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nidad de Regulación Financiera\Seguros\Reservas\Documentos publicación a comentarios\"/>
    </mc:Choice>
  </mc:AlternateContent>
  <xr:revisionPtr revIDLastSave="0" documentId="8_{66F1105D-DE52-4382-8770-CA6872099B56}" xr6:coauthVersionLast="47" xr6:coauthVersionMax="47" xr10:uidLastSave="{00000000-0000-0000-0000-000000000000}"/>
  <bookViews>
    <workbookView xWindow="-120" yWindow="-120" windowWidth="20730" windowHeight="11160" tabRatio="677" xr2:uid="{3022F613-60AF-4B18-B83F-75D2815DD9FC}"/>
  </bookViews>
  <sheets>
    <sheet name="R. Prima no devengada" sheetId="2" r:id="rId1"/>
    <sheet name="Detalle. RPND." sheetId="3" r:id="rId2"/>
    <sheet name="R. RIP Previsional invalidez" sheetId="1" r:id="rId3"/>
    <sheet name="R. RIP Cumplimiento y RC." sheetId="5" r:id="rId4"/>
    <sheet name="R. IBNR prd. temporales" sheetId="4" r:id="rId5"/>
    <sheet name="R. Riesgos en curso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5" l="1"/>
  <c r="J46" i="5"/>
  <c r="J45" i="5"/>
  <c r="J44" i="5"/>
  <c r="J43" i="5"/>
  <c r="J42" i="5"/>
  <c r="J41" i="5"/>
  <c r="J40" i="5"/>
  <c r="J39" i="5"/>
  <c r="J38" i="5"/>
  <c r="J37" i="5"/>
  <c r="J19" i="5"/>
  <c r="J20" i="5"/>
  <c r="J21" i="5"/>
  <c r="J22" i="5"/>
  <c r="J23" i="5"/>
  <c r="J24" i="5"/>
  <c r="J25" i="5"/>
  <c r="J26" i="5"/>
  <c r="J27" i="5"/>
  <c r="J28" i="5"/>
  <c r="J18" i="5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6" i="3"/>
  <c r="M6" i="3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de Regulación Financiera</author>
  </authors>
  <commentList>
    <comment ref="B7" authorId="0" shapeId="0" xr:uid="{7BE735B4-75B5-4056-ADC9-1FC2A58607F6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Registre el trimestre que corresponda a la información disponible.</t>
        </r>
      </text>
    </comment>
    <comment ref="E7" authorId="0" shapeId="0" xr:uid="{A1ED176D-A6BC-4DB8-803C-256520A713A3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Registre el nombre del ramo. Cada fila corresponde a la información de un ramo para cada trimestre.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de Regulación Financiera</author>
  </authors>
  <commentList>
    <comment ref="F5" authorId="0" shapeId="0" xr:uid="{3D6DE5DC-3963-47EE-A653-D312E4239112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Registrar información de las pólizas emitidas recientemente y con las que se cuenta con información de descuentos comerciales.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de Regulación Financiera</author>
  </authors>
  <commentList>
    <comment ref="B7" authorId="0" shapeId="0" xr:uid="{4557B4AB-0DAF-471E-A26C-068E25002AA8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Registre la información del último trimestre con información disponible.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de Regulación Financiera</author>
  </authors>
  <commentList>
    <comment ref="D8" authorId="0" shapeId="0" xr:uid="{B7A6D34C-5583-4DBA-84C8-2C0F8C847F5A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De acuerdo con el artículo 4 del PD corresponde a la suma de las insuficiencias de los úlitimos diez (10) años.</t>
        </r>
      </text>
    </comment>
    <comment ref="B15" authorId="0" shapeId="0" xr:uid="{B30AF0E4-C421-4D01-9FCC-8924EDAC107C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Para mayor detalle de los campos consultar el instructivo adjunto.</t>
        </r>
      </text>
    </comment>
    <comment ref="B17" authorId="0" shapeId="0" xr:uid="{9C9EC782-2D35-411A-B262-9F322F8D86A1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Se debe tomar la información de las cohortes de los últimos diez años o de los años que lleve la compañía en el mercado.</t>
        </r>
      </text>
    </comment>
    <comment ref="H17" authorId="0" shapeId="0" xr:uid="{6D655FB6-E458-4503-A706-9184280FE66E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Se sugiere que el valor de incurrido final se calcule a partir del porcentaje de desarrollo (tomando valores ultimate y triángulos en cada año de ocurrencia).
1. Agrupar pólizas por cohortes en cada año calendario.
2. Asociar siniestros a cada cohorte, calcular el valor incurrido y determinar el porcentaje de desarrollo para cada año de ocurrencia.
3. Calcular el valor último a pagar de acuero al año de ocurrencia del siniestro.</t>
        </r>
      </text>
    </comment>
    <comment ref="B34" authorId="0" shapeId="0" xr:uid="{57AB075D-4D6A-4511-9807-C3C952EF8A2D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Para mayor detalle de los campos consultar el instructivo adjunto.</t>
        </r>
      </text>
    </comment>
    <comment ref="B36" authorId="0" shapeId="0" xr:uid="{7C83A93A-9F59-4EAE-B938-A90B6D60785B}">
      <text>
        <r>
          <rPr>
            <b/>
            <sz val="9"/>
            <color indexed="81"/>
            <rFont val="Tahoma"/>
            <family val="2"/>
          </rPr>
          <t>Unidad de Regulación Financiera:</t>
        </r>
        <r>
          <rPr>
            <sz val="9"/>
            <color indexed="81"/>
            <rFont val="Tahoma"/>
            <family val="2"/>
          </rPr>
          <t xml:space="preserve">
Se debe tomar la información de las cohortes de los últimos diez años o de los años que lleve la compañía en el mercado.</t>
        </r>
      </text>
    </comment>
  </commentList>
</comments>
</file>

<file path=xl/sharedStrings.xml><?xml version="1.0" encoding="utf-8"?>
<sst xmlns="http://schemas.openxmlformats.org/spreadsheetml/2006/main" count="88" uniqueCount="59">
  <si>
    <t>Reserva de prima no devengada</t>
  </si>
  <si>
    <t xml:space="preserve">1. RESUMEN </t>
  </si>
  <si>
    <t>Columna</t>
  </si>
  <si>
    <t>Saldo de la reserva de prima no devengada bruta actual</t>
  </si>
  <si>
    <t xml:space="preserve">Saldo de la reserva de prima no devengada bruta con la metodología propuesta </t>
  </si>
  <si>
    <t>Nombre del ramo</t>
  </si>
  <si>
    <t>2. DETALLE PÓLIZA A PÓLIZA</t>
  </si>
  <si>
    <t>ID Póliza</t>
  </si>
  <si>
    <t>Valor de la prima emitida</t>
  </si>
  <si>
    <t>Valor del descuento comercial</t>
  </si>
  <si>
    <t>Porcentaje de descuento</t>
  </si>
  <si>
    <t>Base a utilizar</t>
  </si>
  <si>
    <t>Valor de los gastos de expedición</t>
  </si>
  <si>
    <t>Fracción del riesgo no corrido a la fecha de cálculo</t>
  </si>
  <si>
    <t>Valor a reservar con la propuesta</t>
  </si>
  <si>
    <t>Valor a reservar actual</t>
  </si>
  <si>
    <t>Diferencia</t>
  </si>
  <si>
    <t>Reserva de insuficiencia de prima para el ramo previsional y de invalidez y sobrevivencia</t>
  </si>
  <si>
    <t>Saldo de la reserva de insuficiencia de prima actual</t>
  </si>
  <si>
    <t>Saldo de la reserva de insuficiencia de prima propuesta</t>
  </si>
  <si>
    <t>Activos</t>
  </si>
  <si>
    <t>Pasivos</t>
  </si>
  <si>
    <t>Cohorte</t>
  </si>
  <si>
    <t>Incurrido final</t>
  </si>
  <si>
    <t>Reserva de insuficiencia de prima para el ramo de cumplimiento y responsabilidad civil</t>
  </si>
  <si>
    <t>2. Ramo de responsabilidad civil</t>
  </si>
  <si>
    <t>RIP</t>
  </si>
  <si>
    <t>Primas retenidas</t>
  </si>
  <si>
    <t>Recobros y reembolsos</t>
  </si>
  <si>
    <t>Ingresos de reaseguro</t>
  </si>
  <si>
    <t>Rendimientos financieros</t>
  </si>
  <si>
    <t>Comisiones</t>
  </si>
  <si>
    <t>Gastos</t>
  </si>
  <si>
    <t>Reserva de siniestros ocurridos no avisados para los productos temporales en el ramo de vida individual</t>
  </si>
  <si>
    <t>La entidad podrá suministrar la información de los triangulos tomando los siniestros pagados o incurridos y la metodología utilizada para el cálculo del valor último a pagar</t>
  </si>
  <si>
    <t>Saldo de la reserva de siniestros ocurridos no avisados para productos temporales de vida con la metodología propuesta</t>
  </si>
  <si>
    <t>Ramo de terremoto</t>
  </si>
  <si>
    <t>Reserva de riesgos en curso</t>
  </si>
  <si>
    <t>Saldo de la reserva de riesgos en curso bajo la metodología actual</t>
  </si>
  <si>
    <t>Saldo de la reserva de riesgos en curso bajo la metodología propuesta</t>
  </si>
  <si>
    <t>Saldo de la reserva de gastos de administración bruta propuesta</t>
  </si>
  <si>
    <t>Saldo de la reserva de gastos de administración neta propuesta</t>
  </si>
  <si>
    <t>Porcentaje de retención</t>
  </si>
  <si>
    <t>Valor de la prima sin descuentos comerciales</t>
  </si>
  <si>
    <t>3. Ramo de cumplimiento</t>
  </si>
  <si>
    <t>Saldo</t>
  </si>
  <si>
    <t>Artículo 4 del Proyecto de decreto</t>
  </si>
  <si>
    <t>Se propone una metodología prospectiva de ingresos y egresos a 10 años (o años que lleve la compañía en el mercado) a partir de la fecha de expedición de la póliza. La insuficiencia corresponderá a la suma de insuficiencia de las últimas diez cohortes.</t>
  </si>
  <si>
    <t>Información del trimestre</t>
  </si>
  <si>
    <t>Reserva de prima no devengada (con corte al último trimestre con información disponible)</t>
  </si>
  <si>
    <t>Trimestre</t>
  </si>
  <si>
    <t>Saldo de la reserva catastrófica de acuerdo con el Artículo 2.31.5.1.3 del Decreto 2555</t>
  </si>
  <si>
    <t>2. AJUSTE DE LIMITES - RESERVA CATASTRÓFICA</t>
  </si>
  <si>
    <t>Cesión de la cartera</t>
  </si>
  <si>
    <t xml:space="preserve">Devolución de la prima </t>
  </si>
  <si>
    <t>Pago de siniestros netos de reaseguro</t>
  </si>
  <si>
    <t xml:space="preserve">Resultado de multiplicar el factor de pérdida máxima probable de la cartera retenida promedio de los últimos cinco (5) años, y la cartera retenida por parte de la respectiva entidad aseguradora </t>
  </si>
  <si>
    <t>3. RESERVA DE RIESGOS EN CURSO</t>
  </si>
  <si>
    <t>4. RESERVA DE GASTOS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</si>
</sst>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2" fontId="0" fillId="0" borderId="7" xfId="1" applyFont="1" applyBorder="1" applyAlignment="1">
      <alignment horizontal="center"/>
    </xf>
    <xf numFmtId="42" fontId="0" fillId="0" borderId="8" xfId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8" xfId="0" applyBorder="1"/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42" fontId="0" fillId="0" borderId="0" xfId="1" applyFont="1"/>
    <xf numFmtId="9" fontId="0" fillId="0" borderId="0" xfId="2" applyFont="1" applyAlignment="1">
      <alignment horizontal="center"/>
    </xf>
    <xf numFmtId="0" fontId="0" fillId="0" borderId="26" xfId="0" applyBorder="1"/>
    <xf numFmtId="0" fontId="2" fillId="0" borderId="26" xfId="0" applyFont="1" applyBorder="1" applyAlignment="1">
      <alignment horizontal="center" vertical="center" wrapText="1"/>
    </xf>
    <xf numFmtId="0" fontId="6" fillId="0" borderId="0" xfId="3" applyFill="1" applyBorder="1"/>
    <xf numFmtId="0" fontId="2" fillId="0" borderId="0" xfId="0" applyFont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" fontId="2" fillId="0" borderId="0" xfId="0" applyNumberFormat="1" applyFont="1" applyAlignment="1">
      <alignment horizontal="center"/>
    </xf>
    <xf numFmtId="0" fontId="2" fillId="3" borderId="2" xfId="0" applyFont="1" applyFill="1" applyBorder="1"/>
    <xf numFmtId="0" fontId="0" fillId="3" borderId="22" xfId="0" applyFill="1" applyBorder="1"/>
    <xf numFmtId="17" fontId="2" fillId="3" borderId="16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/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2" fontId="0" fillId="0" borderId="4" xfId="1" applyFont="1" applyBorder="1"/>
    <xf numFmtId="42" fontId="0" fillId="0" borderId="13" xfId="1" applyFont="1" applyBorder="1"/>
    <xf numFmtId="42" fontId="0" fillId="0" borderId="14" xfId="1" applyFont="1" applyBorder="1"/>
    <xf numFmtId="42" fontId="0" fillId="0" borderId="8" xfId="1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42" fontId="0" fillId="0" borderId="0" xfId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2" fontId="0" fillId="0" borderId="33" xfId="1" applyFont="1" applyBorder="1" applyAlignment="1">
      <alignment horizontal="center"/>
    </xf>
    <xf numFmtId="0" fontId="2" fillId="3" borderId="5" xfId="0" applyFont="1" applyFill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3" borderId="12" xfId="0" applyFill="1" applyBorder="1"/>
    <xf numFmtId="17" fontId="2" fillId="3" borderId="7" xfId="0" applyNumberFormat="1" applyFont="1" applyFill="1" applyBorder="1" applyAlignment="1">
      <alignment horizontal="center"/>
    </xf>
    <xf numFmtId="42" fontId="0" fillId="0" borderId="14" xfId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3" borderId="22" xfId="0" applyFont="1" applyFill="1" applyBorder="1"/>
    <xf numFmtId="0" fontId="0" fillId="0" borderId="0" xfId="0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42" fontId="0" fillId="0" borderId="11" xfId="1" applyFont="1" applyBorder="1"/>
    <xf numFmtId="42" fontId="0" fillId="0" borderId="6" xfId="1" applyFont="1" applyBorder="1"/>
    <xf numFmtId="0" fontId="0" fillId="3" borderId="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0" borderId="0" xfId="0" applyFont="1"/>
    <xf numFmtId="0" fontId="2" fillId="2" borderId="3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2" fontId="0" fillId="0" borderId="37" xfId="1" applyFont="1" applyBorder="1"/>
    <xf numFmtId="42" fontId="0" fillId="0" borderId="25" xfId="1" applyFont="1" applyBorder="1"/>
    <xf numFmtId="42" fontId="0" fillId="0" borderId="40" xfId="1" applyFont="1" applyBorder="1"/>
    <xf numFmtId="0" fontId="2" fillId="3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42" fontId="0" fillId="0" borderId="5" xfId="1" applyFont="1" applyBorder="1"/>
    <xf numFmtId="42" fontId="0" fillId="0" borderId="12" xfId="1" applyFont="1" applyBorder="1"/>
    <xf numFmtId="42" fontId="0" fillId="0" borderId="7" xfId="1" applyFont="1" applyBorder="1"/>
    <xf numFmtId="0" fontId="2" fillId="3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42" fontId="0" fillId="0" borderId="43" xfId="1" applyFont="1" applyBorder="1"/>
    <xf numFmtId="42" fontId="0" fillId="0" borderId="17" xfId="1" applyFont="1" applyBorder="1"/>
    <xf numFmtId="42" fontId="0" fillId="0" borderId="44" xfId="1" applyFont="1" applyBorder="1"/>
    <xf numFmtId="0" fontId="2" fillId="2" borderId="8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2" fontId="0" fillId="0" borderId="45" xfId="1" applyFont="1" applyBorder="1"/>
    <xf numFmtId="42" fontId="0" fillId="0" borderId="32" xfId="1" applyFont="1" applyBorder="1"/>
    <xf numFmtId="42" fontId="0" fillId="0" borderId="33" xfId="1" applyFont="1" applyBorder="1"/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3" borderId="31" xfId="0" applyFont="1" applyFill="1" applyBorder="1"/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17" fontId="2" fillId="3" borderId="15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42" fontId="0" fillId="5" borderId="14" xfId="1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 vertical="center" wrapText="1"/>
    </xf>
    <xf numFmtId="42" fontId="0" fillId="5" borderId="8" xfId="1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EA46-76DA-4C65-BDEA-82FF3403DDA5}">
  <sheetPr>
    <tabColor rgb="FF002060"/>
  </sheetPr>
  <dimension ref="B2:Q14"/>
  <sheetViews>
    <sheetView showGridLines="0" tabSelected="1" workbookViewId="0">
      <selection activeCell="C9" sqref="C9"/>
    </sheetView>
  </sheetViews>
  <sheetFormatPr baseColWidth="10" defaultColWidth="11.42578125" defaultRowHeight="15" x14ac:dyDescent="0.25"/>
  <cols>
    <col min="1" max="1" width="2.85546875" customWidth="1"/>
    <col min="2" max="2" width="12.7109375" customWidth="1"/>
    <col min="3" max="5" width="31" style="1" customWidth="1"/>
    <col min="6" max="12" width="31" customWidth="1"/>
    <col min="13" max="17" width="31.140625" customWidth="1"/>
  </cols>
  <sheetData>
    <row r="2" spans="2:17" ht="21" x14ac:dyDescent="0.35">
      <c r="B2" s="40" t="s">
        <v>0</v>
      </c>
    </row>
    <row r="4" spans="2:17" x14ac:dyDescent="0.25">
      <c r="B4" s="11" t="s">
        <v>1</v>
      </c>
    </row>
    <row r="5" spans="2:17" ht="15.75" thickBot="1" x14ac:dyDescent="0.3"/>
    <row r="6" spans="2:17" ht="15.75" thickBot="1" x14ac:dyDescent="0.3">
      <c r="B6" s="106" t="s">
        <v>2</v>
      </c>
      <c r="C6" s="102">
        <v>1</v>
      </c>
      <c r="D6" s="26">
        <v>2</v>
      </c>
      <c r="E6" s="27">
        <v>3</v>
      </c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2:17" ht="50.25" customHeight="1" thickBot="1" x14ac:dyDescent="0.3">
      <c r="B7" s="44" t="s">
        <v>48</v>
      </c>
      <c r="C7" s="110" t="s">
        <v>3</v>
      </c>
      <c r="D7" s="10" t="s">
        <v>4</v>
      </c>
      <c r="E7" s="20" t="s">
        <v>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 x14ac:dyDescent="0.25">
      <c r="B8" s="107"/>
      <c r="C8" s="103"/>
      <c r="D8" s="99"/>
      <c r="E8" s="100"/>
    </row>
    <row r="9" spans="2:17" x14ac:dyDescent="0.25">
      <c r="B9" s="108"/>
      <c r="C9" s="104"/>
      <c r="D9" s="98"/>
      <c r="E9" s="6"/>
    </row>
    <row r="10" spans="2:17" x14ac:dyDescent="0.25">
      <c r="B10" s="108"/>
      <c r="C10" s="104"/>
      <c r="D10" s="98"/>
      <c r="E10" s="6"/>
    </row>
    <row r="11" spans="2:17" x14ac:dyDescent="0.25">
      <c r="B11" s="108"/>
      <c r="C11" s="104"/>
      <c r="D11" s="98"/>
      <c r="E11" s="6"/>
    </row>
    <row r="12" spans="2:17" ht="15.75" thickBot="1" x14ac:dyDescent="0.3">
      <c r="B12" s="109"/>
      <c r="C12" s="105"/>
      <c r="D12" s="101"/>
      <c r="E12" s="2"/>
    </row>
    <row r="13" spans="2:17" x14ac:dyDescent="0.25">
      <c r="B13" s="21"/>
    </row>
    <row r="14" spans="2:17" x14ac:dyDescent="0.25">
      <c r="B14" s="18" t="s">
        <v>6</v>
      </c>
    </row>
  </sheetData>
  <mergeCells count="5">
    <mergeCell ref="P6:Q6"/>
    <mergeCell ref="H6:I6"/>
    <mergeCell ref="J6:K6"/>
    <mergeCell ref="L6:M6"/>
    <mergeCell ref="N6:O6"/>
  </mergeCells>
  <phoneticPr fontId="3" type="noConversion"/>
  <hyperlinks>
    <hyperlink ref="B14" location="Hoja3!A1" display="2. DETALLE PÓLIZA A PÓLIZA" xr:uid="{CF671BC3-10A4-4735-AB43-D8F8B45228BA}"/>
  </hyperlinks>
  <pageMargins left="0.7" right="0.7" top="0.75" bottom="0.75" header="0.3" footer="0.3"/>
  <pageSetup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50F5-E4F1-415B-9D7C-9C67D248B08A}">
  <sheetPr>
    <tabColor rgb="FF002060"/>
  </sheetPr>
  <dimension ref="B2:M139"/>
  <sheetViews>
    <sheetView showGridLines="0" topLeftCell="B1" workbookViewId="0">
      <selection activeCell="B3" sqref="B3"/>
    </sheetView>
  </sheetViews>
  <sheetFormatPr baseColWidth="10" defaultColWidth="11.42578125" defaultRowHeight="15" x14ac:dyDescent="0.25"/>
  <cols>
    <col min="1" max="1" width="3.85546875" customWidth="1"/>
    <col min="2" max="2" width="8.85546875" bestFit="1" customWidth="1"/>
    <col min="3" max="3" width="20.42578125" customWidth="1"/>
    <col min="4" max="7" width="25.85546875" style="14" customWidth="1"/>
    <col min="8" max="8" width="31.140625" bestFit="1" customWidth="1"/>
    <col min="9" max="12" width="25.85546875" customWidth="1"/>
  </cols>
  <sheetData>
    <row r="2" spans="2:13" ht="21" x14ac:dyDescent="0.35">
      <c r="B2" s="40" t="s">
        <v>49</v>
      </c>
    </row>
    <row r="3" spans="2:13" ht="15.75" thickBot="1" x14ac:dyDescent="0.3"/>
    <row r="4" spans="2:13" ht="15.75" thickBot="1" x14ac:dyDescent="0.3">
      <c r="B4" s="54" t="s">
        <v>2</v>
      </c>
      <c r="C4" s="52">
        <v>1</v>
      </c>
      <c r="D4" s="52">
        <v>2</v>
      </c>
      <c r="E4" s="53">
        <v>3</v>
      </c>
      <c r="F4" s="52">
        <v>4</v>
      </c>
      <c r="G4" s="52">
        <v>5</v>
      </c>
      <c r="H4" s="53">
        <v>6</v>
      </c>
      <c r="I4" s="52">
        <v>7</v>
      </c>
      <c r="J4" s="52">
        <v>8</v>
      </c>
      <c r="K4" s="53">
        <v>9</v>
      </c>
      <c r="L4" s="52">
        <v>10</v>
      </c>
      <c r="M4" s="52">
        <v>11</v>
      </c>
    </row>
    <row r="5" spans="2:13" s="16" customFormat="1" ht="30" x14ac:dyDescent="0.25">
      <c r="C5" s="17" t="s">
        <v>7</v>
      </c>
      <c r="D5" s="17" t="s">
        <v>8</v>
      </c>
      <c r="E5" s="17" t="s">
        <v>43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7" t="s">
        <v>15</v>
      </c>
      <c r="M5" s="17" t="s">
        <v>16</v>
      </c>
    </row>
    <row r="6" spans="2:13" ht="15.75" thickTop="1" x14ac:dyDescent="0.25">
      <c r="C6" s="1">
        <v>1</v>
      </c>
      <c r="D6" s="14">
        <v>100</v>
      </c>
      <c r="G6" s="15" t="str">
        <f>IFERROR(F6/E6,"-")</f>
        <v>-</v>
      </c>
      <c r="H6" s="13" t="str">
        <f>IF(D6&gt;(E6-F6),"prima emitida","prima sin descuentos comerciales")</f>
        <v>prima emitida</v>
      </c>
      <c r="M6">
        <f>L6-K6</f>
        <v>0</v>
      </c>
    </row>
    <row r="7" spans="2:13" x14ac:dyDescent="0.25">
      <c r="C7" s="1">
        <f>C6+1</f>
        <v>2</v>
      </c>
      <c r="G7" s="15" t="str">
        <f t="shared" ref="G7:G70" si="0">IFERROR(F7/E7,"-")</f>
        <v>-</v>
      </c>
      <c r="H7" s="13" t="str">
        <f t="shared" ref="H7:H70" si="1">IF(D7&gt;(E7-F7),"prima emitida","prima sin descuentos comerciales")</f>
        <v>prima sin descuentos comerciales</v>
      </c>
    </row>
    <row r="8" spans="2:13" x14ac:dyDescent="0.25">
      <c r="C8" s="1">
        <f t="shared" ref="C8:C71" si="2">C7+1</f>
        <v>3</v>
      </c>
      <c r="G8" s="15" t="str">
        <f t="shared" si="0"/>
        <v>-</v>
      </c>
      <c r="H8" s="13" t="str">
        <f t="shared" si="1"/>
        <v>prima sin descuentos comerciales</v>
      </c>
    </row>
    <row r="9" spans="2:13" x14ac:dyDescent="0.25">
      <c r="C9" s="1">
        <f t="shared" si="2"/>
        <v>4</v>
      </c>
      <c r="G9" s="15" t="str">
        <f t="shared" si="0"/>
        <v>-</v>
      </c>
      <c r="H9" s="13" t="str">
        <f t="shared" si="1"/>
        <v>prima sin descuentos comerciales</v>
      </c>
    </row>
    <row r="10" spans="2:13" x14ac:dyDescent="0.25">
      <c r="C10" s="1">
        <f t="shared" si="2"/>
        <v>5</v>
      </c>
      <c r="G10" s="15" t="str">
        <f t="shared" si="0"/>
        <v>-</v>
      </c>
      <c r="H10" s="13" t="str">
        <f t="shared" si="1"/>
        <v>prima sin descuentos comerciales</v>
      </c>
    </row>
    <row r="11" spans="2:13" x14ac:dyDescent="0.25">
      <c r="C11" s="1">
        <f t="shared" si="2"/>
        <v>6</v>
      </c>
      <c r="G11" s="15" t="str">
        <f t="shared" si="0"/>
        <v>-</v>
      </c>
      <c r="H11" s="13" t="str">
        <f t="shared" si="1"/>
        <v>prima sin descuentos comerciales</v>
      </c>
    </row>
    <row r="12" spans="2:13" x14ac:dyDescent="0.25">
      <c r="C12" s="1">
        <f t="shared" si="2"/>
        <v>7</v>
      </c>
      <c r="G12" s="15" t="str">
        <f t="shared" si="0"/>
        <v>-</v>
      </c>
      <c r="H12" s="13" t="str">
        <f t="shared" si="1"/>
        <v>prima sin descuentos comerciales</v>
      </c>
    </row>
    <row r="13" spans="2:13" x14ac:dyDescent="0.25">
      <c r="C13" s="1">
        <f t="shared" si="2"/>
        <v>8</v>
      </c>
      <c r="G13" s="15" t="str">
        <f t="shared" si="0"/>
        <v>-</v>
      </c>
      <c r="H13" s="13" t="str">
        <f t="shared" si="1"/>
        <v>prima sin descuentos comerciales</v>
      </c>
    </row>
    <row r="14" spans="2:13" x14ac:dyDescent="0.25">
      <c r="C14" s="1">
        <f t="shared" si="2"/>
        <v>9</v>
      </c>
      <c r="G14" s="15" t="str">
        <f t="shared" si="0"/>
        <v>-</v>
      </c>
      <c r="H14" s="13" t="str">
        <f t="shared" si="1"/>
        <v>prima sin descuentos comerciales</v>
      </c>
    </row>
    <row r="15" spans="2:13" x14ac:dyDescent="0.25">
      <c r="C15" s="1">
        <f t="shared" si="2"/>
        <v>10</v>
      </c>
      <c r="G15" s="15" t="str">
        <f t="shared" si="0"/>
        <v>-</v>
      </c>
      <c r="H15" s="13" t="str">
        <f t="shared" si="1"/>
        <v>prima sin descuentos comerciales</v>
      </c>
    </row>
    <row r="16" spans="2:13" x14ac:dyDescent="0.25">
      <c r="C16" s="1">
        <f t="shared" si="2"/>
        <v>11</v>
      </c>
      <c r="G16" s="15" t="str">
        <f t="shared" si="0"/>
        <v>-</v>
      </c>
      <c r="H16" s="13" t="str">
        <f t="shared" si="1"/>
        <v>prima sin descuentos comerciales</v>
      </c>
    </row>
    <row r="17" spans="3:12" x14ac:dyDescent="0.25">
      <c r="C17" s="1">
        <f t="shared" si="2"/>
        <v>12</v>
      </c>
      <c r="G17" s="15" t="str">
        <f t="shared" si="0"/>
        <v>-</v>
      </c>
      <c r="H17" s="13" t="str">
        <f t="shared" si="1"/>
        <v>prima sin descuentos comerciales</v>
      </c>
    </row>
    <row r="18" spans="3:12" x14ac:dyDescent="0.25">
      <c r="C18" s="1">
        <f t="shared" si="2"/>
        <v>13</v>
      </c>
      <c r="G18" s="15" t="str">
        <f t="shared" si="0"/>
        <v>-</v>
      </c>
      <c r="H18" s="13" t="str">
        <f t="shared" si="1"/>
        <v>prima sin descuentos comerciales</v>
      </c>
    </row>
    <row r="19" spans="3:12" x14ac:dyDescent="0.25">
      <c r="C19" s="1">
        <f t="shared" si="2"/>
        <v>14</v>
      </c>
      <c r="G19" s="15" t="str">
        <f t="shared" si="0"/>
        <v>-</v>
      </c>
      <c r="H19" s="13" t="str">
        <f t="shared" si="1"/>
        <v>prima sin descuentos comerciales</v>
      </c>
    </row>
    <row r="20" spans="3:12" x14ac:dyDescent="0.25">
      <c r="C20" s="1">
        <f t="shared" si="2"/>
        <v>15</v>
      </c>
      <c r="G20" s="15" t="str">
        <f t="shared" si="0"/>
        <v>-</v>
      </c>
      <c r="H20" s="13" t="str">
        <f t="shared" si="1"/>
        <v>prima sin descuentos comerciales</v>
      </c>
    </row>
    <row r="21" spans="3:12" x14ac:dyDescent="0.25">
      <c r="C21" s="1">
        <f t="shared" si="2"/>
        <v>16</v>
      </c>
      <c r="G21" s="15" t="str">
        <f t="shared" si="0"/>
        <v>-</v>
      </c>
      <c r="H21" s="13" t="str">
        <f t="shared" si="1"/>
        <v>prima sin descuentos comerciales</v>
      </c>
    </row>
    <row r="22" spans="3:12" x14ac:dyDescent="0.25">
      <c r="C22" s="1">
        <f t="shared" si="2"/>
        <v>17</v>
      </c>
      <c r="G22" s="15" t="str">
        <f t="shared" si="0"/>
        <v>-</v>
      </c>
      <c r="H22" s="13" t="str">
        <f t="shared" si="1"/>
        <v>prima sin descuentos comerciales</v>
      </c>
      <c r="L22" s="19"/>
    </row>
    <row r="23" spans="3:12" x14ac:dyDescent="0.25">
      <c r="C23" s="1">
        <f t="shared" si="2"/>
        <v>18</v>
      </c>
      <c r="G23" s="15" t="str">
        <f t="shared" si="0"/>
        <v>-</v>
      </c>
      <c r="H23" s="13" t="str">
        <f t="shared" si="1"/>
        <v>prima sin descuentos comerciales</v>
      </c>
      <c r="L23" s="19"/>
    </row>
    <row r="24" spans="3:12" x14ac:dyDescent="0.25">
      <c r="C24" s="1">
        <f t="shared" si="2"/>
        <v>19</v>
      </c>
      <c r="G24" s="15" t="str">
        <f t="shared" si="0"/>
        <v>-</v>
      </c>
      <c r="H24" s="13" t="str">
        <f t="shared" si="1"/>
        <v>prima sin descuentos comerciales</v>
      </c>
      <c r="L24" s="19"/>
    </row>
    <row r="25" spans="3:12" x14ac:dyDescent="0.25">
      <c r="C25" s="1">
        <f t="shared" si="2"/>
        <v>20</v>
      </c>
      <c r="G25" s="15" t="str">
        <f t="shared" si="0"/>
        <v>-</v>
      </c>
      <c r="H25" s="13" t="str">
        <f t="shared" si="1"/>
        <v>prima sin descuentos comerciales</v>
      </c>
      <c r="L25" s="19"/>
    </row>
    <row r="26" spans="3:12" x14ac:dyDescent="0.25">
      <c r="C26" s="1">
        <f t="shared" si="2"/>
        <v>21</v>
      </c>
      <c r="G26" s="15" t="str">
        <f t="shared" si="0"/>
        <v>-</v>
      </c>
      <c r="H26" s="13" t="str">
        <f t="shared" si="1"/>
        <v>prima sin descuentos comerciales</v>
      </c>
      <c r="L26" s="19"/>
    </row>
    <row r="27" spans="3:12" x14ac:dyDescent="0.25">
      <c r="C27" s="1">
        <f t="shared" si="2"/>
        <v>22</v>
      </c>
      <c r="G27" s="15" t="str">
        <f t="shared" si="0"/>
        <v>-</v>
      </c>
      <c r="H27" s="13" t="str">
        <f t="shared" si="1"/>
        <v>prima sin descuentos comerciales</v>
      </c>
      <c r="L27" s="19"/>
    </row>
    <row r="28" spans="3:12" x14ac:dyDescent="0.25">
      <c r="C28" s="1">
        <f t="shared" si="2"/>
        <v>23</v>
      </c>
      <c r="G28" s="15" t="str">
        <f t="shared" si="0"/>
        <v>-</v>
      </c>
      <c r="H28" s="13" t="str">
        <f t="shared" si="1"/>
        <v>prima sin descuentos comerciales</v>
      </c>
      <c r="L28" s="19"/>
    </row>
    <row r="29" spans="3:12" x14ac:dyDescent="0.25">
      <c r="C29" s="1">
        <f t="shared" si="2"/>
        <v>24</v>
      </c>
      <c r="G29" s="15" t="str">
        <f t="shared" si="0"/>
        <v>-</v>
      </c>
      <c r="H29" s="13" t="str">
        <f t="shared" si="1"/>
        <v>prima sin descuentos comerciales</v>
      </c>
      <c r="L29" s="19"/>
    </row>
    <row r="30" spans="3:12" x14ac:dyDescent="0.25">
      <c r="C30" s="1">
        <f t="shared" si="2"/>
        <v>25</v>
      </c>
      <c r="G30" s="15" t="str">
        <f t="shared" si="0"/>
        <v>-</v>
      </c>
      <c r="H30" s="13" t="str">
        <f t="shared" si="1"/>
        <v>prima sin descuentos comerciales</v>
      </c>
      <c r="L30" s="19"/>
    </row>
    <row r="31" spans="3:12" x14ac:dyDescent="0.25">
      <c r="C31" s="1">
        <f t="shared" si="2"/>
        <v>26</v>
      </c>
      <c r="G31" s="15" t="str">
        <f t="shared" si="0"/>
        <v>-</v>
      </c>
      <c r="H31" s="13" t="str">
        <f t="shared" si="1"/>
        <v>prima sin descuentos comerciales</v>
      </c>
      <c r="L31" s="19"/>
    </row>
    <row r="32" spans="3:12" x14ac:dyDescent="0.25">
      <c r="C32" s="1">
        <f t="shared" si="2"/>
        <v>27</v>
      </c>
      <c r="G32" s="15" t="str">
        <f t="shared" si="0"/>
        <v>-</v>
      </c>
      <c r="H32" s="13" t="str">
        <f t="shared" si="1"/>
        <v>prima sin descuentos comerciales</v>
      </c>
      <c r="L32" s="19"/>
    </row>
    <row r="33" spans="3:8" x14ac:dyDescent="0.25">
      <c r="C33" s="1">
        <f t="shared" si="2"/>
        <v>28</v>
      </c>
      <c r="G33" s="15" t="str">
        <f t="shared" si="0"/>
        <v>-</v>
      </c>
      <c r="H33" s="13" t="str">
        <f t="shared" si="1"/>
        <v>prima sin descuentos comerciales</v>
      </c>
    </row>
    <row r="34" spans="3:8" x14ac:dyDescent="0.25">
      <c r="C34" s="1">
        <f t="shared" si="2"/>
        <v>29</v>
      </c>
      <c r="G34" s="15" t="str">
        <f t="shared" si="0"/>
        <v>-</v>
      </c>
      <c r="H34" s="13" t="str">
        <f t="shared" si="1"/>
        <v>prima sin descuentos comerciales</v>
      </c>
    </row>
    <row r="35" spans="3:8" x14ac:dyDescent="0.25">
      <c r="C35" s="1">
        <f t="shared" si="2"/>
        <v>30</v>
      </c>
      <c r="G35" s="15" t="str">
        <f t="shared" si="0"/>
        <v>-</v>
      </c>
      <c r="H35" s="13" t="str">
        <f t="shared" si="1"/>
        <v>prima sin descuentos comerciales</v>
      </c>
    </row>
    <row r="36" spans="3:8" x14ac:dyDescent="0.25">
      <c r="C36" s="1">
        <f t="shared" si="2"/>
        <v>31</v>
      </c>
      <c r="G36" s="15" t="str">
        <f t="shared" si="0"/>
        <v>-</v>
      </c>
      <c r="H36" s="13" t="str">
        <f t="shared" si="1"/>
        <v>prima sin descuentos comerciales</v>
      </c>
    </row>
    <row r="37" spans="3:8" x14ac:dyDescent="0.25">
      <c r="C37" s="1">
        <f t="shared" si="2"/>
        <v>32</v>
      </c>
      <c r="G37" s="15" t="str">
        <f t="shared" si="0"/>
        <v>-</v>
      </c>
      <c r="H37" s="13" t="str">
        <f t="shared" si="1"/>
        <v>prima sin descuentos comerciales</v>
      </c>
    </row>
    <row r="38" spans="3:8" x14ac:dyDescent="0.25">
      <c r="C38" s="1">
        <f t="shared" si="2"/>
        <v>33</v>
      </c>
      <c r="G38" s="15" t="str">
        <f t="shared" si="0"/>
        <v>-</v>
      </c>
      <c r="H38" s="13" t="str">
        <f t="shared" si="1"/>
        <v>prima sin descuentos comerciales</v>
      </c>
    </row>
    <row r="39" spans="3:8" x14ac:dyDescent="0.25">
      <c r="C39" s="1">
        <f t="shared" si="2"/>
        <v>34</v>
      </c>
      <c r="G39" s="15" t="str">
        <f t="shared" si="0"/>
        <v>-</v>
      </c>
      <c r="H39" s="13" t="str">
        <f t="shared" si="1"/>
        <v>prima sin descuentos comerciales</v>
      </c>
    </row>
    <row r="40" spans="3:8" x14ac:dyDescent="0.25">
      <c r="C40" s="1">
        <f t="shared" si="2"/>
        <v>35</v>
      </c>
      <c r="G40" s="15" t="str">
        <f t="shared" si="0"/>
        <v>-</v>
      </c>
      <c r="H40" s="13" t="str">
        <f t="shared" si="1"/>
        <v>prima sin descuentos comerciales</v>
      </c>
    </row>
    <row r="41" spans="3:8" x14ac:dyDescent="0.25">
      <c r="C41" s="1">
        <f t="shared" si="2"/>
        <v>36</v>
      </c>
      <c r="G41" s="15" t="str">
        <f t="shared" si="0"/>
        <v>-</v>
      </c>
      <c r="H41" s="13" t="str">
        <f t="shared" si="1"/>
        <v>prima sin descuentos comerciales</v>
      </c>
    </row>
    <row r="42" spans="3:8" x14ac:dyDescent="0.25">
      <c r="C42" s="1">
        <f t="shared" si="2"/>
        <v>37</v>
      </c>
      <c r="G42" s="15" t="str">
        <f t="shared" si="0"/>
        <v>-</v>
      </c>
      <c r="H42" s="13" t="str">
        <f t="shared" si="1"/>
        <v>prima sin descuentos comerciales</v>
      </c>
    </row>
    <row r="43" spans="3:8" x14ac:dyDescent="0.25">
      <c r="C43" s="1">
        <f t="shared" si="2"/>
        <v>38</v>
      </c>
      <c r="G43" s="15" t="str">
        <f t="shared" si="0"/>
        <v>-</v>
      </c>
      <c r="H43" s="13" t="str">
        <f t="shared" si="1"/>
        <v>prima sin descuentos comerciales</v>
      </c>
    </row>
    <row r="44" spans="3:8" x14ac:dyDescent="0.25">
      <c r="C44" s="1">
        <f t="shared" si="2"/>
        <v>39</v>
      </c>
      <c r="G44" s="15" t="str">
        <f t="shared" si="0"/>
        <v>-</v>
      </c>
      <c r="H44" s="13" t="str">
        <f t="shared" si="1"/>
        <v>prima sin descuentos comerciales</v>
      </c>
    </row>
    <row r="45" spans="3:8" x14ac:dyDescent="0.25">
      <c r="C45" s="1">
        <f t="shared" si="2"/>
        <v>40</v>
      </c>
      <c r="G45" s="15" t="str">
        <f t="shared" si="0"/>
        <v>-</v>
      </c>
      <c r="H45" s="13" t="str">
        <f t="shared" si="1"/>
        <v>prima sin descuentos comerciales</v>
      </c>
    </row>
    <row r="46" spans="3:8" x14ac:dyDescent="0.25">
      <c r="C46" s="1">
        <f t="shared" si="2"/>
        <v>41</v>
      </c>
      <c r="G46" s="15" t="str">
        <f t="shared" si="0"/>
        <v>-</v>
      </c>
      <c r="H46" s="13" t="str">
        <f t="shared" si="1"/>
        <v>prima sin descuentos comerciales</v>
      </c>
    </row>
    <row r="47" spans="3:8" x14ac:dyDescent="0.25">
      <c r="C47" s="1">
        <f t="shared" si="2"/>
        <v>42</v>
      </c>
      <c r="G47" s="15" t="str">
        <f t="shared" si="0"/>
        <v>-</v>
      </c>
      <c r="H47" s="13" t="str">
        <f t="shared" si="1"/>
        <v>prima sin descuentos comerciales</v>
      </c>
    </row>
    <row r="48" spans="3:8" x14ac:dyDescent="0.25">
      <c r="C48" s="1">
        <f t="shared" si="2"/>
        <v>43</v>
      </c>
      <c r="G48" s="15" t="str">
        <f t="shared" si="0"/>
        <v>-</v>
      </c>
      <c r="H48" s="13" t="str">
        <f t="shared" si="1"/>
        <v>prima sin descuentos comerciales</v>
      </c>
    </row>
    <row r="49" spans="3:8" x14ac:dyDescent="0.25">
      <c r="C49" s="1">
        <f t="shared" si="2"/>
        <v>44</v>
      </c>
      <c r="G49" s="15" t="str">
        <f t="shared" si="0"/>
        <v>-</v>
      </c>
      <c r="H49" s="13" t="str">
        <f t="shared" si="1"/>
        <v>prima sin descuentos comerciales</v>
      </c>
    </row>
    <row r="50" spans="3:8" x14ac:dyDescent="0.25">
      <c r="C50" s="1">
        <f t="shared" si="2"/>
        <v>45</v>
      </c>
      <c r="G50" s="15" t="str">
        <f t="shared" si="0"/>
        <v>-</v>
      </c>
      <c r="H50" s="13" t="str">
        <f t="shared" si="1"/>
        <v>prima sin descuentos comerciales</v>
      </c>
    </row>
    <row r="51" spans="3:8" x14ac:dyDescent="0.25">
      <c r="C51" s="1">
        <f t="shared" si="2"/>
        <v>46</v>
      </c>
      <c r="G51" s="15" t="str">
        <f t="shared" si="0"/>
        <v>-</v>
      </c>
      <c r="H51" s="13" t="str">
        <f t="shared" si="1"/>
        <v>prima sin descuentos comerciales</v>
      </c>
    </row>
    <row r="52" spans="3:8" x14ac:dyDescent="0.25">
      <c r="C52" s="1">
        <f t="shared" si="2"/>
        <v>47</v>
      </c>
      <c r="G52" s="15" t="str">
        <f t="shared" si="0"/>
        <v>-</v>
      </c>
      <c r="H52" s="13" t="str">
        <f t="shared" si="1"/>
        <v>prima sin descuentos comerciales</v>
      </c>
    </row>
    <row r="53" spans="3:8" x14ac:dyDescent="0.25">
      <c r="C53" s="1">
        <f t="shared" si="2"/>
        <v>48</v>
      </c>
      <c r="G53" s="15" t="str">
        <f t="shared" si="0"/>
        <v>-</v>
      </c>
      <c r="H53" s="13" t="str">
        <f t="shared" si="1"/>
        <v>prima sin descuentos comerciales</v>
      </c>
    </row>
    <row r="54" spans="3:8" x14ac:dyDescent="0.25">
      <c r="C54" s="1">
        <f t="shared" si="2"/>
        <v>49</v>
      </c>
      <c r="G54" s="15" t="str">
        <f t="shared" si="0"/>
        <v>-</v>
      </c>
      <c r="H54" s="13" t="str">
        <f t="shared" si="1"/>
        <v>prima sin descuentos comerciales</v>
      </c>
    </row>
    <row r="55" spans="3:8" x14ac:dyDescent="0.25">
      <c r="C55" s="1">
        <f t="shared" si="2"/>
        <v>50</v>
      </c>
      <c r="G55" s="15" t="str">
        <f t="shared" si="0"/>
        <v>-</v>
      </c>
      <c r="H55" s="13" t="str">
        <f t="shared" si="1"/>
        <v>prima sin descuentos comerciales</v>
      </c>
    </row>
    <row r="56" spans="3:8" x14ac:dyDescent="0.25">
      <c r="C56" s="1">
        <f t="shared" si="2"/>
        <v>51</v>
      </c>
      <c r="G56" s="15" t="str">
        <f t="shared" si="0"/>
        <v>-</v>
      </c>
      <c r="H56" s="13" t="str">
        <f t="shared" si="1"/>
        <v>prima sin descuentos comerciales</v>
      </c>
    </row>
    <row r="57" spans="3:8" x14ac:dyDescent="0.25">
      <c r="C57" s="1">
        <f t="shared" si="2"/>
        <v>52</v>
      </c>
      <c r="G57" s="15" t="str">
        <f t="shared" si="0"/>
        <v>-</v>
      </c>
      <c r="H57" s="13" t="str">
        <f t="shared" si="1"/>
        <v>prima sin descuentos comerciales</v>
      </c>
    </row>
    <row r="58" spans="3:8" x14ac:dyDescent="0.25">
      <c r="C58" s="1">
        <f t="shared" si="2"/>
        <v>53</v>
      </c>
      <c r="G58" s="15" t="str">
        <f t="shared" si="0"/>
        <v>-</v>
      </c>
      <c r="H58" s="13" t="str">
        <f t="shared" si="1"/>
        <v>prima sin descuentos comerciales</v>
      </c>
    </row>
    <row r="59" spans="3:8" x14ac:dyDescent="0.25">
      <c r="C59" s="1">
        <f t="shared" si="2"/>
        <v>54</v>
      </c>
      <c r="G59" s="15" t="str">
        <f t="shared" si="0"/>
        <v>-</v>
      </c>
      <c r="H59" s="13" t="str">
        <f t="shared" si="1"/>
        <v>prima sin descuentos comerciales</v>
      </c>
    </row>
    <row r="60" spans="3:8" x14ac:dyDescent="0.25">
      <c r="C60" s="1">
        <f t="shared" si="2"/>
        <v>55</v>
      </c>
      <c r="G60" s="15" t="str">
        <f t="shared" si="0"/>
        <v>-</v>
      </c>
      <c r="H60" s="13" t="str">
        <f t="shared" si="1"/>
        <v>prima sin descuentos comerciales</v>
      </c>
    </row>
    <row r="61" spans="3:8" x14ac:dyDescent="0.25">
      <c r="C61" s="1">
        <f t="shared" si="2"/>
        <v>56</v>
      </c>
      <c r="G61" s="15" t="str">
        <f t="shared" si="0"/>
        <v>-</v>
      </c>
      <c r="H61" s="13" t="str">
        <f t="shared" si="1"/>
        <v>prima sin descuentos comerciales</v>
      </c>
    </row>
    <row r="62" spans="3:8" x14ac:dyDescent="0.25">
      <c r="C62" s="1">
        <f t="shared" si="2"/>
        <v>57</v>
      </c>
      <c r="G62" s="15" t="str">
        <f t="shared" si="0"/>
        <v>-</v>
      </c>
      <c r="H62" s="13" t="str">
        <f t="shared" si="1"/>
        <v>prima sin descuentos comerciales</v>
      </c>
    </row>
    <row r="63" spans="3:8" x14ac:dyDescent="0.25">
      <c r="C63" s="1">
        <f t="shared" si="2"/>
        <v>58</v>
      </c>
      <c r="G63" s="15" t="str">
        <f t="shared" si="0"/>
        <v>-</v>
      </c>
      <c r="H63" s="13" t="str">
        <f t="shared" si="1"/>
        <v>prima sin descuentos comerciales</v>
      </c>
    </row>
    <row r="64" spans="3:8" x14ac:dyDescent="0.25">
      <c r="C64" s="1">
        <f t="shared" si="2"/>
        <v>59</v>
      </c>
      <c r="G64" s="15" t="str">
        <f t="shared" si="0"/>
        <v>-</v>
      </c>
      <c r="H64" s="13" t="str">
        <f t="shared" si="1"/>
        <v>prima sin descuentos comerciales</v>
      </c>
    </row>
    <row r="65" spans="3:8" x14ac:dyDescent="0.25">
      <c r="C65" s="1">
        <f t="shared" si="2"/>
        <v>60</v>
      </c>
      <c r="G65" s="15" t="str">
        <f t="shared" si="0"/>
        <v>-</v>
      </c>
      <c r="H65" s="13" t="str">
        <f t="shared" si="1"/>
        <v>prima sin descuentos comerciales</v>
      </c>
    </row>
    <row r="66" spans="3:8" x14ac:dyDescent="0.25">
      <c r="C66" s="1">
        <f t="shared" si="2"/>
        <v>61</v>
      </c>
      <c r="G66" s="15" t="str">
        <f t="shared" si="0"/>
        <v>-</v>
      </c>
      <c r="H66" s="13" t="str">
        <f t="shared" si="1"/>
        <v>prima sin descuentos comerciales</v>
      </c>
    </row>
    <row r="67" spans="3:8" x14ac:dyDescent="0.25">
      <c r="C67" s="1">
        <f t="shared" si="2"/>
        <v>62</v>
      </c>
      <c r="G67" s="15" t="str">
        <f t="shared" si="0"/>
        <v>-</v>
      </c>
      <c r="H67" s="13" t="str">
        <f t="shared" si="1"/>
        <v>prima sin descuentos comerciales</v>
      </c>
    </row>
    <row r="68" spans="3:8" x14ac:dyDescent="0.25">
      <c r="C68" s="1">
        <f t="shared" si="2"/>
        <v>63</v>
      </c>
      <c r="G68" s="15" t="str">
        <f t="shared" si="0"/>
        <v>-</v>
      </c>
      <c r="H68" s="13" t="str">
        <f t="shared" si="1"/>
        <v>prima sin descuentos comerciales</v>
      </c>
    </row>
    <row r="69" spans="3:8" x14ac:dyDescent="0.25">
      <c r="C69" s="1">
        <f t="shared" si="2"/>
        <v>64</v>
      </c>
      <c r="G69" s="15" t="str">
        <f t="shared" si="0"/>
        <v>-</v>
      </c>
      <c r="H69" s="13" t="str">
        <f t="shared" si="1"/>
        <v>prima sin descuentos comerciales</v>
      </c>
    </row>
    <row r="70" spans="3:8" x14ac:dyDescent="0.25">
      <c r="C70" s="1">
        <f t="shared" si="2"/>
        <v>65</v>
      </c>
      <c r="G70" s="15" t="str">
        <f t="shared" si="0"/>
        <v>-</v>
      </c>
      <c r="H70" s="13" t="str">
        <f t="shared" si="1"/>
        <v>prima sin descuentos comerciales</v>
      </c>
    </row>
    <row r="71" spans="3:8" x14ac:dyDescent="0.25">
      <c r="C71" s="1">
        <f t="shared" si="2"/>
        <v>66</v>
      </c>
      <c r="G71" s="15" t="str">
        <f t="shared" ref="G71:G134" si="3">IFERROR(F71/E71,"-")</f>
        <v>-</v>
      </c>
      <c r="H71" s="13" t="str">
        <f t="shared" ref="H71:H134" si="4">IF(D71&gt;(E71-F71),"prima emitida","prima sin descuentos comerciales")</f>
        <v>prima sin descuentos comerciales</v>
      </c>
    </row>
    <row r="72" spans="3:8" x14ac:dyDescent="0.25">
      <c r="C72" s="1">
        <f t="shared" ref="C72:C135" si="5">C71+1</f>
        <v>67</v>
      </c>
      <c r="G72" s="15" t="str">
        <f t="shared" si="3"/>
        <v>-</v>
      </c>
      <c r="H72" s="13" t="str">
        <f t="shared" si="4"/>
        <v>prima sin descuentos comerciales</v>
      </c>
    </row>
    <row r="73" spans="3:8" x14ac:dyDescent="0.25">
      <c r="C73" s="1">
        <f t="shared" si="5"/>
        <v>68</v>
      </c>
      <c r="G73" s="15" t="str">
        <f t="shared" si="3"/>
        <v>-</v>
      </c>
      <c r="H73" s="13" t="str">
        <f t="shared" si="4"/>
        <v>prima sin descuentos comerciales</v>
      </c>
    </row>
    <row r="74" spans="3:8" x14ac:dyDescent="0.25">
      <c r="C74" s="1">
        <f t="shared" si="5"/>
        <v>69</v>
      </c>
      <c r="G74" s="15" t="str">
        <f t="shared" si="3"/>
        <v>-</v>
      </c>
      <c r="H74" s="13" t="str">
        <f t="shared" si="4"/>
        <v>prima sin descuentos comerciales</v>
      </c>
    </row>
    <row r="75" spans="3:8" x14ac:dyDescent="0.25">
      <c r="C75" s="1">
        <f t="shared" si="5"/>
        <v>70</v>
      </c>
      <c r="G75" s="15" t="str">
        <f t="shared" si="3"/>
        <v>-</v>
      </c>
      <c r="H75" s="13" t="str">
        <f t="shared" si="4"/>
        <v>prima sin descuentos comerciales</v>
      </c>
    </row>
    <row r="76" spans="3:8" x14ac:dyDescent="0.25">
      <c r="C76" s="1">
        <f t="shared" si="5"/>
        <v>71</v>
      </c>
      <c r="G76" s="15" t="str">
        <f t="shared" si="3"/>
        <v>-</v>
      </c>
      <c r="H76" s="13" t="str">
        <f t="shared" si="4"/>
        <v>prima sin descuentos comerciales</v>
      </c>
    </row>
    <row r="77" spans="3:8" x14ac:dyDescent="0.25">
      <c r="C77" s="1">
        <f t="shared" si="5"/>
        <v>72</v>
      </c>
      <c r="G77" s="15" t="str">
        <f t="shared" si="3"/>
        <v>-</v>
      </c>
      <c r="H77" s="13" t="str">
        <f t="shared" si="4"/>
        <v>prima sin descuentos comerciales</v>
      </c>
    </row>
    <row r="78" spans="3:8" x14ac:dyDescent="0.25">
      <c r="C78" s="1">
        <f t="shared" si="5"/>
        <v>73</v>
      </c>
      <c r="G78" s="15" t="str">
        <f t="shared" si="3"/>
        <v>-</v>
      </c>
      <c r="H78" s="13" t="str">
        <f t="shared" si="4"/>
        <v>prima sin descuentos comerciales</v>
      </c>
    </row>
    <row r="79" spans="3:8" x14ac:dyDescent="0.25">
      <c r="C79" s="1">
        <f t="shared" si="5"/>
        <v>74</v>
      </c>
      <c r="G79" s="15" t="str">
        <f t="shared" si="3"/>
        <v>-</v>
      </c>
      <c r="H79" s="13" t="str">
        <f t="shared" si="4"/>
        <v>prima sin descuentos comerciales</v>
      </c>
    </row>
    <row r="80" spans="3:8" x14ac:dyDescent="0.25">
      <c r="C80" s="1">
        <f t="shared" si="5"/>
        <v>75</v>
      </c>
      <c r="G80" s="15" t="str">
        <f t="shared" si="3"/>
        <v>-</v>
      </c>
      <c r="H80" s="13" t="str">
        <f t="shared" si="4"/>
        <v>prima sin descuentos comerciales</v>
      </c>
    </row>
    <row r="81" spans="3:8" x14ac:dyDescent="0.25">
      <c r="C81" s="1">
        <f t="shared" si="5"/>
        <v>76</v>
      </c>
      <c r="G81" s="15" t="str">
        <f t="shared" si="3"/>
        <v>-</v>
      </c>
      <c r="H81" s="13" t="str">
        <f t="shared" si="4"/>
        <v>prima sin descuentos comerciales</v>
      </c>
    </row>
    <row r="82" spans="3:8" x14ac:dyDescent="0.25">
      <c r="C82" s="1">
        <f t="shared" si="5"/>
        <v>77</v>
      </c>
      <c r="G82" s="15" t="str">
        <f t="shared" si="3"/>
        <v>-</v>
      </c>
      <c r="H82" s="13" t="str">
        <f t="shared" si="4"/>
        <v>prima sin descuentos comerciales</v>
      </c>
    </row>
    <row r="83" spans="3:8" x14ac:dyDescent="0.25">
      <c r="C83" s="1">
        <f t="shared" si="5"/>
        <v>78</v>
      </c>
      <c r="G83" s="15" t="str">
        <f t="shared" si="3"/>
        <v>-</v>
      </c>
      <c r="H83" s="13" t="str">
        <f t="shared" si="4"/>
        <v>prima sin descuentos comerciales</v>
      </c>
    </row>
    <row r="84" spans="3:8" x14ac:dyDescent="0.25">
      <c r="C84" s="1">
        <f t="shared" si="5"/>
        <v>79</v>
      </c>
      <c r="G84" s="15" t="str">
        <f t="shared" si="3"/>
        <v>-</v>
      </c>
      <c r="H84" s="13" t="str">
        <f t="shared" si="4"/>
        <v>prima sin descuentos comerciales</v>
      </c>
    </row>
    <row r="85" spans="3:8" x14ac:dyDescent="0.25">
      <c r="C85" s="1">
        <f t="shared" si="5"/>
        <v>80</v>
      </c>
      <c r="G85" s="15" t="str">
        <f t="shared" si="3"/>
        <v>-</v>
      </c>
      <c r="H85" s="13" t="str">
        <f t="shared" si="4"/>
        <v>prima sin descuentos comerciales</v>
      </c>
    </row>
    <row r="86" spans="3:8" x14ac:dyDescent="0.25">
      <c r="C86" s="1">
        <f t="shared" si="5"/>
        <v>81</v>
      </c>
      <c r="G86" s="15" t="str">
        <f t="shared" si="3"/>
        <v>-</v>
      </c>
      <c r="H86" s="13" t="str">
        <f t="shared" si="4"/>
        <v>prima sin descuentos comerciales</v>
      </c>
    </row>
    <row r="87" spans="3:8" x14ac:dyDescent="0.25">
      <c r="C87" s="1">
        <f t="shared" si="5"/>
        <v>82</v>
      </c>
      <c r="G87" s="15" t="str">
        <f t="shared" si="3"/>
        <v>-</v>
      </c>
      <c r="H87" s="13" t="str">
        <f t="shared" si="4"/>
        <v>prima sin descuentos comerciales</v>
      </c>
    </row>
    <row r="88" spans="3:8" x14ac:dyDescent="0.25">
      <c r="C88" s="1">
        <f t="shared" si="5"/>
        <v>83</v>
      </c>
      <c r="G88" s="15" t="str">
        <f t="shared" si="3"/>
        <v>-</v>
      </c>
      <c r="H88" s="13" t="str">
        <f t="shared" si="4"/>
        <v>prima sin descuentos comerciales</v>
      </c>
    </row>
    <row r="89" spans="3:8" x14ac:dyDescent="0.25">
      <c r="C89" s="1">
        <f t="shared" si="5"/>
        <v>84</v>
      </c>
      <c r="G89" s="15" t="str">
        <f t="shared" si="3"/>
        <v>-</v>
      </c>
      <c r="H89" s="13" t="str">
        <f t="shared" si="4"/>
        <v>prima sin descuentos comerciales</v>
      </c>
    </row>
    <row r="90" spans="3:8" x14ac:dyDescent="0.25">
      <c r="C90" s="1">
        <f t="shared" si="5"/>
        <v>85</v>
      </c>
      <c r="G90" s="15" t="str">
        <f t="shared" si="3"/>
        <v>-</v>
      </c>
      <c r="H90" s="13" t="str">
        <f t="shared" si="4"/>
        <v>prima sin descuentos comerciales</v>
      </c>
    </row>
    <row r="91" spans="3:8" x14ac:dyDescent="0.25">
      <c r="C91" s="1">
        <f t="shared" si="5"/>
        <v>86</v>
      </c>
      <c r="G91" s="15" t="str">
        <f t="shared" si="3"/>
        <v>-</v>
      </c>
      <c r="H91" s="13" t="str">
        <f t="shared" si="4"/>
        <v>prima sin descuentos comerciales</v>
      </c>
    </row>
    <row r="92" spans="3:8" x14ac:dyDescent="0.25">
      <c r="C92" s="1">
        <f t="shared" si="5"/>
        <v>87</v>
      </c>
      <c r="G92" s="15" t="str">
        <f t="shared" si="3"/>
        <v>-</v>
      </c>
      <c r="H92" s="13" t="str">
        <f t="shared" si="4"/>
        <v>prima sin descuentos comerciales</v>
      </c>
    </row>
    <row r="93" spans="3:8" x14ac:dyDescent="0.25">
      <c r="C93" s="1">
        <f t="shared" si="5"/>
        <v>88</v>
      </c>
      <c r="G93" s="15" t="str">
        <f t="shared" si="3"/>
        <v>-</v>
      </c>
      <c r="H93" s="13" t="str">
        <f t="shared" si="4"/>
        <v>prima sin descuentos comerciales</v>
      </c>
    </row>
    <row r="94" spans="3:8" x14ac:dyDescent="0.25">
      <c r="C94" s="1">
        <f t="shared" si="5"/>
        <v>89</v>
      </c>
      <c r="G94" s="15" t="str">
        <f t="shared" si="3"/>
        <v>-</v>
      </c>
      <c r="H94" s="13" t="str">
        <f t="shared" si="4"/>
        <v>prima sin descuentos comerciales</v>
      </c>
    </row>
    <row r="95" spans="3:8" x14ac:dyDescent="0.25">
      <c r="C95" s="1">
        <f t="shared" si="5"/>
        <v>90</v>
      </c>
      <c r="G95" s="15" t="str">
        <f t="shared" si="3"/>
        <v>-</v>
      </c>
      <c r="H95" s="13" t="str">
        <f t="shared" si="4"/>
        <v>prima sin descuentos comerciales</v>
      </c>
    </row>
    <row r="96" spans="3:8" x14ac:dyDescent="0.25">
      <c r="C96" s="1">
        <f t="shared" si="5"/>
        <v>91</v>
      </c>
      <c r="G96" s="15" t="str">
        <f t="shared" si="3"/>
        <v>-</v>
      </c>
      <c r="H96" s="13" t="str">
        <f t="shared" si="4"/>
        <v>prima sin descuentos comerciales</v>
      </c>
    </row>
    <row r="97" spans="3:8" x14ac:dyDescent="0.25">
      <c r="C97" s="1">
        <f t="shared" si="5"/>
        <v>92</v>
      </c>
      <c r="G97" s="15" t="str">
        <f t="shared" si="3"/>
        <v>-</v>
      </c>
      <c r="H97" s="13" t="str">
        <f t="shared" si="4"/>
        <v>prima sin descuentos comerciales</v>
      </c>
    </row>
    <row r="98" spans="3:8" x14ac:dyDescent="0.25">
      <c r="C98" s="1">
        <f t="shared" si="5"/>
        <v>93</v>
      </c>
      <c r="G98" s="15" t="str">
        <f t="shared" si="3"/>
        <v>-</v>
      </c>
      <c r="H98" s="13" t="str">
        <f t="shared" si="4"/>
        <v>prima sin descuentos comerciales</v>
      </c>
    </row>
    <row r="99" spans="3:8" x14ac:dyDescent="0.25">
      <c r="C99" s="1">
        <f t="shared" si="5"/>
        <v>94</v>
      </c>
      <c r="G99" s="15" t="str">
        <f t="shared" si="3"/>
        <v>-</v>
      </c>
      <c r="H99" s="13" t="str">
        <f t="shared" si="4"/>
        <v>prima sin descuentos comerciales</v>
      </c>
    </row>
    <row r="100" spans="3:8" x14ac:dyDescent="0.25">
      <c r="C100" s="1">
        <f t="shared" si="5"/>
        <v>95</v>
      </c>
      <c r="G100" s="15" t="str">
        <f t="shared" si="3"/>
        <v>-</v>
      </c>
      <c r="H100" s="13" t="str">
        <f t="shared" si="4"/>
        <v>prima sin descuentos comerciales</v>
      </c>
    </row>
    <row r="101" spans="3:8" x14ac:dyDescent="0.25">
      <c r="C101" s="1">
        <f t="shared" si="5"/>
        <v>96</v>
      </c>
      <c r="G101" s="15" t="str">
        <f t="shared" si="3"/>
        <v>-</v>
      </c>
      <c r="H101" s="13" t="str">
        <f t="shared" si="4"/>
        <v>prima sin descuentos comerciales</v>
      </c>
    </row>
    <row r="102" spans="3:8" x14ac:dyDescent="0.25">
      <c r="C102" s="1">
        <f t="shared" si="5"/>
        <v>97</v>
      </c>
      <c r="G102" s="15" t="str">
        <f t="shared" si="3"/>
        <v>-</v>
      </c>
      <c r="H102" s="13" t="str">
        <f t="shared" si="4"/>
        <v>prima sin descuentos comerciales</v>
      </c>
    </row>
    <row r="103" spans="3:8" x14ac:dyDescent="0.25">
      <c r="C103" s="1">
        <f t="shared" si="5"/>
        <v>98</v>
      </c>
      <c r="G103" s="15" t="str">
        <f t="shared" si="3"/>
        <v>-</v>
      </c>
      <c r="H103" s="13" t="str">
        <f t="shared" si="4"/>
        <v>prima sin descuentos comerciales</v>
      </c>
    </row>
    <row r="104" spans="3:8" x14ac:dyDescent="0.25">
      <c r="C104" s="1">
        <f t="shared" si="5"/>
        <v>99</v>
      </c>
      <c r="G104" s="15" t="str">
        <f t="shared" si="3"/>
        <v>-</v>
      </c>
      <c r="H104" s="13" t="str">
        <f t="shared" si="4"/>
        <v>prima sin descuentos comerciales</v>
      </c>
    </row>
    <row r="105" spans="3:8" x14ac:dyDescent="0.25">
      <c r="C105" s="1">
        <f t="shared" si="5"/>
        <v>100</v>
      </c>
      <c r="G105" s="15" t="str">
        <f t="shared" si="3"/>
        <v>-</v>
      </c>
      <c r="H105" s="13" t="str">
        <f t="shared" si="4"/>
        <v>prima sin descuentos comerciales</v>
      </c>
    </row>
    <row r="106" spans="3:8" x14ac:dyDescent="0.25">
      <c r="C106" s="1">
        <f t="shared" si="5"/>
        <v>101</v>
      </c>
      <c r="G106" s="15" t="str">
        <f t="shared" si="3"/>
        <v>-</v>
      </c>
      <c r="H106" s="13" t="str">
        <f t="shared" si="4"/>
        <v>prima sin descuentos comerciales</v>
      </c>
    </row>
    <row r="107" spans="3:8" x14ac:dyDescent="0.25">
      <c r="C107" s="1">
        <f t="shared" si="5"/>
        <v>102</v>
      </c>
      <c r="G107" s="15" t="str">
        <f t="shared" si="3"/>
        <v>-</v>
      </c>
      <c r="H107" s="13" t="str">
        <f t="shared" si="4"/>
        <v>prima sin descuentos comerciales</v>
      </c>
    </row>
    <row r="108" spans="3:8" x14ac:dyDescent="0.25">
      <c r="C108" s="1">
        <f t="shared" si="5"/>
        <v>103</v>
      </c>
      <c r="G108" s="15" t="str">
        <f t="shared" si="3"/>
        <v>-</v>
      </c>
      <c r="H108" s="13" t="str">
        <f t="shared" si="4"/>
        <v>prima sin descuentos comerciales</v>
      </c>
    </row>
    <row r="109" spans="3:8" x14ac:dyDescent="0.25">
      <c r="C109" s="1">
        <f t="shared" si="5"/>
        <v>104</v>
      </c>
      <c r="G109" s="15" t="str">
        <f t="shared" si="3"/>
        <v>-</v>
      </c>
      <c r="H109" s="13" t="str">
        <f t="shared" si="4"/>
        <v>prima sin descuentos comerciales</v>
      </c>
    </row>
    <row r="110" spans="3:8" x14ac:dyDescent="0.25">
      <c r="C110" s="1">
        <f t="shared" si="5"/>
        <v>105</v>
      </c>
      <c r="G110" s="15" t="str">
        <f t="shared" si="3"/>
        <v>-</v>
      </c>
      <c r="H110" s="13" t="str">
        <f t="shared" si="4"/>
        <v>prima sin descuentos comerciales</v>
      </c>
    </row>
    <row r="111" spans="3:8" x14ac:dyDescent="0.25">
      <c r="C111" s="1">
        <f t="shared" si="5"/>
        <v>106</v>
      </c>
      <c r="G111" s="15" t="str">
        <f t="shared" si="3"/>
        <v>-</v>
      </c>
      <c r="H111" s="13" t="str">
        <f t="shared" si="4"/>
        <v>prima sin descuentos comerciales</v>
      </c>
    </row>
    <row r="112" spans="3:8" x14ac:dyDescent="0.25">
      <c r="C112" s="1">
        <f t="shared" si="5"/>
        <v>107</v>
      </c>
      <c r="G112" s="15" t="str">
        <f t="shared" si="3"/>
        <v>-</v>
      </c>
      <c r="H112" s="13" t="str">
        <f t="shared" si="4"/>
        <v>prima sin descuentos comerciales</v>
      </c>
    </row>
    <row r="113" spans="3:8" x14ac:dyDescent="0.25">
      <c r="C113" s="1">
        <f t="shared" si="5"/>
        <v>108</v>
      </c>
      <c r="G113" s="15" t="str">
        <f t="shared" si="3"/>
        <v>-</v>
      </c>
      <c r="H113" s="13" t="str">
        <f t="shared" si="4"/>
        <v>prima sin descuentos comerciales</v>
      </c>
    </row>
    <row r="114" spans="3:8" x14ac:dyDescent="0.25">
      <c r="C114" s="1">
        <f t="shared" si="5"/>
        <v>109</v>
      </c>
      <c r="G114" s="15" t="str">
        <f t="shared" si="3"/>
        <v>-</v>
      </c>
      <c r="H114" s="13" t="str">
        <f t="shared" si="4"/>
        <v>prima sin descuentos comerciales</v>
      </c>
    </row>
    <row r="115" spans="3:8" x14ac:dyDescent="0.25">
      <c r="C115" s="1">
        <f t="shared" si="5"/>
        <v>110</v>
      </c>
      <c r="G115" s="15" t="str">
        <f t="shared" si="3"/>
        <v>-</v>
      </c>
      <c r="H115" s="13" t="str">
        <f t="shared" si="4"/>
        <v>prima sin descuentos comerciales</v>
      </c>
    </row>
    <row r="116" spans="3:8" x14ac:dyDescent="0.25">
      <c r="C116" s="1">
        <f t="shared" si="5"/>
        <v>111</v>
      </c>
      <c r="G116" s="15" t="str">
        <f t="shared" si="3"/>
        <v>-</v>
      </c>
      <c r="H116" s="13" t="str">
        <f t="shared" si="4"/>
        <v>prima sin descuentos comerciales</v>
      </c>
    </row>
    <row r="117" spans="3:8" x14ac:dyDescent="0.25">
      <c r="C117" s="1">
        <f t="shared" si="5"/>
        <v>112</v>
      </c>
      <c r="G117" s="15" t="str">
        <f t="shared" si="3"/>
        <v>-</v>
      </c>
      <c r="H117" s="13" t="str">
        <f t="shared" si="4"/>
        <v>prima sin descuentos comerciales</v>
      </c>
    </row>
    <row r="118" spans="3:8" x14ac:dyDescent="0.25">
      <c r="C118" s="1">
        <f t="shared" si="5"/>
        <v>113</v>
      </c>
      <c r="G118" s="15" t="str">
        <f t="shared" si="3"/>
        <v>-</v>
      </c>
      <c r="H118" s="13" t="str">
        <f t="shared" si="4"/>
        <v>prima sin descuentos comerciales</v>
      </c>
    </row>
    <row r="119" spans="3:8" x14ac:dyDescent="0.25">
      <c r="C119" s="1">
        <f t="shared" si="5"/>
        <v>114</v>
      </c>
      <c r="G119" s="15" t="str">
        <f t="shared" si="3"/>
        <v>-</v>
      </c>
      <c r="H119" s="13" t="str">
        <f t="shared" si="4"/>
        <v>prima sin descuentos comerciales</v>
      </c>
    </row>
    <row r="120" spans="3:8" x14ac:dyDescent="0.25">
      <c r="C120" s="1">
        <f t="shared" si="5"/>
        <v>115</v>
      </c>
      <c r="G120" s="15" t="str">
        <f t="shared" si="3"/>
        <v>-</v>
      </c>
      <c r="H120" s="13" t="str">
        <f t="shared" si="4"/>
        <v>prima sin descuentos comerciales</v>
      </c>
    </row>
    <row r="121" spans="3:8" x14ac:dyDescent="0.25">
      <c r="C121" s="1">
        <f t="shared" si="5"/>
        <v>116</v>
      </c>
      <c r="G121" s="15" t="str">
        <f t="shared" si="3"/>
        <v>-</v>
      </c>
      <c r="H121" s="13" t="str">
        <f t="shared" si="4"/>
        <v>prima sin descuentos comerciales</v>
      </c>
    </row>
    <row r="122" spans="3:8" x14ac:dyDescent="0.25">
      <c r="C122" s="1">
        <f t="shared" si="5"/>
        <v>117</v>
      </c>
      <c r="G122" s="15" t="str">
        <f t="shared" si="3"/>
        <v>-</v>
      </c>
      <c r="H122" s="13" t="str">
        <f t="shared" si="4"/>
        <v>prima sin descuentos comerciales</v>
      </c>
    </row>
    <row r="123" spans="3:8" x14ac:dyDescent="0.25">
      <c r="C123" s="1">
        <f t="shared" si="5"/>
        <v>118</v>
      </c>
      <c r="G123" s="15" t="str">
        <f t="shared" si="3"/>
        <v>-</v>
      </c>
      <c r="H123" s="13" t="str">
        <f t="shared" si="4"/>
        <v>prima sin descuentos comerciales</v>
      </c>
    </row>
    <row r="124" spans="3:8" x14ac:dyDescent="0.25">
      <c r="C124" s="1">
        <f t="shared" si="5"/>
        <v>119</v>
      </c>
      <c r="G124" s="15" t="str">
        <f t="shared" si="3"/>
        <v>-</v>
      </c>
      <c r="H124" s="13" t="str">
        <f t="shared" si="4"/>
        <v>prima sin descuentos comerciales</v>
      </c>
    </row>
    <row r="125" spans="3:8" x14ac:dyDescent="0.25">
      <c r="C125" s="1">
        <f t="shared" si="5"/>
        <v>120</v>
      </c>
      <c r="G125" s="15" t="str">
        <f t="shared" si="3"/>
        <v>-</v>
      </c>
      <c r="H125" s="13" t="str">
        <f t="shared" si="4"/>
        <v>prima sin descuentos comerciales</v>
      </c>
    </row>
    <row r="126" spans="3:8" x14ac:dyDescent="0.25">
      <c r="C126" s="1">
        <f t="shared" si="5"/>
        <v>121</v>
      </c>
      <c r="G126" s="15" t="str">
        <f t="shared" si="3"/>
        <v>-</v>
      </c>
      <c r="H126" s="13" t="str">
        <f t="shared" si="4"/>
        <v>prima sin descuentos comerciales</v>
      </c>
    </row>
    <row r="127" spans="3:8" x14ac:dyDescent="0.25">
      <c r="C127" s="1">
        <f t="shared" si="5"/>
        <v>122</v>
      </c>
      <c r="G127" s="15" t="str">
        <f t="shared" si="3"/>
        <v>-</v>
      </c>
      <c r="H127" s="13" t="str">
        <f t="shared" si="4"/>
        <v>prima sin descuentos comerciales</v>
      </c>
    </row>
    <row r="128" spans="3:8" x14ac:dyDescent="0.25">
      <c r="C128" s="1">
        <f t="shared" si="5"/>
        <v>123</v>
      </c>
      <c r="G128" s="15" t="str">
        <f t="shared" si="3"/>
        <v>-</v>
      </c>
      <c r="H128" s="13" t="str">
        <f t="shared" si="4"/>
        <v>prima sin descuentos comerciales</v>
      </c>
    </row>
    <row r="129" spans="3:8" x14ac:dyDescent="0.25">
      <c r="C129" s="1">
        <f t="shared" si="5"/>
        <v>124</v>
      </c>
      <c r="G129" s="15" t="str">
        <f t="shared" si="3"/>
        <v>-</v>
      </c>
      <c r="H129" s="13" t="str">
        <f t="shared" si="4"/>
        <v>prima sin descuentos comerciales</v>
      </c>
    </row>
    <row r="130" spans="3:8" x14ac:dyDescent="0.25">
      <c r="C130" s="1">
        <f t="shared" si="5"/>
        <v>125</v>
      </c>
      <c r="G130" s="15" t="str">
        <f t="shared" si="3"/>
        <v>-</v>
      </c>
      <c r="H130" s="13" t="str">
        <f t="shared" si="4"/>
        <v>prima sin descuentos comerciales</v>
      </c>
    </row>
    <row r="131" spans="3:8" x14ac:dyDescent="0.25">
      <c r="C131" s="1">
        <f t="shared" si="5"/>
        <v>126</v>
      </c>
      <c r="G131" s="15" t="str">
        <f t="shared" si="3"/>
        <v>-</v>
      </c>
      <c r="H131" s="13" t="str">
        <f t="shared" si="4"/>
        <v>prima sin descuentos comerciales</v>
      </c>
    </row>
    <row r="132" spans="3:8" x14ac:dyDescent="0.25">
      <c r="C132" s="1">
        <f t="shared" si="5"/>
        <v>127</v>
      </c>
      <c r="G132" s="15" t="str">
        <f t="shared" si="3"/>
        <v>-</v>
      </c>
      <c r="H132" s="13" t="str">
        <f t="shared" si="4"/>
        <v>prima sin descuentos comerciales</v>
      </c>
    </row>
    <row r="133" spans="3:8" x14ac:dyDescent="0.25">
      <c r="C133" s="1">
        <f t="shared" si="5"/>
        <v>128</v>
      </c>
      <c r="G133" s="15" t="str">
        <f t="shared" si="3"/>
        <v>-</v>
      </c>
      <c r="H133" s="13" t="str">
        <f t="shared" si="4"/>
        <v>prima sin descuentos comerciales</v>
      </c>
    </row>
    <row r="134" spans="3:8" x14ac:dyDescent="0.25">
      <c r="C134" s="1">
        <f t="shared" si="5"/>
        <v>129</v>
      </c>
      <c r="G134" s="15" t="str">
        <f t="shared" si="3"/>
        <v>-</v>
      </c>
      <c r="H134" s="13" t="str">
        <f t="shared" si="4"/>
        <v>prima sin descuentos comerciales</v>
      </c>
    </row>
    <row r="135" spans="3:8" x14ac:dyDescent="0.25">
      <c r="C135" s="1">
        <f t="shared" si="5"/>
        <v>130</v>
      </c>
      <c r="G135" s="15" t="str">
        <f t="shared" ref="G135:G139" si="6">IFERROR(F135/E135,"-")</f>
        <v>-</v>
      </c>
      <c r="H135" s="13" t="str">
        <f t="shared" ref="H135:H139" si="7">IF(D135&gt;(E135-F135),"prima emitida","prima sin descuentos comerciales")</f>
        <v>prima sin descuentos comerciales</v>
      </c>
    </row>
    <row r="136" spans="3:8" x14ac:dyDescent="0.25">
      <c r="C136" s="1">
        <f t="shared" ref="C136:C139" si="8">C135+1</f>
        <v>131</v>
      </c>
      <c r="G136" s="15" t="str">
        <f t="shared" si="6"/>
        <v>-</v>
      </c>
      <c r="H136" s="13" t="str">
        <f t="shared" si="7"/>
        <v>prima sin descuentos comerciales</v>
      </c>
    </row>
    <row r="137" spans="3:8" x14ac:dyDescent="0.25">
      <c r="C137" s="1">
        <f t="shared" si="8"/>
        <v>132</v>
      </c>
      <c r="G137" s="15" t="str">
        <f t="shared" si="6"/>
        <v>-</v>
      </c>
      <c r="H137" s="13" t="str">
        <f t="shared" si="7"/>
        <v>prima sin descuentos comerciales</v>
      </c>
    </row>
    <row r="138" spans="3:8" x14ac:dyDescent="0.25">
      <c r="C138" s="1">
        <f t="shared" si="8"/>
        <v>133</v>
      </c>
      <c r="G138" s="15" t="str">
        <f t="shared" si="6"/>
        <v>-</v>
      </c>
      <c r="H138" s="13" t="str">
        <f t="shared" si="7"/>
        <v>prima sin descuentos comerciales</v>
      </c>
    </row>
    <row r="139" spans="3:8" x14ac:dyDescent="0.25">
      <c r="C139" s="1">
        <f t="shared" si="8"/>
        <v>134</v>
      </c>
      <c r="G139" s="15" t="str">
        <f t="shared" si="6"/>
        <v>-</v>
      </c>
      <c r="H139" s="13" t="str">
        <f t="shared" si="7"/>
        <v>prima sin descuentos comerciales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879E-12B8-47EC-AD56-AF762CA1AF30}">
  <sheetPr>
    <tabColor theme="9" tint="-0.499984740745262"/>
  </sheetPr>
  <dimension ref="B2:E21"/>
  <sheetViews>
    <sheetView showGridLines="0" workbookViewId="0">
      <selection activeCell="D13" sqref="D13"/>
    </sheetView>
  </sheetViews>
  <sheetFormatPr baseColWidth="10" defaultColWidth="11.42578125" defaultRowHeight="15" x14ac:dyDescent="0.25"/>
  <cols>
    <col min="1" max="1" width="4" customWidth="1"/>
    <col min="2" max="2" width="14" customWidth="1"/>
    <col min="3" max="4" width="34.42578125" customWidth="1"/>
    <col min="5" max="11" width="24.140625" customWidth="1"/>
    <col min="12" max="12" width="14.7109375" bestFit="1" customWidth="1"/>
  </cols>
  <sheetData>
    <row r="2" spans="2:5" ht="21" x14ac:dyDescent="0.35">
      <c r="B2" s="40" t="s">
        <v>17</v>
      </c>
    </row>
    <row r="4" spans="2:5" x14ac:dyDescent="0.25">
      <c r="B4" s="11" t="s">
        <v>1</v>
      </c>
    </row>
    <row r="5" spans="2:5" ht="15.75" thickBot="1" x14ac:dyDescent="0.3"/>
    <row r="6" spans="2:5" ht="15.75" thickBot="1" x14ac:dyDescent="0.3">
      <c r="B6" s="22" t="s">
        <v>2</v>
      </c>
      <c r="C6" s="25">
        <v>1</v>
      </c>
      <c r="D6" s="26">
        <v>2</v>
      </c>
    </row>
    <row r="7" spans="2:5" ht="30.75" thickBot="1" x14ac:dyDescent="0.3">
      <c r="B7" s="9" t="s">
        <v>50</v>
      </c>
      <c r="C7" s="9" t="s">
        <v>18</v>
      </c>
      <c r="D7" s="10" t="s">
        <v>19</v>
      </c>
    </row>
    <row r="8" spans="2:5" ht="15.75" thickBot="1" x14ac:dyDescent="0.3">
      <c r="B8" s="24"/>
      <c r="C8" s="3"/>
      <c r="D8" s="4"/>
    </row>
    <row r="12" spans="2:5" x14ac:dyDescent="0.25">
      <c r="D12" s="19"/>
      <c r="E12" s="41"/>
    </row>
    <row r="13" spans="2:5" x14ac:dyDescent="0.25">
      <c r="D13" s="19"/>
      <c r="E13" s="41"/>
    </row>
    <row r="14" spans="2:5" x14ac:dyDescent="0.25">
      <c r="E14" s="41"/>
    </row>
    <row r="15" spans="2:5" x14ac:dyDescent="0.25">
      <c r="E15" s="41"/>
    </row>
    <row r="16" spans="2:5" x14ac:dyDescent="0.25">
      <c r="E16" s="41"/>
    </row>
    <row r="17" spans="5:5" x14ac:dyDescent="0.25">
      <c r="E17" s="41"/>
    </row>
    <row r="18" spans="5:5" x14ac:dyDescent="0.25">
      <c r="E18" s="41"/>
    </row>
    <row r="19" spans="5:5" x14ac:dyDescent="0.25">
      <c r="E19" s="41"/>
    </row>
    <row r="20" spans="5:5" x14ac:dyDescent="0.25">
      <c r="E20" s="41"/>
    </row>
    <row r="21" spans="5:5" x14ac:dyDescent="0.25">
      <c r="E21" s="1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2AE0-2DBA-4FEE-A8B0-E4B67EE1F4ED}">
  <sheetPr>
    <tabColor theme="5" tint="-0.499984740745262"/>
  </sheetPr>
  <dimension ref="B2:J47"/>
  <sheetViews>
    <sheetView showGridLines="0" topLeftCell="A9" workbookViewId="0">
      <selection activeCell="C24" sqref="C24"/>
    </sheetView>
  </sheetViews>
  <sheetFormatPr baseColWidth="10" defaultColWidth="11.42578125" defaultRowHeight="15" x14ac:dyDescent="0.25"/>
  <cols>
    <col min="1" max="1" width="4" customWidth="1"/>
    <col min="2" max="2" width="14" customWidth="1"/>
    <col min="3" max="4" width="34.42578125" customWidth="1"/>
    <col min="5" max="9" width="24.140625" customWidth="1"/>
    <col min="10" max="10" width="14.7109375" bestFit="1" customWidth="1"/>
  </cols>
  <sheetData>
    <row r="2" spans="2:10" ht="21" x14ac:dyDescent="0.35">
      <c r="B2" s="40" t="s">
        <v>24</v>
      </c>
    </row>
    <row r="3" spans="2:10" x14ac:dyDescent="0.25">
      <c r="B3" s="65" t="s">
        <v>46</v>
      </c>
    </row>
    <row r="5" spans="2:10" x14ac:dyDescent="0.25">
      <c r="B5" s="11" t="s">
        <v>1</v>
      </c>
    </row>
    <row r="6" spans="2:10" ht="15.75" thickBot="1" x14ac:dyDescent="0.3"/>
    <row r="7" spans="2:10" ht="15.75" thickBot="1" x14ac:dyDescent="0.3">
      <c r="B7" s="22" t="s">
        <v>2</v>
      </c>
      <c r="C7" s="25">
        <v>1</v>
      </c>
      <c r="D7" s="26">
        <v>2</v>
      </c>
    </row>
    <row r="8" spans="2:10" ht="30.75" thickBot="1" x14ac:dyDescent="0.3">
      <c r="B8" s="23"/>
      <c r="C8" s="9" t="s">
        <v>18</v>
      </c>
      <c r="D8" s="10" t="s">
        <v>19</v>
      </c>
    </row>
    <row r="9" spans="2:10" ht="15.75" thickBot="1" x14ac:dyDescent="0.3">
      <c r="B9" s="24" t="s">
        <v>45</v>
      </c>
      <c r="C9" s="3"/>
      <c r="D9" s="4"/>
    </row>
    <row r="11" spans="2:10" x14ac:dyDescent="0.25">
      <c r="B11" s="11" t="s">
        <v>25</v>
      </c>
    </row>
    <row r="12" spans="2:10" x14ac:dyDescent="0.25">
      <c r="B12" s="95" t="s">
        <v>47</v>
      </c>
      <c r="C12" s="95"/>
      <c r="D12" s="95"/>
      <c r="E12" s="95"/>
      <c r="F12" s="95"/>
      <c r="G12" s="95"/>
      <c r="H12" s="95"/>
    </row>
    <row r="13" spans="2:10" x14ac:dyDescent="0.25">
      <c r="B13" s="95"/>
      <c r="C13" s="95"/>
      <c r="D13" s="95"/>
      <c r="E13" s="95"/>
      <c r="F13" s="95"/>
      <c r="G13" s="95"/>
      <c r="H13" s="95"/>
    </row>
    <row r="14" spans="2:10" ht="15.75" thickBot="1" x14ac:dyDescent="0.3">
      <c r="B14" s="96"/>
      <c r="C14" s="96"/>
      <c r="D14" s="96"/>
      <c r="E14" s="96"/>
      <c r="F14" s="96"/>
      <c r="G14" s="96"/>
      <c r="H14" s="96"/>
    </row>
    <row r="15" spans="2:10" x14ac:dyDescent="0.25">
      <c r="B15" s="30" t="s">
        <v>2</v>
      </c>
      <c r="C15" s="31">
        <v>3</v>
      </c>
      <c r="D15" s="31">
        <v>4</v>
      </c>
      <c r="E15" s="31">
        <v>5</v>
      </c>
      <c r="F15" s="68">
        <v>6</v>
      </c>
      <c r="G15" s="30">
        <v>7</v>
      </c>
      <c r="H15" s="31">
        <v>8</v>
      </c>
      <c r="I15" s="32">
        <v>9</v>
      </c>
      <c r="J15" s="74">
        <v>10</v>
      </c>
    </row>
    <row r="16" spans="2:10" x14ac:dyDescent="0.25">
      <c r="B16" s="33"/>
      <c r="C16" s="56" t="s">
        <v>20</v>
      </c>
      <c r="D16" s="56"/>
      <c r="E16" s="56"/>
      <c r="F16" s="69"/>
      <c r="G16" s="76" t="s">
        <v>21</v>
      </c>
      <c r="H16" s="57"/>
      <c r="I16" s="77"/>
      <c r="J16" s="75" t="s">
        <v>26</v>
      </c>
    </row>
    <row r="17" spans="2:10" ht="15.75" thickBot="1" x14ac:dyDescent="0.3">
      <c r="B17" s="58" t="s">
        <v>22</v>
      </c>
      <c r="C17" s="59" t="s">
        <v>27</v>
      </c>
      <c r="D17" s="59" t="s">
        <v>28</v>
      </c>
      <c r="E17" s="59" t="s">
        <v>29</v>
      </c>
      <c r="F17" s="70" t="s">
        <v>30</v>
      </c>
      <c r="G17" s="78" t="s">
        <v>31</v>
      </c>
      <c r="H17" s="59" t="s">
        <v>23</v>
      </c>
      <c r="I17" s="66" t="s">
        <v>32</v>
      </c>
      <c r="J17" s="97"/>
    </row>
    <row r="18" spans="2:10" x14ac:dyDescent="0.25">
      <c r="B18" s="62">
        <v>2010</v>
      </c>
      <c r="C18" s="60"/>
      <c r="D18" s="60"/>
      <c r="E18" s="60"/>
      <c r="F18" s="71"/>
      <c r="G18" s="79"/>
      <c r="H18" s="60"/>
      <c r="I18" s="71"/>
      <c r="J18" s="90">
        <f>SUM(C18:F18)-SUM(G18:I18)</f>
        <v>0</v>
      </c>
    </row>
    <row r="19" spans="2:10" x14ac:dyDescent="0.25">
      <c r="B19" s="63">
        <v>2011</v>
      </c>
      <c r="C19" s="36"/>
      <c r="D19" s="36"/>
      <c r="E19" s="36"/>
      <c r="F19" s="72"/>
      <c r="G19" s="80"/>
      <c r="H19" s="36"/>
      <c r="I19" s="72"/>
      <c r="J19" s="91">
        <f t="shared" ref="J19:J28" si="0">SUM(C19:F19)-SUM(G19:I19)</f>
        <v>0</v>
      </c>
    </row>
    <row r="20" spans="2:10" x14ac:dyDescent="0.25">
      <c r="B20" s="63">
        <v>2012</v>
      </c>
      <c r="C20" s="36"/>
      <c r="D20" s="36"/>
      <c r="E20" s="36"/>
      <c r="F20" s="72"/>
      <c r="G20" s="80"/>
      <c r="H20" s="36"/>
      <c r="I20" s="72"/>
      <c r="J20" s="91">
        <f t="shared" si="0"/>
        <v>0</v>
      </c>
    </row>
    <row r="21" spans="2:10" x14ac:dyDescent="0.25">
      <c r="B21" s="63">
        <v>2013</v>
      </c>
      <c r="C21" s="36"/>
      <c r="D21" s="36"/>
      <c r="E21" s="36"/>
      <c r="F21" s="72"/>
      <c r="G21" s="80"/>
      <c r="H21" s="36"/>
      <c r="I21" s="72"/>
      <c r="J21" s="91">
        <f t="shared" si="0"/>
        <v>0</v>
      </c>
    </row>
    <row r="22" spans="2:10" x14ac:dyDescent="0.25">
      <c r="B22" s="63">
        <v>2014</v>
      </c>
      <c r="C22" s="36"/>
      <c r="D22" s="36"/>
      <c r="E22" s="36"/>
      <c r="F22" s="72"/>
      <c r="G22" s="80"/>
      <c r="H22" s="36"/>
      <c r="I22" s="72"/>
      <c r="J22" s="91">
        <f t="shared" si="0"/>
        <v>0</v>
      </c>
    </row>
    <row r="23" spans="2:10" x14ac:dyDescent="0.25">
      <c r="B23" s="63">
        <v>2015</v>
      </c>
      <c r="C23" s="36"/>
      <c r="D23" s="36"/>
      <c r="E23" s="36"/>
      <c r="F23" s="72"/>
      <c r="G23" s="80"/>
      <c r="H23" s="36"/>
      <c r="I23" s="72"/>
      <c r="J23" s="91">
        <f t="shared" si="0"/>
        <v>0</v>
      </c>
    </row>
    <row r="24" spans="2:10" x14ac:dyDescent="0.25">
      <c r="B24" s="63">
        <v>2016</v>
      </c>
      <c r="C24" s="36"/>
      <c r="D24" s="36"/>
      <c r="E24" s="36"/>
      <c r="F24" s="72"/>
      <c r="G24" s="80"/>
      <c r="H24" s="36"/>
      <c r="I24" s="72"/>
      <c r="J24" s="91">
        <f t="shared" si="0"/>
        <v>0</v>
      </c>
    </row>
    <row r="25" spans="2:10" x14ac:dyDescent="0.25">
      <c r="B25" s="63">
        <v>2017</v>
      </c>
      <c r="C25" s="36"/>
      <c r="D25" s="36"/>
      <c r="E25" s="36"/>
      <c r="F25" s="72"/>
      <c r="G25" s="80"/>
      <c r="H25" s="36"/>
      <c r="I25" s="72"/>
      <c r="J25" s="91">
        <f t="shared" si="0"/>
        <v>0</v>
      </c>
    </row>
    <row r="26" spans="2:10" x14ac:dyDescent="0.25">
      <c r="B26" s="63">
        <v>2018</v>
      </c>
      <c r="C26" s="36"/>
      <c r="D26" s="36"/>
      <c r="E26" s="36"/>
      <c r="F26" s="72"/>
      <c r="G26" s="80"/>
      <c r="H26" s="36"/>
      <c r="I26" s="72"/>
      <c r="J26" s="91">
        <f t="shared" si="0"/>
        <v>0</v>
      </c>
    </row>
    <row r="27" spans="2:10" x14ac:dyDescent="0.25">
      <c r="B27" s="63">
        <v>2019</v>
      </c>
      <c r="C27" s="36"/>
      <c r="D27" s="36"/>
      <c r="E27" s="36"/>
      <c r="F27" s="72"/>
      <c r="G27" s="80"/>
      <c r="H27" s="36"/>
      <c r="I27" s="72"/>
      <c r="J27" s="91">
        <f t="shared" si="0"/>
        <v>0</v>
      </c>
    </row>
    <row r="28" spans="2:10" ht="15.75" thickBot="1" x14ac:dyDescent="0.3">
      <c r="B28" s="64">
        <v>2020</v>
      </c>
      <c r="C28" s="38"/>
      <c r="D28" s="38"/>
      <c r="E28" s="38"/>
      <c r="F28" s="73"/>
      <c r="G28" s="81"/>
      <c r="H28" s="38"/>
      <c r="I28" s="73"/>
      <c r="J28" s="92">
        <f t="shared" si="0"/>
        <v>0</v>
      </c>
    </row>
    <row r="30" spans="2:10" x14ac:dyDescent="0.25">
      <c r="B30" s="11" t="s">
        <v>44</v>
      </c>
    </row>
    <row r="31" spans="2:10" x14ac:dyDescent="0.25">
      <c r="B31" s="95" t="s">
        <v>47</v>
      </c>
      <c r="C31" s="95"/>
      <c r="D31" s="95"/>
      <c r="E31" s="95"/>
      <c r="F31" s="95"/>
      <c r="G31" s="95"/>
      <c r="H31" s="95"/>
    </row>
    <row r="32" spans="2:10" x14ac:dyDescent="0.25">
      <c r="B32" s="95"/>
      <c r="C32" s="95"/>
      <c r="D32" s="95"/>
      <c r="E32" s="95"/>
      <c r="F32" s="95"/>
      <c r="G32" s="95"/>
      <c r="H32" s="95"/>
    </row>
    <row r="33" spans="2:10" ht="15.75" thickBot="1" x14ac:dyDescent="0.3"/>
    <row r="34" spans="2:10" x14ac:dyDescent="0.25">
      <c r="B34" s="30" t="s">
        <v>2</v>
      </c>
      <c r="C34" s="31">
        <v>3</v>
      </c>
      <c r="D34" s="31">
        <v>4</v>
      </c>
      <c r="E34" s="31">
        <v>5</v>
      </c>
      <c r="F34" s="32">
        <v>6</v>
      </c>
      <c r="G34" s="82">
        <v>7</v>
      </c>
      <c r="H34" s="31">
        <v>8</v>
      </c>
      <c r="I34" s="68">
        <v>9</v>
      </c>
      <c r="J34" s="89">
        <v>12</v>
      </c>
    </row>
    <row r="35" spans="2:10" x14ac:dyDescent="0.25">
      <c r="B35" s="33"/>
      <c r="C35" s="56" t="s">
        <v>20</v>
      </c>
      <c r="D35" s="56"/>
      <c r="E35" s="56"/>
      <c r="F35" s="67"/>
      <c r="G35" s="57" t="s">
        <v>21</v>
      </c>
      <c r="H35" s="57"/>
      <c r="I35" s="57"/>
      <c r="J35" s="93" t="s">
        <v>26</v>
      </c>
    </row>
    <row r="36" spans="2:10" ht="15.75" thickBot="1" x14ac:dyDescent="0.3">
      <c r="B36" s="34" t="s">
        <v>22</v>
      </c>
      <c r="C36" s="35" t="s">
        <v>27</v>
      </c>
      <c r="D36" s="35" t="s">
        <v>28</v>
      </c>
      <c r="E36" s="35" t="s">
        <v>29</v>
      </c>
      <c r="F36" s="87" t="s">
        <v>30</v>
      </c>
      <c r="G36" s="83" t="s">
        <v>31</v>
      </c>
      <c r="H36" s="35" t="s">
        <v>23</v>
      </c>
      <c r="I36" s="88" t="s">
        <v>32</v>
      </c>
      <c r="J36" s="94"/>
    </row>
    <row r="37" spans="2:10" x14ac:dyDescent="0.25">
      <c r="B37" s="62">
        <v>2010</v>
      </c>
      <c r="C37" s="60"/>
      <c r="D37" s="60"/>
      <c r="E37" s="60"/>
      <c r="F37" s="61"/>
      <c r="G37" s="84"/>
      <c r="H37" s="60"/>
      <c r="I37" s="71"/>
      <c r="J37" s="90">
        <f>SUM(C37:F37)-SUM(G37:I37)</f>
        <v>0</v>
      </c>
    </row>
    <row r="38" spans="2:10" x14ac:dyDescent="0.25">
      <c r="B38" s="63">
        <v>2011</v>
      </c>
      <c r="C38" s="36"/>
      <c r="D38" s="36"/>
      <c r="E38" s="36"/>
      <c r="F38" s="37"/>
      <c r="G38" s="85"/>
      <c r="H38" s="36"/>
      <c r="I38" s="72"/>
      <c r="J38" s="91">
        <f t="shared" ref="J38:J47" si="1">SUM(C38:F38)-SUM(G38:I38)</f>
        <v>0</v>
      </c>
    </row>
    <row r="39" spans="2:10" x14ac:dyDescent="0.25">
      <c r="B39" s="63">
        <v>2012</v>
      </c>
      <c r="C39" s="36"/>
      <c r="D39" s="36"/>
      <c r="E39" s="36"/>
      <c r="F39" s="37"/>
      <c r="G39" s="85"/>
      <c r="H39" s="36"/>
      <c r="I39" s="72"/>
      <c r="J39" s="91">
        <f t="shared" si="1"/>
        <v>0</v>
      </c>
    </row>
    <row r="40" spans="2:10" x14ac:dyDescent="0.25">
      <c r="B40" s="63">
        <v>2013</v>
      </c>
      <c r="C40" s="36"/>
      <c r="D40" s="36"/>
      <c r="E40" s="36"/>
      <c r="F40" s="37"/>
      <c r="G40" s="85"/>
      <c r="H40" s="36"/>
      <c r="I40" s="72"/>
      <c r="J40" s="91">
        <f t="shared" si="1"/>
        <v>0</v>
      </c>
    </row>
    <row r="41" spans="2:10" x14ac:dyDescent="0.25">
      <c r="B41" s="63">
        <v>2014</v>
      </c>
      <c r="C41" s="36"/>
      <c r="D41" s="36"/>
      <c r="E41" s="36"/>
      <c r="F41" s="37"/>
      <c r="G41" s="85"/>
      <c r="H41" s="36"/>
      <c r="I41" s="72"/>
      <c r="J41" s="91">
        <f t="shared" si="1"/>
        <v>0</v>
      </c>
    </row>
    <row r="42" spans="2:10" x14ac:dyDescent="0.25">
      <c r="B42" s="63">
        <v>2015</v>
      </c>
      <c r="C42" s="36"/>
      <c r="D42" s="36"/>
      <c r="E42" s="36"/>
      <c r="F42" s="37"/>
      <c r="G42" s="85"/>
      <c r="H42" s="36"/>
      <c r="I42" s="72"/>
      <c r="J42" s="91">
        <f t="shared" si="1"/>
        <v>0</v>
      </c>
    </row>
    <row r="43" spans="2:10" x14ac:dyDescent="0.25">
      <c r="B43" s="63">
        <v>2016</v>
      </c>
      <c r="C43" s="36"/>
      <c r="D43" s="36"/>
      <c r="E43" s="36"/>
      <c r="F43" s="37"/>
      <c r="G43" s="85"/>
      <c r="H43" s="36"/>
      <c r="I43" s="72"/>
      <c r="J43" s="91">
        <f t="shared" si="1"/>
        <v>0</v>
      </c>
    </row>
    <row r="44" spans="2:10" x14ac:dyDescent="0.25">
      <c r="B44" s="63">
        <v>2017</v>
      </c>
      <c r="C44" s="36"/>
      <c r="D44" s="36"/>
      <c r="E44" s="36"/>
      <c r="F44" s="37"/>
      <c r="G44" s="85"/>
      <c r="H44" s="36"/>
      <c r="I44" s="72"/>
      <c r="J44" s="91">
        <f t="shared" si="1"/>
        <v>0</v>
      </c>
    </row>
    <row r="45" spans="2:10" x14ac:dyDescent="0.25">
      <c r="B45" s="63">
        <v>2018</v>
      </c>
      <c r="C45" s="36"/>
      <c r="D45" s="36"/>
      <c r="E45" s="36"/>
      <c r="F45" s="37"/>
      <c r="G45" s="85"/>
      <c r="H45" s="36"/>
      <c r="I45" s="72"/>
      <c r="J45" s="91">
        <f t="shared" si="1"/>
        <v>0</v>
      </c>
    </row>
    <row r="46" spans="2:10" x14ac:dyDescent="0.25">
      <c r="B46" s="63">
        <v>2019</v>
      </c>
      <c r="C46" s="36"/>
      <c r="D46" s="36"/>
      <c r="E46" s="36"/>
      <c r="F46" s="37"/>
      <c r="G46" s="85"/>
      <c r="H46" s="36"/>
      <c r="I46" s="72"/>
      <c r="J46" s="91">
        <f t="shared" si="1"/>
        <v>0</v>
      </c>
    </row>
    <row r="47" spans="2:10" ht="15.75" thickBot="1" x14ac:dyDescent="0.3">
      <c r="B47" s="64">
        <v>2020</v>
      </c>
      <c r="C47" s="38"/>
      <c r="D47" s="38"/>
      <c r="E47" s="38"/>
      <c r="F47" s="39"/>
      <c r="G47" s="86"/>
      <c r="H47" s="38"/>
      <c r="I47" s="73"/>
      <c r="J47" s="92">
        <f t="shared" si="1"/>
        <v>0</v>
      </c>
    </row>
  </sheetData>
  <mergeCells count="8">
    <mergeCell ref="B12:H13"/>
    <mergeCell ref="B31:H32"/>
    <mergeCell ref="C16:F16"/>
    <mergeCell ref="G16:I16"/>
    <mergeCell ref="C35:F35"/>
    <mergeCell ref="G35:I35"/>
    <mergeCell ref="J16:J17"/>
    <mergeCell ref="J35:J36"/>
  </mergeCells>
  <pageMargins left="0.7" right="0.7" top="0.75" bottom="0.75" header="0.3" footer="0.3"/>
  <pageSetup orientation="portrait" horizontalDpi="0" verticalDpi="0" r:id="rId1"/>
  <ignoredErrors>
    <ignoredError sqref="J18:J28 J37:J47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C45-DFAB-4695-9281-C65F97C6E5B5}">
  <sheetPr>
    <tabColor theme="7" tint="0.39997558519241921"/>
  </sheetPr>
  <dimension ref="B2:D8"/>
  <sheetViews>
    <sheetView showGridLines="0" zoomScaleNormal="100" workbookViewId="0">
      <selection activeCell="D15" sqref="D15"/>
    </sheetView>
  </sheetViews>
  <sheetFormatPr baseColWidth="10" defaultColWidth="11.42578125" defaultRowHeight="15" x14ac:dyDescent="0.25"/>
  <cols>
    <col min="1" max="1" width="3.7109375" customWidth="1"/>
    <col min="2" max="2" width="29.5703125" customWidth="1"/>
    <col min="3" max="3" width="41.42578125" customWidth="1"/>
  </cols>
  <sheetData>
    <row r="2" spans="2:4" ht="21" x14ac:dyDescent="0.35">
      <c r="B2" s="40" t="s">
        <v>33</v>
      </c>
      <c r="C2" s="41"/>
      <c r="D2" s="41"/>
    </row>
    <row r="3" spans="2:4" x14ac:dyDescent="0.25">
      <c r="C3" s="19"/>
      <c r="D3" s="19"/>
    </row>
    <row r="4" spans="2:4" x14ac:dyDescent="0.25">
      <c r="B4" s="28" t="s">
        <v>34</v>
      </c>
      <c r="C4" s="42"/>
      <c r="D4" s="42"/>
    </row>
    <row r="5" spans="2:4" ht="15.75" thickBot="1" x14ac:dyDescent="0.3">
      <c r="B5" s="21"/>
      <c r="C5" s="42"/>
      <c r="D5" s="42"/>
    </row>
    <row r="6" spans="2:4" ht="15.75" thickBot="1" x14ac:dyDescent="0.3">
      <c r="B6" s="29" t="s">
        <v>2</v>
      </c>
      <c r="C6" s="43">
        <v>1</v>
      </c>
    </row>
    <row r="7" spans="2:4" ht="45.75" thickBot="1" x14ac:dyDescent="0.3">
      <c r="B7" s="111" t="s">
        <v>50</v>
      </c>
      <c r="C7" s="44" t="s">
        <v>35</v>
      </c>
    </row>
    <row r="8" spans="2:4" ht="15.75" thickBot="1" x14ac:dyDescent="0.3">
      <c r="B8" s="24"/>
      <c r="C8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8AD0-CCC7-4F35-98B9-367A7D4788A8}">
  <sheetPr>
    <tabColor theme="6" tint="0.39997558519241921"/>
  </sheetPr>
  <dimension ref="B2:E29"/>
  <sheetViews>
    <sheetView showGridLines="0" workbookViewId="0">
      <selection activeCell="C32" sqref="C32"/>
    </sheetView>
  </sheetViews>
  <sheetFormatPr baseColWidth="10" defaultColWidth="11.42578125" defaultRowHeight="15" x14ac:dyDescent="0.25"/>
  <cols>
    <col min="1" max="1" width="4.42578125" customWidth="1"/>
    <col min="3" max="4" width="47.140625" customWidth="1"/>
    <col min="5" max="5" width="47.28515625" customWidth="1"/>
  </cols>
  <sheetData>
    <row r="2" spans="2:4" ht="21" x14ac:dyDescent="0.35">
      <c r="B2" s="40" t="s">
        <v>36</v>
      </c>
    </row>
    <row r="3" spans="2:4" ht="21" x14ac:dyDescent="0.35">
      <c r="B3" s="40" t="s">
        <v>37</v>
      </c>
    </row>
    <row r="4" spans="2:4" ht="21" x14ac:dyDescent="0.35">
      <c r="B4" s="40"/>
    </row>
    <row r="5" spans="2:4" x14ac:dyDescent="0.25">
      <c r="B5" s="11" t="s">
        <v>1</v>
      </c>
    </row>
    <row r="6" spans="2:4" ht="15.75" thickBot="1" x14ac:dyDescent="0.3"/>
    <row r="7" spans="2:4" ht="15.75" thickBot="1" x14ac:dyDescent="0.3">
      <c r="B7" s="22" t="s">
        <v>2</v>
      </c>
      <c r="C7" s="25">
        <v>1</v>
      </c>
      <c r="D7" s="26">
        <v>2</v>
      </c>
    </row>
    <row r="8" spans="2:4" ht="69" customHeight="1" thickBot="1" x14ac:dyDescent="0.3">
      <c r="B8" s="9" t="s">
        <v>50</v>
      </c>
      <c r="C8" s="9" t="s">
        <v>38</v>
      </c>
      <c r="D8" s="44" t="s">
        <v>39</v>
      </c>
    </row>
    <row r="9" spans="2:4" ht="15.75" thickBot="1" x14ac:dyDescent="0.3">
      <c r="B9" s="24"/>
      <c r="C9" s="3"/>
      <c r="D9" s="4"/>
    </row>
    <row r="11" spans="2:4" x14ac:dyDescent="0.25">
      <c r="B11" s="11" t="s">
        <v>52</v>
      </c>
    </row>
    <row r="12" spans="2:4" ht="15.75" thickBot="1" x14ac:dyDescent="0.3">
      <c r="B12" s="11"/>
    </row>
    <row r="13" spans="2:4" x14ac:dyDescent="0.25">
      <c r="B13" s="46" t="s">
        <v>2</v>
      </c>
      <c r="C13" s="47">
        <v>3</v>
      </c>
      <c r="D13" s="48">
        <v>4</v>
      </c>
    </row>
    <row r="14" spans="2:4" ht="60" x14ac:dyDescent="0.25">
      <c r="B14" s="49"/>
      <c r="C14" s="5" t="s">
        <v>51</v>
      </c>
      <c r="D14" s="7" t="s">
        <v>56</v>
      </c>
    </row>
    <row r="15" spans="2:4" ht="15.75" thickBot="1" x14ac:dyDescent="0.3">
      <c r="B15" s="50"/>
      <c r="C15" s="51"/>
      <c r="D15" s="4"/>
    </row>
    <row r="17" spans="2:5" x14ac:dyDescent="0.25">
      <c r="B17" s="11" t="s">
        <v>57</v>
      </c>
    </row>
    <row r="18" spans="2:5" ht="15.75" thickBot="1" x14ac:dyDescent="0.3"/>
    <row r="19" spans="2:5" x14ac:dyDescent="0.25">
      <c r="B19" s="46" t="s">
        <v>2</v>
      </c>
      <c r="C19" s="47">
        <v>5</v>
      </c>
      <c r="D19" s="47">
        <v>6</v>
      </c>
      <c r="E19" s="48">
        <v>7</v>
      </c>
    </row>
    <row r="20" spans="2:5" x14ac:dyDescent="0.25">
      <c r="B20" s="49"/>
      <c r="C20" s="5" t="s">
        <v>53</v>
      </c>
      <c r="D20" s="5" t="s">
        <v>54</v>
      </c>
      <c r="E20" s="7" t="s">
        <v>55</v>
      </c>
    </row>
    <row r="21" spans="2:5" x14ac:dyDescent="0.25">
      <c r="B21" s="116">
        <v>2018</v>
      </c>
      <c r="C21" s="112"/>
      <c r="D21" s="112"/>
      <c r="E21" s="114"/>
    </row>
    <row r="22" spans="2:5" x14ac:dyDescent="0.25">
      <c r="B22" s="116">
        <v>2019</v>
      </c>
      <c r="C22" s="112"/>
      <c r="D22" s="112"/>
      <c r="E22" s="114"/>
    </row>
    <row r="23" spans="2:5" ht="15.75" thickBot="1" x14ac:dyDescent="0.3">
      <c r="B23" s="64">
        <v>2020</v>
      </c>
      <c r="C23" s="113"/>
      <c r="D23" s="113"/>
      <c r="E23" s="115"/>
    </row>
    <row r="25" spans="2:5" x14ac:dyDescent="0.25">
      <c r="B25" s="11" t="s">
        <v>58</v>
      </c>
    </row>
    <row r="26" spans="2:5" ht="15.75" thickBot="1" x14ac:dyDescent="0.3"/>
    <row r="27" spans="2:5" x14ac:dyDescent="0.25">
      <c r="B27" s="46" t="s">
        <v>2</v>
      </c>
      <c r="C27" s="47">
        <v>8</v>
      </c>
      <c r="D27" s="47">
        <v>9</v>
      </c>
      <c r="E27" s="48">
        <v>10</v>
      </c>
    </row>
    <row r="28" spans="2:5" ht="30" x14ac:dyDescent="0.25">
      <c r="B28" s="49"/>
      <c r="C28" s="5" t="s">
        <v>40</v>
      </c>
      <c r="D28" s="5" t="s">
        <v>41</v>
      </c>
      <c r="E28" s="7" t="s">
        <v>42</v>
      </c>
    </row>
    <row r="29" spans="2:5" ht="15.75" thickBot="1" x14ac:dyDescent="0.3">
      <c r="B29" s="50"/>
      <c r="C29" s="51"/>
      <c r="D29" s="51"/>
      <c r="E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R. Prima no devengada</vt:lpstr>
      <vt:lpstr>Detalle. RPND.</vt:lpstr>
      <vt:lpstr>R. RIP Previsional invalidez</vt:lpstr>
      <vt:lpstr>R. RIP Cumplimiento y RC.</vt:lpstr>
      <vt:lpstr>R. IBNR prd. temporales</vt:lpstr>
      <vt:lpstr>R. Riesgos en curso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de Regulación Financiera</dc:creator>
  <cp:keywords/>
  <dc:description/>
  <cp:lastModifiedBy>Unidad de Regulación Financiera</cp:lastModifiedBy>
  <cp:revision/>
  <dcterms:created xsi:type="dcterms:W3CDTF">2021-12-07T15:42:47Z</dcterms:created>
  <dcterms:modified xsi:type="dcterms:W3CDTF">2021-12-22T20:45:20Z</dcterms:modified>
  <cp:category/>
  <cp:contentStatus/>
</cp:coreProperties>
</file>