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jcastroc_minhacienda_gov_co/Documents/Documentos/REPORTES/TRANSPARENCIA/Junio/"/>
    </mc:Choice>
  </mc:AlternateContent>
  <xr:revisionPtr revIDLastSave="221" documentId="8_{5429F340-028B-4DBE-8061-CDF30EF7061C}" xr6:coauthVersionLast="47" xr6:coauthVersionMax="47" xr10:uidLastSave="{C5A9F9A3-D49D-4118-8AAC-F6B7FD18BFCF}"/>
  <bookViews>
    <workbookView xWindow="-108" yWindow="-108" windowWidth="23256" windowHeight="12456" xr2:uid="{00000000-000D-0000-FFFF-FFFF00000000}"/>
  </bookViews>
  <sheets>
    <sheet name="EJECUCIÓN CONTRACTUAL" sheetId="2" r:id="rId1"/>
  </sheets>
  <definedNames>
    <definedName name="_xlnm._FilterDatabase" localSheetId="0" hidden="1">'EJECUCIÓN CONTRACTUAL'!$A$5:$L$5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G10" i="2" l="1"/>
  <c r="G12" i="2"/>
  <c r="G9" i="2"/>
  <c r="G8" i="2"/>
  <c r="G7" i="2"/>
  <c r="G11" i="2"/>
</calcChain>
</file>

<file path=xl/sharedStrings.xml><?xml version="1.0" encoding="utf-8"?>
<sst xmlns="http://schemas.openxmlformats.org/spreadsheetml/2006/main" count="84" uniqueCount="65">
  <si>
    <t>Contrato</t>
  </si>
  <si>
    <t>Objeto</t>
  </si>
  <si>
    <t>Contratista</t>
  </si>
  <si>
    <t>Fecha de inicio</t>
  </si>
  <si>
    <t>Fecha de terminación</t>
  </si>
  <si>
    <t>Valor del contrato</t>
  </si>
  <si>
    <t>Otrosíes</t>
  </si>
  <si>
    <t>Modalidad</t>
  </si>
  <si>
    <t>Link consulta SECOP II o TVEC</t>
  </si>
  <si>
    <t>N/A</t>
  </si>
  <si>
    <t>Contratación directa</t>
  </si>
  <si>
    <t>Prestación de servicios de soporte, acompañamiento y mantenimiento para los módulos implementados del software "SARA" para la Unidad Administrativa Especial, Unidad de Proyección Normativa y Estudios de Regulación Financiera (URF).</t>
  </si>
  <si>
    <t>Valor Pagado</t>
  </si>
  <si>
    <t>Porcentaje del valor pagado</t>
  </si>
  <si>
    <t>Un&amp;On Soluciones Sistemas se Información S.A.S</t>
  </si>
  <si>
    <t>Contrato 01-2026</t>
  </si>
  <si>
    <t>https://community.secop.gov.co/Public/Tendering/OpportunityDetail/Index?noticeUID=CO1.NTC.9485835&amp;isFromPublicArea=True&amp;isModal=False</t>
  </si>
  <si>
    <t>Contrato 02-2026</t>
  </si>
  <si>
    <t>Prestación de servicios para el desarrollo de actividades de capacitación dirigidas a la Subdirección Jurídica y de Gestión Institucional de la URF, orientadas al fortalecimiento de competencias técnicas, jurídicas, administrativas, estratégicas y transversales, que contribuyan al mejoramiento del desempeño institucional.</t>
  </si>
  <si>
    <t>Cendap S.A.S.</t>
  </si>
  <si>
    <t>https://community.secop.gov.co/Public/Tendering/OpportunityDetail/Index?noticeUID=CO1.NTC.9662826&amp;isFromPublicArea=True&amp;isModal=False</t>
  </si>
  <si>
    <t>Contrato 03-2026</t>
  </si>
  <si>
    <t xml:space="preserve"> https://community.secop.gov.co/Public/Tendering/OpportunityDetail/Index?noticeUID=CO1.NTC.9675411&amp;isFromPublicArea=True&amp;isModal=False</t>
  </si>
  <si>
    <t>Prestación de servicios para contribuir al mejoramiento de la gestión y el desempeño, a través del desarrollo de actividades de formación y actualización, de acuerdo con la priorización y las necesidades identificadas por la Subdirección Jurídica y de Gestión Institucional.</t>
  </si>
  <si>
    <t>F&amp;C Consultores S.A.S.</t>
  </si>
  <si>
    <t>Contrato 04-2026</t>
  </si>
  <si>
    <t>Contratar la prestación de servicios para la ejecución de programas y actividades de bienestar social, incentivos y seguridad social en el trabajo, para los funcionarios de la URF, en la vigencia 2026.</t>
  </si>
  <si>
    <t>Caja de Compensación Familiar Compensar</t>
  </si>
  <si>
    <t>https://community.secop.gov.co/Public/Tendering/OpportunityDetail/Index?noticeUID=CO1.NTC.9689581&amp;isFromPublicArea=True&amp;isModal=False</t>
  </si>
  <si>
    <t>Contrato 05-2026</t>
  </si>
  <si>
    <t>Suministro de combustible con sistema de control ubicado en las EDS ubicadas en Bogotá, para el parque automotor de la Unidad de Proyección Normativa.</t>
  </si>
  <si>
    <t xml:space="preserve">Distracom S.A. </t>
  </si>
  <si>
    <t>Minima cuantia</t>
  </si>
  <si>
    <t>https://community.secop.gov.co/Public/Tendering/OpportunityDetail/Index?noticeUID=CO1.NTC.9739062&amp;isFromPublicArea=True&amp;isModal=False</t>
  </si>
  <si>
    <t>Contrato 06-2026</t>
  </si>
  <si>
    <t>Suministro de tiquetes aéreos en rutas nacionales e internacionales, para el desplazamiento de los servidores de la Unidad de Proyección Normativa y Estudios de Regulación Financiera (URF) para la vigencia 2026.</t>
  </si>
  <si>
    <t xml:space="preserve">Logística y Gestión de Negocios S.A.S. </t>
  </si>
  <si>
    <t>Selección abreviada para la adquisición de bienes y servicios de características técnicas uniformes y de común utilización por subasta inversa electrónica</t>
  </si>
  <si>
    <t>https://community.secop.gov.co/Public/Tendering/OpportunityDetail/Index?noticeUID=CO1.NTC.10009574&amp;isFromPublicArea=True&amp;isModal=False</t>
  </si>
  <si>
    <t xml:space="preserve">Orden de Compra No. 162621 </t>
  </si>
  <si>
    <t>Adquisición de un (1) vehículo híbrido para el fortalecimiento del parque automotor de la Unidad de Proyección Normativa y Estudios Regulación Financiera (URF).</t>
  </si>
  <si>
    <t>Unión Temporal Motorysa- CasaToro 2020</t>
  </si>
  <si>
    <t>Selección abreviada para la adquisición de bienes y servicios de características técnicas uniformes y de común utilización por catálogo derivados de la celebración de acuerdos marco de precios  
Acuerdo Marco de Vehículos III- CCE-163-III-AMP-2020</t>
  </si>
  <si>
    <t>https://operaciones.colombiacompra.gov.co/tienda-virtual-del-estado-colombiano/ordenes-compra/162621</t>
  </si>
  <si>
    <t>Contrato 07-2026</t>
  </si>
  <si>
    <t>Contratar el servicio de correo electrónico certificado para el envío de las comunicaciones oficiales de la Unidad de Proyección Normativa y Estudios de Regulación Financiera (URF).</t>
  </si>
  <si>
    <t>Certicamara S.A.</t>
  </si>
  <si>
    <t xml:space="preserve">Minima cuantía </t>
  </si>
  <si>
    <t>https://community.secop.gov.co/Public/Tendering/OpportunityDetail/Index?noticeUID=CO1.NTC.10135991&amp;isFromPublicArea=True&amp;isModal=False</t>
  </si>
  <si>
    <r>
      <t xml:space="preserve">EJECUCIÓN CONTRACTUAL 
</t>
    </r>
    <r>
      <rPr>
        <b/>
        <sz val="12"/>
        <color theme="1"/>
        <rFont val="Verdana"/>
        <family val="2"/>
      </rPr>
      <t>Fecha de corte: 30 de junio de 2026</t>
    </r>
  </si>
  <si>
    <t>Contrato 08-2026</t>
  </si>
  <si>
    <t>Contratar el programa de seguros que ampare los bienes e intereses asegurables de la URF y de aquellos por los que sea o fuere legalmente responsable o le corresponda asegurar en virtud de disposición legal o
contractual.</t>
  </si>
  <si>
    <t>Seguros del Estado S.A.</t>
  </si>
  <si>
    <t>Orden de Compra No. 165842</t>
  </si>
  <si>
    <t>Adquisición de equipos tecnológicos y de soporte mobiliario para el fortalecimiento de espacios colaborativos que faciliten la interacción y articulación institucional en entornos presenciales o híbridos</t>
  </si>
  <si>
    <t xml:space="preserve">Panamericana Outsourcing S.A. </t>
  </si>
  <si>
    <t>https://community.secop.gov.co/Public/Tendering/OpportunityDetail/Index?noticeUID=CO1.NTC.10337370&amp;isFromPublicArea=True&amp;isModal=False</t>
  </si>
  <si>
    <t xml:space="preserve">Grandes Superficies - Minima cuantía </t>
  </si>
  <si>
    <t>https://operaciones.colombiacompra.gov.co/tienda-virtual-del-estado-colombiano/ordenes-compra/165842</t>
  </si>
  <si>
    <t>Contrato 08-2025</t>
  </si>
  <si>
    <t>Adquirir mediante una compañía de seguros legalmente autorizada para funcionar en Colombia, los seguros Todo Riesgo Daños Materiales, Manejo Global para Entidades Oficiales, Seguro de automóviles y SOAT para amparar los bienes e intereses de propiedad o a cargo de la Unidad Administrativa Especial, Unidad de Proyección Normativa y Estudios de Regulación Financiera URF.</t>
  </si>
  <si>
    <t xml:space="preserve">Seguros del Estado S.A. </t>
  </si>
  <si>
    <t>Mínima Cuantía</t>
  </si>
  <si>
    <t>https://community.secop.gov.co/Public/Tendering/OpportunityDetail/Index?noticeUID=CO1.NTC.8247678&amp;isFromPublicArea=True&amp;isModal=False</t>
  </si>
  <si>
    <t>Otrosi No. 1 del 25/09/2025
Otrosi No. 2 del 30/12/2025
Otrosi No. 3 del 19/05/2026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</si>
</sst>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0.0000000000%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2"/>
      <color theme="1"/>
      <name val="Verdana"/>
      <family val="2"/>
    </font>
    <font>
      <b/>
      <sz val="10"/>
      <color theme="0"/>
      <name val="Verdana"/>
      <family val="2"/>
    </font>
    <font>
      <sz val="10"/>
      <name val="Verdana"/>
      <family val="2"/>
    </font>
    <font>
      <sz val="10"/>
      <color theme="1" tint="4.9989318521683403E-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44" fontId="6" fillId="2" borderId="14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/>
    <xf numFmtId="0" fontId="1" fillId="3" borderId="12" xfId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44" fontId="3" fillId="3" borderId="0" xfId="0" applyNumberFormat="1" applyFont="1" applyFill="1"/>
    <xf numFmtId="14" fontId="8" fillId="0" borderId="16" xfId="0" applyNumberFormat="1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horizontal="center" vertical="center"/>
    </xf>
    <xf numFmtId="44" fontId="8" fillId="0" borderId="16" xfId="0" applyNumberFormat="1" applyFont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44" fontId="8" fillId="0" borderId="0" xfId="0" applyNumberFormat="1" applyFont="1" applyAlignment="1">
      <alignment horizontal="center" vertical="center" wrapText="1"/>
    </xf>
    <xf numFmtId="0" fontId="1" fillId="0" borderId="12" xfId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4" fontId="3" fillId="0" borderId="16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3">
    <cellStyle name="Hipervínculo" xfId="1" builtinId="8"/>
    <cellStyle name="Hyperlink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0</xdr:row>
      <xdr:rowOff>7620</xdr:rowOff>
    </xdr:from>
    <xdr:to>
      <xdr:col>1</xdr:col>
      <xdr:colOff>2283700</xdr:colOff>
      <xdr:row>2</xdr:row>
      <xdr:rowOff>195989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FF8D434-CBFD-774D-7B40-977C8E260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" y="7620"/>
          <a:ext cx="3594340" cy="615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8247678&amp;isFromPublicArea=True&amp;isModal=False" TargetMode="External"/><Relationship Id="rId3" Type="http://schemas.openxmlformats.org/officeDocument/2006/relationships/hyperlink" Target="https://community.secop.gov.co/Public/Tendering/OpportunityDetail/Index?noticeUID=CO1.NTC.10009574&amp;isFromPublicArea=True&amp;isModal=False" TargetMode="External"/><Relationship Id="rId7" Type="http://schemas.openxmlformats.org/officeDocument/2006/relationships/hyperlink" Target="https://community.secop.gov.co/Public/Tendering/OpportunityDetail/Index?noticeUID=CO1.NTC.10337370&amp;isFromPublicArea=True&amp;isModal=False" TargetMode="External"/><Relationship Id="rId2" Type="http://schemas.openxmlformats.org/officeDocument/2006/relationships/hyperlink" Target="https://community.secop.gov.co/Public/Tendering/OpportunityDetail/Index?noticeUID=CO1.NTC.9689581&amp;isFromPublicArea=True&amp;isModal=False" TargetMode="External"/><Relationship Id="rId1" Type="http://schemas.openxmlformats.org/officeDocument/2006/relationships/hyperlink" Target="https://community.secop.gov.co/Public/Tendering/OpportunityDetail/Index?noticeUID=CO1.NTC.9662826&amp;isFromPublicArea=True&amp;isModal=False" TargetMode="External"/><Relationship Id="rId6" Type="http://schemas.openxmlformats.org/officeDocument/2006/relationships/hyperlink" Target="https://operaciones.colombiacompra.gov.co/tienda-virtual-del-estado-colombiano/ordenes-compra/165842" TargetMode="External"/><Relationship Id="rId5" Type="http://schemas.openxmlformats.org/officeDocument/2006/relationships/hyperlink" Target="https://community.secop.gov.co/Public/Tendering/OpportunityDetail/Index?noticeUID=CO1.NTC.10135991&amp;isFromPublicArea=True&amp;isModal=Fal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community.secop.gov.co/Public/Tendering/OpportunityDetail/Index?noticeUID=CO1.NTC.9485835&amp;isFromPublicArea=True&amp;isModal=False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zoomScale="85" zoomScaleNormal="85" workbookViewId="0">
      <pane ySplit="5" topLeftCell="A16" activePane="bottomLeft" state="frozen"/>
      <selection pane="bottomLeft" activeCell="D16" sqref="D16"/>
    </sheetView>
  </sheetViews>
  <sheetFormatPr baseColWidth="10" defaultColWidth="11.44140625" defaultRowHeight="12.6" x14ac:dyDescent="0.2"/>
  <cols>
    <col min="1" max="1" width="22.21875" style="2" customWidth="1"/>
    <col min="2" max="2" width="45.77734375" style="2" customWidth="1"/>
    <col min="3" max="3" width="19.77734375" style="2" customWidth="1"/>
    <col min="4" max="5" width="16.21875" style="2" customWidth="1"/>
    <col min="6" max="6" width="23.21875" style="3" customWidth="1"/>
    <col min="7" max="7" width="21.44140625" style="4" customWidth="1"/>
    <col min="8" max="8" width="23.44140625" style="5" customWidth="1"/>
    <col min="9" max="9" width="17.77734375" style="2" customWidth="1"/>
    <col min="10" max="10" width="20.21875" style="2" customWidth="1"/>
    <col min="11" max="11" width="76.21875" style="2" customWidth="1"/>
    <col min="12" max="12" width="18.21875" style="2" bestFit="1" customWidth="1"/>
    <col min="13" max="16384" width="11.44140625" style="2"/>
  </cols>
  <sheetData>
    <row r="1" spans="1:12" ht="16.95" customHeight="1" x14ac:dyDescent="0.2">
      <c r="A1" s="45"/>
      <c r="B1" s="46"/>
      <c r="C1" s="36" t="s">
        <v>49</v>
      </c>
      <c r="D1" s="37"/>
      <c r="E1" s="37"/>
      <c r="F1" s="37"/>
      <c r="G1" s="37"/>
      <c r="H1" s="37"/>
      <c r="I1" s="37"/>
      <c r="J1" s="37"/>
      <c r="K1" s="38"/>
    </row>
    <row r="2" spans="1:12" ht="16.95" customHeight="1" x14ac:dyDescent="0.2">
      <c r="A2" s="47"/>
      <c r="B2" s="48"/>
      <c r="C2" s="39"/>
      <c r="D2" s="40"/>
      <c r="E2" s="40"/>
      <c r="F2" s="40"/>
      <c r="G2" s="40"/>
      <c r="H2" s="40"/>
      <c r="I2" s="40"/>
      <c r="J2" s="40"/>
      <c r="K2" s="41"/>
    </row>
    <row r="3" spans="1:12" ht="16.95" customHeight="1" thickBot="1" x14ac:dyDescent="0.25">
      <c r="A3" s="49"/>
      <c r="B3" s="50"/>
      <c r="C3" s="42"/>
      <c r="D3" s="43"/>
      <c r="E3" s="43"/>
      <c r="F3" s="43"/>
      <c r="G3" s="43"/>
      <c r="H3" s="43"/>
      <c r="I3" s="43"/>
      <c r="J3" s="43"/>
      <c r="K3" s="44"/>
    </row>
    <row r="4" spans="1:12" ht="13.2" thickBot="1" x14ac:dyDescent="0.25"/>
    <row r="5" spans="1:12" s="1" customFormat="1" ht="50.1" customHeight="1" x14ac:dyDescent="0.3">
      <c r="A5" s="7" t="s">
        <v>0</v>
      </c>
      <c r="B5" s="8" t="s">
        <v>1</v>
      </c>
      <c r="C5" s="8" t="s">
        <v>2</v>
      </c>
      <c r="D5" s="8" t="s">
        <v>3</v>
      </c>
      <c r="E5" s="9" t="s">
        <v>4</v>
      </c>
      <c r="F5" s="10" t="s">
        <v>5</v>
      </c>
      <c r="G5" s="9" t="s">
        <v>13</v>
      </c>
      <c r="H5" s="10" t="s">
        <v>12</v>
      </c>
      <c r="I5" s="8" t="s">
        <v>6</v>
      </c>
      <c r="J5" s="8" t="s">
        <v>7</v>
      </c>
      <c r="K5" s="11" t="s">
        <v>8</v>
      </c>
      <c r="L5" s="6"/>
    </row>
    <row r="6" spans="1:12" s="16" customFormat="1" ht="135.6" customHeight="1" x14ac:dyDescent="0.2">
      <c r="A6" s="12" t="s">
        <v>59</v>
      </c>
      <c r="B6" s="31" t="s">
        <v>60</v>
      </c>
      <c r="C6" s="13" t="s">
        <v>61</v>
      </c>
      <c r="D6" s="14">
        <v>45826</v>
      </c>
      <c r="E6" s="15">
        <v>46346</v>
      </c>
      <c r="F6" s="32">
        <v>21589120</v>
      </c>
      <c r="G6" s="20">
        <f t="shared" ref="G6" si="0">(H6*100%)/F6</f>
        <v>0.9938827969829247</v>
      </c>
      <c r="H6" s="33">
        <v>21457054.969999999</v>
      </c>
      <c r="I6" s="34" t="s">
        <v>64</v>
      </c>
      <c r="J6" s="13" t="s">
        <v>62</v>
      </c>
      <c r="K6" s="17" t="s">
        <v>63</v>
      </c>
      <c r="L6" s="23"/>
    </row>
    <row r="7" spans="1:12" s="16" customFormat="1" ht="90" customHeight="1" x14ac:dyDescent="0.2">
      <c r="A7" s="12" t="s">
        <v>15</v>
      </c>
      <c r="B7" s="18" t="s">
        <v>11</v>
      </c>
      <c r="C7" s="13" t="s">
        <v>14</v>
      </c>
      <c r="D7" s="14">
        <v>46037</v>
      </c>
      <c r="E7" s="15">
        <v>46387</v>
      </c>
      <c r="F7" s="19">
        <v>32922540</v>
      </c>
      <c r="G7" s="20">
        <f t="shared" ref="G7" si="1">(H7*100%)/F7</f>
        <v>0.25</v>
      </c>
      <c r="H7" s="19">
        <v>8230635</v>
      </c>
      <c r="I7" s="21" t="s">
        <v>9</v>
      </c>
      <c r="J7" s="13" t="s">
        <v>10</v>
      </c>
      <c r="K7" s="17" t="s">
        <v>16</v>
      </c>
      <c r="L7" s="23"/>
    </row>
    <row r="8" spans="1:12" s="16" customFormat="1" ht="111.6" customHeight="1" x14ac:dyDescent="0.2">
      <c r="A8" s="12" t="s">
        <v>17</v>
      </c>
      <c r="B8" s="18" t="s">
        <v>18</v>
      </c>
      <c r="C8" s="13" t="s">
        <v>19</v>
      </c>
      <c r="D8" s="14">
        <v>46045</v>
      </c>
      <c r="E8" s="15">
        <v>46374</v>
      </c>
      <c r="F8" s="19">
        <v>10000000</v>
      </c>
      <c r="G8" s="20">
        <f>(H8*100%)/F8</f>
        <v>0.1971</v>
      </c>
      <c r="H8" s="19">
        <v>1971000</v>
      </c>
      <c r="I8" s="21" t="s">
        <v>9</v>
      </c>
      <c r="J8" s="13" t="s">
        <v>10</v>
      </c>
      <c r="K8" s="17" t="s">
        <v>20</v>
      </c>
      <c r="L8" s="23"/>
    </row>
    <row r="9" spans="1:12" s="16" customFormat="1" ht="111.6" customHeight="1" x14ac:dyDescent="0.2">
      <c r="A9" s="12" t="s">
        <v>21</v>
      </c>
      <c r="B9" s="18" t="s">
        <v>23</v>
      </c>
      <c r="C9" s="13" t="s">
        <v>24</v>
      </c>
      <c r="D9" s="14">
        <v>46048</v>
      </c>
      <c r="E9" s="15">
        <v>46374</v>
      </c>
      <c r="F9" s="19">
        <v>15000000</v>
      </c>
      <c r="G9" s="20">
        <f>(H9*100%)/F9</f>
        <v>0.48</v>
      </c>
      <c r="H9" s="19">
        <v>7200000</v>
      </c>
      <c r="I9" s="21" t="s">
        <v>9</v>
      </c>
      <c r="J9" s="13" t="s">
        <v>10</v>
      </c>
      <c r="K9" s="17" t="s">
        <v>22</v>
      </c>
      <c r="L9" s="23"/>
    </row>
    <row r="10" spans="1:12" s="16" customFormat="1" ht="111.6" customHeight="1" x14ac:dyDescent="0.2">
      <c r="A10" s="12" t="s">
        <v>25</v>
      </c>
      <c r="B10" s="18" t="s">
        <v>26</v>
      </c>
      <c r="C10" s="22" t="s">
        <v>27</v>
      </c>
      <c r="D10" s="24">
        <v>46051</v>
      </c>
      <c r="E10" s="25">
        <v>46387</v>
      </c>
      <c r="F10" s="19">
        <v>180000000</v>
      </c>
      <c r="G10" s="20">
        <f t="shared" ref="G10" si="2">(H10*100%)/F10</f>
        <v>0.19884778333333333</v>
      </c>
      <c r="H10" s="19">
        <v>35792601</v>
      </c>
      <c r="I10" s="21" t="s">
        <v>9</v>
      </c>
      <c r="J10" s="13" t="s">
        <v>10</v>
      </c>
      <c r="K10" s="17" t="s">
        <v>28</v>
      </c>
      <c r="L10" s="23"/>
    </row>
    <row r="11" spans="1:12" s="16" customFormat="1" ht="111.6" customHeight="1" x14ac:dyDescent="0.2">
      <c r="A11" s="12" t="s">
        <v>29</v>
      </c>
      <c r="B11" s="22" t="s">
        <v>30</v>
      </c>
      <c r="C11" s="22" t="s">
        <v>31</v>
      </c>
      <c r="D11" s="24">
        <v>46065</v>
      </c>
      <c r="E11" s="25">
        <v>46387</v>
      </c>
      <c r="F11" s="19">
        <v>13000000</v>
      </c>
      <c r="G11" s="20">
        <f t="shared" ref="G11" si="3">(H11*100%)/F11</f>
        <v>0.2484357923076923</v>
      </c>
      <c r="H11" s="19">
        <v>3229665.3</v>
      </c>
      <c r="I11" s="21" t="s">
        <v>9</v>
      </c>
      <c r="J11" s="13" t="s">
        <v>32</v>
      </c>
      <c r="K11" s="17" t="s">
        <v>33</v>
      </c>
      <c r="L11" s="23"/>
    </row>
    <row r="12" spans="1:12" s="16" customFormat="1" ht="135.6" customHeight="1" x14ac:dyDescent="0.2">
      <c r="A12" s="12" t="s">
        <v>34</v>
      </c>
      <c r="B12" s="22" t="s">
        <v>35</v>
      </c>
      <c r="C12" s="22" t="s">
        <v>36</v>
      </c>
      <c r="D12" s="24">
        <v>46079</v>
      </c>
      <c r="E12" s="25">
        <v>46387</v>
      </c>
      <c r="F12" s="19">
        <v>73000000</v>
      </c>
      <c r="G12" s="20">
        <f t="shared" ref="G12" si="4">(H12*100%)/F12</f>
        <v>0.3308014520547945</v>
      </c>
      <c r="H12" s="19">
        <v>24148506</v>
      </c>
      <c r="I12" s="21" t="s">
        <v>9</v>
      </c>
      <c r="J12" s="13" t="s">
        <v>37</v>
      </c>
      <c r="K12" s="17" t="s">
        <v>38</v>
      </c>
      <c r="L12" s="23"/>
    </row>
    <row r="13" spans="1:12" s="16" customFormat="1" ht="239.4" customHeight="1" x14ac:dyDescent="0.2">
      <c r="A13" s="22" t="s">
        <v>39</v>
      </c>
      <c r="B13" s="22" t="s">
        <v>40</v>
      </c>
      <c r="C13" s="22" t="s">
        <v>41</v>
      </c>
      <c r="D13" s="24">
        <v>46112</v>
      </c>
      <c r="E13" s="25">
        <v>46292</v>
      </c>
      <c r="F13" s="26">
        <v>142020246</v>
      </c>
      <c r="G13" s="35">
        <v>0.99999999739500001</v>
      </c>
      <c r="H13" s="26">
        <v>142020245.63</v>
      </c>
      <c r="I13" s="21" t="s">
        <v>9</v>
      </c>
      <c r="J13" s="22" t="s">
        <v>42</v>
      </c>
      <c r="K13" s="17" t="s">
        <v>43</v>
      </c>
      <c r="L13" s="23"/>
    </row>
    <row r="14" spans="1:12" s="16" customFormat="1" ht="135.6" customHeight="1" x14ac:dyDescent="0.2">
      <c r="A14" s="12" t="s">
        <v>44</v>
      </c>
      <c r="B14" s="22" t="s">
        <v>45</v>
      </c>
      <c r="C14" s="22" t="s">
        <v>46</v>
      </c>
      <c r="D14" s="24">
        <v>46127</v>
      </c>
      <c r="E14" s="25">
        <v>46387</v>
      </c>
      <c r="F14" s="26">
        <v>10000000</v>
      </c>
      <c r="G14" s="20" t="s">
        <v>9</v>
      </c>
      <c r="H14" s="20" t="s">
        <v>9</v>
      </c>
      <c r="I14" s="21" t="s">
        <v>9</v>
      </c>
      <c r="J14" s="22" t="s">
        <v>47</v>
      </c>
      <c r="K14" s="17" t="s">
        <v>48</v>
      </c>
      <c r="L14" s="23"/>
    </row>
    <row r="15" spans="1:12" s="16" customFormat="1" ht="135.6" customHeight="1" x14ac:dyDescent="0.2">
      <c r="A15" s="12" t="s">
        <v>50</v>
      </c>
      <c r="B15" s="22" t="s">
        <v>51</v>
      </c>
      <c r="C15" s="22" t="s">
        <v>52</v>
      </c>
      <c r="D15" s="24">
        <v>46190</v>
      </c>
      <c r="E15" s="25">
        <v>46491</v>
      </c>
      <c r="F15" s="26">
        <v>31107763</v>
      </c>
      <c r="G15" s="20" t="s">
        <v>9</v>
      </c>
      <c r="H15" s="20" t="s">
        <v>9</v>
      </c>
      <c r="I15" s="21" t="s">
        <v>9</v>
      </c>
      <c r="J15" s="22" t="s">
        <v>47</v>
      </c>
      <c r="K15" s="30" t="s">
        <v>56</v>
      </c>
      <c r="L15" s="23"/>
    </row>
    <row r="16" spans="1:12" s="16" customFormat="1" ht="135.6" customHeight="1" x14ac:dyDescent="0.2">
      <c r="A16" s="22" t="s">
        <v>53</v>
      </c>
      <c r="B16" s="22" t="s">
        <v>54</v>
      </c>
      <c r="C16" s="22" t="s">
        <v>55</v>
      </c>
      <c r="D16" s="24">
        <v>46192</v>
      </c>
      <c r="E16" s="25">
        <v>46265</v>
      </c>
      <c r="F16" s="26">
        <v>31100055</v>
      </c>
      <c r="G16" s="20" t="s">
        <v>9</v>
      </c>
      <c r="H16" s="20" t="s">
        <v>9</v>
      </c>
      <c r="I16" s="21" t="s">
        <v>9</v>
      </c>
      <c r="J16" s="22" t="s">
        <v>57</v>
      </c>
      <c r="K16" s="30" t="s">
        <v>58</v>
      </c>
      <c r="L16" s="23"/>
    </row>
    <row r="18" spans="4:6" x14ac:dyDescent="0.2">
      <c r="D18" s="27"/>
      <c r="E18" s="28"/>
      <c r="F18" s="29"/>
    </row>
  </sheetData>
  <mergeCells count="2">
    <mergeCell ref="C1:K3"/>
    <mergeCell ref="A1:B3"/>
  </mergeCells>
  <hyperlinks>
    <hyperlink ref="K8" r:id="rId1" xr:uid="{19FFE158-2585-448E-9598-CC38715F7C24}"/>
    <hyperlink ref="K10" r:id="rId2" xr:uid="{AC7364A5-2D0A-4827-B1C5-32AEC0DF0B7D}"/>
    <hyperlink ref="K12" r:id="rId3" xr:uid="{0718AFF9-13BA-47FD-B48C-982418D72FC1}"/>
    <hyperlink ref="K7" r:id="rId4" xr:uid="{FB91903C-405A-43FD-ACE3-4F124719E436}"/>
    <hyperlink ref="K14" r:id="rId5" xr:uid="{5C1F255F-AE89-42E3-AE18-C0B8998134CA}"/>
    <hyperlink ref="K16" r:id="rId6" xr:uid="{8CCE74DB-5371-45E8-810E-04B37AAE2F38}"/>
    <hyperlink ref="K15" r:id="rId7" xr:uid="{118E3DC4-0BB5-4815-AB99-1273D0FB6342}"/>
    <hyperlink ref="K6" r:id="rId8" xr:uid="{86344351-8D42-41F8-9281-007B5BC37794}"/>
  </hyperlinks>
  <pageMargins left="0.7" right="0.7" top="0.75" bottom="0.75" header="0.3" footer="0.3"/>
  <pageSetup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CONTRACTUAL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</dc:creator>
  <cp:keywords/>
  <dc:description/>
  <cp:lastModifiedBy>Johnattan Castro Cortés</cp:lastModifiedBy>
  <cp:revision/>
  <dcterms:created xsi:type="dcterms:W3CDTF">2022-02-02T22:15:54Z</dcterms:created>
  <dcterms:modified xsi:type="dcterms:W3CDTF">2026-07-03T19:49:43Z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2025-12-02T02:17:16Z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12ffdca9-5fdb-405c-92b7-5a9e3cba861d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