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minhaciendagovco-my.sharepoint.com/personal/smgiurf_minhacienda_gov_co/Documents/Direccionamiento y Planeación/03_Elementos transversales/Planes/04_Plan Acción/2026/10_Versiones plan acción/02_Versiones del plan/"/>
    </mc:Choice>
  </mc:AlternateContent>
  <xr:revisionPtr revIDLastSave="119" documentId="13_ncr:1_{3FF3DEDB-AB6B-4AC8-B8A1-82AD4A250A72}" xr6:coauthVersionLast="47" xr6:coauthVersionMax="47" xr10:uidLastSave="{8D91902C-E4E0-48B9-A01D-990D92E212BF}"/>
  <bookViews>
    <workbookView xWindow="-120" yWindow="-120" windowWidth="29040" windowHeight="15720" tabRatio="859" xr2:uid="{4BC120A1-F0C9-4CD3-9D72-42CC3FB1281E}"/>
  </bookViews>
  <sheets>
    <sheet name="Plan_2026_V1" sheetId="1" r:id="rId1"/>
    <sheet name="Listas (No modificar)" sheetId="13" state="hidden" r:id="rId2"/>
  </sheets>
  <externalReferences>
    <externalReference r:id="rId3"/>
    <externalReference r:id="rId4"/>
  </externalReferences>
  <definedNames>
    <definedName name="_xlnm._FilterDatabase" localSheetId="0" hidden="1">Plan_2026_V1!$C$17:$DF$454</definedName>
    <definedName name="CONTEXTO">'[1]Formulación_Plan acción'!#REF!</definedName>
    <definedName name="DIRECTIVOS">'[1]Formulación_Plan acción'!#REF!</definedName>
    <definedName name="INICIATIVA">[2]Listas!$G$4:$G$17</definedName>
    <definedName name="INICIATIVA_ESTRATÉGICA">'[1]Formulación_Plan acción'!#REF!</definedName>
    <definedName name="OBJETIVO">[2]Listas!$F$4:$F$9</definedName>
    <definedName name="OBJETIVO_ESTRATÉGICO">'[1]Formulación_Plan acción'!#REF!</definedName>
    <definedName name="PROCESOS">[2]Listas!$B$4:$B$13</definedName>
    <definedName name="SERVIDORES">[2]Listas!$C$4:$C$30</definedName>
    <definedName name="SERVIDORES_PÚBLICOS">'[1]Formulación_Plan acción'!#REF!</definedName>
    <definedName name="TIPO">'[1]Formulación_Plan acción'!#REF!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F448" i="1" l="1"/>
  <c r="DF449" i="1"/>
  <c r="DF450" i="1"/>
  <c r="DF451" i="1"/>
  <c r="DF452" i="1"/>
  <c r="DF453" i="1"/>
  <c r="CL448" i="1"/>
  <c r="CL449" i="1"/>
  <c r="CL450" i="1"/>
  <c r="CL451" i="1"/>
  <c r="CL452" i="1"/>
  <c r="CL453" i="1"/>
  <c r="CD448" i="1"/>
  <c r="CD449" i="1"/>
  <c r="CD450" i="1"/>
  <c r="CD451" i="1"/>
  <c r="CD452" i="1"/>
  <c r="CD453" i="1"/>
  <c r="AA448" i="1"/>
  <c r="AA449" i="1"/>
  <c r="AA450" i="1"/>
  <c r="AA451" i="1"/>
  <c r="AA452" i="1"/>
  <c r="AA453" i="1"/>
  <c r="N449" i="1"/>
  <c r="N450" i="1"/>
  <c r="N451" i="1"/>
  <c r="N452" i="1"/>
  <c r="N453" i="1"/>
  <c r="E449" i="1"/>
  <c r="E450" i="1"/>
  <c r="E451" i="1"/>
  <c r="E452" i="1"/>
  <c r="E453" i="1"/>
  <c r="N448" i="1"/>
  <c r="E448" i="1"/>
  <c r="DF341" i="1"/>
  <c r="DF342" i="1"/>
  <c r="DF343" i="1"/>
  <c r="DF344" i="1"/>
  <c r="DF345" i="1"/>
  <c r="DF346" i="1"/>
  <c r="DF347" i="1"/>
  <c r="DF348" i="1"/>
  <c r="DF349" i="1"/>
  <c r="DF350" i="1"/>
  <c r="DF351" i="1"/>
  <c r="DF352" i="1"/>
  <c r="DF353" i="1"/>
  <c r="DF354" i="1"/>
  <c r="DF355" i="1"/>
  <c r="DF356" i="1"/>
  <c r="DF357" i="1"/>
  <c r="DF358" i="1"/>
  <c r="DF359" i="1"/>
  <c r="DF360" i="1"/>
  <c r="DF361" i="1"/>
  <c r="DF362" i="1"/>
  <c r="DF363" i="1"/>
  <c r="DF364" i="1"/>
  <c r="DF365" i="1"/>
  <c r="DF366" i="1"/>
  <c r="DF367" i="1"/>
  <c r="CL341" i="1"/>
  <c r="CL342" i="1"/>
  <c r="CL343" i="1"/>
  <c r="CL344" i="1"/>
  <c r="CL345" i="1"/>
  <c r="CL346" i="1"/>
  <c r="CL347" i="1"/>
  <c r="CL348" i="1"/>
  <c r="CL349" i="1"/>
  <c r="CL350" i="1"/>
  <c r="CL351" i="1"/>
  <c r="CL352" i="1"/>
  <c r="CL353" i="1"/>
  <c r="CL354" i="1"/>
  <c r="CL355" i="1"/>
  <c r="CL356" i="1"/>
  <c r="CL357" i="1"/>
  <c r="CL358" i="1"/>
  <c r="CL359" i="1"/>
  <c r="CL360" i="1"/>
  <c r="CL361" i="1"/>
  <c r="CL362" i="1"/>
  <c r="CL363" i="1"/>
  <c r="CL364" i="1"/>
  <c r="CL365" i="1"/>
  <c r="CL366" i="1"/>
  <c r="CL367" i="1"/>
  <c r="CD341" i="1"/>
  <c r="CD342" i="1"/>
  <c r="CD343" i="1"/>
  <c r="CD344" i="1"/>
  <c r="CD345" i="1"/>
  <c r="CD346" i="1"/>
  <c r="CD347" i="1"/>
  <c r="CD348" i="1"/>
  <c r="CD349" i="1"/>
  <c r="CD350" i="1"/>
  <c r="CD351" i="1"/>
  <c r="CD352" i="1"/>
  <c r="CD353" i="1"/>
  <c r="CD354" i="1"/>
  <c r="CD355" i="1"/>
  <c r="CD356" i="1"/>
  <c r="CD357" i="1"/>
  <c r="CD358" i="1"/>
  <c r="CD359" i="1"/>
  <c r="CD360" i="1"/>
  <c r="CD361" i="1"/>
  <c r="CD362" i="1"/>
  <c r="CD363" i="1"/>
  <c r="CD364" i="1"/>
  <c r="CD365" i="1"/>
  <c r="CD366" i="1"/>
  <c r="CD367" i="1"/>
  <c r="AA341" i="1"/>
  <c r="AA342" i="1"/>
  <c r="AA343" i="1"/>
  <c r="AA344" i="1"/>
  <c r="AA345" i="1"/>
  <c r="AA346" i="1"/>
  <c r="AA347" i="1"/>
  <c r="AA348" i="1"/>
  <c r="AA349" i="1"/>
  <c r="AA350" i="1"/>
  <c r="AA351" i="1"/>
  <c r="AA352" i="1"/>
  <c r="AA353" i="1"/>
  <c r="AA354" i="1"/>
  <c r="AA355" i="1"/>
  <c r="AA356" i="1"/>
  <c r="AA357" i="1"/>
  <c r="AA358" i="1"/>
  <c r="AA359" i="1"/>
  <c r="AA360" i="1"/>
  <c r="AA361" i="1"/>
  <c r="AA362" i="1"/>
  <c r="AA363" i="1"/>
  <c r="AA364" i="1"/>
  <c r="AA365" i="1"/>
  <c r="AA366" i="1"/>
  <c r="AA367"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E341" i="1"/>
  <c r="E342" i="1"/>
  <c r="E343" i="1"/>
  <c r="E344" i="1"/>
  <c r="E345" i="1"/>
  <c r="E346" i="1"/>
  <c r="E347" i="1"/>
  <c r="E348" i="1"/>
  <c r="E349" i="1"/>
  <c r="E350" i="1"/>
  <c r="E351" i="1"/>
  <c r="E352" i="1"/>
  <c r="E353" i="1"/>
  <c r="E354" i="1"/>
  <c r="E355" i="1"/>
  <c r="E356" i="1"/>
  <c r="E357" i="1"/>
  <c r="E358" i="1"/>
  <c r="E359" i="1"/>
  <c r="E360" i="1"/>
  <c r="E361" i="1"/>
  <c r="E362" i="1"/>
  <c r="E363" i="1"/>
  <c r="CD19" i="1"/>
  <c r="CD20" i="1"/>
  <c r="CD21" i="1"/>
  <c r="CD22" i="1"/>
  <c r="CD23" i="1"/>
  <c r="CD24" i="1"/>
  <c r="CD25" i="1"/>
  <c r="CD26" i="1"/>
  <c r="CD27" i="1"/>
  <c r="CD28" i="1"/>
  <c r="CD29" i="1"/>
  <c r="CD30" i="1"/>
  <c r="CD31" i="1"/>
  <c r="CD32" i="1"/>
  <c r="CD33" i="1"/>
  <c r="CD34" i="1"/>
  <c r="CD35" i="1"/>
  <c r="CD36" i="1"/>
  <c r="CD37" i="1"/>
  <c r="CD38" i="1"/>
  <c r="CD39" i="1"/>
  <c r="CD40" i="1"/>
  <c r="CD41" i="1"/>
  <c r="CD42" i="1"/>
  <c r="CD43" i="1"/>
  <c r="CD44" i="1"/>
  <c r="CD45" i="1"/>
  <c r="CD46" i="1"/>
  <c r="CD47" i="1"/>
  <c r="CD48" i="1"/>
  <c r="CD49" i="1"/>
  <c r="CD50" i="1"/>
  <c r="CD51" i="1"/>
  <c r="CD52" i="1"/>
  <c r="CD53" i="1"/>
  <c r="CD54" i="1"/>
  <c r="CD55" i="1"/>
  <c r="CD56" i="1"/>
  <c r="CD57" i="1"/>
  <c r="CD58" i="1"/>
  <c r="CD59" i="1"/>
  <c r="CD60" i="1"/>
  <c r="CD61" i="1"/>
  <c r="CD62" i="1"/>
  <c r="CD63" i="1"/>
  <c r="CD64" i="1"/>
  <c r="CD65" i="1"/>
  <c r="CD66" i="1"/>
  <c r="CD67" i="1"/>
  <c r="CD68" i="1"/>
  <c r="CD69" i="1"/>
  <c r="CD70" i="1"/>
  <c r="CD71" i="1"/>
  <c r="CD72" i="1"/>
  <c r="CD73" i="1"/>
  <c r="CD74" i="1"/>
  <c r="CD75" i="1"/>
  <c r="CD76" i="1"/>
  <c r="CD77" i="1"/>
  <c r="CD78" i="1"/>
  <c r="CD79" i="1"/>
  <c r="CD80" i="1"/>
  <c r="CD81" i="1"/>
  <c r="CD82" i="1"/>
  <c r="CD83" i="1"/>
  <c r="CD84" i="1"/>
  <c r="CD85" i="1"/>
  <c r="CD86" i="1"/>
  <c r="CD87" i="1"/>
  <c r="CD88" i="1"/>
  <c r="CD89" i="1"/>
  <c r="CD90" i="1"/>
  <c r="CD91" i="1"/>
  <c r="CD92" i="1"/>
  <c r="CD93" i="1"/>
  <c r="CD94" i="1"/>
  <c r="CD95" i="1"/>
  <c r="CD96" i="1"/>
  <c r="CD97" i="1"/>
  <c r="CD98" i="1"/>
  <c r="CD99" i="1"/>
  <c r="CD100" i="1"/>
  <c r="CD101" i="1"/>
  <c r="CD102" i="1"/>
  <c r="CD103" i="1"/>
  <c r="CD104" i="1"/>
  <c r="CD105" i="1"/>
  <c r="CD106" i="1"/>
  <c r="CD107" i="1"/>
  <c r="CD108" i="1"/>
  <c r="CD109" i="1"/>
  <c r="CD110" i="1"/>
  <c r="CD111" i="1"/>
  <c r="CD112" i="1"/>
  <c r="CD113" i="1"/>
  <c r="CD114" i="1"/>
  <c r="CD115" i="1"/>
  <c r="CD116" i="1"/>
  <c r="CD117" i="1"/>
  <c r="CD118" i="1"/>
  <c r="CD119" i="1"/>
  <c r="CD120" i="1"/>
  <c r="CD121" i="1"/>
  <c r="CD122" i="1"/>
  <c r="CD123" i="1"/>
  <c r="CD124" i="1"/>
  <c r="CD125" i="1"/>
  <c r="CD126" i="1"/>
  <c r="CD127" i="1"/>
  <c r="CD128" i="1"/>
  <c r="CD129" i="1"/>
  <c r="CD130" i="1"/>
  <c r="CD131" i="1"/>
  <c r="CD132" i="1"/>
  <c r="CD133" i="1"/>
  <c r="CD134" i="1"/>
  <c r="CD135" i="1"/>
  <c r="CD136" i="1"/>
  <c r="CD137" i="1"/>
  <c r="CD138" i="1"/>
  <c r="CD139" i="1"/>
  <c r="CD140" i="1"/>
  <c r="CD141" i="1"/>
  <c r="CD142" i="1"/>
  <c r="CD143" i="1"/>
  <c r="CD144" i="1"/>
  <c r="CD145" i="1"/>
  <c r="CD146" i="1"/>
  <c r="CD147" i="1"/>
  <c r="CD148" i="1"/>
  <c r="CD149" i="1"/>
  <c r="CD150" i="1"/>
  <c r="CD151" i="1"/>
  <c r="CD152" i="1"/>
  <c r="CD153" i="1"/>
  <c r="CD154" i="1"/>
  <c r="CD155" i="1"/>
  <c r="CD156" i="1"/>
  <c r="CD157" i="1"/>
  <c r="CD158" i="1"/>
  <c r="CD159" i="1"/>
  <c r="CD160" i="1"/>
  <c r="CD161" i="1"/>
  <c r="CD162" i="1"/>
  <c r="CD163" i="1"/>
  <c r="CD164" i="1"/>
  <c r="CD165" i="1"/>
  <c r="CD166" i="1"/>
  <c r="CD167" i="1"/>
  <c r="CD168" i="1"/>
  <c r="CD169" i="1"/>
  <c r="CD170" i="1"/>
  <c r="CD171" i="1"/>
  <c r="CD172" i="1"/>
  <c r="CD173" i="1"/>
  <c r="CD174" i="1"/>
  <c r="CD175" i="1"/>
  <c r="CD176" i="1"/>
  <c r="CD177" i="1"/>
  <c r="CD178" i="1"/>
  <c r="CD179" i="1"/>
  <c r="CD180" i="1"/>
  <c r="CD181" i="1"/>
  <c r="CD182" i="1"/>
  <c r="CD183" i="1"/>
  <c r="CD184" i="1"/>
  <c r="CD185" i="1"/>
  <c r="CD186" i="1"/>
  <c r="CD187" i="1"/>
  <c r="CD188" i="1"/>
  <c r="CD189" i="1"/>
  <c r="CD190" i="1"/>
  <c r="CD191" i="1"/>
  <c r="CD192" i="1"/>
  <c r="CD193" i="1"/>
  <c r="CD194" i="1"/>
  <c r="CD195" i="1"/>
  <c r="CD196" i="1"/>
  <c r="CD197" i="1"/>
  <c r="CD198" i="1"/>
  <c r="CD199" i="1"/>
  <c r="CD200" i="1"/>
  <c r="CD201" i="1"/>
  <c r="CD202" i="1"/>
  <c r="CD203" i="1"/>
  <c r="CD204" i="1"/>
  <c r="CD205" i="1"/>
  <c r="CD206" i="1"/>
  <c r="CD207" i="1"/>
  <c r="CD208" i="1"/>
  <c r="CD209" i="1"/>
  <c r="CD210" i="1"/>
  <c r="CD211" i="1"/>
  <c r="CD212" i="1"/>
  <c r="CD213" i="1"/>
  <c r="CD214" i="1"/>
  <c r="CD215" i="1"/>
  <c r="CD216" i="1"/>
  <c r="CD217" i="1"/>
  <c r="CD218" i="1"/>
  <c r="CD219" i="1"/>
  <c r="CD220" i="1"/>
  <c r="CD221" i="1"/>
  <c r="CD222" i="1"/>
  <c r="CD223" i="1"/>
  <c r="CD224" i="1"/>
  <c r="CD225" i="1"/>
  <c r="CD226" i="1"/>
  <c r="CD227" i="1"/>
  <c r="CD228" i="1"/>
  <c r="CD229" i="1"/>
  <c r="CD230" i="1"/>
  <c r="CD231" i="1"/>
  <c r="CD232" i="1"/>
  <c r="CD233" i="1"/>
  <c r="CD234" i="1"/>
  <c r="CD235" i="1"/>
  <c r="CD236" i="1"/>
  <c r="CD237" i="1"/>
  <c r="CD238" i="1"/>
  <c r="CD239" i="1"/>
  <c r="CD240" i="1"/>
  <c r="CD241" i="1"/>
  <c r="CD242" i="1"/>
  <c r="CD243" i="1"/>
  <c r="CD244" i="1"/>
  <c r="CD245" i="1"/>
  <c r="CD246" i="1"/>
  <c r="CD247" i="1"/>
  <c r="CD248" i="1"/>
  <c r="CD249" i="1"/>
  <c r="CD250" i="1"/>
  <c r="CD251" i="1"/>
  <c r="CD252" i="1"/>
  <c r="CD253" i="1"/>
  <c r="CD254" i="1"/>
  <c r="CD255" i="1"/>
  <c r="CD256" i="1"/>
  <c r="CD257" i="1"/>
  <c r="CD258" i="1"/>
  <c r="CD259" i="1"/>
  <c r="CD260" i="1"/>
  <c r="CD261" i="1"/>
  <c r="CD262" i="1"/>
  <c r="CD263" i="1"/>
  <c r="CD264" i="1"/>
  <c r="CD265" i="1"/>
  <c r="CD266" i="1"/>
  <c r="CD267" i="1"/>
  <c r="CD268" i="1"/>
  <c r="CD269" i="1"/>
  <c r="CD270" i="1"/>
  <c r="CD271" i="1"/>
  <c r="CD272" i="1"/>
  <c r="CD273" i="1"/>
  <c r="CD274" i="1"/>
  <c r="CD275" i="1"/>
  <c r="CD276" i="1"/>
  <c r="CD277" i="1"/>
  <c r="CD278" i="1"/>
  <c r="CD279" i="1"/>
  <c r="CD280" i="1"/>
  <c r="CD281" i="1"/>
  <c r="CD282" i="1"/>
  <c r="CD283" i="1"/>
  <c r="CD284" i="1"/>
  <c r="CD285" i="1"/>
  <c r="CD286" i="1"/>
  <c r="CD287" i="1"/>
  <c r="CD288" i="1"/>
  <c r="CD289" i="1"/>
  <c r="CD290" i="1"/>
  <c r="CD291" i="1"/>
  <c r="CD292" i="1"/>
  <c r="CD293" i="1"/>
  <c r="CD294" i="1"/>
  <c r="CD295" i="1"/>
  <c r="CD296" i="1"/>
  <c r="CD297" i="1"/>
  <c r="CD298" i="1"/>
  <c r="CD299" i="1"/>
  <c r="CD300" i="1"/>
  <c r="CD301" i="1"/>
  <c r="CD302" i="1"/>
  <c r="CD303" i="1"/>
  <c r="CD304" i="1"/>
  <c r="CD305" i="1"/>
  <c r="CD306" i="1"/>
  <c r="CD307" i="1"/>
  <c r="CD308" i="1"/>
  <c r="CD309" i="1"/>
  <c r="CD310" i="1"/>
  <c r="CD311" i="1"/>
  <c r="CD312" i="1"/>
  <c r="CD313" i="1"/>
  <c r="CD314" i="1"/>
  <c r="CD315" i="1"/>
  <c r="CD316" i="1"/>
  <c r="CD317" i="1"/>
  <c r="CD318" i="1"/>
  <c r="CD319" i="1"/>
  <c r="CD320" i="1"/>
  <c r="CD321" i="1"/>
  <c r="CD322" i="1"/>
  <c r="CD323" i="1"/>
  <c r="CD324" i="1"/>
  <c r="CD325" i="1"/>
  <c r="CD326" i="1"/>
  <c r="CD327" i="1"/>
  <c r="CD328" i="1"/>
  <c r="CD329" i="1"/>
  <c r="CD330" i="1"/>
  <c r="CD331" i="1"/>
  <c r="CD332" i="1"/>
  <c r="CD333" i="1"/>
  <c r="CD334" i="1"/>
  <c r="CD335" i="1"/>
  <c r="CD336" i="1"/>
  <c r="CD337" i="1"/>
  <c r="CD338" i="1"/>
  <c r="CD339" i="1"/>
  <c r="CD340" i="1"/>
  <c r="CD368" i="1"/>
  <c r="CD369" i="1"/>
  <c r="CD370" i="1"/>
  <c r="CD371" i="1"/>
  <c r="CD372" i="1"/>
  <c r="CD373" i="1"/>
  <c r="CD374" i="1"/>
  <c r="CD375" i="1"/>
  <c r="CD376" i="1"/>
  <c r="CD377" i="1"/>
  <c r="CD378" i="1"/>
  <c r="CD379" i="1"/>
  <c r="CD380" i="1"/>
  <c r="CD381" i="1"/>
  <c r="CD382" i="1"/>
  <c r="CD383" i="1"/>
  <c r="CD384" i="1"/>
  <c r="CD385" i="1"/>
  <c r="CD386" i="1"/>
  <c r="CD387" i="1"/>
  <c r="CD388" i="1"/>
  <c r="CD389" i="1"/>
  <c r="CD390" i="1"/>
  <c r="CD391" i="1"/>
  <c r="CD392" i="1"/>
  <c r="CD393" i="1"/>
  <c r="CD394" i="1"/>
  <c r="CD395" i="1"/>
  <c r="CD396" i="1"/>
  <c r="CD397" i="1"/>
  <c r="CD398" i="1"/>
  <c r="CD399" i="1"/>
  <c r="CD400" i="1"/>
  <c r="CD401" i="1"/>
  <c r="CD402" i="1"/>
  <c r="CD403" i="1"/>
  <c r="CD404" i="1"/>
  <c r="CD405" i="1"/>
  <c r="CD406" i="1"/>
  <c r="CD407" i="1"/>
  <c r="CD408" i="1"/>
  <c r="CD409" i="1"/>
  <c r="CD410" i="1"/>
  <c r="CD411" i="1"/>
  <c r="CD412" i="1"/>
  <c r="CD413" i="1"/>
  <c r="CD414" i="1"/>
  <c r="CD415" i="1"/>
  <c r="CD416" i="1"/>
  <c r="CD417" i="1"/>
  <c r="CD418" i="1"/>
  <c r="CD419" i="1"/>
  <c r="CD420" i="1"/>
  <c r="CD421" i="1"/>
  <c r="CD422" i="1"/>
  <c r="CD423" i="1"/>
  <c r="CD424" i="1"/>
  <c r="CD425" i="1"/>
  <c r="CD426" i="1"/>
  <c r="CD427" i="1"/>
  <c r="CD428" i="1"/>
  <c r="CD429" i="1"/>
  <c r="CD430" i="1"/>
  <c r="CD431" i="1"/>
  <c r="CD432" i="1"/>
  <c r="CD433" i="1"/>
  <c r="CD434" i="1"/>
  <c r="CD435" i="1"/>
  <c r="CD436" i="1"/>
  <c r="CD437" i="1"/>
  <c r="CD438" i="1"/>
  <c r="CD439" i="1"/>
  <c r="CD440" i="1"/>
  <c r="CD441" i="1"/>
  <c r="CD442" i="1"/>
  <c r="CD443" i="1"/>
  <c r="CD444" i="1"/>
  <c r="CD445" i="1"/>
  <c r="CD446" i="1"/>
  <c r="CD447" i="1"/>
  <c r="CD18" i="1"/>
  <c r="DF443" i="1" l="1"/>
  <c r="CL443" i="1"/>
  <c r="AA443" i="1"/>
  <c r="N443" i="1"/>
  <c r="E443" i="1"/>
  <c r="DF442" i="1"/>
  <c r="CL442" i="1"/>
  <c r="AA442" i="1"/>
  <c r="N442" i="1"/>
  <c r="E442" i="1"/>
  <c r="DF441" i="1"/>
  <c r="CL441" i="1"/>
  <c r="AA441" i="1"/>
  <c r="N441" i="1"/>
  <c r="E441" i="1"/>
  <c r="DF440" i="1"/>
  <c r="CL440" i="1"/>
  <c r="AA440" i="1"/>
  <c r="N440" i="1"/>
  <c r="E440" i="1"/>
  <c r="DF439" i="1"/>
  <c r="CL439" i="1"/>
  <c r="AA439" i="1"/>
  <c r="N439" i="1"/>
  <c r="E439" i="1"/>
  <c r="DF438" i="1"/>
  <c r="CL438" i="1"/>
  <c r="AA438" i="1"/>
  <c r="N438" i="1"/>
  <c r="E438" i="1"/>
  <c r="DF405" i="1"/>
  <c r="CL405" i="1"/>
  <c r="AA405" i="1"/>
  <c r="N405" i="1"/>
  <c r="E405" i="1"/>
  <c r="DF404" i="1"/>
  <c r="CL404" i="1"/>
  <c r="AA404" i="1"/>
  <c r="N404" i="1"/>
  <c r="E404" i="1"/>
  <c r="DF403" i="1"/>
  <c r="CL403" i="1"/>
  <c r="AA403" i="1"/>
  <c r="N403" i="1"/>
  <c r="E403" i="1"/>
  <c r="DF402" i="1"/>
  <c r="CL402" i="1"/>
  <c r="AA402" i="1"/>
  <c r="N402" i="1"/>
  <c r="E402" i="1"/>
  <c r="DF401" i="1"/>
  <c r="CL401" i="1"/>
  <c r="AA401" i="1"/>
  <c r="N401" i="1"/>
  <c r="E401" i="1"/>
  <c r="DF400" i="1"/>
  <c r="CL400" i="1"/>
  <c r="AA400" i="1"/>
  <c r="E400" i="1"/>
  <c r="DF399" i="1"/>
  <c r="CL399" i="1"/>
  <c r="AA399" i="1"/>
  <c r="E399" i="1"/>
  <c r="DF412" i="1"/>
  <c r="CL412" i="1"/>
  <c r="AA412" i="1"/>
  <c r="N412" i="1"/>
  <c r="E412" i="1"/>
  <c r="DF411" i="1"/>
  <c r="CL411" i="1"/>
  <c r="AA411" i="1"/>
  <c r="N411" i="1"/>
  <c r="E411" i="1"/>
  <c r="DF410" i="1"/>
  <c r="CL410" i="1"/>
  <c r="AA410" i="1"/>
  <c r="N410" i="1"/>
  <c r="E410" i="1"/>
  <c r="DF409" i="1"/>
  <c r="CL409" i="1"/>
  <c r="AA409" i="1"/>
  <c r="N409" i="1"/>
  <c r="E409" i="1"/>
  <c r="DF408" i="1"/>
  <c r="CL408" i="1"/>
  <c r="AA408" i="1"/>
  <c r="N408" i="1"/>
  <c r="E408" i="1"/>
  <c r="DF407" i="1"/>
  <c r="CL407" i="1"/>
  <c r="AA407" i="1"/>
  <c r="N407" i="1"/>
  <c r="E407" i="1"/>
  <c r="DF406" i="1"/>
  <c r="CL406" i="1"/>
  <c r="AA406" i="1"/>
  <c r="N406" i="1"/>
  <c r="E406" i="1"/>
  <c r="DF419" i="1"/>
  <c r="CL419" i="1"/>
  <c r="AA419" i="1"/>
  <c r="N419" i="1"/>
  <c r="E419" i="1"/>
  <c r="DF418" i="1"/>
  <c r="CL418" i="1"/>
  <c r="AA418" i="1"/>
  <c r="N418" i="1"/>
  <c r="E418" i="1"/>
  <c r="DF417" i="1"/>
  <c r="CL417" i="1"/>
  <c r="AA417" i="1"/>
  <c r="N417" i="1"/>
  <c r="E417" i="1"/>
  <c r="DF416" i="1"/>
  <c r="CL416" i="1"/>
  <c r="AA416" i="1"/>
  <c r="N416" i="1"/>
  <c r="E416" i="1"/>
  <c r="DF415" i="1"/>
  <c r="CL415" i="1"/>
  <c r="AA415" i="1"/>
  <c r="N415" i="1"/>
  <c r="E415" i="1"/>
  <c r="DF414" i="1"/>
  <c r="CL414" i="1"/>
  <c r="AA414" i="1"/>
  <c r="N414" i="1"/>
  <c r="E414" i="1"/>
  <c r="DF413" i="1"/>
  <c r="CL413" i="1"/>
  <c r="AA413" i="1"/>
  <c r="N413" i="1"/>
  <c r="E413" i="1"/>
  <c r="AA368" i="1"/>
  <c r="DF384" i="1"/>
  <c r="CL384" i="1"/>
  <c r="AA384" i="1"/>
  <c r="E384" i="1"/>
  <c r="DF383" i="1"/>
  <c r="CL383" i="1"/>
  <c r="AA383" i="1"/>
  <c r="E383" i="1"/>
  <c r="DF382" i="1"/>
  <c r="CL382" i="1"/>
  <c r="AA382" i="1"/>
  <c r="E382" i="1"/>
  <c r="DF381" i="1"/>
  <c r="CL381" i="1"/>
  <c r="AA381" i="1"/>
  <c r="E381" i="1"/>
  <c r="DF380" i="1"/>
  <c r="CL380" i="1"/>
  <c r="AA380" i="1"/>
  <c r="E380" i="1"/>
  <c r="DF379" i="1"/>
  <c r="CL379" i="1"/>
  <c r="AA379" i="1"/>
  <c r="E379" i="1"/>
  <c r="DF390" i="1"/>
  <c r="CL390" i="1"/>
  <c r="AA390" i="1"/>
  <c r="E390" i="1"/>
  <c r="DF389" i="1"/>
  <c r="CL389" i="1"/>
  <c r="AA389" i="1"/>
  <c r="E389" i="1"/>
  <c r="DF388" i="1"/>
  <c r="CL388" i="1"/>
  <c r="AA388" i="1"/>
  <c r="E388" i="1"/>
  <c r="DF387" i="1"/>
  <c r="CL387" i="1"/>
  <c r="AA387" i="1"/>
  <c r="E387" i="1"/>
  <c r="DF386" i="1"/>
  <c r="CL386" i="1"/>
  <c r="AA386" i="1"/>
  <c r="E386" i="1"/>
  <c r="DF385" i="1"/>
  <c r="CL385" i="1"/>
  <c r="AA385" i="1"/>
  <c r="E385" i="1"/>
  <c r="DF396" i="1"/>
  <c r="CL396" i="1"/>
  <c r="AA396" i="1"/>
  <c r="E396" i="1"/>
  <c r="DF395" i="1"/>
  <c r="CL395" i="1"/>
  <c r="AA395" i="1"/>
  <c r="E395" i="1"/>
  <c r="DF394" i="1"/>
  <c r="CL394" i="1"/>
  <c r="AA394" i="1"/>
  <c r="E394" i="1"/>
  <c r="DF393" i="1"/>
  <c r="CL393" i="1"/>
  <c r="AA393" i="1"/>
  <c r="E393" i="1"/>
  <c r="DF392" i="1"/>
  <c r="CL392" i="1"/>
  <c r="AA392" i="1"/>
  <c r="E392" i="1"/>
  <c r="DF391" i="1"/>
  <c r="CL391" i="1"/>
  <c r="AA391" i="1"/>
  <c r="E391" i="1"/>
  <c r="DF424" i="1"/>
  <c r="CL424" i="1"/>
  <c r="AA424" i="1"/>
  <c r="N424" i="1"/>
  <c r="E424" i="1"/>
  <c r="DF423" i="1"/>
  <c r="CL423" i="1"/>
  <c r="AA423" i="1"/>
  <c r="N423" i="1"/>
  <c r="E423" i="1"/>
  <c r="DF422" i="1"/>
  <c r="CL422" i="1"/>
  <c r="AA422" i="1"/>
  <c r="N422" i="1"/>
  <c r="E422" i="1"/>
  <c r="DF421" i="1"/>
  <c r="CL421" i="1"/>
  <c r="AA421" i="1"/>
  <c r="N421" i="1"/>
  <c r="E421" i="1"/>
  <c r="DF420" i="1"/>
  <c r="CL420" i="1"/>
  <c r="AA420" i="1"/>
  <c r="N420" i="1"/>
  <c r="E420" i="1"/>
  <c r="DF398" i="1"/>
  <c r="CL398" i="1"/>
  <c r="AA398" i="1"/>
  <c r="E398" i="1"/>
  <c r="DF397" i="1"/>
  <c r="CL397" i="1"/>
  <c r="AA397" i="1"/>
  <c r="E397" i="1"/>
  <c r="DF378" i="1"/>
  <c r="CL378" i="1"/>
  <c r="AA378" i="1"/>
  <c r="E378" i="1"/>
  <c r="DF377" i="1"/>
  <c r="CL377" i="1"/>
  <c r="AA377" i="1"/>
  <c r="E377" i="1"/>
  <c r="DF376" i="1"/>
  <c r="CL376" i="1"/>
  <c r="AA376" i="1"/>
  <c r="E376" i="1"/>
  <c r="DF375" i="1"/>
  <c r="CL375" i="1"/>
  <c r="AA375" i="1"/>
  <c r="E375" i="1"/>
  <c r="DF374" i="1"/>
  <c r="CL374" i="1"/>
  <c r="AA374" i="1"/>
  <c r="E374" i="1"/>
  <c r="DF370" i="1"/>
  <c r="CL370" i="1"/>
  <c r="AA370" i="1"/>
  <c r="E370" i="1"/>
  <c r="DF369" i="1"/>
  <c r="CL369" i="1"/>
  <c r="AA369" i="1"/>
  <c r="E369" i="1"/>
  <c r="DF368" i="1"/>
  <c r="CL368" i="1"/>
  <c r="E368" i="1"/>
  <c r="DF373" i="1"/>
  <c r="CL373" i="1"/>
  <c r="AA373" i="1"/>
  <c r="E373" i="1"/>
  <c r="DF372" i="1"/>
  <c r="CL372" i="1"/>
  <c r="AA372" i="1"/>
  <c r="E372" i="1"/>
  <c r="DF371" i="1"/>
  <c r="CL371" i="1"/>
  <c r="AA371" i="1"/>
  <c r="E371" i="1"/>
  <c r="DF427" i="1"/>
  <c r="CL427" i="1"/>
  <c r="AA427" i="1"/>
  <c r="N427" i="1"/>
  <c r="E427" i="1"/>
  <c r="DF426" i="1"/>
  <c r="CL426" i="1"/>
  <c r="AA426" i="1"/>
  <c r="N426" i="1"/>
  <c r="E426" i="1"/>
  <c r="DF425" i="1"/>
  <c r="CL425" i="1"/>
  <c r="AA425" i="1"/>
  <c r="N425" i="1"/>
  <c r="E425" i="1"/>
  <c r="DF430" i="1"/>
  <c r="CL430" i="1"/>
  <c r="AA430" i="1"/>
  <c r="N430" i="1"/>
  <c r="E430" i="1"/>
  <c r="DF429" i="1"/>
  <c r="CL429" i="1"/>
  <c r="AA429" i="1"/>
  <c r="N429" i="1"/>
  <c r="E429" i="1"/>
  <c r="DF428" i="1"/>
  <c r="CL428" i="1"/>
  <c r="AA428" i="1"/>
  <c r="N428" i="1"/>
  <c r="E428" i="1"/>
  <c r="DF436" i="1"/>
  <c r="CL436" i="1"/>
  <c r="AA436" i="1"/>
  <c r="N436" i="1"/>
  <c r="E436" i="1"/>
  <c r="DF435" i="1"/>
  <c r="CL435" i="1"/>
  <c r="AA435" i="1"/>
  <c r="N435" i="1"/>
  <c r="E435" i="1"/>
  <c r="DF434" i="1"/>
  <c r="CL434" i="1"/>
  <c r="AA434" i="1"/>
  <c r="N434" i="1"/>
  <c r="E434" i="1"/>
  <c r="DF433" i="1"/>
  <c r="CL433" i="1"/>
  <c r="AA433" i="1"/>
  <c r="N433" i="1"/>
  <c r="E433" i="1"/>
  <c r="DF432" i="1"/>
  <c r="CL432" i="1"/>
  <c r="AA432" i="1"/>
  <c r="N432" i="1"/>
  <c r="E432" i="1"/>
  <c r="DF431" i="1"/>
  <c r="CL431" i="1"/>
  <c r="AA431" i="1"/>
  <c r="N431" i="1"/>
  <c r="E431" i="1"/>
  <c r="DF445" i="1"/>
  <c r="CL445" i="1"/>
  <c r="AA445" i="1"/>
  <c r="N445" i="1"/>
  <c r="E445" i="1"/>
  <c r="DF444" i="1"/>
  <c r="CL444" i="1"/>
  <c r="AA444" i="1"/>
  <c r="N444" i="1"/>
  <c r="E444" i="1"/>
  <c r="DF437" i="1"/>
  <c r="CL437" i="1"/>
  <c r="AA437" i="1"/>
  <c r="N437" i="1"/>
  <c r="E437" i="1"/>
  <c r="DF446" i="1"/>
  <c r="CL446" i="1"/>
  <c r="AA446" i="1"/>
  <c r="N446" i="1"/>
  <c r="E446" i="1"/>
  <c r="DF447" i="1"/>
  <c r="CL447" i="1"/>
  <c r="AY454" i="1"/>
  <c r="AU454" i="1"/>
  <c r="AQ454" i="1"/>
  <c r="AM454" i="1"/>
  <c r="AI454" i="1"/>
  <c r="AE454" i="1"/>
  <c r="AA447" i="1"/>
  <c r="N447" i="1"/>
  <c r="E447" i="1"/>
  <c r="N24" i="1"/>
  <c r="N25" i="1"/>
  <c r="N26" i="1"/>
  <c r="DF249" i="1"/>
  <c r="CL249" i="1"/>
  <c r="AA249" i="1"/>
  <c r="N249" i="1"/>
  <c r="E249" i="1"/>
  <c r="DF248" i="1"/>
  <c r="CL248" i="1"/>
  <c r="AA248" i="1"/>
  <c r="N248" i="1"/>
  <c r="E248" i="1"/>
  <c r="DF247" i="1"/>
  <c r="CL247" i="1"/>
  <c r="AA247" i="1"/>
  <c r="N247" i="1"/>
  <c r="E247" i="1"/>
  <c r="DF246" i="1"/>
  <c r="CL246" i="1"/>
  <c r="AA246" i="1"/>
  <c r="N246" i="1"/>
  <c r="E246" i="1"/>
  <c r="DF245" i="1"/>
  <c r="CL245" i="1"/>
  <c r="AA245" i="1"/>
  <c r="N245" i="1"/>
  <c r="E245" i="1"/>
  <c r="DF244" i="1"/>
  <c r="CL244" i="1"/>
  <c r="AA244" i="1"/>
  <c r="N244" i="1"/>
  <c r="E244" i="1"/>
  <c r="DF243" i="1"/>
  <c r="CL243" i="1"/>
  <c r="AA243" i="1"/>
  <c r="N243" i="1"/>
  <c r="E243" i="1"/>
  <c r="DF242" i="1"/>
  <c r="CL242" i="1"/>
  <c r="AA242" i="1"/>
  <c r="N242" i="1"/>
  <c r="E242" i="1"/>
  <c r="DF241" i="1"/>
  <c r="CL241" i="1"/>
  <c r="AA241" i="1"/>
  <c r="N241" i="1"/>
  <c r="E241" i="1"/>
  <c r="DF240" i="1"/>
  <c r="CL240" i="1"/>
  <c r="AA240" i="1"/>
  <c r="N240" i="1"/>
  <c r="E240" i="1"/>
  <c r="DF239" i="1"/>
  <c r="CL239" i="1"/>
  <c r="AA239" i="1"/>
  <c r="N239" i="1"/>
  <c r="E239" i="1"/>
  <c r="DF238" i="1"/>
  <c r="CL238" i="1"/>
  <c r="AA238" i="1"/>
  <c r="N238" i="1"/>
  <c r="E238" i="1"/>
  <c r="DF237" i="1"/>
  <c r="CL237" i="1"/>
  <c r="AA237" i="1"/>
  <c r="N237" i="1"/>
  <c r="E237" i="1"/>
  <c r="DF236" i="1"/>
  <c r="CL236" i="1"/>
  <c r="AA236" i="1"/>
  <c r="N236" i="1"/>
  <c r="E236" i="1"/>
  <c r="DF235" i="1"/>
  <c r="CL235" i="1"/>
  <c r="AA235" i="1"/>
  <c r="N235" i="1"/>
  <c r="E235" i="1"/>
  <c r="DF234" i="1"/>
  <c r="CL234" i="1"/>
  <c r="AA234" i="1"/>
  <c r="N234" i="1"/>
  <c r="E234" i="1"/>
  <c r="DF233" i="1"/>
  <c r="CL233" i="1"/>
  <c r="AA233" i="1"/>
  <c r="N233" i="1"/>
  <c r="E233" i="1"/>
  <c r="DF232" i="1"/>
  <c r="CL232" i="1"/>
  <c r="AA232" i="1"/>
  <c r="N232" i="1"/>
  <c r="E232" i="1"/>
  <c r="DF231" i="1"/>
  <c r="CL231" i="1"/>
  <c r="AA231" i="1"/>
  <c r="N231" i="1"/>
  <c r="E231" i="1"/>
  <c r="DF230" i="1"/>
  <c r="CL230" i="1"/>
  <c r="AA230" i="1"/>
  <c r="N230" i="1"/>
  <c r="E230" i="1"/>
  <c r="DF229" i="1"/>
  <c r="CL229" i="1"/>
  <c r="AA229" i="1"/>
  <c r="N229" i="1"/>
  <c r="E229" i="1"/>
  <c r="DF228" i="1"/>
  <c r="CL228" i="1"/>
  <c r="AA228" i="1"/>
  <c r="N228" i="1"/>
  <c r="E228" i="1"/>
  <c r="DF227" i="1"/>
  <c r="CL227" i="1"/>
  <c r="AA227" i="1"/>
  <c r="N227" i="1"/>
  <c r="E227" i="1"/>
  <c r="DF226" i="1"/>
  <c r="CL226" i="1"/>
  <c r="AA226" i="1"/>
  <c r="N226" i="1"/>
  <c r="E226" i="1"/>
  <c r="DF225" i="1"/>
  <c r="CL225" i="1"/>
  <c r="AA225" i="1"/>
  <c r="N225" i="1"/>
  <c r="E225" i="1"/>
  <c r="DF224" i="1"/>
  <c r="CL224" i="1"/>
  <c r="AA224" i="1"/>
  <c r="N224" i="1"/>
  <c r="E224" i="1"/>
  <c r="DF223" i="1"/>
  <c r="CL223" i="1"/>
  <c r="AA223" i="1"/>
  <c r="N223" i="1"/>
  <c r="E223" i="1"/>
  <c r="DF222" i="1"/>
  <c r="CL222" i="1"/>
  <c r="AA222" i="1"/>
  <c r="N222" i="1"/>
  <c r="E222" i="1"/>
  <c r="DF221" i="1"/>
  <c r="CL221" i="1"/>
  <c r="AA221" i="1"/>
  <c r="N221" i="1"/>
  <c r="E221" i="1"/>
  <c r="DF220" i="1"/>
  <c r="CL220" i="1"/>
  <c r="AA220" i="1"/>
  <c r="N220" i="1"/>
  <c r="E220" i="1"/>
  <c r="DF219" i="1"/>
  <c r="CL219" i="1"/>
  <c r="AA219" i="1"/>
  <c r="N219" i="1"/>
  <c r="E219" i="1"/>
  <c r="DF218" i="1"/>
  <c r="CL218" i="1"/>
  <c r="AA218" i="1"/>
  <c r="N218" i="1"/>
  <c r="E218" i="1"/>
  <c r="DF217" i="1"/>
  <c r="CL217" i="1"/>
  <c r="AA217" i="1"/>
  <c r="N217" i="1"/>
  <c r="E217" i="1"/>
  <c r="DF216" i="1"/>
  <c r="CL216" i="1"/>
  <c r="AA216" i="1"/>
  <c r="N216" i="1"/>
  <c r="E216" i="1"/>
  <c r="DF215" i="1"/>
  <c r="CL215" i="1"/>
  <c r="AA215" i="1"/>
  <c r="N215" i="1"/>
  <c r="E215" i="1"/>
  <c r="DF214" i="1"/>
  <c r="CL214" i="1"/>
  <c r="AA214" i="1"/>
  <c r="N214" i="1"/>
  <c r="E214" i="1"/>
  <c r="DF213" i="1"/>
  <c r="CL213" i="1"/>
  <c r="AA213" i="1"/>
  <c r="N213" i="1"/>
  <c r="E213" i="1"/>
  <c r="DF212" i="1"/>
  <c r="CL212" i="1"/>
  <c r="AA212" i="1"/>
  <c r="N212" i="1"/>
  <c r="E212" i="1"/>
  <c r="DF211" i="1"/>
  <c r="CL211" i="1"/>
  <c r="AA211" i="1"/>
  <c r="N211" i="1"/>
  <c r="E211" i="1"/>
  <c r="DF210" i="1"/>
  <c r="CL210" i="1"/>
  <c r="AA210" i="1"/>
  <c r="N210" i="1"/>
  <c r="E210" i="1"/>
  <c r="DF209" i="1"/>
  <c r="CL209" i="1"/>
  <c r="AA209" i="1"/>
  <c r="N209" i="1"/>
  <c r="E209" i="1"/>
  <c r="DF208" i="1"/>
  <c r="CL208" i="1"/>
  <c r="AA208" i="1"/>
  <c r="N208" i="1"/>
  <c r="E208" i="1"/>
  <c r="DF207" i="1"/>
  <c r="CL207" i="1"/>
  <c r="AA207" i="1"/>
  <c r="N207" i="1"/>
  <c r="E207" i="1"/>
  <c r="DF206" i="1"/>
  <c r="CL206" i="1"/>
  <c r="AA206" i="1"/>
  <c r="N206" i="1"/>
  <c r="E206" i="1"/>
  <c r="DF205" i="1"/>
  <c r="CL205" i="1"/>
  <c r="AA205" i="1"/>
  <c r="N205" i="1"/>
  <c r="E205" i="1"/>
  <c r="DF204" i="1"/>
  <c r="CL204" i="1"/>
  <c r="AA204" i="1"/>
  <c r="N204" i="1"/>
  <c r="E204" i="1"/>
  <c r="DF203" i="1"/>
  <c r="CL203" i="1"/>
  <c r="AA203" i="1"/>
  <c r="N203" i="1"/>
  <c r="E203" i="1"/>
  <c r="DF202" i="1"/>
  <c r="CL202" i="1"/>
  <c r="AA202" i="1"/>
  <c r="N202" i="1"/>
  <c r="E202" i="1"/>
  <c r="DF201" i="1"/>
  <c r="CL201" i="1"/>
  <c r="AA201" i="1"/>
  <c r="N201" i="1"/>
  <c r="E201" i="1"/>
  <c r="DF200" i="1"/>
  <c r="CL200" i="1"/>
  <c r="AA200" i="1"/>
  <c r="N200" i="1"/>
  <c r="E200" i="1"/>
  <c r="DF199" i="1"/>
  <c r="CL199" i="1"/>
  <c r="AA199" i="1"/>
  <c r="N199" i="1"/>
  <c r="E199" i="1"/>
  <c r="DF198" i="1"/>
  <c r="CL198" i="1"/>
  <c r="AA198" i="1"/>
  <c r="N198" i="1"/>
  <c r="E198" i="1"/>
  <c r="DF197" i="1"/>
  <c r="CL197" i="1"/>
  <c r="AA197" i="1"/>
  <c r="N197" i="1"/>
  <c r="E197" i="1"/>
  <c r="DF196" i="1"/>
  <c r="CL196" i="1"/>
  <c r="AA196" i="1"/>
  <c r="N196" i="1"/>
  <c r="E196" i="1"/>
  <c r="DF195" i="1"/>
  <c r="CL195" i="1"/>
  <c r="AA195" i="1"/>
  <c r="N195" i="1"/>
  <c r="E195" i="1"/>
  <c r="DF194" i="1"/>
  <c r="CL194" i="1"/>
  <c r="AA194" i="1"/>
  <c r="N194" i="1"/>
  <c r="E194" i="1"/>
  <c r="DF193" i="1"/>
  <c r="CL193" i="1"/>
  <c r="AA193" i="1"/>
  <c r="N193" i="1"/>
  <c r="E193" i="1"/>
  <c r="DF192" i="1"/>
  <c r="CL192" i="1"/>
  <c r="AA192" i="1"/>
  <c r="N192" i="1"/>
  <c r="E192" i="1"/>
  <c r="DF191" i="1"/>
  <c r="CL191" i="1"/>
  <c r="AA191" i="1"/>
  <c r="N191" i="1"/>
  <c r="E191" i="1"/>
  <c r="DF190" i="1"/>
  <c r="CL190" i="1"/>
  <c r="AA190" i="1"/>
  <c r="N190" i="1"/>
  <c r="E190" i="1"/>
  <c r="DF310" i="1"/>
  <c r="CL310" i="1"/>
  <c r="AA310" i="1"/>
  <c r="N310" i="1"/>
  <c r="E310" i="1"/>
  <c r="DF309" i="1"/>
  <c r="CL309" i="1"/>
  <c r="AA309" i="1"/>
  <c r="N309" i="1"/>
  <c r="E309" i="1"/>
  <c r="DF308" i="1"/>
  <c r="CL308" i="1"/>
  <c r="AA308" i="1"/>
  <c r="N308" i="1"/>
  <c r="E308" i="1"/>
  <c r="DF307" i="1"/>
  <c r="CL307" i="1"/>
  <c r="AA307" i="1"/>
  <c r="N307" i="1"/>
  <c r="E307" i="1"/>
  <c r="DF306" i="1"/>
  <c r="CL306" i="1"/>
  <c r="AA306" i="1"/>
  <c r="N306" i="1"/>
  <c r="E306" i="1"/>
  <c r="DF305" i="1"/>
  <c r="CL305" i="1"/>
  <c r="AA305" i="1"/>
  <c r="N305" i="1"/>
  <c r="E305" i="1"/>
  <c r="DF304" i="1"/>
  <c r="CL304" i="1"/>
  <c r="AA304" i="1"/>
  <c r="N304" i="1"/>
  <c r="E304" i="1"/>
  <c r="DF303" i="1"/>
  <c r="CL303" i="1"/>
  <c r="AA303" i="1"/>
  <c r="N303" i="1"/>
  <c r="E303" i="1"/>
  <c r="DF302" i="1"/>
  <c r="CL302" i="1"/>
  <c r="AA302" i="1"/>
  <c r="N302" i="1"/>
  <c r="E302" i="1"/>
  <c r="DF301" i="1"/>
  <c r="CL301" i="1"/>
  <c r="AA301" i="1"/>
  <c r="N301" i="1"/>
  <c r="E301" i="1"/>
  <c r="DF300" i="1"/>
  <c r="CL300" i="1"/>
  <c r="AA300" i="1"/>
  <c r="N300" i="1"/>
  <c r="E300" i="1"/>
  <c r="DF299" i="1"/>
  <c r="CL299" i="1"/>
  <c r="AA299" i="1"/>
  <c r="N299" i="1"/>
  <c r="E299" i="1"/>
  <c r="DF298" i="1"/>
  <c r="CL298" i="1"/>
  <c r="AA298" i="1"/>
  <c r="N298" i="1"/>
  <c r="E298" i="1"/>
  <c r="DF297" i="1"/>
  <c r="CL297" i="1"/>
  <c r="AA297" i="1"/>
  <c r="N297" i="1"/>
  <c r="E297" i="1"/>
  <c r="DF296" i="1"/>
  <c r="CL296" i="1"/>
  <c r="AA296" i="1"/>
  <c r="N296" i="1"/>
  <c r="E296" i="1"/>
  <c r="DF295" i="1"/>
  <c r="CL295" i="1"/>
  <c r="AA295" i="1"/>
  <c r="N295" i="1"/>
  <c r="E295" i="1"/>
  <c r="DF294" i="1"/>
  <c r="CL294" i="1"/>
  <c r="AA294" i="1"/>
  <c r="N294" i="1"/>
  <c r="E294" i="1"/>
  <c r="DF293" i="1"/>
  <c r="CL293" i="1"/>
  <c r="AA293" i="1"/>
  <c r="N293" i="1"/>
  <c r="E293" i="1"/>
  <c r="DF292" i="1"/>
  <c r="CL292" i="1"/>
  <c r="AA292" i="1"/>
  <c r="N292" i="1"/>
  <c r="E292" i="1"/>
  <c r="DF291" i="1"/>
  <c r="CL291" i="1"/>
  <c r="AA291" i="1"/>
  <c r="N291" i="1"/>
  <c r="E291" i="1"/>
  <c r="DF290" i="1"/>
  <c r="CL290" i="1"/>
  <c r="AA290" i="1"/>
  <c r="N290" i="1"/>
  <c r="E290" i="1"/>
  <c r="DF289" i="1"/>
  <c r="CL289" i="1"/>
  <c r="AA289" i="1"/>
  <c r="N289" i="1"/>
  <c r="E289" i="1"/>
  <c r="DF288" i="1"/>
  <c r="CL288" i="1"/>
  <c r="AA288" i="1"/>
  <c r="N288" i="1"/>
  <c r="E288" i="1"/>
  <c r="DF287" i="1"/>
  <c r="CL287" i="1"/>
  <c r="AA287" i="1"/>
  <c r="N287" i="1"/>
  <c r="E287" i="1"/>
  <c r="DF286" i="1"/>
  <c r="CL286" i="1"/>
  <c r="AA286" i="1"/>
  <c r="N286" i="1"/>
  <c r="E286" i="1"/>
  <c r="DF285" i="1"/>
  <c r="CL285" i="1"/>
  <c r="AA285" i="1"/>
  <c r="N285" i="1"/>
  <c r="E285" i="1"/>
  <c r="DF284" i="1"/>
  <c r="CL284" i="1"/>
  <c r="AA284" i="1"/>
  <c r="N284" i="1"/>
  <c r="E284" i="1"/>
  <c r="DF283" i="1"/>
  <c r="CL283" i="1"/>
  <c r="AA283" i="1"/>
  <c r="N283" i="1"/>
  <c r="E283" i="1"/>
  <c r="DF282" i="1"/>
  <c r="CL282" i="1"/>
  <c r="AA282" i="1"/>
  <c r="N282" i="1"/>
  <c r="E282" i="1"/>
  <c r="DF281" i="1"/>
  <c r="CL281" i="1"/>
  <c r="AA281" i="1"/>
  <c r="N281" i="1"/>
  <c r="E281" i="1"/>
  <c r="DF280" i="1"/>
  <c r="CL280" i="1"/>
  <c r="AA280" i="1"/>
  <c r="N280" i="1"/>
  <c r="E280" i="1"/>
  <c r="DF279" i="1"/>
  <c r="CL279" i="1"/>
  <c r="AA279" i="1"/>
  <c r="N279" i="1"/>
  <c r="E279" i="1"/>
  <c r="DF278" i="1"/>
  <c r="CL278" i="1"/>
  <c r="AA278" i="1"/>
  <c r="N278" i="1"/>
  <c r="E278" i="1"/>
  <c r="DF277" i="1"/>
  <c r="CL277" i="1"/>
  <c r="AA277" i="1"/>
  <c r="N277" i="1"/>
  <c r="E277" i="1"/>
  <c r="DF276" i="1"/>
  <c r="CL276" i="1"/>
  <c r="AA276" i="1"/>
  <c r="N276" i="1"/>
  <c r="E276" i="1"/>
  <c r="DF275" i="1"/>
  <c r="CL275" i="1"/>
  <c r="AA275" i="1"/>
  <c r="N275" i="1"/>
  <c r="E275" i="1"/>
  <c r="DF274" i="1"/>
  <c r="CL274" i="1"/>
  <c r="AA274" i="1"/>
  <c r="N274" i="1"/>
  <c r="E274" i="1"/>
  <c r="DF273" i="1"/>
  <c r="CL273" i="1"/>
  <c r="AA273" i="1"/>
  <c r="N273" i="1"/>
  <c r="E273" i="1"/>
  <c r="DF272" i="1"/>
  <c r="CL272" i="1"/>
  <c r="AA272" i="1"/>
  <c r="N272" i="1"/>
  <c r="E272" i="1"/>
  <c r="DF271" i="1"/>
  <c r="CL271" i="1"/>
  <c r="AA271" i="1"/>
  <c r="N271" i="1"/>
  <c r="E271" i="1"/>
  <c r="DF270" i="1"/>
  <c r="CL270" i="1"/>
  <c r="AA270" i="1"/>
  <c r="N270" i="1"/>
  <c r="E270" i="1"/>
  <c r="DF269" i="1"/>
  <c r="CL269" i="1"/>
  <c r="AA269" i="1"/>
  <c r="N269" i="1"/>
  <c r="E269" i="1"/>
  <c r="DF268" i="1"/>
  <c r="CL268" i="1"/>
  <c r="AA268" i="1"/>
  <c r="N268" i="1"/>
  <c r="E268" i="1"/>
  <c r="DF267" i="1"/>
  <c r="CL267" i="1"/>
  <c r="AA267" i="1"/>
  <c r="N267" i="1"/>
  <c r="E267" i="1"/>
  <c r="DF266" i="1"/>
  <c r="CL266" i="1"/>
  <c r="AA266" i="1"/>
  <c r="N266" i="1"/>
  <c r="E266" i="1"/>
  <c r="DF265" i="1"/>
  <c r="CL265" i="1"/>
  <c r="AA265" i="1"/>
  <c r="N265" i="1"/>
  <c r="E265" i="1"/>
  <c r="DF264" i="1"/>
  <c r="CL264" i="1"/>
  <c r="AA264" i="1"/>
  <c r="N264" i="1"/>
  <c r="E264" i="1"/>
  <c r="DF263" i="1"/>
  <c r="CL263" i="1"/>
  <c r="AA263" i="1"/>
  <c r="N263" i="1"/>
  <c r="E263" i="1"/>
  <c r="DF262" i="1"/>
  <c r="CL262" i="1"/>
  <c r="AA262" i="1"/>
  <c r="N262" i="1"/>
  <c r="E262" i="1"/>
  <c r="DF261" i="1"/>
  <c r="CL261" i="1"/>
  <c r="AA261" i="1"/>
  <c r="N261" i="1"/>
  <c r="E261" i="1"/>
  <c r="DF260" i="1"/>
  <c r="CL260" i="1"/>
  <c r="AA260" i="1"/>
  <c r="N260" i="1"/>
  <c r="E260" i="1"/>
  <c r="DF259" i="1"/>
  <c r="CL259" i="1"/>
  <c r="AA259" i="1"/>
  <c r="N259" i="1"/>
  <c r="E259" i="1"/>
  <c r="DF258" i="1"/>
  <c r="CL258" i="1"/>
  <c r="AA258" i="1"/>
  <c r="N258" i="1"/>
  <c r="E258" i="1"/>
  <c r="DF257" i="1"/>
  <c r="CL257" i="1"/>
  <c r="AA257" i="1"/>
  <c r="N257" i="1"/>
  <c r="E257" i="1"/>
  <c r="DF256" i="1"/>
  <c r="CL256" i="1"/>
  <c r="AA256" i="1"/>
  <c r="N256" i="1"/>
  <c r="E256" i="1"/>
  <c r="DF255" i="1"/>
  <c r="CL255" i="1"/>
  <c r="AA255" i="1"/>
  <c r="N255" i="1"/>
  <c r="E255" i="1"/>
  <c r="DF254" i="1"/>
  <c r="CL254" i="1"/>
  <c r="AA254" i="1"/>
  <c r="N254" i="1"/>
  <c r="E254" i="1"/>
  <c r="DF253" i="1"/>
  <c r="CL253" i="1"/>
  <c r="AA253" i="1"/>
  <c r="N253" i="1"/>
  <c r="E253" i="1"/>
  <c r="DF252" i="1"/>
  <c r="CL252" i="1"/>
  <c r="AA252" i="1"/>
  <c r="N252" i="1"/>
  <c r="E252" i="1"/>
  <c r="DF251" i="1"/>
  <c r="CL251" i="1"/>
  <c r="AA251" i="1"/>
  <c r="N251" i="1"/>
  <c r="E251" i="1"/>
  <c r="DF250" i="1"/>
  <c r="CL250" i="1"/>
  <c r="AA250" i="1"/>
  <c r="N250" i="1"/>
  <c r="E250" i="1"/>
  <c r="DF340" i="1"/>
  <c r="CL340" i="1"/>
  <c r="AA340" i="1"/>
  <c r="N340" i="1"/>
  <c r="E340" i="1"/>
  <c r="DF339" i="1"/>
  <c r="CL339" i="1"/>
  <c r="AA339" i="1"/>
  <c r="N339" i="1"/>
  <c r="E339" i="1"/>
  <c r="DF338" i="1"/>
  <c r="CL338" i="1"/>
  <c r="AA338" i="1"/>
  <c r="N338" i="1"/>
  <c r="E338" i="1"/>
  <c r="DF337" i="1"/>
  <c r="CL337" i="1"/>
  <c r="AA337" i="1"/>
  <c r="N337" i="1"/>
  <c r="E337" i="1"/>
  <c r="DF336" i="1"/>
  <c r="CL336" i="1"/>
  <c r="AA336" i="1"/>
  <c r="N336" i="1"/>
  <c r="E336" i="1"/>
  <c r="DF335" i="1"/>
  <c r="CL335" i="1"/>
  <c r="AA335" i="1"/>
  <c r="N335" i="1"/>
  <c r="E335" i="1"/>
  <c r="DF334" i="1"/>
  <c r="CL334" i="1"/>
  <c r="AA334" i="1"/>
  <c r="N334" i="1"/>
  <c r="E334" i="1"/>
  <c r="DF333" i="1"/>
  <c r="CL333" i="1"/>
  <c r="AA333" i="1"/>
  <c r="N333" i="1"/>
  <c r="E333" i="1"/>
  <c r="DF332" i="1"/>
  <c r="CL332" i="1"/>
  <c r="AA332" i="1"/>
  <c r="N332" i="1"/>
  <c r="E332" i="1"/>
  <c r="DF331" i="1"/>
  <c r="CL331" i="1"/>
  <c r="AA331" i="1"/>
  <c r="N331" i="1"/>
  <c r="E331" i="1"/>
  <c r="DF330" i="1"/>
  <c r="CL330" i="1"/>
  <c r="AA330" i="1"/>
  <c r="N330" i="1"/>
  <c r="E330" i="1"/>
  <c r="DF329" i="1"/>
  <c r="CL329" i="1"/>
  <c r="AA329" i="1"/>
  <c r="N329" i="1"/>
  <c r="E329" i="1"/>
  <c r="DF328" i="1"/>
  <c r="CL328" i="1"/>
  <c r="AA328" i="1"/>
  <c r="N328" i="1"/>
  <c r="E328" i="1"/>
  <c r="DF327" i="1"/>
  <c r="CL327" i="1"/>
  <c r="AA327" i="1"/>
  <c r="N327" i="1"/>
  <c r="E327" i="1"/>
  <c r="DF326" i="1"/>
  <c r="CL326" i="1"/>
  <c r="AA326" i="1"/>
  <c r="N326" i="1"/>
  <c r="E326" i="1"/>
  <c r="DF325" i="1"/>
  <c r="CL325" i="1"/>
  <c r="AA325" i="1"/>
  <c r="N325" i="1"/>
  <c r="E325" i="1"/>
  <c r="DF324" i="1"/>
  <c r="CL324" i="1"/>
  <c r="AA324" i="1"/>
  <c r="N324" i="1"/>
  <c r="E324" i="1"/>
  <c r="DF323" i="1"/>
  <c r="CL323" i="1"/>
  <c r="AA323" i="1"/>
  <c r="N323" i="1"/>
  <c r="E323" i="1"/>
  <c r="DF322" i="1"/>
  <c r="CL322" i="1"/>
  <c r="AA322" i="1"/>
  <c r="N322" i="1"/>
  <c r="E322" i="1"/>
  <c r="DF321" i="1"/>
  <c r="CL321" i="1"/>
  <c r="AA321" i="1"/>
  <c r="N321" i="1"/>
  <c r="E321" i="1"/>
  <c r="DF320" i="1"/>
  <c r="CL320" i="1"/>
  <c r="AA320" i="1"/>
  <c r="N320" i="1"/>
  <c r="E320" i="1"/>
  <c r="DF319" i="1"/>
  <c r="CL319" i="1"/>
  <c r="AA319" i="1"/>
  <c r="N319" i="1"/>
  <c r="E319" i="1"/>
  <c r="DF318" i="1"/>
  <c r="CL318" i="1"/>
  <c r="AA318" i="1"/>
  <c r="N318" i="1"/>
  <c r="E318" i="1"/>
  <c r="DF317" i="1"/>
  <c r="CL317" i="1"/>
  <c r="AA317" i="1"/>
  <c r="N317" i="1"/>
  <c r="E317" i="1"/>
  <c r="DF316" i="1"/>
  <c r="CL316" i="1"/>
  <c r="AA316" i="1"/>
  <c r="N316" i="1"/>
  <c r="E316" i="1"/>
  <c r="DF315" i="1"/>
  <c r="CL315" i="1"/>
  <c r="AA315" i="1"/>
  <c r="N315" i="1"/>
  <c r="E315" i="1"/>
  <c r="DF314" i="1"/>
  <c r="CL314" i="1"/>
  <c r="AA314" i="1"/>
  <c r="N314" i="1"/>
  <c r="E314" i="1"/>
  <c r="DF313" i="1"/>
  <c r="CL313" i="1"/>
  <c r="AA313" i="1"/>
  <c r="N313" i="1"/>
  <c r="E313" i="1"/>
  <c r="DF312" i="1"/>
  <c r="CL312" i="1"/>
  <c r="AA312" i="1"/>
  <c r="N312" i="1"/>
  <c r="E312" i="1"/>
  <c r="DF311" i="1"/>
  <c r="CL311" i="1"/>
  <c r="AA311" i="1"/>
  <c r="N311" i="1"/>
  <c r="E311"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DF50" i="1"/>
  <c r="DF51" i="1"/>
  <c r="DF52" i="1"/>
  <c r="DF53" i="1"/>
  <c r="DF54" i="1"/>
  <c r="DF55" i="1"/>
  <c r="DF56" i="1"/>
  <c r="DF57" i="1"/>
  <c r="DF58" i="1"/>
  <c r="DF59" i="1"/>
  <c r="DF60" i="1"/>
  <c r="DF61" i="1"/>
  <c r="DF62" i="1"/>
  <c r="DF63" i="1"/>
  <c r="DF64" i="1"/>
  <c r="DF65" i="1"/>
  <c r="DF66" i="1"/>
  <c r="DF67" i="1"/>
  <c r="DF68" i="1"/>
  <c r="DF69" i="1"/>
  <c r="DF70" i="1"/>
  <c r="DF71" i="1"/>
  <c r="DF72" i="1"/>
  <c r="DF73" i="1"/>
  <c r="DF74" i="1"/>
  <c r="DF75" i="1"/>
  <c r="DF76" i="1"/>
  <c r="DF77" i="1"/>
  <c r="DF78" i="1"/>
  <c r="DF79" i="1"/>
  <c r="DF80" i="1"/>
  <c r="DF81" i="1"/>
  <c r="DF82" i="1"/>
  <c r="DF83" i="1"/>
  <c r="DF84" i="1"/>
  <c r="DF85" i="1"/>
  <c r="DF86" i="1"/>
  <c r="DF87" i="1"/>
  <c r="DF88" i="1"/>
  <c r="DF89" i="1"/>
  <c r="DF90" i="1"/>
  <c r="DF91" i="1"/>
  <c r="DF92" i="1"/>
  <c r="DF93" i="1"/>
  <c r="DF94" i="1"/>
  <c r="DF95" i="1"/>
  <c r="DF96" i="1"/>
  <c r="DF97" i="1"/>
  <c r="DF98" i="1"/>
  <c r="DF99" i="1"/>
  <c r="DF100" i="1"/>
  <c r="DF101" i="1"/>
  <c r="DF102" i="1"/>
  <c r="DF103" i="1"/>
  <c r="DF104" i="1"/>
  <c r="DF105" i="1"/>
  <c r="DF106" i="1"/>
  <c r="DF107" i="1"/>
  <c r="DF108" i="1"/>
  <c r="DF109" i="1"/>
  <c r="DF110" i="1"/>
  <c r="DF111" i="1"/>
  <c r="DF112" i="1"/>
  <c r="DF113" i="1"/>
  <c r="DF114" i="1"/>
  <c r="DF115" i="1"/>
  <c r="DF116" i="1"/>
  <c r="DF117" i="1"/>
  <c r="DF118" i="1"/>
  <c r="DF119" i="1"/>
  <c r="DF120" i="1"/>
  <c r="DF121" i="1"/>
  <c r="DF122" i="1"/>
  <c r="DF123" i="1"/>
  <c r="DF124" i="1"/>
  <c r="DF125" i="1"/>
  <c r="DF126" i="1"/>
  <c r="DF127" i="1"/>
  <c r="DF128" i="1"/>
  <c r="DF129" i="1"/>
  <c r="DF130" i="1"/>
  <c r="DF131" i="1"/>
  <c r="DF132" i="1"/>
  <c r="DF133" i="1"/>
  <c r="DF134" i="1"/>
  <c r="DF135" i="1"/>
  <c r="DF136" i="1"/>
  <c r="DF137" i="1"/>
  <c r="DF138" i="1"/>
  <c r="DF139" i="1"/>
  <c r="DF140" i="1"/>
  <c r="DF141" i="1"/>
  <c r="DF142" i="1"/>
  <c r="DF143" i="1"/>
  <c r="DF144" i="1"/>
  <c r="DF145" i="1"/>
  <c r="DF146" i="1"/>
  <c r="DF147" i="1"/>
  <c r="DF148" i="1"/>
  <c r="DF149" i="1"/>
  <c r="DF150" i="1"/>
  <c r="DF151" i="1"/>
  <c r="DF152" i="1"/>
  <c r="DF153" i="1"/>
  <c r="DF154" i="1"/>
  <c r="DF155" i="1"/>
  <c r="DF156" i="1"/>
  <c r="DF157" i="1"/>
  <c r="DF158" i="1"/>
  <c r="DF159" i="1"/>
  <c r="DF160" i="1"/>
  <c r="DF161" i="1"/>
  <c r="DF162" i="1"/>
  <c r="DF163" i="1"/>
  <c r="DF164" i="1"/>
  <c r="DF165" i="1"/>
  <c r="DF166" i="1"/>
  <c r="DF167" i="1"/>
  <c r="DF168" i="1"/>
  <c r="DF169" i="1"/>
  <c r="DF170" i="1"/>
  <c r="DF171" i="1"/>
  <c r="DF172" i="1"/>
  <c r="DF173" i="1"/>
  <c r="DF174" i="1"/>
  <c r="DF175" i="1"/>
  <c r="DF176" i="1"/>
  <c r="DF177" i="1"/>
  <c r="DF178" i="1"/>
  <c r="DF179" i="1"/>
  <c r="DF180" i="1"/>
  <c r="DF181" i="1"/>
  <c r="DF182" i="1"/>
  <c r="DF183" i="1"/>
  <c r="DF184" i="1"/>
  <c r="DF185" i="1"/>
  <c r="DF186" i="1"/>
  <c r="DF187" i="1"/>
  <c r="DF188" i="1"/>
  <c r="DF189" i="1"/>
  <c r="CL50" i="1"/>
  <c r="CL51" i="1"/>
  <c r="CL52" i="1"/>
  <c r="CL53" i="1"/>
  <c r="CL54" i="1"/>
  <c r="CL55" i="1"/>
  <c r="CL56" i="1"/>
  <c r="CL57" i="1"/>
  <c r="CL58" i="1"/>
  <c r="CL59" i="1"/>
  <c r="CL60" i="1"/>
  <c r="CL61" i="1"/>
  <c r="CL62" i="1"/>
  <c r="CL63" i="1"/>
  <c r="CL64" i="1"/>
  <c r="CL65" i="1"/>
  <c r="CL66" i="1"/>
  <c r="CL67" i="1"/>
  <c r="CL68" i="1"/>
  <c r="CL69" i="1"/>
  <c r="CL70" i="1"/>
  <c r="CL71" i="1"/>
  <c r="CL72" i="1"/>
  <c r="CL73" i="1"/>
  <c r="CL74" i="1"/>
  <c r="CL75" i="1"/>
  <c r="CL76" i="1"/>
  <c r="CL77" i="1"/>
  <c r="CL78" i="1"/>
  <c r="CL79" i="1"/>
  <c r="CL80" i="1"/>
  <c r="CL81" i="1"/>
  <c r="CL82" i="1"/>
  <c r="CL83" i="1"/>
  <c r="CL84" i="1"/>
  <c r="CL85" i="1"/>
  <c r="CL86" i="1"/>
  <c r="CL87" i="1"/>
  <c r="CL88" i="1"/>
  <c r="CL89" i="1"/>
  <c r="CL90" i="1"/>
  <c r="CL91" i="1"/>
  <c r="CL92" i="1"/>
  <c r="CL93" i="1"/>
  <c r="CL94" i="1"/>
  <c r="CL95" i="1"/>
  <c r="CL96" i="1"/>
  <c r="CL97" i="1"/>
  <c r="CL98" i="1"/>
  <c r="CL99" i="1"/>
  <c r="CL100" i="1"/>
  <c r="CL101" i="1"/>
  <c r="CL102" i="1"/>
  <c r="CL103" i="1"/>
  <c r="CL104" i="1"/>
  <c r="CL105" i="1"/>
  <c r="CL106" i="1"/>
  <c r="CL107" i="1"/>
  <c r="CL108" i="1"/>
  <c r="CL109" i="1"/>
  <c r="CL110" i="1"/>
  <c r="CL111" i="1"/>
  <c r="CL112" i="1"/>
  <c r="CL113" i="1"/>
  <c r="CL114" i="1"/>
  <c r="CL115" i="1"/>
  <c r="CL116" i="1"/>
  <c r="CL117" i="1"/>
  <c r="CL118" i="1"/>
  <c r="CL119" i="1"/>
  <c r="CL120" i="1"/>
  <c r="CL121" i="1"/>
  <c r="CL122" i="1"/>
  <c r="CL123" i="1"/>
  <c r="CL124" i="1"/>
  <c r="CL125" i="1"/>
  <c r="CL126" i="1"/>
  <c r="CL127" i="1"/>
  <c r="CL128" i="1"/>
  <c r="CL129" i="1"/>
  <c r="CL130" i="1"/>
  <c r="CL131" i="1"/>
  <c r="CL132" i="1"/>
  <c r="CL133" i="1"/>
  <c r="CL134" i="1"/>
  <c r="CL135" i="1"/>
  <c r="CL136" i="1"/>
  <c r="CL137" i="1"/>
  <c r="CL138" i="1"/>
  <c r="CL139" i="1"/>
  <c r="CL140" i="1"/>
  <c r="CL141" i="1"/>
  <c r="CL142" i="1"/>
  <c r="CL143" i="1"/>
  <c r="CL144" i="1"/>
  <c r="CL145" i="1"/>
  <c r="CL146" i="1"/>
  <c r="CL147" i="1"/>
  <c r="CL148" i="1"/>
  <c r="CL149" i="1"/>
  <c r="CL150" i="1"/>
  <c r="CL151" i="1"/>
  <c r="CL152" i="1"/>
  <c r="CL153" i="1"/>
  <c r="CL154" i="1"/>
  <c r="CL155" i="1"/>
  <c r="CL156" i="1"/>
  <c r="CL157" i="1"/>
  <c r="CL158" i="1"/>
  <c r="CL159" i="1"/>
  <c r="CL160" i="1"/>
  <c r="CL161" i="1"/>
  <c r="CL162" i="1"/>
  <c r="CL163" i="1"/>
  <c r="CL164" i="1"/>
  <c r="CL165" i="1"/>
  <c r="CL166" i="1"/>
  <c r="CL167" i="1"/>
  <c r="CL168" i="1"/>
  <c r="CL169" i="1"/>
  <c r="CL170" i="1"/>
  <c r="CL171" i="1"/>
  <c r="CL172" i="1"/>
  <c r="CL173" i="1"/>
  <c r="CL174" i="1"/>
  <c r="CL175" i="1"/>
  <c r="CL176" i="1"/>
  <c r="CL177" i="1"/>
  <c r="CL178" i="1"/>
  <c r="CL179" i="1"/>
  <c r="CL180" i="1"/>
  <c r="CL181" i="1"/>
  <c r="CL182" i="1"/>
  <c r="CL183" i="1"/>
  <c r="CL184" i="1"/>
  <c r="CL185" i="1"/>
  <c r="CL186" i="1"/>
  <c r="CL187" i="1"/>
  <c r="CL188" i="1"/>
  <c r="CL18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57" i="1"/>
  <c r="AA158" i="1"/>
  <c r="AA159" i="1"/>
  <c r="AA160" i="1"/>
  <c r="AA161" i="1"/>
  <c r="AA162" i="1"/>
  <c r="AA163" i="1"/>
  <c r="AA164" i="1"/>
  <c r="AA165" i="1"/>
  <c r="AA166" i="1"/>
  <c r="AA167" i="1"/>
  <c r="AA168" i="1"/>
  <c r="AA169" i="1"/>
  <c r="AA170" i="1"/>
  <c r="AA171" i="1"/>
  <c r="AA172" i="1"/>
  <c r="AA173" i="1"/>
  <c r="AA174" i="1"/>
  <c r="AA175" i="1"/>
  <c r="AA176" i="1"/>
  <c r="AA177" i="1"/>
  <c r="AA178" i="1"/>
  <c r="AA179" i="1"/>
  <c r="AA180" i="1"/>
  <c r="AA181" i="1"/>
  <c r="AA182" i="1"/>
  <c r="AA183" i="1"/>
  <c r="AA184" i="1"/>
  <c r="AA185" i="1"/>
  <c r="AA186" i="1"/>
  <c r="AA187" i="1"/>
  <c r="AA188" i="1"/>
  <c r="AA18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46" i="1" l="1"/>
  <c r="N47" i="1"/>
  <c r="N48" i="1"/>
  <c r="N49" i="1"/>
  <c r="DF19" i="1"/>
  <c r="DF20" i="1"/>
  <c r="DF21" i="1"/>
  <c r="DF22" i="1"/>
  <c r="DF23" i="1"/>
  <c r="DF24" i="1"/>
  <c r="DF25" i="1"/>
  <c r="DF26" i="1"/>
  <c r="DF27" i="1"/>
  <c r="DF28" i="1"/>
  <c r="DF29" i="1"/>
  <c r="DF30" i="1"/>
  <c r="DF31" i="1"/>
  <c r="DF32" i="1"/>
  <c r="DF33" i="1"/>
  <c r="DF34" i="1"/>
  <c r="DF35" i="1"/>
  <c r="DF36" i="1"/>
  <c r="DF37" i="1"/>
  <c r="DF38" i="1"/>
  <c r="DF39" i="1"/>
  <c r="DF40" i="1"/>
  <c r="DF41" i="1"/>
  <c r="DF42" i="1"/>
  <c r="DF43" i="1"/>
  <c r="DF44" i="1"/>
  <c r="DF45" i="1"/>
  <c r="DF46" i="1"/>
  <c r="DF47" i="1"/>
  <c r="DF48" i="1"/>
  <c r="DF49" i="1"/>
  <c r="CC17" i="1" l="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CL49" i="1"/>
  <c r="E49" i="1"/>
  <c r="CL48" i="1"/>
  <c r="E48" i="1"/>
  <c r="CL47" i="1"/>
  <c r="E47" i="1"/>
  <c r="CL46" i="1"/>
  <c r="E46" i="1"/>
  <c r="CL45" i="1"/>
  <c r="N45" i="1"/>
  <c r="E45" i="1"/>
  <c r="CL44" i="1"/>
  <c r="N44" i="1"/>
  <c r="E44" i="1"/>
  <c r="CL43" i="1"/>
  <c r="N43" i="1"/>
  <c r="E43" i="1"/>
  <c r="CL42" i="1"/>
  <c r="N42" i="1"/>
  <c r="E42" i="1"/>
  <c r="CL41" i="1"/>
  <c r="N41" i="1"/>
  <c r="E41" i="1"/>
  <c r="CL40" i="1"/>
  <c r="N40" i="1"/>
  <c r="E40" i="1"/>
  <c r="CL39" i="1"/>
  <c r="N39" i="1"/>
  <c r="E39" i="1"/>
  <c r="CL38" i="1"/>
  <c r="N38" i="1"/>
  <c r="E38" i="1"/>
  <c r="CL37" i="1"/>
  <c r="N37" i="1"/>
  <c r="E37" i="1"/>
  <c r="CL36" i="1"/>
  <c r="N36" i="1"/>
  <c r="E36" i="1"/>
  <c r="CL35" i="1"/>
  <c r="N35" i="1"/>
  <c r="E35" i="1"/>
  <c r="CL34" i="1"/>
  <c r="N34" i="1"/>
  <c r="E34" i="1"/>
  <c r="CL33" i="1"/>
  <c r="N33" i="1"/>
  <c r="E33" i="1"/>
  <c r="CL32" i="1"/>
  <c r="N32" i="1"/>
  <c r="E32" i="1"/>
  <c r="CL31" i="1"/>
  <c r="N31" i="1"/>
  <c r="E31" i="1"/>
  <c r="CL30" i="1"/>
  <c r="N30" i="1"/>
  <c r="E30" i="1"/>
  <c r="CL29" i="1"/>
  <c r="N29" i="1"/>
  <c r="E29" i="1"/>
  <c r="CL28" i="1"/>
  <c r="N28" i="1"/>
  <c r="E28" i="1"/>
  <c r="CL27" i="1"/>
  <c r="N27" i="1"/>
  <c r="E27" i="1"/>
  <c r="CL26" i="1"/>
  <c r="E26" i="1"/>
  <c r="CL25" i="1"/>
  <c r="E25" i="1"/>
  <c r="CL24" i="1"/>
  <c r="E24" i="1"/>
  <c r="CL23" i="1"/>
  <c r="N23" i="1"/>
  <c r="E23" i="1"/>
  <c r="CL22" i="1"/>
  <c r="N22" i="1"/>
  <c r="E22" i="1"/>
  <c r="CL21" i="1"/>
  <c r="N21" i="1"/>
  <c r="E21" i="1"/>
  <c r="CL20" i="1"/>
  <c r="N20" i="1"/>
  <c r="E20" i="1"/>
  <c r="CL19" i="1"/>
  <c r="N19" i="1"/>
  <c r="E19" i="1"/>
  <c r="BQ16" i="1"/>
  <c r="BZ17" i="1"/>
  <c r="BX17" i="1"/>
  <c r="BV17" i="1"/>
  <c r="BS17" i="1"/>
  <c r="BO17" i="1"/>
  <c r="BL17" i="1"/>
  <c r="BB17" i="1"/>
  <c r="AZ17" i="1"/>
  <c r="AV17" i="1"/>
  <c r="AR17" i="1"/>
  <c r="AN17" i="1"/>
  <c r="AJ17" i="1"/>
  <c r="AF17" i="1"/>
  <c r="AB17" i="1"/>
  <c r="N18" i="1"/>
  <c r="E18" i="1"/>
  <c r="DF18" i="1" l="1"/>
  <c r="CL18" i="1"/>
</calcChain>
</file>

<file path=xl/sharedStrings.xml><?xml version="1.0" encoding="utf-8"?>
<sst xmlns="http://schemas.openxmlformats.org/spreadsheetml/2006/main" count="20038" uniqueCount="2209">
  <si>
    <t>Adquisición de Bienes y Servicios</t>
  </si>
  <si>
    <t>Gestión Financiera</t>
  </si>
  <si>
    <t>Gestión de Comunicaciones</t>
  </si>
  <si>
    <t>Desarrollo de estudios y proyección normativa</t>
  </si>
  <si>
    <t>Gestión Humana</t>
  </si>
  <si>
    <t>Relación con la ciudadanía y grupos de valor</t>
  </si>
  <si>
    <t>Control y Evaluación</t>
  </si>
  <si>
    <t>Gestión de la Información</t>
  </si>
  <si>
    <t>Direccionamiento y Planeación</t>
  </si>
  <si>
    <t>PLAN DE ACCIÓN</t>
  </si>
  <si>
    <t>Código</t>
  </si>
  <si>
    <t>DP-FT-004</t>
  </si>
  <si>
    <t>Fecha:</t>
  </si>
  <si>
    <t xml:space="preserve">Versión: </t>
  </si>
  <si>
    <t>I. INFORMACIÓN DE LA TAREA</t>
  </si>
  <si>
    <t>II. ASOCIACIÓN ESTRATÉGICA</t>
  </si>
  <si>
    <t xml:space="preserve">III. RECURSOS </t>
  </si>
  <si>
    <t xml:space="preserve">IV. PLAN DE ACCIÓN ASOCIADO </t>
  </si>
  <si>
    <t xml:space="preserve">V. DIMENSIONES MIPG </t>
  </si>
  <si>
    <t>VI. POLÍTICAS MIPG</t>
  </si>
  <si>
    <t>01_Programa de Gestión Documental - PGD</t>
  </si>
  <si>
    <t>02_Plan Institucional de Archivos de la Entidad - PINAR</t>
  </si>
  <si>
    <t>03_Plan de Seguridad y Privacidad de la Información - PPSI</t>
  </si>
  <si>
    <t>04_Programa de Gestión del Cambio - PGC</t>
  </si>
  <si>
    <t>05_Plan de Apertura de Datos - PAD</t>
  </si>
  <si>
    <t>06_Plan de Transformación Digital  - PTD</t>
  </si>
  <si>
    <t>07_Plan Estratégico de Tecnologías de la Información y las Comunicaciones - PETI</t>
  </si>
  <si>
    <t>08_Plan de Tratamiento de Riesgos de Seguridad y Privacidad de la Información - PTRSPI</t>
  </si>
  <si>
    <t>17_Programas de transparencia y ética pública - PTEP</t>
  </si>
  <si>
    <t>18_Plan anual de auditoría - PAAU</t>
  </si>
  <si>
    <t>20_Estrategia de relación con el Ciudadano -ERV</t>
  </si>
  <si>
    <t>21_Plan de gestión ambiental - PGA</t>
  </si>
  <si>
    <t>22_Plan anual de austeridad del gasto - PAAG</t>
  </si>
  <si>
    <t>23_Plan Estratégico de Comunicaciones - PEC</t>
  </si>
  <si>
    <t xml:space="preserve">Talento Humano </t>
  </si>
  <si>
    <t xml:space="preserve">Direccionamiento Estratégico y Planeación </t>
  </si>
  <si>
    <t xml:space="preserve">Gestión con valores para resultados </t>
  </si>
  <si>
    <t xml:space="preserve">Evaluación resultados </t>
  </si>
  <si>
    <t xml:space="preserve">Información y comunicación </t>
  </si>
  <si>
    <t xml:space="preserve">Gestión conocimiento innovación </t>
  </si>
  <si>
    <t xml:space="preserve">Control Interno </t>
  </si>
  <si>
    <t xml:space="preserve">Código de la acción </t>
  </si>
  <si>
    <t>Nombre de la tarea</t>
  </si>
  <si>
    <t xml:space="preserve">Tarea con código </t>
  </si>
  <si>
    <t xml:space="preserve">Descripción de la tarea </t>
  </si>
  <si>
    <t>Producto (Entregable)</t>
  </si>
  <si>
    <t>Descripción del producto (Entregable)</t>
  </si>
  <si>
    <t xml:space="preserve">Proceso responsable </t>
  </si>
  <si>
    <t>Responsable de la tarea</t>
  </si>
  <si>
    <t>Colaborador</t>
  </si>
  <si>
    <t xml:space="preserve">Fecha inicial </t>
  </si>
  <si>
    <t>Fecha Final</t>
  </si>
  <si>
    <t>Total días tarea</t>
  </si>
  <si>
    <t>Aprobador de la tarea</t>
  </si>
  <si>
    <t>Revisor de la tarea</t>
  </si>
  <si>
    <t>Posibles situaciones que de presentarse puedan afectar el cumplimiento de la tarea</t>
  </si>
  <si>
    <t xml:space="preserve">Descripción </t>
  </si>
  <si>
    <t>Nivel de la tarea</t>
  </si>
  <si>
    <t>Perspectiva asociada</t>
  </si>
  <si>
    <t xml:space="preserve">Objetivo estratégico asociado </t>
  </si>
  <si>
    <t xml:space="preserve">Iniciativa estratégica asociada </t>
  </si>
  <si>
    <t xml:space="preserve">Financieros </t>
  </si>
  <si>
    <t xml:space="preserve">Tecnológicos </t>
  </si>
  <si>
    <t xml:space="preserve">Físicos </t>
  </si>
  <si>
    <t>Recursos</t>
  </si>
  <si>
    <t xml:space="preserve">Programa </t>
  </si>
  <si>
    <t xml:space="preserve">Actividades </t>
  </si>
  <si>
    <t xml:space="preserve">Peso </t>
  </si>
  <si>
    <t>Estrategia</t>
  </si>
  <si>
    <t>Componente</t>
  </si>
  <si>
    <t>Etapa</t>
  </si>
  <si>
    <t>Componentes</t>
  </si>
  <si>
    <t>09_Plan Anual de Adquisiciones - PAA</t>
  </si>
  <si>
    <t>10_Plan Anual de Vacantes - PAV</t>
  </si>
  <si>
    <t>11_Plan de Previsión de Recursos Humanos - PPRH</t>
  </si>
  <si>
    <t>12_Plan Estratégico de Gestión de Talento Humano - PEGTH</t>
  </si>
  <si>
    <t>13_Plan Institucional de Capacitación - PIC</t>
  </si>
  <si>
    <t>14_Plan de Incentivos Institucionales - PII</t>
  </si>
  <si>
    <t>15_Plan de Trabajo Anual en Seguridad y Salud en el Trabajo - PASST</t>
  </si>
  <si>
    <t>16_Plan de seguimiento al SIGEP - SIGEP</t>
  </si>
  <si>
    <t>Temáticas</t>
  </si>
  <si>
    <t>Acciones estratégicas</t>
  </si>
  <si>
    <t>Roles</t>
  </si>
  <si>
    <t>19_Agenda regulatoria - AR</t>
  </si>
  <si>
    <t>Objetivos</t>
  </si>
  <si>
    <t>Subcomponente</t>
  </si>
  <si>
    <t xml:space="preserve">Programas </t>
  </si>
  <si>
    <t>24_Operación del Sistema de Gestión Institucional - SGI</t>
  </si>
  <si>
    <t>Planes asociados</t>
  </si>
  <si>
    <t xml:space="preserve">Evaluación de resultados </t>
  </si>
  <si>
    <t xml:space="preserve">Gestión del conocimiento y la innovación </t>
  </si>
  <si>
    <t>Dimensiones asociadas</t>
  </si>
  <si>
    <t xml:space="preserve">Gestión Estratégica del Talento Humano </t>
  </si>
  <si>
    <t>Integridad</t>
  </si>
  <si>
    <t>Planeación Institucional</t>
  </si>
  <si>
    <t>Gestión Presupuestal y eficiencia del gasto público</t>
  </si>
  <si>
    <t xml:space="preserve"> Compras y Contratación Pública</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</si>
  <si>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</si>
  <si>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</si>
  <si>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</si>
  <si>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</si>
  <si>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</si>
  <si>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</si>
  <si>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</si>
  <si>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</si>
  <si>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Seguimiento y evaluación del desempeño institucional</t>
  </si>
  <si>
    <t>Transparencia, acceso a la información pública y lucha contra la corrupción</t>
  </si>
  <si>
    <t>Gestión documental</t>
  </si>
  <si>
    <t>Gestión de la información estadística</t>
  </si>
  <si>
    <t>Gestión del conocimiento y la innovación</t>
  </si>
  <si>
    <t>Control Interno</t>
  </si>
  <si>
    <t>Políticas asociadas</t>
  </si>
  <si>
    <t>URF2026_001</t>
  </si>
  <si>
    <t>Diseñar y ejecutar las estrategias de comunicación externa a través de parrillas de contenido para redes sociales con la información definida por los procesos de la Unidad y la dirección de la entidad para el primer cuatrimestre.</t>
  </si>
  <si>
    <t>Abarca la identificación y consolidación de las necesidades de los procesos, el desarrollo del contenido,  la corrección de estilo para garantizar la precisión y claridad del mensaje, la obtención de la aprobación final y la publicación.</t>
  </si>
  <si>
    <t>Parrillas e informes de redes sociales del cuatrimestre</t>
  </si>
  <si>
    <t>Herramienta que organiza el contenido y la cantidad de publicaciones que se va a desarrollar para cada campaña.  Mientras que el informe presenta los resultados clave del desempeño digital.</t>
  </si>
  <si>
    <t>Alejandra Salazar Sanchez</t>
  </si>
  <si>
    <t>Karime Yamhure Hurtado</t>
  </si>
  <si>
    <t>Daissy Tatiana Santos Yate</t>
  </si>
  <si>
    <t xml:space="preserve">Interno </t>
  </si>
  <si>
    <t>Incumplimiento en el cronograma de actividades / Dificultades tecnológicas</t>
  </si>
  <si>
    <t>URF_2326_Gestión con valores para resultados</t>
  </si>
  <si>
    <t>URF_GR1_2326_Posicionar la imagen interna y externa de la Unidad</t>
  </si>
  <si>
    <t>URF_GR1_2326_INI1_Fortalecer la estrategia de divulgación y promoción institucional y los mecanismos de comunicación</t>
  </si>
  <si>
    <t>Talento Humano</t>
  </si>
  <si>
    <t>Tecnológicos</t>
  </si>
  <si>
    <t>No aplica</t>
  </si>
  <si>
    <t>17_PTEP_03_Cultura de la legalidad y estado abierto</t>
  </si>
  <si>
    <t>17_PTEP_03_3.1.Acceso a la información pública y transparencia</t>
  </si>
  <si>
    <t>23_PEC_01_Acciones de Comunicación Externa</t>
  </si>
  <si>
    <t>D03_Gestión con valores para resultados</t>
  </si>
  <si>
    <t>D05_Información y comunicación</t>
  </si>
  <si>
    <t>D03_P13_Participación ciudadana en la gestión pública</t>
  </si>
  <si>
    <t>D05_P15_Transparencia, acceso a la información pública y lucha contra la corrupción</t>
  </si>
  <si>
    <t>URF2026_002</t>
  </si>
  <si>
    <t>Diseñar y ejecutar las estrategias de comunicación externa a través de parrillas de contenido para redes sociales con la información definida por los procesos de la Unidad y la dirección de la entidad para el segundo cuatrimestre.</t>
  </si>
  <si>
    <t>URF2026_003</t>
  </si>
  <si>
    <t>Diseñar y ejecutar las estrategias de comunicación externa a través de parrillas de contenido para redes sociales con la información definida por los procesos de la Unidad y la dirección de la entidad para el tercer cuatrimestre.</t>
  </si>
  <si>
    <t>URF2026_004</t>
  </si>
  <si>
    <t>Realizar el acompañamiento a eventos donde haga presencia la Unidad, elaboración de boletines, difusión en medios de comunicación, durante el primer cuatrimestre.</t>
  </si>
  <si>
    <t>Excel con enlace a boletines</t>
  </si>
  <si>
    <t>Documento que presenta el inventario de la gestión realizada durante el cuatrimestre frente a l numero de boletines realizados.</t>
  </si>
  <si>
    <t>Demoras e incumplimiento en la entrega de información</t>
  </si>
  <si>
    <t>URF2026_005</t>
  </si>
  <si>
    <t>Realizar el acompañamiento a eventos donde haga presencia la Unidad, elaboración de boletines, difusión en medios de comunicación, durante el segundo cuatrimestre.</t>
  </si>
  <si>
    <t>Acompañar los eventos en los que participe la Unidad y brindar apoyo comunicativo, elaborar boletines informativos con contenido claro y oportuno, y gestionar su difusión en medios de comunicación, garantizando pertinencia, calidad y efectividad</t>
  </si>
  <si>
    <t>Documento que presenta el inventario de la gestión realizada durante el cuatrimestre frente al número de boletines realizados.</t>
  </si>
  <si>
    <t>URF2026_006</t>
  </si>
  <si>
    <t>Realizar el acompañamiento a eventos donde haga presencia la Unidad, elaboración de boletines, difusión en medios de comunicación, durante el tercer cuatrimestre.</t>
  </si>
  <si>
    <t>URF2026_007</t>
  </si>
  <si>
    <t>Generar el plan de comunicaciones de la Unidad de acuerdo con el formato establecido por directiva presidencial</t>
  </si>
  <si>
    <t>Preparar el reporte correspondiente de la Unidad según los lineamientos definidos en la directiva presidencial de acuerdo con las campañas ejecutadas revisando las métricas</t>
  </si>
  <si>
    <t>Formato Presidencia</t>
  </si>
  <si>
    <t>Documento que referencia las campañas realizadas por la entidad y el alcance que obtuvo frente a una inversión.</t>
  </si>
  <si>
    <t>Limitada capacidad operativa para la elaboración del plan</t>
  </si>
  <si>
    <t>URF2026_008</t>
  </si>
  <si>
    <t>Realizar seguimiento al plan de comunicaciones y generar el informe de la Unidad de acuerdo con el formato establecido por directiva presidencial durante el segundo trimestre</t>
  </si>
  <si>
    <t xml:space="preserve"> Preparar el reporte correspondiente de la Unidad según los lineamientos definidos en la directiva presidencial de acuerdo con las campañas ejecutadas revisando las métricas </t>
  </si>
  <si>
    <t>URF2026_009</t>
  </si>
  <si>
    <t>Realizar seguimiento al plan de comunicaciones y generar el informe de la Unidad de acuerdo con el formato establecido por directiva presidencial durante el tercer trimestre</t>
  </si>
  <si>
    <t>URF2026_010</t>
  </si>
  <si>
    <t>Realizar seguimiento al plan de comunicaciones y generar el informe de la Unidad de acuerdo con el formato establecido por directiva presidencial durante el cuarto trimestre</t>
  </si>
  <si>
    <t>URF2026_011</t>
  </si>
  <si>
    <t>Diseñar y ejecutar las estrategias de comunicación interna con la información definida por los procesos de la Unidad y la dirección de la entidad para el primer cuatrimestre</t>
  </si>
  <si>
    <t>Abarca la identificación y consolidación de las necesidades de los procesos, el diseño de las piezas gráficas, la corrección de estilo para garantizar la precisión y claridad del mensaje, la obtención de la aprobación final y la publicación.</t>
  </si>
  <si>
    <t xml:space="preserve">Reporte SMGI solicitudes
</t>
  </si>
  <si>
    <t xml:space="preserve">Archivo en Excel que consolida todas las solicitudes de publicación SMGI durante el cuatrimestre.  </t>
  </si>
  <si>
    <t>23_PEC_02_Acciones de Comunicación Interna</t>
  </si>
  <si>
    <t>URF2026_012</t>
  </si>
  <si>
    <t>Diseñar y ejecutar las estrategias de comunicación interna con la información definida por los procesos de la Unidad y la dirección de la entidad para el segundo cuatrimestre</t>
  </si>
  <si>
    <t>URF2026_013</t>
  </si>
  <si>
    <t>Diseñar y ejecutar las estrategias de comunicación interna con la información definida por los procesos de la Unidad y la dirección de la entidad para el tercer cuatrimestre</t>
  </si>
  <si>
    <t>URF2026_014</t>
  </si>
  <si>
    <t>Publicar la información que establece la Ley de Transparencia y de Acceso a la Información, gestionar la actualización de la página web acorde con las solicitudes establecidas por los procesos mediante el SMGI, durante el primer cuatrimestre</t>
  </si>
  <si>
    <t xml:space="preserve">Divulgar los contenidos requeridos por la Ley de Transparencia y gestionar el contenido de la actualización de la página web </t>
  </si>
  <si>
    <t xml:space="preserve">Reporte SMGI solicitudes de publicación
</t>
  </si>
  <si>
    <t>23_PEC_03_Acciones Transversales de Comunicación</t>
  </si>
  <si>
    <t>URF2026_015</t>
  </si>
  <si>
    <t>Publicar la información que establece la Ley de Transparencia y de Acceso a la Información, gestionar la actualización de la página web acorde con las solicitudes establecidas por los procesos mediante el SMGI, durante el segundo cuatrimestre</t>
  </si>
  <si>
    <t>URF2026_016</t>
  </si>
  <si>
    <t>Publicar la información que establece la Ley de Transparencia y de Acceso a la Información, gestionar la actualización de la página web acorde con las solicitudes establecidas por los procesos mediante el SMGI, durante el tercer cuatrimestre</t>
  </si>
  <si>
    <t>URF2026_017</t>
  </si>
  <si>
    <t>Diseñar material gráfico para comunicación externa como presentaciones banner, carruseles primer cuatrimestre.</t>
  </si>
  <si>
    <t xml:space="preserve">Elaboración de piezas gráficas destinadas a la comunicación externa </t>
  </si>
  <si>
    <t xml:space="preserve">Excel con numero de piezas diseñadas </t>
  </si>
  <si>
    <t>Formato en Excel donde se registrar tipo de pieza, canal, contenido, solicitante o proceso.</t>
  </si>
  <si>
    <t>URF2026_018</t>
  </si>
  <si>
    <t>Diseñar material gráfico para comunicación externa como presentaciones banner, carruseles segundo cuatrimestre.</t>
  </si>
  <si>
    <t>URF2026_019</t>
  </si>
  <si>
    <t>Diseñar material gráfico para comunicación externa como presentaciones banner, carruseles tercer cuatrimestre.</t>
  </si>
  <si>
    <t>URF2026_020</t>
  </si>
  <si>
    <t>Elaborar el boletín semestral a los grupos de valor primer semestre</t>
  </si>
  <si>
    <t>Elaborar el contenido y el diseño del boletín semestral a los grupos de valor</t>
  </si>
  <si>
    <t>Boletín semestral</t>
  </si>
  <si>
    <t>Este entregable consiste en la elaboración integral del boletín semestral dirigido a los grupos de valor, incluyendo tanto la producción del contenido como el diseño visual del documento. El objetivo es presentar de manera clara, atractiva y estratégica los avances, resultados y temas relevantes del periodo, asegurando una comunicación coherente y alineada con la identidad institucional.</t>
  </si>
  <si>
    <t>Limitada capacidad operativa para la elaboración del boletín</t>
  </si>
  <si>
    <t>URF2026_021</t>
  </si>
  <si>
    <t>Elaborar el boletín semestral a los grupos de valor segundo semestre</t>
  </si>
  <si>
    <t>URF2026_022</t>
  </si>
  <si>
    <t xml:space="preserve">Generar inventarios de información divulgada por la Unidad en redes sociales para el primer cuatrimestre. </t>
  </si>
  <si>
    <t>Desarrollar un inventario de la información divulgada en todas las redes sociales, que incluya como elementos principales el copy, el tema y el enlace del contenido publicado.</t>
  </si>
  <si>
    <t>Excel con el inventario de los contenidos publicados en redes sociales</t>
  </si>
  <si>
    <t>Esta tarea consiste en elaborar un inventario detallado de toda la información divulgada en las diferentes redes sociales, incorporando como elementos principales el copy, el tema y el enlace de cada contenido publicado. El objetivo es consolidar y organizar estos datos para facilitar su consulta, análisis y seguimiento.</t>
  </si>
  <si>
    <t xml:space="preserve">Limitada capacidad operativa para la elaboración del inventario. </t>
  </si>
  <si>
    <t>23_PEC_04_Seguimiento y monitoreo</t>
  </si>
  <si>
    <t>URF2026_023</t>
  </si>
  <si>
    <t xml:space="preserve">Generar inventarios de información divulgada por la Unidad en redes sociales para el segundo cuatrimestre. </t>
  </si>
  <si>
    <t>URF2026_024</t>
  </si>
  <si>
    <t xml:space="preserve">Mantener actualizado inventarios de información divulgada por la Unidad en redes sociales para el tercer cuatrimestre. </t>
  </si>
  <si>
    <t>URF2026_025</t>
  </si>
  <si>
    <t>Mantener actualizado inventarios de la fotografía producida y divulgada por la Unidad en el primer cuatrimestre.</t>
  </si>
  <si>
    <t>Actualizar el inventario fotográfico de la entidad, clasificando las imágenes según si corresponden a eventos internos o externos, así como por fecha y temática.</t>
  </si>
  <si>
    <t xml:space="preserve">Excel con el inventarios de las fotografías producidas por la entidad a nivel interno y externo </t>
  </si>
  <si>
    <t>Esta tarea consiste en generar y actualizar los inventarios de la fotografía producida y divulgada por la Unidad. El objetivo es organizar y consolidar el material visual para facilitar su consulta, seguimiento y uso en futuros procesos de comunicación.</t>
  </si>
  <si>
    <t>Yuly Paola Baracaldo Rivera</t>
  </si>
  <si>
    <t>URF2026_026</t>
  </si>
  <si>
    <t xml:space="preserve">Mantener actualizado inventarios de la fotografía producida y divulgada por la Unidad en el segundo cuatrimestre. </t>
  </si>
  <si>
    <t>URF2026_027</t>
  </si>
  <si>
    <t xml:space="preserve">Generar inventarios de la fotografía producida y divulgada por la Unidad en el tercer cuatrimestre. </t>
  </si>
  <si>
    <t>URF2026_028</t>
  </si>
  <si>
    <t>Mantener actualizado el banco de piezas gráficas y el inventario correspondiente de la URF Primer cuatrimestre</t>
  </si>
  <si>
    <t>Asegurar la actualización del banco de piezas gráficas e inventario correspondiente, con el material generado durante el cuatrimestre</t>
  </si>
  <si>
    <t>Banco de piezas gráficas e inventario con la información del cuatrimestre</t>
  </si>
  <si>
    <t>Banco de piezas gráficas actualizado e inventario con la información del cuatrimestre</t>
  </si>
  <si>
    <t>URF2026_029</t>
  </si>
  <si>
    <t>Mantener actualizado el banco de piezas gráficas y el inventario correspondiente de la URF Segundo cuatrimestre</t>
  </si>
  <si>
    <t>URF2026_030</t>
  </si>
  <si>
    <t>Mantener actualizado el banco de piezas gráficas y el inventario correspondiente de la URF Tercer cuatrimestre</t>
  </si>
  <si>
    <t>URF2026_031</t>
  </si>
  <si>
    <t>Crear el portal para niños, para la pagina Web Primer trimestre</t>
  </si>
  <si>
    <t>Crear el espacio en la página web de la unidad dando cumplimiento a la normatividad</t>
  </si>
  <si>
    <t>Pagina en la web que contenga primera visualización e información inicial del contenido del portal</t>
  </si>
  <si>
    <t>URF2026_032</t>
  </si>
  <si>
    <t>Crear el portal para niños, para la pagina Web Segundo trimestre</t>
  </si>
  <si>
    <t>Portal con el cuento publicado en 2d</t>
  </si>
  <si>
    <t>Pagina en la web que contenga cuento ilustrado con la pasante publicado en 2d.</t>
  </si>
  <si>
    <t>URF2026_033</t>
  </si>
  <si>
    <t>Cargar el plan de acción de la vigencia 2026 en el SMGI</t>
  </si>
  <si>
    <t>Una vez aprobado el plan de acción por el Comité Institucional de Gestión y Desempeño, realizar el cargue en el SMGI</t>
  </si>
  <si>
    <t xml:space="preserve">Plan cargado en el SMGI </t>
  </si>
  <si>
    <t xml:space="preserve">Plan cargado en el SMGI en el módulo de planes con el detalle de los atributos personalizados registrados y verificación contra el archivo fuente. </t>
  </si>
  <si>
    <t>Daniel Tovar Cardozo</t>
  </si>
  <si>
    <t xml:space="preserve">Externo </t>
  </si>
  <si>
    <t xml:space="preserve">Demoras en la aprobación del plan por parte del Comité 
Errores en la parametrización del SMGI </t>
  </si>
  <si>
    <t>URF_GR2_2326_Asegurar la sostenibilidad del Sistema de Gestión Institucional</t>
  </si>
  <si>
    <t>URF_GR2_2326_INI1_Fortalecer la operación y articulación de los procesos institucionales</t>
  </si>
  <si>
    <t>D02_Direccionamiento Estratégico y Planeación</t>
  </si>
  <si>
    <t>D02_P03_Planeación Institucional</t>
  </si>
  <si>
    <t>URF2026_034</t>
  </si>
  <si>
    <t>Construir y publicar documento con las actividades del Programa de transparencia y ética en el sector público para la vigencia 2026</t>
  </si>
  <si>
    <t>De acuerdo con lo definido en el plan, generar documento del PTEP</t>
  </si>
  <si>
    <t>Documento del PTEP</t>
  </si>
  <si>
    <t xml:space="preserve">Documento que describe los diferentes componentes del PTEP y soportes de publicación en la página web, una vez se haya formalizado en el Sistema de Gestión Institucional </t>
  </si>
  <si>
    <t xml:space="preserve">Errores en la asociación de tareas en la estructura del PTEP </t>
  </si>
  <si>
    <t>20_ERV_04_Transparencia</t>
  </si>
  <si>
    <t>20_ERV_04_4.1. Transparencia activa</t>
  </si>
  <si>
    <t>URF2026_035</t>
  </si>
  <si>
    <t>Actualizar y publicar documento del PTEP_ Primer trimestre</t>
  </si>
  <si>
    <t>Ajustar el documento del PTEP, reflejando las modificaciones que se hayan realizado en las tareas asociadas durante el cuatrimestre</t>
  </si>
  <si>
    <t xml:space="preserve">Documento del PTEP ajustado </t>
  </si>
  <si>
    <t>Documento del PTEP ajustado y publicado , detallando las modificaciones del trimestre</t>
  </si>
  <si>
    <t xml:space="preserve">Falta de mecanismos de control que permitan identificar las modificaciones al PTEP para cada trimestre </t>
  </si>
  <si>
    <t>URF2026_036</t>
  </si>
  <si>
    <t>Actualizar y publicar documento del PTEP_ Segundo trimestre</t>
  </si>
  <si>
    <t>URF2026_037</t>
  </si>
  <si>
    <t>Actualizar y publicar documento del PTEP_ Tercer trimestre</t>
  </si>
  <si>
    <t>URF2026_038</t>
  </si>
  <si>
    <t>Actualizar y publicar documento del PTEP_ Cuarto trimestre</t>
  </si>
  <si>
    <t>URF2026_039</t>
  </si>
  <si>
    <t>Gestionar la publicación de los planes de acción, vigencia 2026</t>
  </si>
  <si>
    <t xml:space="preserve">Solicitar la publicación en la página web del plan de acción 2026 y del PTEP con la programación de acciones de 2026 </t>
  </si>
  <si>
    <t xml:space="preserve">Soportes de publicación en la página web </t>
  </si>
  <si>
    <t xml:space="preserve">Soportes de publicación en la página web: plan y solicitud en el SMGI </t>
  </si>
  <si>
    <t xml:space="preserve">Inconvenientes en la pagina web para publicar la información  </t>
  </si>
  <si>
    <t>URF2026_040</t>
  </si>
  <si>
    <t>Actualizar y publicar el plan de acción con las modificaciones del trimestre_Primer trimestre</t>
  </si>
  <si>
    <t>Ajustar el plan de acción, reflejando las modificaciones que se hayan realizado en las tareas asociadas durante el trimestre</t>
  </si>
  <si>
    <t>Documento plan de acción ajustado</t>
  </si>
  <si>
    <t xml:space="preserve">Documento plan de acción ajustado, incluyendo las modificaciones solicitadas durante el trimestre </t>
  </si>
  <si>
    <t xml:space="preserve">Falta de mecanismos de control que permitan identificar las modificaciones al plan de acción para cada trimestre </t>
  </si>
  <si>
    <t>URF2026_041</t>
  </si>
  <si>
    <t>Actualizar y publicar el plan de acción con las modificaciones del trimestre_Segundo trimestre</t>
  </si>
  <si>
    <t>URF2026_042</t>
  </si>
  <si>
    <t>Actualizar y publicar el plan de acción con las modificaciones del trimestre_Tercer trimestre</t>
  </si>
  <si>
    <t>URF2026_043</t>
  </si>
  <si>
    <t>Actualizar y publicar el plan de acción con las modificaciones del trimestre_Cuarto trimestre</t>
  </si>
  <si>
    <t>URF2026_044</t>
  </si>
  <si>
    <t>Realizar las actividades de revisión y actualización del plan estratégico institucional 2023-2026</t>
  </si>
  <si>
    <t>Desarrollar las actividades necesarias para revisar y de ser necesario, ajustar el plan estratégico institucional a partir de los insumos generados por el gobierno nacional y las condiciones institucionales</t>
  </si>
  <si>
    <t xml:space="preserve">Documento del plan estratégico institucional actualizado </t>
  </si>
  <si>
    <t xml:space="preserve">Revisar la alineación con las directrices aprobadas por el Comité Institucional de Gestión y Desempeño y articular lo relacionado con la gestión del riesgo, también se debe revisar que se hayan integrado todos  aspectos internos y externos contemplados en la metodología para el análisis de capacidades y entornos. </t>
  </si>
  <si>
    <t>Falta de mecanismos de control frente a la revisión y actualización del plan estratégico institucional 2023-2026</t>
  </si>
  <si>
    <t>URF2026_045</t>
  </si>
  <si>
    <t>Adelantar actividades que permitan la estructuración de la versión inicial del plan estratégico 2027-2030</t>
  </si>
  <si>
    <t>Adelantar actividades que permitan la estructuración de la versión inicial del plan estratégico 2027-2030, como actividades de sensibilización, sesiones de reflexión, lluvias de ideas, entre otras que faciliten identificar la proyección institucional que debe llevarse al plan estratégico. Incluir actividad que permita identificar qué esperan los grupos de valor de la Unidad</t>
  </si>
  <si>
    <t xml:space="preserve">Soportes de las actividades realizadas </t>
  </si>
  <si>
    <t xml:space="preserve">Soportes organizados y memorias de las actividades adelantadas </t>
  </si>
  <si>
    <t xml:space="preserve">Poca o nula participación de los servidores en las actividades que se planteen </t>
  </si>
  <si>
    <t>17_PTEP_03_3.2.Participación ciudadana y rendición de cuentas</t>
  </si>
  <si>
    <t>20_ERV_01_Participación ciudadana</t>
  </si>
  <si>
    <t>20_ERV_01_1.2. Formulación</t>
  </si>
  <si>
    <t>D02_P04_Gestión Presupuestal y eficiencia del gasto público</t>
  </si>
  <si>
    <t>URF2026_046</t>
  </si>
  <si>
    <t xml:space="preserve">Estructurar la primera versión del Plan Estratégico Institucional 2027-2030 </t>
  </si>
  <si>
    <t xml:space="preserve">Estructurar la primera versión del documento a partir de las directrices establecidas en el Manual Operativo del MIPG y requisitos del autodiagnóstico de la política de Planeación Institucional  </t>
  </si>
  <si>
    <t>Primera versión del plan estratégico institucional 2027-2030</t>
  </si>
  <si>
    <t xml:space="preserve">Plan Estratégico Institucional 2027-2030 aprobado por el Comité Institucional de Gestión y Desempeño </t>
  </si>
  <si>
    <t xml:space="preserve">Modificación de los lineamientos del gobierno para la estructuración del plan estratégico </t>
  </si>
  <si>
    <t>URF2026_047</t>
  </si>
  <si>
    <t>Realizar seguimiento de los indicadores y metas de gobierno nacionales_Primer semestre</t>
  </si>
  <si>
    <t>Documentar las actividades de reporte de indicadores y metas de gobierno realizados durante el semestre</t>
  </si>
  <si>
    <t xml:space="preserve">Soportes de las actividades realizadas y de publicación en la página web </t>
  </si>
  <si>
    <t>Soportes de las actividades de reporte y seguimiento de los indicadores y metas de gobierno nacionales</t>
  </si>
  <si>
    <t xml:space="preserve">Demoras en la generación de información insumo para el reporte de indicadores por parte de las entidades responsables </t>
  </si>
  <si>
    <t>D04_Evaluación de resultados</t>
  </si>
  <si>
    <t>D04_P14_Seguimiento y evaluación del desempeño institucional</t>
  </si>
  <si>
    <t>URF2026_048</t>
  </si>
  <si>
    <t>Realizar seguimiento de los indicadores y metas de gobierno nacionales_Segundo semestre</t>
  </si>
  <si>
    <t>URF2026_049</t>
  </si>
  <si>
    <t>Realizar seguimiento y evaluación del desempeño institucional de cierre vigencia 2025</t>
  </si>
  <si>
    <t>A partir de los criterios definidos y los resultados de la aplicación de las prácticas para cada uno de los procesos institucionales, realizar el seguimiento y evaluación del desempeño institucional para el cierre de la vigencia 2025.</t>
  </si>
  <si>
    <t>Soportes de la organización para la operación de la estrategia (presentación, correos)</t>
  </si>
  <si>
    <t>Sandra Liliana Calderon Castellanos</t>
  </si>
  <si>
    <t xml:space="preserve">Información de los elementos transversales del Sistema de Gestión Institucional no reportada o con errores en el registro por parte de los responsables </t>
  </si>
  <si>
    <t>D07_Control Interno</t>
  </si>
  <si>
    <t>D07_P19_Control Interno</t>
  </si>
  <si>
    <t>URF2026_050</t>
  </si>
  <si>
    <t>Actualizar el ejercicio de contexto estratégico institucional</t>
  </si>
  <si>
    <t>A partir de la información recibida en el levantamiento del plan de acción 2025, actualizar los factores de riesgo internos y externos</t>
  </si>
  <si>
    <t xml:space="preserve">Ejercicio de contexto estratégico actualizado </t>
  </si>
  <si>
    <t xml:space="preserve">Ejercicio de contexto estratégico actualizado, actualización de factores de riesgo y de ser necesario, ajuste de política de administración del riesgo </t>
  </si>
  <si>
    <t>Modificaciones en documentación que afecta el contexto estratégico institucional</t>
  </si>
  <si>
    <t>URF2026_051</t>
  </si>
  <si>
    <t xml:space="preserve">Socializar la estrategia de seguimiento y evaluación del desempeño institucional </t>
  </si>
  <si>
    <t xml:space="preserve">Socializar con todos los procesos de la Entidad, los criterios y metodología de la estrategia, con el fin de facilitar su implementación </t>
  </si>
  <si>
    <t xml:space="preserve">Evidencias de socialización </t>
  </si>
  <si>
    <t xml:space="preserve">Evidencias de socialización de la estrategia de seguimiento y evaluación del desempeño institucional </t>
  </si>
  <si>
    <t xml:space="preserve">Falta de atención de los servidores para conocer los mecanismos definidos en la estrategia </t>
  </si>
  <si>
    <t>D06_Gestión del conocimiento y la innovación</t>
  </si>
  <si>
    <t>D06_P18_Gestión del conocimiento y la innovación</t>
  </si>
  <si>
    <t>URF2026_052</t>
  </si>
  <si>
    <t>Revisar criterios para la estrategia de seguimiento y evaluación del desempeño institucional_2027</t>
  </si>
  <si>
    <t>Revisar los criterios para aplicar en la vigencia siguiente, de acuerdo con las oportunidades de mejora identificadas</t>
  </si>
  <si>
    <t xml:space="preserve">Matriz de criterios ESEDI </t>
  </si>
  <si>
    <t xml:space="preserve">Matriz de criterios ESEDI con los ajustes definidos para la vigencia, incluye soportes de construcción con el equipo de Planeación y de Control y Evaluación </t>
  </si>
  <si>
    <t>Falta de capacidad operativa</t>
  </si>
  <si>
    <t>URF2026_053</t>
  </si>
  <si>
    <t>Realizar sesiones del Comité Institucional de Gestión y Desempeño_ Primer cuatrimestre 2026</t>
  </si>
  <si>
    <t xml:space="preserve">De acuerdo con la periodicidad establecida, realizar la sesión ordinaria del Comité Institucional de gestión y Desempeño </t>
  </si>
  <si>
    <t>Acta de Comité y presentación de la sesión formalizadas en el SMGI</t>
  </si>
  <si>
    <t xml:space="preserve">Acta de Comité y presentación de la sesión </t>
  </si>
  <si>
    <t xml:space="preserve">Inconvenientes con la programación de la sesión, teniendo en cuenta las agendas de los integrantes del Comité </t>
  </si>
  <si>
    <t>17_PTEP_02_Redes y articulación</t>
  </si>
  <si>
    <t>17_PTEP_02_2.1.Redes internas</t>
  </si>
  <si>
    <t>URF2026_054</t>
  </si>
  <si>
    <t>Realizar sesiones del Comité Institucional de Gestión y Desempeño_ Segundo cuatrimestre 2026</t>
  </si>
  <si>
    <t>URF2026_055</t>
  </si>
  <si>
    <t>Realizar sesiones del Comité Institucional de Gestión y Desempeño_Tercer cuatrimestre 2026</t>
  </si>
  <si>
    <t>URF2026_056</t>
  </si>
  <si>
    <t>Asesorar y acompañar en la formulación del plan de acción 2027</t>
  </si>
  <si>
    <t xml:space="preserve">Asesorar y acompañar en la formulación del plan de acción 2027 que incluye: alistamiento de insumos, definición de cronograma, reunión de socialización y validación de la proyección por proceso, presentación en comité </t>
  </si>
  <si>
    <t xml:space="preserve">Soportes de levantamiento del plan </t>
  </si>
  <si>
    <t>Soportes de levantamiento del plan: cronograma, plan de acción, actas de comité, soportes de reuniones realizadas</t>
  </si>
  <si>
    <t xml:space="preserve">Falta de participación de los servidores en la construcción del plan o errores en el desarrollo del ejercicio </t>
  </si>
  <si>
    <t>URF2026_057</t>
  </si>
  <si>
    <t xml:space="preserve">Adelantar ejercicios de sensibilización y socialización de la metodología de innovación institucional, identificación de buenas prácticas y lecciones aprendidas_Segundo cuatrimestre </t>
  </si>
  <si>
    <t>La tarea consiste en desarrollar espacios de sensibilización y socialización dirigidos a los servidores de la Unidad, con el fin de promover la apropiación de la metodología de innovación institucional, la documentación de lecciones aprendidas y mejores prácticas. Estos ejercicios buscan fortalecer la cultura organizacional orientada a la mejora continua, fomentar la participación activa en procesos de innovación y asegurar la comprensión de los lineamientos metodológicos definidos. Como resultado, se espera que los equipos incorporen prácticas innovadoras en sus actividades cotidianas, generando insumos valiosos para la gestión estratégica y el cumplimiento de los objetivos institucionales.</t>
  </si>
  <si>
    <t>Informe de ejercicios realizados</t>
  </si>
  <si>
    <t>Un informe consolidado que documente los ejercicios de sensibilización y socialización realizados sobre la metodología de innovación institucional, incluyendo la relación de actividades adelantadas, fechas, número de participantes, materiales utilizados y principales resultados obtenidos. El producto deberá evidenciar la apropiación de la metodología por parte de los servidores de la Unidad, destacando las oportunidades de mejora identificadas y las fortalezas observadas. Este insumo servirá como base para orientar futuras acciones de innovación y fortalecer la cultura organizacional orientada a la mejora continua.</t>
  </si>
  <si>
    <t>Falta de instrumentos para la socialización e identificación de buenas prácticas y lecciones aprendidas</t>
  </si>
  <si>
    <t>URF2026_058</t>
  </si>
  <si>
    <t xml:space="preserve">Adelantar ejercicios de sensibilización y socialización de la metodología de innovación institucional, identificación de buenas prácticas y lecciones aprendidas_Tercer cuatrimestre </t>
  </si>
  <si>
    <t>URF2026_059</t>
  </si>
  <si>
    <t>Consolidar y publicar el informe de gestión de la vigencia 2025</t>
  </si>
  <si>
    <t>Finalizar el ciclo del informe de gestión de la vigencia 2025, consolidando la información reportada por los procesos y posteriormente, solicitar la publicación y divulgación del informe</t>
  </si>
  <si>
    <t xml:space="preserve">Informe de gestión publicado </t>
  </si>
  <si>
    <t>Informe de gestión y soportes de publicación y socialización</t>
  </si>
  <si>
    <t>URF2026_060</t>
  </si>
  <si>
    <t>Realizar Informe de Seguimiento al Plan Estratégico 2023-2026</t>
  </si>
  <si>
    <t>Realizar informe donde se describa el cumplimiento del plan estratégico con ocasión del cierre de la vigencia 2025</t>
  </si>
  <si>
    <t xml:space="preserve">Informe del plan estratégico </t>
  </si>
  <si>
    <t xml:space="preserve">Informe que contenga el cumplimiento por iniciativas y objetivos estratégicos </t>
  </si>
  <si>
    <t xml:space="preserve">falta de capacidad operativa para la elaboración del informe </t>
  </si>
  <si>
    <t>URF2026_061</t>
  </si>
  <si>
    <t>Realizar sesión extraordinaria del Comité Institucional de Gestión y Desempeño la socialización de los resultados de las políticas de gestión y desempeño</t>
  </si>
  <si>
    <t xml:space="preserve">Realizar sesión extraordinaria del Comité para presentar los resultados de la medición del desempeño institucional y el estado de las políticas institucionales de gestión y desempeño </t>
  </si>
  <si>
    <t xml:space="preserve">Acta del comité y presentación </t>
  </si>
  <si>
    <t xml:space="preserve">Acta de la sesión extraordinaria y presentación del estado de las políticas </t>
  </si>
  <si>
    <t xml:space="preserve">Problemas con el agendamiento de la sesión por disponibilidad de tiempo de los integrantes del Comité </t>
  </si>
  <si>
    <t>URF2026_062</t>
  </si>
  <si>
    <t>Realizar informe anual del Sistema de Gestión institucional 2025</t>
  </si>
  <si>
    <t xml:space="preserve">Realizar el informe del Sistema de Gestión Institucional para la vigencia, de acuerdo con el contenido estandarizado. </t>
  </si>
  <si>
    <t>Informe del SGI 2025</t>
  </si>
  <si>
    <t xml:space="preserve">Informe del Sistema de Gestión Institucional, detallando la s tareas adelantadas en la vigencia, resultados de seguimiento y de la medición del desempeño institucional. Incluye oportunidades de mejora . </t>
  </si>
  <si>
    <t>URF2026_063</t>
  </si>
  <si>
    <t>Realizar reporte de la cuenta a la Contraloría General de la República</t>
  </si>
  <si>
    <t xml:space="preserve">Reportar para la cuenta de la contraloría en lo relacionado con el procesos de Direccionamiento y Planeación </t>
  </si>
  <si>
    <t xml:space="preserve">Evidencia de reporte de la cuenta remitido a Control y Evaluación </t>
  </si>
  <si>
    <t xml:space="preserve">Archivo de reporte y correo de remisión a Control y Evaluación </t>
  </si>
  <si>
    <t>Fallas en la plataforma de la plataforma de la Contraloría General de la República</t>
  </si>
  <si>
    <t>URF2026_064</t>
  </si>
  <si>
    <t>Adelantar ejercicios de sensibilización y socialización sobre la planeación estratégica institucional y el plan de acción 2026</t>
  </si>
  <si>
    <t>La tarea tiene como propósito desarrollar espacios de sensibilización y socialización dirigidos tanto a los servidores de la Unidad como a los grupos de valor, con el fin de fortalecer la comprensión y apropiación de los elementos que conforman la planeación estratégica institucional y el Plan de Acción para la vigencia 2026. Estos ejercicios permitirán socializar los objetivos estratégicos, las metas definidas, los indicadores de seguimiento y las líneas de acción priorizadas, promoviendo el alineamiento de los equipos de trabajo y actores clave con la visión institucional y los compromisos establecidos. Asimismo, se busca generar reflexión sobre el rol de cada dependencia y grupo de valor en el cumplimiento del plan, fomentar la participación activa en su implementación y facilitar la articulación de iniciativas que contribuyan al logro de los resultados esperados. Los insumos generados en estos espacios serán clave para fortalecer la cultura de planeación, mejorar la trazabilidad de las acciones y consolidar una gestión orientada a resultados. Debe incluir la alineación con el PND</t>
  </si>
  <si>
    <t>Soportes de sensibilización sobre planeación estratégica y Plan de Acción 2026</t>
  </si>
  <si>
    <t>Documento consolidado que registra el desarrollo de los ejercicios de sensibilización dirigidos a los servidores de la Unidad y a los grupos de valor, en torno a la planeación estratégica institucional y al Plan de Acción de la vigencia 2026. El informe debe incluir la relación de actividades realizadas, fechas, número de participantes, materiales utilizados, principales reflexiones y aportes recogidos durante los espacios.</t>
  </si>
  <si>
    <t>Falta de participación de los servidores en los espacios de sensibilización y socialiazción</t>
  </si>
  <si>
    <t>URF2026_065</t>
  </si>
  <si>
    <t>Realizar las actividades de actualización de los riesgos con los diferentes procesos institucionales_Sandra</t>
  </si>
  <si>
    <t>La tarea consiste en adelantar las actividades de actualización de los riesgos en coordinación con los diferentes procesos institucionales, en concordancia con los lineamientos establecidos en la versión actualizada de la política de administración del riesgo. Este ejercicio incluye la revisión, ajuste y validación de los riesgos previamente identificados, así como la incorporación de nuevos riesgos que respondan a los cambios en el entorno operativo, normativo o estratégico de la Unidad. Como parte del proceso, se deben atender las observaciones derivadas de los autodiagnósticos y del seguimiento realizado por el Proceso de Control y Evaluación, asegurando que los riesgos reflejen adecuadamente las condiciones reales de cada proceso. Una vez completada la actualización, se procederá con el registro y formalización de los riesgos en el Sistema de Gestión Institucional (SMGI), garantizando su trazabilidad y disponibilidad para el seguimiento y control</t>
  </si>
  <si>
    <t xml:space="preserve">Soportes de actualización de los riesgos en el SMGI </t>
  </si>
  <si>
    <t>No tener en cuenta los lineamisntos establecidos en la guía de riesgos V7</t>
  </si>
  <si>
    <t>17_PTEP_01_Gestión del riesgo</t>
  </si>
  <si>
    <t>17_PTEP_01_1.1.Riesgo para la integridad</t>
  </si>
  <si>
    <t>URF2026_066</t>
  </si>
  <si>
    <t>Realizar las actividades de actualización de los riesgos con los diferentes procesos institucionales_Daniel</t>
  </si>
  <si>
    <t>URF2026_067</t>
  </si>
  <si>
    <t>Realizar las actividades de actualización de los riesgos con los diferentes procesos institucionales_Tatiana</t>
  </si>
  <si>
    <t>URF2026_068</t>
  </si>
  <si>
    <t xml:space="preserve">Presentar los resultados de la gestión del riesgo en el Comité Institucional de Gestión y Desempeño </t>
  </si>
  <si>
    <t>La tarea consiste en socializar ante el Comité Institucional de Gestión y Desempeño los resultados obtenidos en el ejercicio de actualización de los riesgos institucionales. Una vez culminado el proceso de revisión y registro en el SMGI, se deben presentar en la sesión ordinaria del Comité los aspectos más relevantes del análisis, incluyendo los riesgos con mayor nivel de exposición, los tipos y cantidades de controles establecidos, así como aquellos riesgos que puedan ser considerados estratégicos para la entidad. Adicionalmente, se expondrán las oportunidades de mejora identificadas y las acciones proyectadas para fortalecer la administración del riesgo.</t>
  </si>
  <si>
    <t xml:space="preserve">Acta y presentación del Comité Institucional de Gestión y Desempeño </t>
  </si>
  <si>
    <t>URF2026_069</t>
  </si>
  <si>
    <t xml:space="preserve">Documentar el plan de continuidad de negocio de la Unidad </t>
  </si>
  <si>
    <t>La tarea consiste en elaborar y formalizar el Plan de Continuidad de Negocio de la Unidad, asegurando que se encuentren definidos los lineamientos, procedimientos y responsabilidades necesarios para garantizar la operación institucional frente a posibles contingencias o interrupciones. El proceso incluye la identificación de procesos críticos, la evaluación de riesgos asociados, la definición de estrategias de respuesta y recuperación, así como la asignación de responsables y recursos para su implementación. El documento debe consolidar las medidas preventivas y correctivas que permitan mantener la prestación de los servicios esenciales, minimizar el impacto de eventos adversos y asegurar la trazabilidad de las acciones. Una vez estructurado, el plan se registrará en el Sistema de Gestión Institucional (SMGI) y servirá como insumo para la capacitación y sensibilización de los servidores y grupos de valor</t>
  </si>
  <si>
    <t>Plan de Continuidad de Negocio de la Unidad</t>
  </si>
  <si>
    <t>Documento oficial que consolida la estructura, lineamientos y procedimientos del Plan de Continuidad de Negocio de la Unidad. El entregable debe incluir la identificación de procesos críticos, los riesgos asociados a la interrupción de actividades, las estrategias de prevención, respuesta y recuperación, así como la definición de responsables, recursos y tiempos de ejecución. Además, debe contener los mecanismos de comunicación interna y externa en caso de contingencia, garantizando la trazabilidad de las acciones y la alineación con la política de administración del riesgo institucional.</t>
  </si>
  <si>
    <t>Falta de herramientas o insumos para desarrollar la actividad</t>
  </si>
  <si>
    <t>URF2026_070</t>
  </si>
  <si>
    <t>Realizar las actividades de actualización de los indicadores de gestión con los diferentes procesos institucionales_Sandra</t>
  </si>
  <si>
    <t>La tarea consiste en desarrollar las actividades necesarias para la actualización de los indicadores de gestión en articulación con los diferentes procesos institucionales. Este ejercicio incluye la revisión de los indicadores existentes, la verificación de su pertinencia frente a los objetivos estratégicos y operativos de la Unidad, así como la incorporación de ajustes o nuevos indicadores que respondan a cambios en la normatividad, en la política de gestión o en las prioridades institucionales. Igualmente, se busca garantizar que los indicadores cuenten con definiciones claras, metodologías de cálculo precisas, fuentes de información confiables y responsables asignados para su seguimiento.</t>
  </si>
  <si>
    <t xml:space="preserve">Soportes de actualización de los indicadores en el SMGI </t>
  </si>
  <si>
    <t>No hacer uso de los documuentos definidos por la Unidad para la actualización de indicadores</t>
  </si>
  <si>
    <t>URF2026_071</t>
  </si>
  <si>
    <t xml:space="preserve">Realizar las actividades de actualización de los indicadores de gestión con los diferentes procesos institucionales_Daniel </t>
  </si>
  <si>
    <t>URF2026_072</t>
  </si>
  <si>
    <t>Realizar las actividades de actualización de los indicadores de gestión con los diferentes procesos institucionales_Tatiana</t>
  </si>
  <si>
    <t>URF2026_073</t>
  </si>
  <si>
    <t>Realizar el mapa documental por proceso a partir de la revisión y generar de sus documentos y generar comentarios con énfasis en las caracterizaciones y condiciones generales de  los diferentes procesos institucionales_Daissy</t>
  </si>
  <si>
    <t>La tarea consiste en realizar el despliegue o mapa documental por cada proceso e identificar oportunidades de mejora con el fin de garantizar la coherencia documental</t>
  </si>
  <si>
    <t xml:space="preserve">Mapa documental por proceso </t>
  </si>
  <si>
    <t>Mapa documental por proceso. Relación de oportunidades de mejora</t>
  </si>
  <si>
    <t>D05_P16_Gestión documental</t>
  </si>
  <si>
    <t>URF2026_074</t>
  </si>
  <si>
    <t>Realizar el mapa documental por proceso a partir de la revisión y generar de sus documentos y generar comentarios con énfasis en las caracterizaciones y condiciones generales de  los diferentes procesos institucionales_Daniel</t>
  </si>
  <si>
    <t>URF2026_075</t>
  </si>
  <si>
    <t>Realizar el mapa documental por proceso a partir de la revisión y generar de sus documentos y generar comentarios con énfasis en las caracterizaciones y condiciones generales de  los diferentes procesos institucionales_Sandra</t>
  </si>
  <si>
    <t>URF2026_076</t>
  </si>
  <si>
    <t>Realizar seguimiento y evaluación del desempeño institucional primer cuatrimestre</t>
  </si>
  <si>
    <t xml:space="preserve">A partir de los criterios definidos y los resultados de la aplicación de las prácticas para cada uno de los procesos institucionales, realizar el seguimiento y evaluación del desempeño institucional para el segundo cuatrimestre. </t>
  </si>
  <si>
    <t>URF2026_077</t>
  </si>
  <si>
    <t>Realizar seguimiento y evaluación del desempeño institucional segundo cuatrimestre</t>
  </si>
  <si>
    <t>URF2026_078</t>
  </si>
  <si>
    <t xml:space="preserve">Actualizar el modelo de operación por procesos institucional </t>
  </si>
  <si>
    <t>Actualizar el modelo de operación por procesos institucional justificando los cambios propuestos</t>
  </si>
  <si>
    <t>Modelo de operación por procesos actualizado</t>
  </si>
  <si>
    <t>Modelo de operación actualización, para presentar a CIGD para su revisión y aprobación</t>
  </si>
  <si>
    <t>D03_P06_Fortalecimiento organizacional y simplificación de procesos</t>
  </si>
  <si>
    <t>URF2026_079</t>
  </si>
  <si>
    <t>Elaborar instructivo para desarrollar autoevaluación de procesos y políticas de MIPG, en términos de nivel de madurez Primer trimestre</t>
  </si>
  <si>
    <t xml:space="preserve">Elaborar instructivo para desarrollar autoevaluación de procesos y políticas de mipg, en términos de nivel de madurez </t>
  </si>
  <si>
    <t>Instructivo autoevaluación de procesos y políticas de MIPG procesos programados</t>
  </si>
  <si>
    <t>Instructivo autoevaluación de procesos y políticas de MIPG aprobado</t>
  </si>
  <si>
    <t>07_PETI_06_Dominio uso y apropiación</t>
  </si>
  <si>
    <t>URF2026_080</t>
  </si>
  <si>
    <t>Elaborar instructivo para desarrollar autoevaluación de procesos y políticas de MIPG, en términos de nivel de madurez - Segundo trimestre</t>
  </si>
  <si>
    <t>URF2026_081</t>
  </si>
  <si>
    <t>Elaborar instructivo para desarrollar autoevaluación de procesos y políticas de MIPG, en términos de nivel de madurez Tercer trimestre</t>
  </si>
  <si>
    <t>URF2026_082</t>
  </si>
  <si>
    <t>Formular Proyectos de inversión enfocado en necesidades del proceso misional</t>
  </si>
  <si>
    <t>Estructurar proyecto de inversión para el fortalecimientos de la gestión misional en la URF</t>
  </si>
  <si>
    <t>Proyecto formulado en las herramientas del DNP</t>
  </si>
  <si>
    <t>Proyecto formulado en las herramientas del DNP.</t>
  </si>
  <si>
    <t>Que no se  considere en planeación estratégica adelantar la formulación del proyecto.</t>
  </si>
  <si>
    <t>07_PETI_04_Dominio Sistemas de información</t>
  </si>
  <si>
    <t>URF2026_083</t>
  </si>
  <si>
    <t>Actualizar instrumentos y documentación de Gestión Ambiental</t>
  </si>
  <si>
    <t>Actualizar los documentos de  gestión ambiental que incluyen Plan de Gestión Ambiental (PGA), matriz de aspectos e impactos ambientales, y matriz de requisitos legales.
gestionar su aprobación y formalización.</t>
  </si>
  <si>
    <t>Documentos actualizados de gestión ambiental</t>
  </si>
  <si>
    <t>Plan de Gestión Ambiental (PGA), matriz de aspectos e impactos ambientales, y matriz de requisitos legales actualizados</t>
  </si>
  <si>
    <t>Capacidad Operativa</t>
  </si>
  <si>
    <t>URF_2326_Eficiencia institucional</t>
  </si>
  <si>
    <t>URF_EI3_2326_Administrar eficientemente los recursos físicos y financieros asignados a la Unidad y la adquisición de bienes y servicios</t>
  </si>
  <si>
    <t xml:space="preserve">URF_EI3_2326_INI2_Mantener buenas prácticas para la adquisición y administración de bienes y servicios y promover la gestión ambiental </t>
  </si>
  <si>
    <t>21_PGA_01_Intrumentos de gestión ambiental</t>
  </si>
  <si>
    <t>URF2026_084</t>
  </si>
  <si>
    <t>Proyectar circular de practicas ambientales</t>
  </si>
  <si>
    <t>Proyectar circular para su aprobación por SJGI que establezca lineamientos para aplicar buenas practicas ambientales con énfasis en cero papel y clausulas ambientales.</t>
  </si>
  <si>
    <t>Proyecto de circular</t>
  </si>
  <si>
    <t>17_PTEP_04_Iniciativas adicionales</t>
  </si>
  <si>
    <t>17_PTEP_04_4.1.Austeridad del gasto</t>
  </si>
  <si>
    <t>22_PAAG_07_Papelería y Telefonía</t>
  </si>
  <si>
    <t>URF2026_085</t>
  </si>
  <si>
    <t>Desarrollar y realizar campañas y/o estrategias que fomenten el uso racional de los recursos. Primer trimestre</t>
  </si>
  <si>
    <t>Desarrollar y realizar campañas y/o estrategias que fomenten el uso racional de los recursos. Incluye campaña recolección de botella y tapas Primer trimestre</t>
  </si>
  <si>
    <t>Presentaciones, correos o piezas comunicativas para fomentar el uso racional recursos</t>
  </si>
  <si>
    <t>Presentaciones o piezas comunicativas para el desarrollo de las campañas y/o estrategias y relación por subdirección que fomenten el uso racional del consumo de papel.</t>
  </si>
  <si>
    <t>Falta de interes de los servidores en campañas para le uso racional de recursos</t>
  </si>
  <si>
    <t>21_PGA_02_Uso eficiente del agua y 03_Uso eficiente de energía</t>
  </si>
  <si>
    <t>22_PAAG_09_Sostenibilidad ambiental</t>
  </si>
  <si>
    <t>URF2026_086</t>
  </si>
  <si>
    <t>Desarrollar y realizar campañas y/o estrategias que fomenten el uso racional de los recursos. segundo trimestre</t>
  </si>
  <si>
    <t>Desarrollar y realizar campañas y/o estrategias que fomenten el uso racional de los recursos. Incluye campaña recolección de botella y tapas. segundo trimestre</t>
  </si>
  <si>
    <t>URF2026_087</t>
  </si>
  <si>
    <t>Desarrollar y realizar campañas y/o estrategias que fomenten el uso racional de los recursos. tercer trimestre</t>
  </si>
  <si>
    <t>Desarrollar y realizar campañas y/o estrategias que fomenten el uso racional de los recursos. Incluye campaña recolección de botella y tapas. Tercer trimestre</t>
  </si>
  <si>
    <t>URF2026_088</t>
  </si>
  <si>
    <t>Desarrollar y realizar campañas y/o estrategias que fomenten el uso racional de los recursos. cuarto trimestre</t>
  </si>
  <si>
    <t>Desarrollar y realizar campañas y/o estrategias que fomenten el uso racional de los recursos. Incluye campaña recolección de botella y tapas. Cuarto trimestre</t>
  </si>
  <si>
    <t>Poco interes de los servidores en campañas para el uso racional de recursos</t>
  </si>
  <si>
    <t>URF2026_089</t>
  </si>
  <si>
    <t>Hacer seguimiento al plan de gestión ambiental_Primer semestre</t>
  </si>
  <si>
    <t xml:space="preserve">Generar el informe de seguimiento al cumplimiento del plan de gestión ambiental </t>
  </si>
  <si>
    <t xml:space="preserve">Informe de seguimiento al plan de gestión ambiental </t>
  </si>
  <si>
    <t>El informe debe contener el avance en las actividades, información de estimaciones de consumos y conclusiones</t>
  </si>
  <si>
    <t>URF2026_090</t>
  </si>
  <si>
    <t>Hacer seguimiento al plan de gestión ambiental_segundo semestre</t>
  </si>
  <si>
    <t>URF2026_091</t>
  </si>
  <si>
    <t>Realizar sensibilización en temas de cambio climático y huella de carbono</t>
  </si>
  <si>
    <t>Soportes sensibilización</t>
  </si>
  <si>
    <t>Falta de asistencia de los servidores a las sesiones de sensibilicación</t>
  </si>
  <si>
    <t>21_PGA_06_Educación ambiental</t>
  </si>
  <si>
    <t>URF2026_092</t>
  </si>
  <si>
    <t>Realizar reporte trimestral de consumo de papel_Primer trimestre</t>
  </si>
  <si>
    <t>Realizar reporte trimestral de consumo de papel</t>
  </si>
  <si>
    <t>Reporte acumulado consumo de papel</t>
  </si>
  <si>
    <t>Errores en la consolidación de reporte de consumo de papel</t>
  </si>
  <si>
    <t>21_PGA_05_Uso eficiente del papel</t>
  </si>
  <si>
    <t>URF2026_093</t>
  </si>
  <si>
    <t>Realizar reporte trimestral de consumo de papel_Segundo trimestre</t>
  </si>
  <si>
    <t>URF2026_094</t>
  </si>
  <si>
    <t xml:space="preserve">Realizar reporte trimestral de consumo de papel_Tercer trimestre </t>
  </si>
  <si>
    <t>URF2026_095</t>
  </si>
  <si>
    <t>Generar recordatorios de reporte del monitoreo del riesgo_Primer cuatrimestre</t>
  </si>
  <si>
    <t xml:space="preserve">De acuerdo con los periodos de reporte establecidos, generar correos electrónicos personalizados para recordar el reporte oportuno del monitoreo </t>
  </si>
  <si>
    <t xml:space="preserve">Soportes de alerta del monitoreo de riesgos </t>
  </si>
  <si>
    <t xml:space="preserve">Correos electrónicos de alerta y otras herramientas utilizadas </t>
  </si>
  <si>
    <t xml:space="preserve">Falta de participación de los diferentes responsables de los procesos institucionales para monitorear los riesgos asociados </t>
  </si>
  <si>
    <t>URF2026_096</t>
  </si>
  <si>
    <t>Generar recordatorios de reporte del monitoreo del riesgo_Segundo cuatrimestre</t>
  </si>
  <si>
    <t>URF2026_097</t>
  </si>
  <si>
    <t>Generar recordatorios de reporte del monitoreo del riesgo_Tercer cuatrimestre</t>
  </si>
  <si>
    <t>URF2026_098</t>
  </si>
  <si>
    <t xml:space="preserve">Preparar mapa de riesgos para la publicación en la página web_Primer cuatrimestre </t>
  </si>
  <si>
    <t xml:space="preserve">Publicar el mapa de riesgos de corrupción, una vez se registre el monitoreo del cuatrimestre por parte de los procesos responsables </t>
  </si>
  <si>
    <t xml:space="preserve">Mapa de riesgos y solicitud </t>
  </si>
  <si>
    <t xml:space="preserve">Solicitud en el SMGI de publicación del mapa de riesgos en la página web y mapa de riesgos ajustado </t>
  </si>
  <si>
    <t xml:space="preserve">Fallas del SMGI para registrar el reporte del mapa de riesgos de corrupción  
Incumplimiento en el registro del monitoreo por parte de los responsables de los procesos </t>
  </si>
  <si>
    <t>URF2026_099</t>
  </si>
  <si>
    <t xml:space="preserve">Preparar mapa de riesgos para la publicación en la página web_Segundo cuatrimestre </t>
  </si>
  <si>
    <t>URF2026_100</t>
  </si>
  <si>
    <t xml:space="preserve">Preparar mapa de riesgos para la publicación en la página web_Tercer cuatrimestre </t>
  </si>
  <si>
    <t>URF2026_101</t>
  </si>
  <si>
    <t>Generar recordatorios de cumplimiento para las tareas del plan de acción_Primer cuatrimestre</t>
  </si>
  <si>
    <t xml:space="preserve">Generar alertas personalizadas para cada responsable, con las tareas a reportar en cada mes. </t>
  </si>
  <si>
    <t xml:space="preserve">Correos electrónicos de alerta </t>
  </si>
  <si>
    <t>Correos electrónicos de alerta para cada servidor con tareas a cargo</t>
  </si>
  <si>
    <t xml:space="preserve">Capacidad operativa </t>
  </si>
  <si>
    <t>URF2026_102</t>
  </si>
  <si>
    <t xml:space="preserve">Generar recordatorios de cumplimiento para las tareas del plan de acción_Segundo cuatrimestre </t>
  </si>
  <si>
    <t>URF2026_103</t>
  </si>
  <si>
    <t xml:space="preserve">Generar recordatorios de cumplimiento para las tareas del plan de acción_Tercer cuatrimestre </t>
  </si>
  <si>
    <t>URF2026_104</t>
  </si>
  <si>
    <t>Generar reporte de indicadores_Primer trimestre</t>
  </si>
  <si>
    <t xml:space="preserve">Generar reporte con los datos y comentarios reportados por cada indicador y gestionar su publicación en el link de transparencia de la página web. </t>
  </si>
  <si>
    <t xml:space="preserve">Reporte de indicadores </t>
  </si>
  <si>
    <t xml:space="preserve">Matriz de reporte de indicadores y solicitud de publicación en la página web </t>
  </si>
  <si>
    <t>URF2026_105</t>
  </si>
  <si>
    <t xml:space="preserve">Generar reporte de indicadores_Segundo trimestre </t>
  </si>
  <si>
    <t>URF2026_106</t>
  </si>
  <si>
    <t xml:space="preserve">Generar reporte de indicadores_Tercer trimestre </t>
  </si>
  <si>
    <t>URF2026_107</t>
  </si>
  <si>
    <t xml:space="preserve">Generar reporte de indicadores_Cuarto trimestre </t>
  </si>
  <si>
    <t>URF2026_108</t>
  </si>
  <si>
    <t xml:space="preserve">Realizar informes de cumplimiento del plan de acción_Primer trimestre </t>
  </si>
  <si>
    <t xml:space="preserve">Realizar los informes de seguimiento al cumplimiento trimestral del plan de acción </t>
  </si>
  <si>
    <t xml:space="preserve">Informe de seguimiento </t>
  </si>
  <si>
    <t xml:space="preserve">Informe de seguimiento que detalla los avances en el cumplimiento del plan de acción para el trimestre </t>
  </si>
  <si>
    <t xml:space="preserve">Capacidad operativa, incumplimiento en el reporte de las tareas por parte de los responsables, falta de aprobación de las tareas por parte de los responsables </t>
  </si>
  <si>
    <t>URF2026_109</t>
  </si>
  <si>
    <t>Realizar informes de cumplimiento del plan de acción_Segundo trimestre</t>
  </si>
  <si>
    <t>URF2026_110</t>
  </si>
  <si>
    <t>Realizar informes de cumplimiento del plan de acción_Tercer trimestre</t>
  </si>
  <si>
    <t>URF2026_111</t>
  </si>
  <si>
    <t>Realizar informes de cumplimiento del plan de acción_Cuarto trimestre de 2025</t>
  </si>
  <si>
    <t>URF2026_112</t>
  </si>
  <si>
    <t>Parametrizar el módulo de riesgos con la actualización de la política de gestión del riesgo de la URF</t>
  </si>
  <si>
    <t>A partir de los cambios en la política de riesgos de la URF, parametrizar el módulo de riesgos</t>
  </si>
  <si>
    <t>Módulo de riesgos parametrizado</t>
  </si>
  <si>
    <t>URF_EI2_2326_Priorizar el uso de las tecnologías de la información y comunicación</t>
  </si>
  <si>
    <t>URF_EI2_2326_INI2_Potenciar herramientas tecnológicas de la Unidad</t>
  </si>
  <si>
    <t>D03_P07_Gobierno Digital</t>
  </si>
  <si>
    <t>URF2026_113</t>
  </si>
  <si>
    <t>Generar alertas personalizadas para el reporte de indicadores_Primer trimestre</t>
  </si>
  <si>
    <t xml:space="preserve">Generar alertas personalizadas para cada responsable, con la relación de indicadores a reportar en cada mes. </t>
  </si>
  <si>
    <t>Correos electrónicos de alerta para cada servidor con los indicadores a cargo</t>
  </si>
  <si>
    <t>URF2026_114</t>
  </si>
  <si>
    <t>Generar alertas personalizadas para el reporte de indicadores_Segundo trimestre</t>
  </si>
  <si>
    <t>URF2026_115</t>
  </si>
  <si>
    <t>Generar alertas personalizadas para el reporte de indicadores_Tercer trimestre</t>
  </si>
  <si>
    <t>URF2026_116</t>
  </si>
  <si>
    <t>Generar alertas personalizadas para el reporte de indicadores_Cuarto trimestre</t>
  </si>
  <si>
    <t>URF2026_117</t>
  </si>
  <si>
    <t>Parametrizar el SMGI con las necesidades identificadas en el marco de la actualización de elementos transversales y la actualización del modelo de operación por procesos_Primer cuatrimestre</t>
  </si>
  <si>
    <t>Realizar ajustes en los módulos del SMGI de acuerdo con lo identificado en la actualización de elementos transversales y la actualización del modelo de operación por procesos</t>
  </si>
  <si>
    <t>SMGI parametrizado</t>
  </si>
  <si>
    <t>Modificaciones en el modelo de operación por procesos y ajustes a la medición de los elementos transversales</t>
  </si>
  <si>
    <t>URF2026_118</t>
  </si>
  <si>
    <t>Parametrizar el SMGI con las necesidades identificadas en el marco de la actualización de elementos transversales y la actualización del modelo de operación por procesos_Segundo cuatrimestre</t>
  </si>
  <si>
    <t>URF2026_119</t>
  </si>
  <si>
    <t>Parametrizar el SMGI con las necesidades identificadas en el marco de la actualización de elementos transversales y la actualización del modelo de operación por procesos_Tercer cuatrimestre</t>
  </si>
  <si>
    <t>URF2026_120</t>
  </si>
  <si>
    <t>Articular el centro de innovación con el repositorio de buenas prácticas y lecciones aprendidas</t>
  </si>
  <si>
    <t>Generar un apartado en el centro de innovación donde se identifiquen buenas prácticas y lecciones aprendidas de la URF</t>
  </si>
  <si>
    <t>Actualización de la presentación en el SMGI del centro de innovación</t>
  </si>
  <si>
    <t>Integración buenas prácticas y lecciones aprendidas en el centro de innovación</t>
  </si>
  <si>
    <t>Debilidades en la actualización del modelo de innovación de la URF</t>
  </si>
  <si>
    <t>URF_EI1_2326_Fortalecer la gestión estratégica del talento humano</t>
  </si>
  <si>
    <t>URF_EI1_2326_INI1_Fortalecer la gestión del conocimiento y promover la innovación institucional</t>
  </si>
  <si>
    <t>D01_Talento Humano</t>
  </si>
  <si>
    <t>D01_P01_Gestión Estratégica del Talento Humano</t>
  </si>
  <si>
    <t>URF2026_121</t>
  </si>
  <si>
    <t>Fortalecer el centro de innovación de la URF_Primer cuatrimestre</t>
  </si>
  <si>
    <t>Adelantar las gestiones necesarias para mejorar la estructura del centro de innovación de la Unidad, incluyendo información adicional que facilite la implementación y consulta de ejercicios de innovación.</t>
  </si>
  <si>
    <t>Soportes de fortalecimiento del centro de innovación de la URF</t>
  </si>
  <si>
    <t>Soportes estructuración del modelo de innovación de la URF</t>
  </si>
  <si>
    <t>URF2026_122</t>
  </si>
  <si>
    <t>Fortalecer el centro de innovación de la URF_Segundo cuatrimestre</t>
  </si>
  <si>
    <t>URF2026_123</t>
  </si>
  <si>
    <t>Fortalecer el centro de innovación de la URF_Tercer cuatrimestre</t>
  </si>
  <si>
    <t>URF2026_124</t>
  </si>
  <si>
    <t>Elaborar el informe semestral de evaluación independiente del estado del Sistema de Control Interno, Segundo Semestre 2025</t>
  </si>
  <si>
    <t>Realizar la verificación de los avances presentados en el Sistema de Control Interno de la URF durante cada semestre</t>
  </si>
  <si>
    <t xml:space="preserve">Informe Semestral del Estado del Sistema de Control Interno, Segundo Semestre 2025.
Papeles de trabajo en el RID </t>
  </si>
  <si>
    <t>Se realiza la entrega del informe generado, aprobado y publicado, sus respectivos anexos y un check list que establece los papeles de trabajo en el RID.</t>
  </si>
  <si>
    <t>Lizeth Betzaida Martínez Pereira</t>
  </si>
  <si>
    <t>Angie Johanna Corredor Estrella</t>
  </si>
  <si>
    <t>Falta de disponibilidad información para realizar el informe</t>
  </si>
  <si>
    <t>URF_GR2_2326_INI2_Fortalecer la operación del esquema de las líneas de defensa</t>
  </si>
  <si>
    <t>18_PAAU_05_Rol de evaluación y seguimiento</t>
  </si>
  <si>
    <t>URF2026_125</t>
  </si>
  <si>
    <t>Elaborar el informe semestral de evaluación independiente del estado del Sistema de Control Interno, Primer Semestre 2026</t>
  </si>
  <si>
    <t xml:space="preserve">Informe Semestral del Estado del Sistema de Control Interno, Primer Semestre.
Papeles de trabajo en el RID </t>
  </si>
  <si>
    <t>URF2026_126</t>
  </si>
  <si>
    <t>Realizar seguimiento al estado de PQRSD, incluyendo los estándares del contenido y oportunidad de las respuestas a las solicitudes de acceso a información pública, Segundo Semestre 2025</t>
  </si>
  <si>
    <t>Realizar el ejercicio de evaluación independiente para revisar el estado general de gestión de PQRSD, incluyendo los  estándares del contenido y oportunidad de las respuestas a las solicitudes de acceso a información pública.</t>
  </si>
  <si>
    <t>Informe semestral de seguimiento a las PQRSD Segundo Semestre 2025
Papeles de trabajo en el RID</t>
  </si>
  <si>
    <t>Yuly Daniela Clavijo Ragoa</t>
  </si>
  <si>
    <t>17_PTEP_03_3.3.Integridad en el servicio público</t>
  </si>
  <si>
    <t>D03_P11_Servicio al ciudadano</t>
  </si>
  <si>
    <t>URF2026_127</t>
  </si>
  <si>
    <t>Realizar seguimiento al estado de PQRSD, incluyendo los estándares del contenido y oportunidad de las respuestas a las solicitudes de acceso a información pública, Primer Semestre 2026</t>
  </si>
  <si>
    <t>Informe semestral de seguimiento a las PQRSD Primer Semestre 2026
Papeles de trabajo en el RID</t>
  </si>
  <si>
    <t>URF2026_128</t>
  </si>
  <si>
    <t>Realizar seguimiento al Programa de Transparencia y Ética Pública - PTEP primer trimestre 2026</t>
  </si>
  <si>
    <t>Realizar el ejercicio de seguimiento en el proceso de diseño y ejecución del Programa de Transparencia y Ética Pública - PTEP para la URF</t>
  </si>
  <si>
    <t>Informe de seguimiento al PTEP primer trimestre de 2026
Papeles de trabajo en el RID</t>
  </si>
  <si>
    <t>URF2026_129</t>
  </si>
  <si>
    <t>Realizar seguimiento al Programa de Transparencia y Ética Pública - PTEP segundo trimestre 2026</t>
  </si>
  <si>
    <t>Informe de seguimiento al PTEP segundo trimestre de 2026
Papeles de trabajo en el RID</t>
  </si>
  <si>
    <t>URF2026_130</t>
  </si>
  <si>
    <t>Realizar seguimiento al Programa de Transparencia y Ética Pública - PTEP tercer trimestre 2026</t>
  </si>
  <si>
    <t>Informe de seguimiento al PTEP tercer trimestre de 2026
Papeles de trabajo en el RID</t>
  </si>
  <si>
    <t>URF2026_131</t>
  </si>
  <si>
    <t>Elaborar el Informe trimestral de seguimiento a las medidas de austeridad en el gasto público en la URF, cuarto trimestre 2025</t>
  </si>
  <si>
    <t xml:space="preserve">Realizar informe  de  seguimiento a las medidas de austeridad adoptadas por la entidad teniendo en cuenta lo dispuesto en la normatividad vigente. </t>
  </si>
  <si>
    <t>Informe de seguimiento a las medidas de austeridad del gasto, cuarto trimestre 2025 Papeles de trabajo en el servidor</t>
  </si>
  <si>
    <t>URF2026_132</t>
  </si>
  <si>
    <t>Elaborar el Informe trimestral de seguimiento a las medidas de austeridad en el gasto público en la URF, primer trimestre 2026</t>
  </si>
  <si>
    <t>Informe de seguimiento a las medidas de austeridad del gasto, primer trimestre 2026 Papeles de trabajo en el RID</t>
  </si>
  <si>
    <t>Se realiza la entrega del informe generado, aprobado y publicado, sus respectivos anexos y un check list que establece los papeles de trabajo en el servidor.</t>
  </si>
  <si>
    <t>Paola Patricia Rodriguez</t>
  </si>
  <si>
    <t>URF2026_133</t>
  </si>
  <si>
    <t>Elaborar el Informe trimestral de seguimiento a las medidas de austeridad en el gasto público en la URF, segundo trimestre 2026</t>
  </si>
  <si>
    <t>Informe de seguimiento a las medidas de austeridad del gasto, segundo trimestre 2026 Papeles de trabajo en el RID</t>
  </si>
  <si>
    <t>URF2026_134</t>
  </si>
  <si>
    <t>Elaborar el Informe trimestral de seguimiento a las medidas de austeridad en el gasto público en la URF, tercer trimestre 2026</t>
  </si>
  <si>
    <t>Informe de seguimiento a las medidas de austeridad del gasto, tercer trimestre 2026 Papeles de trabajo en el RID</t>
  </si>
  <si>
    <t>URF2026_135</t>
  </si>
  <si>
    <t>Realizar la evaluación de la gestión por áreas o dependencias 2025</t>
  </si>
  <si>
    <t>Se realiza la evaluación de gestión por áreas o dependencias a partir del cumplimiento del plan de acción a cargo de cada subdirección.</t>
  </si>
  <si>
    <t>Informe de evaluación de la gestión por áreas o dependencias Papeles de trabajo en el RID</t>
  </si>
  <si>
    <t>URF2026_136</t>
  </si>
  <si>
    <t>Realizar evaluación Anual del Sistema de Control Interno Contable 2025</t>
  </si>
  <si>
    <t>Dar cumplimiento a la Resolución 193 del  2016 de la CGN y efectuar revisión de la información contable para ser enviada a la Contaduría General de la Nación</t>
  </si>
  <si>
    <t>Informe de evaluación anual al Sistema de Control Interno Contable y Reporte en el CHIP Papeles de trabajo en el RID</t>
  </si>
  <si>
    <t>Diana Paola Fajardo Carlos</t>
  </si>
  <si>
    <t>URF2026_137</t>
  </si>
  <si>
    <t>Responder el cuestionario del FURAG  - MECI</t>
  </si>
  <si>
    <t>Responder el cuestionario del FURAG relacionado con el estado del sistema de control interno (MECI)</t>
  </si>
  <si>
    <t xml:space="preserve">Cuestionario de FURAG diligenciado y certificación de Función Pública de respuesta </t>
  </si>
  <si>
    <t>18_PAAU_03_Rol de relación con entes de control</t>
  </si>
  <si>
    <t>URF2026_138</t>
  </si>
  <si>
    <t>Realizar seguimiento al SIGEP Componente Hoja de Vida y Bienes y Rentas y conflicto de interés</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</si>
  <si>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</si>
  <si>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Informe de verificación SIGEP, verificación de declaración de bienes y rentas y conflictos de interés  
Papeles de trabajo en el RID</t>
  </si>
  <si>
    <t>URF2026_139</t>
  </si>
  <si>
    <t>Realizar la verificación a la concertación de los Acuerdos de Gestión del 2026 y evaluación de los correspondientes al año 2025</t>
  </si>
  <si>
    <t>Determinar si la URF está dando cumplimiento a lo establecido frente a la medición del desempeño de los gerentes públicos</t>
  </si>
  <si>
    <t>Informe de verificación acuerdos de gestión  
Papeles de trabajo en el RID</t>
  </si>
  <si>
    <t>Kevin Steven Correa Fajardo</t>
  </si>
  <si>
    <t>URF2026_140</t>
  </si>
  <si>
    <t>Realizar seguimiento al Sistema de Seguridad y Salud en el Trabajo de la Unidad 2025</t>
  </si>
  <si>
    <t>Verificar el cumplimiento normativo referente al Sistema de Seguridad y Salud en el Trabajo implementado en la Unidad</t>
  </si>
  <si>
    <t>Informe de auditoría al seguimiento al Sistema de Seguridad y Salud en el Trabajo 
Papeles de trabajo en el RID</t>
  </si>
  <si>
    <t>Marlen Lombana Mahecha</t>
  </si>
  <si>
    <t>URF2026_141</t>
  </si>
  <si>
    <t xml:space="preserve">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Directiva 015 de 2022 expedida por la Procuraduría General de la Nación </t>
  </si>
  <si>
    <t>Informe de auditoria al seguimiento a los procesos de selección de personal, Evaluación del Desempeño Laboral, procesos de provisión transitoria de empleos, Registro Público de Carrera y conformación de las Comisiones de Personal.  
Papeles de trabajo en el RID</t>
  </si>
  <si>
    <t>URF2026_142</t>
  </si>
  <si>
    <t>Realizar la verificación de uso legal de software 2025</t>
  </si>
  <si>
    <t>Verificar el uso legal de software, cumplimiento de la Directiva Presidencial No. 002 de 2002 y conforme al procedimiento determinado en la Circular 027 de 2023 referente a programas de computador (software).</t>
  </si>
  <si>
    <t>Informe  de Verificación al Software legal. 
Papeles de trabajo en el servidor</t>
  </si>
  <si>
    <t>Luz Angelica Sierra Beltran</t>
  </si>
  <si>
    <t>URF2026_143</t>
  </si>
  <si>
    <t>Realizar el cargue mensual en SIRECI, Primer Cuatrimestre</t>
  </si>
  <si>
    <t>Realizar el cague de manera  en SIRECI para los reportes así: Acciones de Repetición: Semestral, Delitos contra la administración pública: Semestral, Plan de Mejoramiento: Semestral, Gestión Contractual: Mensual, Obras Civiles Inconclusas: Mensual, Cuenta Anual Consolidada: Anual</t>
  </si>
  <si>
    <t>Certificado de transmisión
Archivo Excel con la información
Memorando de aclaración cuando aplique
Cargue de información en el RID</t>
  </si>
  <si>
    <t>URF2026_144</t>
  </si>
  <si>
    <t>Realizar el cargue mensual en SIRECI, Segundo Cuatrimestre</t>
  </si>
  <si>
    <t>URF2026_145</t>
  </si>
  <si>
    <t>Realizar el cargue mensual en SIRECI, Tercer Cuatrimestre</t>
  </si>
  <si>
    <t>URF2026_146</t>
  </si>
  <si>
    <t>Realizar informe de cumplimiento al plan anual de auditoría, cuarto trimestre 2025</t>
  </si>
  <si>
    <t>Informe de seguimiento al plan anual de auditoría</t>
  </si>
  <si>
    <t>Se realiza la entrega del informe generado, aprobado y publicado</t>
  </si>
  <si>
    <t>URF2026_147</t>
  </si>
  <si>
    <t>Realizar informe de cumplimiento al plan anual de auditoría, primer trimestre 2026</t>
  </si>
  <si>
    <t xml:space="preserve">Informe de seguimiento al plan anual de auditoría </t>
  </si>
  <si>
    <t>URF2026_148</t>
  </si>
  <si>
    <t>Realizar informe de cumplimiento al plan anual de auditoría, segundo trimestre 2026</t>
  </si>
  <si>
    <t>URF2026_149</t>
  </si>
  <si>
    <t>Realizar informe de cumplimiento al plan anual de auditoría, tercer trimestre 2026</t>
  </si>
  <si>
    <t>URF2026_150</t>
  </si>
  <si>
    <t>Realizar sesión ordinaria del Comité Institucional de Coordinación de Control Interno, primer trimestre 2026</t>
  </si>
  <si>
    <t>Realizar la sesión del Comité de acuerdo con el marco normativo establecido.</t>
  </si>
  <si>
    <t xml:space="preserve">Acta de la sesión del Comité y soportes </t>
  </si>
  <si>
    <t>18_PAAU_01_Rol de liderazgo estratégico</t>
  </si>
  <si>
    <t>URF2026_151</t>
  </si>
  <si>
    <t>Realizar sesión ordinaria del Comité Institucional de Coordinación de Control Interno, segundo trimestre 2026</t>
  </si>
  <si>
    <t>URF2026_152</t>
  </si>
  <si>
    <t>Realizar sesión ordinaria del Comité Institucional de Coordinación de Control Interno, tercer trimestre 2026</t>
  </si>
  <si>
    <t>Realizar la sesión del Comité de acuerdo con el marco normativo establecido</t>
  </si>
  <si>
    <t>URF2026_153</t>
  </si>
  <si>
    <t>Realizar sesión ordinaria del Comité Institucional de Coordinación de Control Interno, cuarto trimestre 2026</t>
  </si>
  <si>
    <t>URF2026_154</t>
  </si>
  <si>
    <t>Realizar sensibilización del Sistema de Control Interno, primer cuatrimestre 2026</t>
  </si>
  <si>
    <t>Realizar actividades tendientes a fortalecer la cultura del autocontrol y del control en los servidores públicos a partir del rol enfoque hacia la prevención</t>
  </si>
  <si>
    <t>Soportes de las actividades realizadas de enfoque hacia la prevención durante el periodo</t>
  </si>
  <si>
    <t>18_PAAU_02_Rol de enfoque hacia la prevención</t>
  </si>
  <si>
    <t>URF2026_155</t>
  </si>
  <si>
    <t>Realizar sensibilización del Sistema de Control Interno, segundo cuatrimestre 2026</t>
  </si>
  <si>
    <t>URF2026_156</t>
  </si>
  <si>
    <t>Realizar sensibilización del Sistema de Control Interno, tercer cuatrimestre 2026</t>
  </si>
  <si>
    <t>URF2026_157</t>
  </si>
  <si>
    <t>Elaborar un informe comparativo de las acciones incluidas en los planes de mejoramiento</t>
  </si>
  <si>
    <t>Realizar el informe comparativo del plan de mejoramiento identificando las acciones incumplidas e inefectivas de las últimas vigencias.</t>
  </si>
  <si>
    <t xml:space="preserve">Informe comparativo del Plan de Mejoramiento </t>
  </si>
  <si>
    <t>URF2026_158</t>
  </si>
  <si>
    <t>Realizar la actualización del Mapa de aseguramiento de la vigencia 2026</t>
  </si>
  <si>
    <t>Realizar la actualización del Mapa de aseguramiento de la vigencia como insumo para realizar la formulación del Plan Anual de Auditoría de la siguiente vigencia.</t>
  </si>
  <si>
    <t>Mapa de Aseguramiento actualizado</t>
  </si>
  <si>
    <t>Aplicación de los criterios del mapa de aseguramiento con los ajustes realizados durante la vigencia</t>
  </si>
  <si>
    <t>URF2026_159</t>
  </si>
  <si>
    <t>Realizar sesión de orientación con grupo de Auditores en los Instrumentos de auditoría</t>
  </si>
  <si>
    <t>Realizar sesión de orientación con grupo de Auditores de MHCP de los Instrumentos de Auditoría (Estatuto de Auditoria Interna y Código de Ética del Auditor)</t>
  </si>
  <si>
    <t>Lista de Asistencia de la Socialización
Material de Apoyo
Soporte de medición del conocimiento</t>
  </si>
  <si>
    <t>URF2026_160</t>
  </si>
  <si>
    <t>Realizar el informe del Programa de Aseguramiento y Mejora de la Calidad de la Auditoria Interna</t>
  </si>
  <si>
    <t>Realizar el informe del Programa de Aseguramiento y Mejora de la Calidad de la Auditoria Interna y presentar los resultados ante el Comité de Coordinación de Control Interno, así como el plan de mejoramiento en caso de que sea necesario.</t>
  </si>
  <si>
    <t>Informe del Programa de Aseguramiento y Mejora de la Calidad de la Auditoria Interna
Acta de la sesión del Comité de Coordinación de Control Interno
Plan de Mejoramiento (si aplica)</t>
  </si>
  <si>
    <t>URF2026_161</t>
  </si>
  <si>
    <t>Acompañar a los procesos institucionales para la formulación del plan de mejoramiento del FURAG 2025</t>
  </si>
  <si>
    <t>A partir de los resultados obtenidos en el FURAG, identificar las oportunidades de mejora correspondientes para la construcción del plan de mejoramiento ; esta actividad incluye el cargue en el SMGI y acompañamiento a los procesos para la formulación de acciones</t>
  </si>
  <si>
    <t xml:space="preserve">Plan de mejoramiento del FURAG </t>
  </si>
  <si>
    <t>Plan de mejoramiento del FURAG  (Generado, aprobado y cargado en el SMGI)</t>
  </si>
  <si>
    <t>URF2026_162</t>
  </si>
  <si>
    <t>Realizar seguimiento a las oportunidades de mejora identificadas en el marco del cierre de brechas FURAG 2024</t>
  </si>
  <si>
    <t>Realizar seguimiento a las acciones generadas producto del cierre de brechas FURAG</t>
  </si>
  <si>
    <t>Informe de Seguimiento a las acciones
Papeles de trabajo en el RID</t>
  </si>
  <si>
    <t>Informe de Seguimiento a la acción (Generado y aprobado) Papeles de trabajo en el servidor</t>
  </si>
  <si>
    <t>URF2026_163</t>
  </si>
  <si>
    <t>Realizar auditoría a la implementación de la función disciplinaria en la Unidad</t>
  </si>
  <si>
    <t>Establecer el nivel de cumplimiento de lo establecido en el artículo 93  de la ley 1952 de 2019 y el artículo 2.2.17.7 del Decreto 1083 de 2015</t>
  </si>
  <si>
    <t>Informe de auditoría al cumplimiento de la implementación de la función disciplinaria en la Unidad
Papeles de trabajo en el RID</t>
  </si>
  <si>
    <t>URF2026_164</t>
  </si>
  <si>
    <t>Auditoría a la formulación y seguimiento de la Agenda Regulatoria</t>
  </si>
  <si>
    <t>Auditar al proceso de desarrollo de estudios y proyección normativa con el fin de evaluar la eficacia, oportunidad y coherencia del proceso de formulación y seguimiento de la Agenda Regulatoria, verificando que se cumplan las disposiciones normativas aplicables y los lineamientos institucionales.</t>
  </si>
  <si>
    <t>Informe de auditoría a la formulación y seguimiento de la Agenda Regulatoria
Papeles de trabajo en el RID</t>
  </si>
  <si>
    <t>URF2026_165</t>
  </si>
  <si>
    <t>Realizar auditoría a la gestión adelantada para conceder comisiones y viáticos por la Unidad</t>
  </si>
  <si>
    <t>Evaluar la eficacia, legalidad y transparencia del proceso de autorización, asignación, ejecución y legalización de comisiones y viáticos, verificando el cumplimiento de la normativa vigente, los lineamientos institucionales y los principios de economía, eficiencia y eficacia en el uso de los recursos públicos.</t>
  </si>
  <si>
    <t>Informe de auditoría a la gestión adelantada para conceder comisiones y viáticos
Papeles de trabajo en el RID</t>
  </si>
  <si>
    <t>URF2026_166</t>
  </si>
  <si>
    <t>Realizar auditoría al Plan de Privacidad y Seguridad de la Información</t>
  </si>
  <si>
    <t>Evaluar el diseño, implementación y eficacia del Plan de Privacidad y Seguridad de la Información, verificando el cumplimiento de la normativa vigente, los lineamientos institucionales y las buenas prácticas en gestión de riesgos de seguridad de la información.</t>
  </si>
  <si>
    <t>Informe de auditoría al Plan de Privacidad y Seguridad de la Información
Papeles de trabajo en el RID</t>
  </si>
  <si>
    <t>URF2026_167</t>
  </si>
  <si>
    <t>Realizar auditoría a la sistematización de la memoria institucional</t>
  </si>
  <si>
    <t>Evaluar la eficacia, integridad y disponibilidad de los procesos y mecanismos implementados para la sistematización de la memoria institucional, verificando que la información generada y conservada por la entidad sea consistente, accesible, oportuna y adecuada para apoyar la toma de decisiones, la transparencia y la gestión del conocimiento.</t>
  </si>
  <si>
    <t>Informe de auditoría a la sistematización de la memoria institucional
Papeles de trabajo en el RID</t>
  </si>
  <si>
    <t>URF2026_168</t>
  </si>
  <si>
    <t>Realizar auditoría a la gestión contractual realizada por parte de la Unidad</t>
  </si>
  <si>
    <t>Evaluar la eficacia, transparencia y conformidad de la gestión contractual realizada por la Unidad, verificando el cumplimiento de la normativa vigente, los lineamientos institucionales y los principios de planeación, economía, eficiencia y responsabilidad en la administración de los recursos públicos.</t>
  </si>
  <si>
    <t>Informe de auditoría a la gestión contractual realizada por parte de la Unidad
Papeles de trabajo en el RID</t>
  </si>
  <si>
    <t>URF2026_169</t>
  </si>
  <si>
    <t>Realizar seguimiento a las acciones del plan de mejoramiento URF_PM_11_Cumplimiento al SG - SST 2024</t>
  </si>
  <si>
    <t>Realizar el seguimiento a las acciones del Plan de Mejoramiento, con el fin de determinar su nivel de cumplimiento, eficacia y oportunidad.</t>
  </si>
  <si>
    <t>Informe de seguimiento a las acciones del plan de mejoramiento</t>
  </si>
  <si>
    <t>URF2026_170</t>
  </si>
  <si>
    <t>Realizar seguimiento a las acciones del plan de mejoramiento URF_PM_24_Seguimiento Acuerdos de Gestión 2025</t>
  </si>
  <si>
    <t>URF2026_171</t>
  </si>
  <si>
    <t>Realizar seguimiento a las acciones del plan de mejoramiento URF_OP_14_Política de Gestión Documental y URF_PM_22_Auditoría a la Política de Integridad</t>
  </si>
  <si>
    <t>25_Estrategia de integridad y conflicto de interes - EICI</t>
  </si>
  <si>
    <t>D01_P02_Integridad</t>
  </si>
  <si>
    <t>URF2026_172</t>
  </si>
  <si>
    <t>Acompañar a los procesos institucionales en la actualización de los riesgos liderado por el proceso de Direccionamiento y Planeación de cara a los cambios generados en la guía para la gestión integral del riesgo en las entidades públicas</t>
  </si>
  <si>
    <t>Evidencia del acompañamiento realizado como listas de asistencia</t>
  </si>
  <si>
    <t>18_PAAU_04_Rol de evaluación de la gestión del riesgo</t>
  </si>
  <si>
    <t>URF2026_173</t>
  </si>
  <si>
    <t>Formalizar la herramienta para hacer seguimiento al Plan de Bienestar Social e Incentivos_Ruta de la Felicidad Entornos Laborales Saludables.</t>
  </si>
  <si>
    <t>Realizar seguimiento a la ejecución de las actividades del Plan de Bienestar  Social e Incentivos 2025 programadas en el primer cuatrimestre de la vigencia.</t>
  </si>
  <si>
    <t>Herramienta de diagnostico formalizada</t>
  </si>
  <si>
    <t>Herramienta de seguimiento del Plan que incluya las actividades programadas, servidores programados, servidores participantes y fecha de la actividad.</t>
  </si>
  <si>
    <t>La no celebración del contrato necesario para la ejecución del Plan.</t>
  </si>
  <si>
    <t xml:space="preserve">URF_EI1_2326_INI2_Mejorar la calidad de vida laboral de los servidores públicos </t>
  </si>
  <si>
    <t>Financieros</t>
  </si>
  <si>
    <t>URF2026_174</t>
  </si>
  <si>
    <t>Formalizar la herramienta para hacer seguimiento al Plan Institucional de Capacitación_Ruta de la Felicidad Entornos Laborales Saludables.</t>
  </si>
  <si>
    <t>Realizar seguimiento a la ejecución de las actividades del Plan de Bienestar  Social e Incentivos 2025 programadas en el segundo cuatrimestre de la vigencia.</t>
  </si>
  <si>
    <t>No contar con la participación de los servidores para la ejecución de las actividades del Plan.</t>
  </si>
  <si>
    <t>URF2026_175</t>
  </si>
  <si>
    <t>Apoyar la estructuración y formalización de los acuerdos de gestión para la vigencia 2026_Ruta de la Calidad</t>
  </si>
  <si>
    <t>Apoyar el ejercicio de concertación de objetivos y formalización de los acuerdos de gestión con cada Subdirector (Incluye la remisión del acuerdo formalizado al proceso de gestión Humana).</t>
  </si>
  <si>
    <t>Acuerdos de gestión formalizados.</t>
  </si>
  <si>
    <t>Soportes de la formalización de los acuerdos de gestión formalizados.</t>
  </si>
  <si>
    <t>No cumplimiento de los plazos legales establecidos por parte de los Gerentes Públicos de la Unidad.</t>
  </si>
  <si>
    <t>URF2026_176</t>
  </si>
  <si>
    <t>No celebración de los contratos necesarios para la ejecución de Plan y no contar con la participación de los servidores para la ejecución de las actividades del Plan.</t>
  </si>
  <si>
    <t>URF2026_177</t>
  </si>
  <si>
    <t xml:space="preserve">Implementar la estrategia de gestión del conocimiento_Primer semestre_Ruta del Crecimiento y Ruta del Servicio </t>
  </si>
  <si>
    <t xml:space="preserve">Apoyar y/o realizar las actividades asociadas a la estrategia de gestión del conocimiento para el semestre y documentar los resultados obtenidos. </t>
  </si>
  <si>
    <t xml:space="preserve">Soportes de desarrollo de la estrategia para el semestre. </t>
  </si>
  <si>
    <t xml:space="preserve">Soportes de desarrollo de la estrategia para el semestre, incluyendo las actividades adelantadas por cada subdirección. </t>
  </si>
  <si>
    <t xml:space="preserve">Falta de participación de los servidores en las actividades programadas o como ponentes en los diferentes ejercicios planteados. </t>
  </si>
  <si>
    <t>URF2026_178</t>
  </si>
  <si>
    <t xml:space="preserve">Implementar la estrategia de gestión del conocimiento, Segundo semestre_Ruta del Crecimiento y Ruta del Servicio. </t>
  </si>
  <si>
    <t>URF2026_179</t>
  </si>
  <si>
    <t xml:space="preserve">Apoyar la evaluación de los Acuerdos de Gestión 2026, Primer seguimiento_Ruta de la Calidad. </t>
  </si>
  <si>
    <t>Apoyar el seguimiento a los Acuerdos de Gestión de los Gerentes Públicos.</t>
  </si>
  <si>
    <t xml:space="preserve">Acuerdos de Gestión Evaluados en los formatos establecidos. </t>
  </si>
  <si>
    <t xml:space="preserve">Acuerdos de Gestión Evaluados en los formatos establecidos y formalizados con el  proceso de Gestión Humana. </t>
  </si>
  <si>
    <t>No cumplimiento de los plazos legales establecidos por parte del evaluador y/o evaluados (Gerentes Públicos).</t>
  </si>
  <si>
    <t>URF2026_180</t>
  </si>
  <si>
    <t>Realizar seguimiento al proceso de concertación y evaluación del desempeño</t>
  </si>
  <si>
    <t>Realizar el acompañamiento al proceso de concertación y evaluación anual consolidada de los servidores de la URF</t>
  </si>
  <si>
    <t>Informe anual de evaluación del desempeño</t>
  </si>
  <si>
    <t xml:space="preserve">Informe anual de evaluación del desempeño entregado a la Alta Dirección </t>
  </si>
  <si>
    <t>No cumplimiento de los plazos legales establecidos por parte del evaluador y/o evaluados.</t>
  </si>
  <si>
    <t>URF2026_181</t>
  </si>
  <si>
    <t>Apoyar la evaluación final de los acuerdos de gestión de la vigencia 2026.</t>
  </si>
  <si>
    <t>Apoyar la realización de la evaluación final de los acuerdos de gestión concertados para la vigencia 2025.</t>
  </si>
  <si>
    <t>Evaluación final de acuerdos de gestión 2025.</t>
  </si>
  <si>
    <t>Soportes de evaluación final de acuerdos de gestión 2025.</t>
  </si>
  <si>
    <t>URF2026_182</t>
  </si>
  <si>
    <t>Mantener actualizada la información de SIGEP_Primer semestre 2026_Ruta de la Información.</t>
  </si>
  <si>
    <t xml:space="preserve">Seguimiento a la actualización de las hojas de vida de los servidores públicos en SIGEP /Primer semestre. Revisión aleatoria del 50% de las hojas de vida registradas en el SIGEP. </t>
  </si>
  <si>
    <t>Herramienta de seguimiento SIGEP.</t>
  </si>
  <si>
    <t>Fallas en el aplicativo o renuencia de los servidores a usar el Portal.</t>
  </si>
  <si>
    <t>URF2026_183</t>
  </si>
  <si>
    <t xml:space="preserve">Mantener actualizada la información de SIGEP_Segundo semestre 2026_Ruta de la Información. </t>
  </si>
  <si>
    <t>Seguimiento a la actualización de las hojas de vida de los servidores públicos en SIGEP / Segundo semestre. Verificación de las hojas de vida registradas en el SIGEP que no se revisaron en el primer semestre.</t>
  </si>
  <si>
    <t>Fallas en el aplicativo.</t>
  </si>
  <si>
    <t>URF2026_184</t>
  </si>
  <si>
    <t>Ejecutar el Plan Anual de Vacantes y de Previsión de Recursos Humanos 2026_Primer semestre_Ruta de la Información.</t>
  </si>
  <si>
    <t>Proveer vacantes disponibles -primer semestre (Llevar a cabo las actividades necesarias para proveer las vacantes disponibles).</t>
  </si>
  <si>
    <t>Informe de seguimiento al Plan de Vacantes y Plan de Previsión 2025.</t>
  </si>
  <si>
    <t>17_PTEP_01_1.4. Debida diligencia</t>
  </si>
  <si>
    <t>URF2026_185</t>
  </si>
  <si>
    <t xml:space="preserve">Ejecutar el Plan Anual de Vacantes y de Previsión de Recursos Humanos 2026_Segundo semestre_Ruta de la Información. </t>
  </si>
  <si>
    <t>Proveer vacantes disponibles -segundo semestre (Llevar a cabo las actividades necesarias para proveer las vacantes disponibles).</t>
  </si>
  <si>
    <t xml:space="preserve"> Seguimiento al Plan de Vacantes y Plan de Previsión 2025.</t>
  </si>
  <si>
    <t>No contar con el presupuesto para proveer los cargos vacantes.</t>
  </si>
  <si>
    <t>URF2026_186</t>
  </si>
  <si>
    <t>Construir y formalizar la estrategia de integridad de la URF Ruta de Creación de Valor .</t>
  </si>
  <si>
    <t>Construir la estrategia de integridad de la URF la cual condense todas las acciones adelantadas durante la vigencia</t>
  </si>
  <si>
    <t>Estrategia de integridad</t>
  </si>
  <si>
    <t>Estrategia de integridad formalizada</t>
  </si>
  <si>
    <t>URF2026_187</t>
  </si>
  <si>
    <t>Definir el instrumento para el seguimiento de las actividades de la estrategia de integridad de la URF URF_Segundo semestre_Ruta de Creación de Valor .</t>
  </si>
  <si>
    <t>Construir la herramienta que permita hacer seguimiento a las actividades contenidas en la estrategia de integridad de la URF</t>
  </si>
  <si>
    <t xml:space="preserve">Herramienta de seguimiento </t>
  </si>
  <si>
    <t>Herramienta de seguimiento formalizada</t>
  </si>
  <si>
    <t>No contar con la participación de los servidores en las actividades programadas.</t>
  </si>
  <si>
    <t>URF2026_188</t>
  </si>
  <si>
    <t>Actualizar la Matriz de Caracterización de los servidores. Primer Semestre.</t>
  </si>
  <si>
    <t>Actualizar la Matriz de Caracterización de servidores, tomando como referencia las situaciones administrativas de nombramiento y retiros dentro de la Unidad.</t>
  </si>
  <si>
    <t xml:space="preserve">Matriz en formato Excel. </t>
  </si>
  <si>
    <t>Documento en formato Excel que contiene la información registrada en la Matriz de Caracterización de los servidores.</t>
  </si>
  <si>
    <t>URF2026_189</t>
  </si>
  <si>
    <t>Actualizar la Matriz de Caracterización de los servidores. Segundo Semestre</t>
  </si>
  <si>
    <t xml:space="preserve">No contar con el recurso humano para realizar la actualización del documento. </t>
  </si>
  <si>
    <t>URF2026_190</t>
  </si>
  <si>
    <t>Adelantar revisión aleatoria de la declaración de bienes y rentas DBYR. Reporte realizado en el año 2026.</t>
  </si>
  <si>
    <t>Revisión aleatoria de DBYR.  Reporte realizado en el año 2025.</t>
  </si>
  <si>
    <t xml:space="preserve">Documento en formato Excel que contiene el listado de los nombre de los servidores cuya información fue sometida a revisión aleatoria, junto con el resultado obtenido de dicha revisión. Además, incluir los memorando de aclaración correspondiente a las novedades identificadas, en los casos que aplique. </t>
  </si>
  <si>
    <t>URF2026_191</t>
  </si>
  <si>
    <t>Actualizar de la tarea de conocimiento tácito. Primer Semestre.</t>
  </si>
  <si>
    <t>Actualización de la tarea de conocimiento tácito. Primer Semestre.</t>
  </si>
  <si>
    <t xml:space="preserve">Formato diligenciado. </t>
  </si>
  <si>
    <t>No contar con el recurso humano para la realización de la tarea.</t>
  </si>
  <si>
    <t>URF2026_192</t>
  </si>
  <si>
    <t>Actualizar de la tarea de conocimiento tácito. Segundo Semestre.</t>
  </si>
  <si>
    <t>Actualización de la tarea de conocimiento tácito. Segundo Semestre.</t>
  </si>
  <si>
    <t>URF2026_193</t>
  </si>
  <si>
    <t>Identificar las necesidades para el mantenimiento del SG - SST y realizar el Plan Anual de Trabajo del SG - SST.</t>
  </si>
  <si>
    <t>Diseñar el Plan Anual de trabajo del SG-SST para la vigencia 2026, con base en los resultados de los exámenes medico ocupaciones de ingreso, periódicos y post incapacidad, el resultado de la autoevaluación de estándares mínimos, el informe de la medición de clima laboral, la revisión y actualización de la matriz de IPEVR y los resultados de los indicadores del SG-SST.</t>
  </si>
  <si>
    <t>Documento en formato PDF del Plan Anual de trabajo del SG-SST, firmado por el responsable del SG-SST y el Director General de la URF.</t>
  </si>
  <si>
    <t>Documento en formato PDF del Plan Anual de trabajo del SG-SST donde se incluya el cronograma, la descripción de la actividad y la frecuencia. El cual debe estar firmado por el responsable del SG- SST y el Director General de la URF.</t>
  </si>
  <si>
    <t>URF2026_194</t>
  </si>
  <si>
    <t>Realizar seguimiento, ejecución y evaluación de las Actividades planificadas según cronograma del Plan Anual de Seguridad y Salud en el Trabajo_Primer trimestre 2026.</t>
  </si>
  <si>
    <t>En esta tarea se realiza el seguimiento, la ejecución y la evaluación de las actividades definidas en el Plan Anual de Seguridad y Salud en el Trabajo (SST), correspondientes al primer trimestre de 2026, conforme al cronograma establecido, verificando el cumplimiento de plazos, responsables, recursos asignados y resultados, así como la identificación de avances, desviaciones y acciones de mejora necesarias para garantizar la implementación efectiva del SG-SST.</t>
  </si>
  <si>
    <t>* Documento en formato Excel del Plan Anual de trabajo del SG-SST.
* Listados de asistencia a las diferentes capacitaciones.
* Evidencias de las comunicaciones relacionadas con la SST realizadas durante el trimestre y, 
* Cualquier otro documento que de fe del cumplimiento de las actividades definidas en el Plan Anual de trabajo del SG-SST.</t>
  </si>
  <si>
    <t>Documento en formato Excel del Plan Anual de trabajo del SG-SST donde se evidencia el cronograma de las actividades que se desarrollan en cada trimestre. Adicional, de acuerdo a dichas actividades se adjuntara la evidencia correspondiente, como los son listados de asistencia a las diferentes capacitaciones, listado de comunicaciones divulgadas dentro del periodo, informes de gestión, etc.</t>
  </si>
  <si>
    <t>Se pueden presentar situaciones administrativas que impidan el cumplimiento de la tarea por parte del responsable del SG-SST.</t>
  </si>
  <si>
    <t>Físicos</t>
  </si>
  <si>
    <t>URF2026_195</t>
  </si>
  <si>
    <t>Realizar seguimiento, ejecución y evaluación de las Actividades planificadas según cronograma del Plan Anual de Seguridad y Salud en el Trabajo_Segundo trimestre 2026.</t>
  </si>
  <si>
    <t>En esta tarea se realiza el seguimiento, la ejecución y la evaluación de las actividades definidas en el Plan Anual de Seguridad y Salud en el Trabajo (SST), correspondientes al segundo trimestre de 2026, conforme al cronograma establecido, verificando el cumplimiento de plazos, responsables, recursos asignados y resultados, así como la identificación de avances, desviaciones y acciones de mejora necesarias para garantizar la implementación efectiva del SG-SST.</t>
  </si>
  <si>
    <t>El incumplimiento de la tarea se puede presentar por parte de un proveedor externo por incumplimiento de las actividades en las fechas establecidas en el plan.</t>
  </si>
  <si>
    <t>URF2026_196</t>
  </si>
  <si>
    <t>Realizar seguimiento, ejecución y evaluación de las Actividades planificadas según cronograma del Plan Anual de Seguridad y Salud en el Trabajo_Tercer trimestre 2026.</t>
  </si>
  <si>
    <t>En esta tarea se realiza el seguimiento, la ejecución y la evaluación de las actividades definidas en el Plan Anual de Seguridad y Salud en el Trabajo (SST), correspondientes al tercer trimestre de 2026, conforme al cronograma establecido, verificando el cumplimiento de plazos, responsables, recursos asignados y resultados, así como la identificación de avances, desviaciones y acciones de mejora necesarias para garantizar la implementación efectiva del SG-SST.</t>
  </si>
  <si>
    <t>URF2026_197</t>
  </si>
  <si>
    <t>Realizar seguimiento, ejecución y evaluación de las Actividades planificadas según cronograma del Plan Anual de Seguridad y Salud en el Trabajo_Cuarto trimestre 2026.</t>
  </si>
  <si>
    <t>En esta tarea se realiza el seguimiento, la ejecución y la evaluación de las actividades definidas en el Plan Anual de Seguridad y Salud en el Trabajo (SST), correspondientes al cuarto trimestre de 2026, conforme al cronograma establecido, verificando el cumplimiento de plazos, responsables, recursos asignados y resultados, así como la identificación de avances, desviaciones y acciones de mejora necesarias para garantizar la implementación efectiva del SG-SST.</t>
  </si>
  <si>
    <t>URF2026_198</t>
  </si>
  <si>
    <t>Realizar la autoevaluación del mantenimiento del SG-SST correspondiente a la vigencia 2025, con base en los estándares mínimos establecidos en la Resolución 0312 de 2019.</t>
  </si>
  <si>
    <t>Realizar la autoevaluación del mantenimiento del Sistema de Gestión de Seguridad y Salud en el Trabajo (SG-SST), correspondiente a la vigencia 2025, con base en los estándares mínimos establecidos en la Resolución 0312 de 2019, verificando el nivel de cumplimiento, la evidencia asociada y la definición de las acciones de mejora que resulten necesarias, así como efectuar el respectivo reporte en la plataforma del Sistema General de Riesgos Laborales.</t>
  </si>
  <si>
    <t>Se presenta el documento que contiene el puntaje alcanzado en el cumplimiento de los estándares mínimos, según la autoevaluación realizada con base en los resultados de las actividades ejecutadas durante la vigencia 2025.</t>
  </si>
  <si>
    <t>Documento en formato PDF donde se evidencie el puntaje obtenido en la autoevaluación producto del resultado de las actividades ejecutadas en la vigencia 2025.</t>
  </si>
  <si>
    <t>URF2026_199</t>
  </si>
  <si>
    <t>Realizar los exámenes médico-ocupacionales periódicos, dando cumplimiento a lo establecido en la Resolución 2346 de 2007 y el Decreto 10 72 de 2015.</t>
  </si>
  <si>
    <t>Realizar los exámenes médico-ocupacionales periódicos correspondientes a la vigencia 2026, a todos los servidores cuya vinculación sea igual o superior a seis (6) meses.</t>
  </si>
  <si>
    <t>* Correo electrónico de programación de la jornada de exámenes médico-ocupacionales periódicos.
* Pieza de comunicación mediante la cual se notifica a los servidores la realización de la jornada de exámenes médico-ocupacionales periódicos.
* Informes emitidos por el proveedor de los exámenes médico-ocupacionales.
* Cualquier otro documento que dé fe del cumplimiento de la actividad.</t>
  </si>
  <si>
    <t>Documentos en formato PDF donde se evidencie la programación, divulgación y socialización de los resultados de los exámenes médico-ocupacionales periódicos para la vigencia 2026</t>
  </si>
  <si>
    <t>URF2026_200</t>
  </si>
  <si>
    <t>Realizar informe Anual del SG-SST - Vigencia 2025</t>
  </si>
  <si>
    <t>Realizar el informe anual del mantenimiento del SG-SST para la vigencia 2025.</t>
  </si>
  <si>
    <t>Documento en formato PDF del informe anual del mantenimiento del SG-SST de la vigencia 2025.</t>
  </si>
  <si>
    <t>URF2026_201</t>
  </si>
  <si>
    <t>Realizar actividades de prevención del riesgo psicosocial. Primer semestre de 2026</t>
  </si>
  <si>
    <t>Prevención del Riesgo Psicosocial. Realizar actividades de prevención del riesgo psicosocial. Primer semestre de 2026.</t>
  </si>
  <si>
    <t xml:space="preserve">Soporte en formato PDF de capacitación, piezas de comunicaciones, actividades recreo-deportivas y/o evidencia de cualquier actividad relacionada con la prevención del riesgo psicosocial. </t>
  </si>
  <si>
    <t>URF2026_202</t>
  </si>
  <si>
    <t>Realizar actividades de prevención del riesgo psicosocial. Segundo semestre de 2026</t>
  </si>
  <si>
    <t>Prevención  del Riesgo Psicosocial. Realizar actividades de prevención del riesgo psicosocial. Segundo semestre de 2026.</t>
  </si>
  <si>
    <t xml:space="preserve">Soporte  en formato PDF de capacitación, piezas de comunicaciones, actividades recreo-deportivas y/o evidencia de cualquier actividad relacionada con la prevención del riesgo psicosocial. </t>
  </si>
  <si>
    <t>URF2026_203</t>
  </si>
  <si>
    <t xml:space="preserve">Definir el formato de reporte de las capacitaciones de los lideres de proceso </t>
  </si>
  <si>
    <t>Establecer el formato de recolección de las capacitaciones recibidas a los lideres de proceso para su consolidación</t>
  </si>
  <si>
    <t>Formato de recolección de capacitaciones</t>
  </si>
  <si>
    <t>Formato estandarizado que permita consolidar de forma ágil y sencilla las capacitaciones recibidas por los lideres de proceso</t>
  </si>
  <si>
    <t>URF2026_204</t>
  </si>
  <si>
    <t xml:space="preserve">Revisar y validar el Manual de Integridad y Buen Gobierno </t>
  </si>
  <si>
    <t xml:space="preserve">Ampliar la información correspondiente al procedimiento de resolución de los conflictos de interes - Debida diligencia. </t>
  </si>
  <si>
    <t>Manual de integridad y buen gobierno validado y/o actualizado</t>
  </si>
  <si>
    <t xml:space="preserve">Manual de integridad y buen gobierno con la información correspondiente al procedimiento de resolución de los conflictos de interes - Debida diligencia. </t>
  </si>
  <si>
    <t>URF2026_205</t>
  </si>
  <si>
    <t xml:space="preserve">Revisar y actualizar el acto administrativo del comité de teletrabajo </t>
  </si>
  <si>
    <t xml:space="preserve">Definir el alcance, responsabilidades y roles del comité de teletrabajo </t>
  </si>
  <si>
    <t xml:space="preserve">Acto administrativo de conformación del comité de teletrabajo actualizado </t>
  </si>
  <si>
    <t xml:space="preserve">Acto administrativo de conformación del comité de teletrabajo actualizado que define el alcance, responsabilidades y roles del comité de teletrabajo  </t>
  </si>
  <si>
    <t>URF2026_206</t>
  </si>
  <si>
    <t>Validar, actualizar y hacer seguimiento integral a los componentes presupuestales asociados al Plan de Austeridad_1er_Trimestre_2026</t>
  </si>
  <si>
    <t>Elaborar y compartir con los actores interesados el Reporte de Seguimiento de los Componentes de Presupuesto que conforman el Plan Interno de Austeridad.</t>
  </si>
  <si>
    <t>Reporte de Seguimiento Presupuestal del Plan Interno de Austeridad</t>
  </si>
  <si>
    <t>Reporte de Seguimiento de los Componentes de Presupuesto que conforma en Plan Interno de Austeridad, en el cual se detallen tanto las erogaciones, como los componentes del plan.</t>
  </si>
  <si>
    <t>Jose Leonardo Cuadros Villamil</t>
  </si>
  <si>
    <t>Sonia Milena Garavito</t>
  </si>
  <si>
    <t>Falta de trazabilidad o inconsistencias en los datos históricos, que afecten la calidad del reporte único por componentes.</t>
  </si>
  <si>
    <t>URF_EI3_2326_INI1_Asegurar la eficiencia y transparencia en el gasto público</t>
  </si>
  <si>
    <t>21_PGA_07_Consumo sostenible</t>
  </si>
  <si>
    <t>22_PAAG_01_Mejorar la utilización de los recursos públicos de manera eficiente y efectiva, a través de una gestión institucional que involucre la participación de los diversos servidores públicos</t>
  </si>
  <si>
    <t>URF2026_207</t>
  </si>
  <si>
    <t>Validar, actualizar y hacer seguimiento integral a los componentes presupuestales asociados al Plan de Austeridad_2do_Trimestre_2026</t>
  </si>
  <si>
    <t>URF2026_208</t>
  </si>
  <si>
    <t>Validar, actualizar y hacer seguimiento integral a los componentes presupuestales asociados al Plan de Austeridad_3er_Trimestre_2026</t>
  </si>
  <si>
    <t>URF2026_209</t>
  </si>
  <si>
    <t>Validar, actualizar y hacer seguimiento integral a los componentes presupuestales asociados al Plan de Austeridad_4to_Trimestre_2025</t>
  </si>
  <si>
    <t>URF2026_210</t>
  </si>
  <si>
    <t>Socializar el Plan Interno de Austeridad para la vigencia 2026 al Comité de Coordinación de Control Interno</t>
  </si>
  <si>
    <t>Exponer los componentes y lineamientos del Plan Interno de Austeridad para la vigencia 2026</t>
  </si>
  <si>
    <t>Presentación del Plan Interno de Austeridad</t>
  </si>
  <si>
    <t>Exposición de los aspectos más relevantes del Plan Interno de Austeridad de la Vigencia 2026.</t>
  </si>
  <si>
    <t>Dificultad en la programación o realización de la sesión para la exposición del PIA al Comité de Coordinación de Control Interno, 
Inconsistencia en la información del PIA, que impidan presentar la información al Comité.</t>
  </si>
  <si>
    <t>URF2026_211</t>
  </si>
  <si>
    <t>Revisar y actualizar la resolución que autoriza y define el reconocimiento y pago de horas extra, así como el reporte de control para su seguimiento</t>
  </si>
  <si>
    <t>Revisar el contenido de la resolución de horas extra e implementar posibles oportunidades de mejora en caso de que se identifiquen, e implementar mejoras en el reporte de control para el seguimiento de las horas extra</t>
  </si>
  <si>
    <t>Resolución y reporte de seguimiento de horas extra actualizados</t>
  </si>
  <si>
    <t>Resolución de reconocimiento de horas extra actualizada y comunicada, al mismo tiempo reporte de control y seguimiento de horas extra mejorado</t>
  </si>
  <si>
    <t>Andrea Carolina Bonilla Cuervo</t>
  </si>
  <si>
    <t>Retraso en la actualización y expedición del acto administrativo de horas extras en los tiempos estipulados</t>
  </si>
  <si>
    <t>22_PAAG_03_Horas extras y vacaciones</t>
  </si>
  <si>
    <t>URF2026_212</t>
  </si>
  <si>
    <t>Consolidar la evidencia de la asignación partida presupuestal de gasto e inversión para promover la participación ciudadana_2026</t>
  </si>
  <si>
    <t>Consolidar, organizar y documentar de manera integral la evidencia relacionada con la asignación de las partidas presupuestales de gasto e inversión destinadas a promover la participación ciudadana, garantizando su trazabilidad, respaldo técnico y cumplimiento de los lineamientos establecidos para la gestión pública</t>
  </si>
  <si>
    <t>Informe que refleje la consolidación de los recursos que se ejecuten para promover la participación ciudadana en la vigencia 2026</t>
  </si>
  <si>
    <t>Informe que consolide y detalle la asignación y ejecución de los recursos de gasto e inversión destinados a la promoción de la participación ciudadana durante la vigencia 2026, incluyendo soportes, fuentes de información y análisis de cumplimiento</t>
  </si>
  <si>
    <t>Falta de información solicitada como insumo, que impidan elaborar el informe de consolidación de recursos destinados para promover la participación ciudadana en la vigencia 2026</t>
  </si>
  <si>
    <t>URF2026_213</t>
  </si>
  <si>
    <t>Validar los soportes de pago y cargue de orden de pago realizado en el SECOPII_Primer cuatrimestre</t>
  </si>
  <si>
    <t xml:space="preserve">Realizar el seguimiento al cargue de los soportes para pago correspondiente a contratos con que cuenta la URF para la vigencia 2026, así mismo, posterior a esta validación se realiza la marcación como pagado y cargue de la Orden de Pago. </t>
  </si>
  <si>
    <t>Informe de cargue de pagos en el SECOP II</t>
  </si>
  <si>
    <t xml:space="preserve">Informe detallado por contrato en ejecución de la vigencia, que muestra porcentaje de ejecución del contrato, total de valor pagado y el número de pagos realizados. </t>
  </si>
  <si>
    <t>No cargue de la factura para pago por parte del proveedor o información incorrecta de la factura cargada por el proveedor</t>
  </si>
  <si>
    <t>D02_P05_Compras y Contratación Pública</t>
  </si>
  <si>
    <t>URF2026_214</t>
  </si>
  <si>
    <t>Validar los soportes de pago y cargue de orden de pago realizado en el SECOPII_Segundo cuatrimestre</t>
  </si>
  <si>
    <t>URF2026_215</t>
  </si>
  <si>
    <t>Validar los soportes de pago y cargue de orden de pago realizado en el SECOPII_Tercer cuatrimestre</t>
  </si>
  <si>
    <t>URF2026_216</t>
  </si>
  <si>
    <t>Realizar la presentación y publicación de los Estados Financieros y Reportes Contables_Cuarto_Trimestre_2025</t>
  </si>
  <si>
    <t>Elaborar, presentar y solicitar la publicación de los Estados Financieros y Reportes Contables</t>
  </si>
  <si>
    <t>Presentación y publicación de los Estados Financieros y Reportes Contables</t>
  </si>
  <si>
    <t>Presentación de Estados Financieros y Reportes Contables a la CGN a través del aplicativo CHIP, y publicación de los mismos en la Página web de la Unidad, en concordancia con la normatividad vigente.</t>
  </si>
  <si>
    <t>Fallas en las plataformas tecnológicas SIIF NACIÓN - CHIP</t>
  </si>
  <si>
    <t>URF2026_217</t>
  </si>
  <si>
    <t>Realizar la presentación y publicación de los Estados Financieros y Reportes Contables_Primer_Trimestre_2026</t>
  </si>
  <si>
    <t>URF2026_218</t>
  </si>
  <si>
    <t>Realizar la presentación y publicación de los Estados Financieros y Reportes Contables_Segundo_Trimestre_2026</t>
  </si>
  <si>
    <t>URF2026_219</t>
  </si>
  <si>
    <t>Realizar la presentación y publicación de los Estados Financieros y Reportes Contables_Tercer_Trimestre_2026</t>
  </si>
  <si>
    <t>URF2026_220</t>
  </si>
  <si>
    <t>Publicar informes presupuestales a entes de control y grupos de valor_1er _Semestre</t>
  </si>
  <si>
    <t>Elaborar, remitir y/o publicar los informes presupuestales correspondientes al segundo semestre, promoviendo la transparencia en la gestión financiera mediante la entrega oportuna y verificable de la información a entes de control y grupos de valor.</t>
  </si>
  <si>
    <t xml:space="preserve">Informe ejecución presupuestal, remisión y/o publicación </t>
  </si>
  <si>
    <t>Reportes de Ejecución Presupuestal agregada, en el cual se detalla cuantitativamente y cualitativamente el porcentaje (%) de ejecución de manera acumulada en cada uno de los rubros presupuestales, verificando así el cumplimiento de acuerdo con los planes programados en la vigencia.</t>
  </si>
  <si>
    <t>URF2026_221</t>
  </si>
  <si>
    <t>Publicar informes presupuestales a entes de control y grupos de valor_2do_Semestre</t>
  </si>
  <si>
    <t>URF2026_222</t>
  </si>
  <si>
    <t>Implementar el proceso de facturación electrónica institucional</t>
  </si>
  <si>
    <t>Implementar el proceso institucional de facturación electrónica, estandarizando procedimientos, habilitando la entidad ante la DIAN y garantizando trazabilidad, control y cumplimiento de los requisitos legales aplicables.</t>
  </si>
  <si>
    <t>Documento en el cual se formalice la implementación del proceso</t>
  </si>
  <si>
    <t>Documento de formalización que evidencia la actualización del Registro Único Tributario – RUT con la responsabilidad de facturación electrónica, junto con el certificado digital habilitado para la emisión y firma de los documentos electrónicos institucionales, conforme a los requerimientos de la DIAN.</t>
  </si>
  <si>
    <t>Problemas técnicos en las plataformas de la DIAN - SIIF NACIÖN</t>
  </si>
  <si>
    <t>URF2026_223</t>
  </si>
  <si>
    <t>Realizar una jornada de refuerzo a los supervisores</t>
  </si>
  <si>
    <t xml:space="preserve">Realizar una jornada de refuerzo y capacitación dirigida a los supervisores respecto del adecuado ejercicio de la supervisión </t>
  </si>
  <si>
    <t>Soportes de la sensibilización realizada</t>
  </si>
  <si>
    <t>Documento con el soporte de la sensibilización, presentación formato de asistencia, entre otros</t>
  </si>
  <si>
    <t xml:space="preserve">Inoportunidad o imprecisión en el desarrollo de la jornada de sensibilización sobre la labor de la supervisión </t>
  </si>
  <si>
    <t>URF2026_224</t>
  </si>
  <si>
    <t>Actualizar y conciliar el inventario_Segundo semestre</t>
  </si>
  <si>
    <t xml:space="preserve"> Mantener actualizada la información del inventario de la entidad con todos los bienes adquiridos por la Entidad, así como, los suministrados en el marco del convenio interadministrativo suscrito con el MHCP</t>
  </si>
  <si>
    <t xml:space="preserve">Soportes de actualización y conciliación del inventario </t>
  </si>
  <si>
    <t>Conciliaciones de bienes propios y bienes en custodia  e inventario</t>
  </si>
  <si>
    <t>URF2026_225</t>
  </si>
  <si>
    <t>Actualizar y conciliar el inventario_Primer semestre</t>
  </si>
  <si>
    <t>Retrasos en la actualización de la información
Inconsistencias en los reportes de inventario, derivadas de errores de registro y/o falta de validación previa o ausencia de soportes documentales completos.
Falta de articulación institucional en la recepción, verificación y registro de bienes, lo que puede generar demoras o duplicidades en la información.</t>
  </si>
  <si>
    <t>URF2026_226</t>
  </si>
  <si>
    <t>Verificar el inventario_Anual</t>
  </si>
  <si>
    <t xml:space="preserve">Verificar el inventario de la Unidad realizando una toma física del mismo (de los bienes propios y bienes entregados por otras entidades </t>
  </si>
  <si>
    <t>Acta de la toma física</t>
  </si>
  <si>
    <t>Acta con la información de la verificación del inventario propio y a cargo de la entidad, debidamente suscrita por los intervinientes</t>
  </si>
  <si>
    <t>Inexactitudes en el inventario inicial que pueden generar diferencias al momento de realizar la verificación física.
Novedades en la comunicación institucional  que pueden generar diferencias al momento de realizar la verificación física.</t>
  </si>
  <si>
    <t>URF2026_227</t>
  </si>
  <si>
    <t>Consolidar inventario de contratos que cumplen requisitos para liquidación</t>
  </si>
  <si>
    <t>Consolidar inventario de contratos que cumplen requisitos para liquidación y proyectar fecha limite y fecha estimada de liquidación en 2026</t>
  </si>
  <si>
    <t>Reporte consolidado de contratos por liquidar</t>
  </si>
  <si>
    <t>Base de datos consolidado de contratos por liquidar</t>
  </si>
  <si>
    <t>Inconsistencia en los soportes de ejecución contractual 
Cambios en los servidores públicos designados para ejercer labores de supervisión, lo que dificulta la obtención de insumos y por tanto, la consolidación de la información</t>
  </si>
  <si>
    <t>URF2026_228</t>
  </si>
  <si>
    <t xml:space="preserve">Realizar una jornada de socialización Manual de contratación </t>
  </si>
  <si>
    <t>Realizar una jornada de socialización sobre el Manual de Contratación, con énfasis en las responsabilidades de los participes de la gestión contractual, como por ejemplo estructuración de documentos previos, (ejemplo:  análisis del sector -clausulas ambientales, matriz de riesgos)</t>
  </si>
  <si>
    <t>Baja asistencia de los servidores de la Entidad que impacta la socialización requerida</t>
  </si>
  <si>
    <t>URF2026_229</t>
  </si>
  <si>
    <t xml:space="preserve">Documentar la necesidad de una herramienta que facilite el control, seguimiento y trazabilidad de los bienes </t>
  </si>
  <si>
    <t xml:space="preserve">Elaborar un documento que permita identificar los requerimientos que debe contener la herramienta para facilitar la administración de bienes. </t>
  </si>
  <si>
    <t xml:space="preserve">Documento descriptivo de la necesidad tecnológica </t>
  </si>
  <si>
    <t>URF2026_230</t>
  </si>
  <si>
    <t>Evaluar a los servidores que prestan servicio al ciudadano_RV_primer semestre</t>
  </si>
  <si>
    <t>Evaluar a los servidores públicos que apoyan el servicio al ciudadano en la URF, así como a quienes gestionan las respuestas a las PQRSD, de acuerdo con la metodología aprobada.</t>
  </si>
  <si>
    <t>Formato consolidado de resultados de evaluación con sus  anexos.</t>
  </si>
  <si>
    <t>El formato debe contener los resultados de la evaluación aplicada a servidores que prestan atención directa a la ciudadanía y los servidores que brindan respuesta a PQRSD. La presentación de la información debe realizarse de manera ejecutiva, atendiendo los requisitos del formato.</t>
  </si>
  <si>
    <t>Juan Stiven Rios Andrade</t>
  </si>
  <si>
    <t>Katherine Salazar Vanegas</t>
  </si>
  <si>
    <t>Limitada capacidad operativa para aplicar evaluaciones.</t>
  </si>
  <si>
    <t>URF_GR1_2326_INI2_Fortalecer la relación de la Unidad con grupos de valor y partes interesadas</t>
  </si>
  <si>
    <t>20_ERV_03_Servicio al Ciudadano</t>
  </si>
  <si>
    <t>20_ERV_03_3.4. Evaluación de la gestión del servicio y medición de la experiencia ciudadana</t>
  </si>
  <si>
    <t>URF2026_231</t>
  </si>
  <si>
    <t>Evaluar a los servidores que prestan servicio al ciudadano_RV_Segundo semestre_2025</t>
  </si>
  <si>
    <t>Formato consolidado de resultados de evaluación con sus respectivos anexos.</t>
  </si>
  <si>
    <t>URF2026_232</t>
  </si>
  <si>
    <r>
      <rPr>
        <sz val="10"/>
        <color rgb="FF000000"/>
        <rFont val="Arial Narrow"/>
        <family val="2"/>
      </rPr>
      <t xml:space="preserve">Reportar participación en el festival </t>
    </r>
    <r>
      <rPr>
        <i/>
        <sz val="10"/>
        <color rgb="FF000000"/>
        <rFont val="Arial Narrow"/>
        <family val="2"/>
      </rPr>
      <t xml:space="preserve">Juntémonos para tejer lo público </t>
    </r>
    <r>
      <rPr>
        <sz val="10"/>
        <color rgb="FF000000"/>
        <rFont val="Arial Narrow"/>
        <family val="2"/>
      </rPr>
      <t>durante la vigencia 2026</t>
    </r>
  </si>
  <si>
    <r>
      <rPr>
        <sz val="10"/>
        <color rgb="FF000000"/>
        <rFont val="Arial Narrow"/>
        <family val="2"/>
      </rPr>
      <t>Reportar las actividades realizadas en representación de la URF en el marco de la estrategia "</t>
    </r>
    <r>
      <rPr>
        <i/>
        <sz val="10"/>
        <color rgb="FF000000"/>
        <rFont val="Arial Narrow"/>
        <family val="2"/>
      </rPr>
      <t xml:space="preserve">Juntémonos para tejer lo público" </t>
    </r>
    <r>
      <rPr>
        <sz val="10"/>
        <color rgb="FF000000"/>
        <rFont val="Arial Narrow"/>
        <family val="2"/>
      </rPr>
      <t>liderada por el Departamento Administrativo de la Función Pública en las que se haya participado durante la vigencia 2026.</t>
    </r>
  </si>
  <si>
    <t>Memoria sobre participación en Juntémonos para tejer lo público.</t>
  </si>
  <si>
    <t>La memoria debe compilar la siguiente información:
1. Descripción de la propuesta creativa con la que la Unidad realizó su participación.
2. Adjuntar la programación del evento.
3. Consolidar el registro fotográfico de las actividades realizadas.
4.Informar sobre la población atendida con su respectiva segmentación.
5. Listados de asistencia.
6. Valoración de la actividad y recomendaciones para eventos posteriores.</t>
  </si>
  <si>
    <t>1. Alteración en el orden público que impida asistir al evento.
2. Condiciones naturales que afecten la infraestructura vial del territorio para su ingreso.
3. Capacidad financiera limitada para realizar participación.</t>
  </si>
  <si>
    <t>20_ERV_02_Rendición de cuentas</t>
  </si>
  <si>
    <t>20_ERV_02_2.2. Desarrollar escenarios de dialogo de doble vía con la ciudadanía y sus organizaciones</t>
  </si>
  <si>
    <t>URF2026_233</t>
  </si>
  <si>
    <t>Realizar laboratorios de simplicidad durante la vigencia 2026</t>
  </si>
  <si>
    <t>Realizar laboratorios de simplicidad a lo largo de la vigencia, siguiendo los lineamientos definidos por el Departamento Administrativo de la Función Pública y las directrices establecidas en las Guías de Lenguaje Claro y Accesible.</t>
  </si>
  <si>
    <t>Documentos simplificados con lenguaje claro, junto con el informe del laboratorio de simplicidad realizado.</t>
  </si>
  <si>
    <t>El informe de laboratorio debe relacionar la siguiente información:
1. Asistentes al laboratorio
2. Documentos simplificados
3. Resultados del ejercicio
4. Recomendaciones</t>
  </si>
  <si>
    <t>Capacidad operativa limitada y ausentismo a los laborarios por parte de los servidores públicos involucrados.</t>
  </si>
  <si>
    <t>20_ERV_03_3.2. Talento humano idóneo y suficiente</t>
  </si>
  <si>
    <t>URF2026_234</t>
  </si>
  <si>
    <t>Consolidar resultados de acciones para fortalecer el ejercicio del control social en la URF durante la vigencia 2026.</t>
  </si>
  <si>
    <t>Presentar acciones e instrumentos orientados al ejercicio del control social en las audiencias públicas de rendición de cuentas y otros espacios de diálogo complementario de la URF, dirigidos a la ciudadanía en general y a los grupos de valor</t>
  </si>
  <si>
    <t>Informe sobre la presentación de las acciones e instrumentos adoptados por la URF y expuestos a la ciudadanía.</t>
  </si>
  <si>
    <t>El informe sobre la presentación de las acciones e instrumentos adoptados por la URF y expuestos a la ciudadanía debe contener la siguiente información:
1. Compilación de los mecanismos e instrumentos presentados a la ciudadanía.
2. Evidencia de la presentación en audiencias públicas de rendición de cuentas y otros espacios de diálogo complementario.
3. Comentarios recogidos por parte de la ciudadanía.
4. Respuestas emitidas por la Unidad sobre los comentarios.
5. Recomendaciones.
6. Nueva ruta de acciones para vigencias posteriores.</t>
  </si>
  <si>
    <t>No remisión de comentarios por parte de la ciudadanía para trazar la ruta de actividades de control social.
Incapacidad operativa para desarrollar espacios de diálogo con la ciudadanía y los grupos de valor.</t>
  </si>
  <si>
    <t>20_ERV_01_1.4. Control y evaluación Formulación</t>
  </si>
  <si>
    <t>URF2026_235</t>
  </si>
  <si>
    <t>Preparar la audiencia pública de rendición de cuentas de la URF</t>
  </si>
  <si>
    <t>Preparar la audiencia de acuerdo con las directrices del CIGD</t>
  </si>
  <si>
    <t>Evidencias de la preparación de la Audiencia Pública de Rendición de Cuentas</t>
  </si>
  <si>
    <t xml:space="preserve">Se debe adjuntar: Guion de la audiencia, presentación, evidencias de citación a reuniones, de rendición de cuentas, evidencias de ensayo audiencia </t>
  </si>
  <si>
    <t>Falta de preparación e insumos para el desarrollo de la Audiencia Pública de Rendición de Cuentas.</t>
  </si>
  <si>
    <t>URF2026_236</t>
  </si>
  <si>
    <t>Realizar informe de la audiencia pública de rendición de cuentas</t>
  </si>
  <si>
    <t>El informe se realizará de acuerdo con las directrices establecidas por el Departamento Administrativo de la Función Pública.</t>
  </si>
  <si>
    <t>Informe de la Audiencia Pública de Rendición de Cuentas elaborado y publicado en la página web</t>
  </si>
  <si>
    <t>Informe de la audiencia con el detalle de las actividades adelantadas durante cada etapa.
El informe debe asociar dichas actividades con las metas establecidas, los derechos que se garantizan y los grupos poblacionales beneficiarios.</t>
  </si>
  <si>
    <t>Falta de organización de los diferentes actores institucionales para recopilar la información del ejercicio.</t>
  </si>
  <si>
    <t>20_ERV_02_2.3. Responder a compromisos propuestos, evaluación y retroalimentación en los ejercicios de rendición de cuentas con acciones correctivas para la mejora</t>
  </si>
  <si>
    <t>URF2026_237</t>
  </si>
  <si>
    <t>Aplicar herramientas de evaluación para los grupos de valor asistentes a la audiencia pública de rendición de cuentas.</t>
  </si>
  <si>
    <t>De acuerdo con los formatos y herramientas estandarizadas, aplicar la evaluación de percepción sobre la audiencia pública de rendición de cuentas, y tabular los resultados.</t>
  </si>
  <si>
    <t>Soportes de aplicación de evaluación y análisis de resultados</t>
  </si>
  <si>
    <t>Soportes de aplicación de evaluación y análisis de resultados.</t>
  </si>
  <si>
    <t>No remisión de comentarios ni evaluaciones por parte de la ciudadanía para llevar a cabo el procedimiento.</t>
  </si>
  <si>
    <t>URF2026_238</t>
  </si>
  <si>
    <t>Realizar seguimiento a la estrategia de relacionamiento con el ciudadano primer semestre 2026</t>
  </si>
  <si>
    <t xml:space="preserve">Generar documento que describa el nivel de cumplimiento de los diferentes componentes, actividades y compromisos derivados de la estrategia </t>
  </si>
  <si>
    <t>Informe de seguimiento de la estrategia con corte a 30 de junio</t>
  </si>
  <si>
    <t>Documento de seguimiento a la estrategia, publicado  en la página web de la URF.</t>
  </si>
  <si>
    <t>Limitada capacidad operativa</t>
  </si>
  <si>
    <t>20_ERV_03_3.3. Oferta institucional de fácil acceso, comprensión y uso para las ciudadanías</t>
  </si>
  <si>
    <t>URF2026_239</t>
  </si>
  <si>
    <t>Generar espacios de diálogo complementario con la ciudadanía durante la vigencia 2026</t>
  </si>
  <si>
    <t>Definir los espacios de diálogo presenciales o virtuales  de rendición de cuentas  complementarios en temas específicos de interés especial que implementará la entidad durante la vigencia 2026</t>
  </si>
  <si>
    <t xml:space="preserve">Espacios de diálogo complementarios </t>
  </si>
  <si>
    <t>Soportes de diálogos complementarios</t>
  </si>
  <si>
    <t>Información incompleta.
Falta de capacidad operativa para llevar a cabo los espacios de diálogo complementario</t>
  </si>
  <si>
    <t>URF2026_240</t>
  </si>
  <si>
    <t>Reportar el cumplimiento del Índice de Transparencia y Acceso a la Información Pública para la vigencia 2026</t>
  </si>
  <si>
    <t>Diligenciar la matriz ITA de acuerdo con la información publicada en el menú obligatorio de transparencia de la Unidad .</t>
  </si>
  <si>
    <t>Matriz ITA diligenciada</t>
  </si>
  <si>
    <t>Matriz del índice de transparencia y acceso a la información- ITA diligenciado y cargado con sus respectivos anexos.</t>
  </si>
  <si>
    <t>Competencias y recursos financieros para la administración de la página.</t>
  </si>
  <si>
    <t>20_ERV_04_4.5. Monitoreo del acceso a la información pública</t>
  </si>
  <si>
    <t>URF2026_241</t>
  </si>
  <si>
    <t>Actualizar el esquema de publicaciones</t>
  </si>
  <si>
    <t>Revisar el esquema de publicaciones y actualizar los aspectos susceptible de mejora, con base en las recomendaciones de otros procesos y las oportunidades de mejora encontradas por el proceso de forma autónoma</t>
  </si>
  <si>
    <t>Esquema de publicaciones actualizado y formalizado</t>
  </si>
  <si>
    <t>El esquema debe permitir apreciar todas las mejoras incorporadas para el seguimiento y control de las publicaciones, simplificación del esquema, ampliación en la cobertura de la página web y los demás que se consideren pertinentes</t>
  </si>
  <si>
    <t>Camila Andrea Sanchez Amaya</t>
  </si>
  <si>
    <t>Incumplimiento por situaciones administrativas como vacaciones, licencias, renuncias</t>
  </si>
  <si>
    <t>20_ERV_04_4.3. Elaboración de los instrumentos de gestión de la información</t>
  </si>
  <si>
    <t>URF2026_242</t>
  </si>
  <si>
    <t>Hacer seguimiento y actualización de la caracterización de usuarios para fortalecer canales de atención</t>
  </si>
  <si>
    <t>Revisar los datos actualizados de las encuestas y actualizar la caracterización</t>
  </si>
  <si>
    <t>Caracterización de usuarios para fortalecer canales de atención actualizada  y publicada en la página web</t>
  </si>
  <si>
    <t>No remisión de invitaciones o información sobre los espacios de participación realizados durante el semestre</t>
  </si>
  <si>
    <t>URF2026_243</t>
  </si>
  <si>
    <t>Generar alertas mensuales sobre la información a publicar en la página web, de acuerdo con el esquema de publicación_ C1 _2026</t>
  </si>
  <si>
    <t>Remitir alertas a los procesos de la Unidad sobre la información a publicar en la página web, de acuerdo con el esquema de publicaciones.</t>
  </si>
  <si>
    <t>Soportes de las alertas remitidas a los procesos de la Unidad.</t>
  </si>
  <si>
    <t>Correos electrónicos mensuales personalizados para cada proceso</t>
  </si>
  <si>
    <t>Limitada capacidad operativa para remisión de las alertas.</t>
  </si>
  <si>
    <t>URF2026_244</t>
  </si>
  <si>
    <t>Generar alertas mensuales sobre la información a publicar en la página web, de acuerdo con el esquema de publicación_ C2 _2026</t>
  </si>
  <si>
    <t>URF2026_245</t>
  </si>
  <si>
    <t>Hacer seguimiento y actualización de la caracterización de usuarios general</t>
  </si>
  <si>
    <t>Revisar la caracterización vigentes y contrastarla con las entidades vigiladas por la Superfinanciera y la Superintendencia de Economía Solidaria, para validar los entes que ingresaron al listado de vigilados y quienes ya no lo son</t>
  </si>
  <si>
    <t>Caracterización de usuarios general actualizada  y publicada en la página web</t>
  </si>
  <si>
    <t>Falta de información por parte de entidades o grupos de valor.</t>
  </si>
  <si>
    <t>20_ERV_03_3.1. Diagnóstico y planeación estratégica del servicio</t>
  </si>
  <si>
    <t>URF2026_246</t>
  </si>
  <si>
    <t>Actualizar el directorio institucional de grupos de valor y partes interesadas_Primer semestre</t>
  </si>
  <si>
    <t>Incluir y actualizar datos del directorio de manera constante</t>
  </si>
  <si>
    <t>Directorio de grupos de valor actualizado</t>
  </si>
  <si>
    <t>El directorio institucional de grupos de valor y partes interesadas debe incluir los datos de la entidad, organización o persona natural, así como el enlace de la oficina de comunicaciones, secretaria y oficina de atención al ciudadano</t>
  </si>
  <si>
    <t>URF2026_247</t>
  </si>
  <si>
    <t>Actualizar el directorio institucional de grupos de valor y partes interesadas_Segundo semestre</t>
  </si>
  <si>
    <t>URF2026_248</t>
  </si>
  <si>
    <t>Elaborar  informe de atención al ciudadano_primer trimestre</t>
  </si>
  <si>
    <t xml:space="preserve">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
*Elaborar informe
*Reportar en SMGI
*Publicar en página web </t>
  </si>
  <si>
    <t>Informe de atención al ciudadano</t>
  </si>
  <si>
    <t>El informe debe contener como mínimo: 
La cantidad de comunicaciones recibidas por tipo durante el periodo
 La segmentación por tipo de PQRSD
Los canales por medio del cual se recibieron
La oportunidad en los tiempos de respuesta
Monitoreo de canales de denuncia
Los resultados de la medición de la satisfacción de los ciudadanos, recomendaciones y conclusiones del ejercicio</t>
  </si>
  <si>
    <t>Dificultad en el acceso a la información necesaria para la generación del informe</t>
  </si>
  <si>
    <t>17_PTEP_01_1.2.Canales de denuncia</t>
  </si>
  <si>
    <t>URF2026_249</t>
  </si>
  <si>
    <t>Elaborar informe de atención al ciudadano_Segundo trimestre</t>
  </si>
  <si>
    <t xml:space="preserve">Elaborar un informe integral de atención al ciudadano que permita evidenciar y mostrar a la ciudadanía y grupos de valor los resultados en la atención de PQRSD, según los diferentes canales de atención y de denuncia. Las actividades para elaborar este informe son: *Validar y asegurar las fuentes de información para la elaboración del informe
*Elaborar informe
*Reportar en SMGI
*Publicar en página web </t>
  </si>
  <si>
    <t>URF2026_250</t>
  </si>
  <si>
    <t>Elaborar informe de atención al ciudadano_Tercer trimestre</t>
  </si>
  <si>
    <t>URF2026_251</t>
  </si>
  <si>
    <t>Elaborar el informe de atención al ciudadano_cuarto trimestre 2025</t>
  </si>
  <si>
    <t>URF2026_252</t>
  </si>
  <si>
    <t>Sensibilizar a los servidores  para fortalecer la cultura de servicio al ciudadano_Primer semestre</t>
  </si>
  <si>
    <t>Realizar actividades que permitan fortalecer la cultura de servicio al ciudadano y los grupos de valor</t>
  </si>
  <si>
    <t xml:space="preserve">Evidencias de las capacitaciones brindadas </t>
  </si>
  <si>
    <t>Videos - campaña redes sociales - Infografías - Piezas graficas - Correo electrónico</t>
  </si>
  <si>
    <t>Falta de recursos para realizar las actividades de sensibilización sobre servicio al ciudadano</t>
  </si>
  <si>
    <t>URF2026_253</t>
  </si>
  <si>
    <t>Sensibilizar a los servidores  para fortalecer la cultura de servicio al ciudadano_segundo semestre</t>
  </si>
  <si>
    <t>URF2026_254</t>
  </si>
  <si>
    <t>Sensibilizar a los servidores de la Unidad sobre atención a los grupos de especial protección constitucional</t>
  </si>
  <si>
    <t>Realizar actividades que permitan fortalecer la atención a los grupos de especial protección constitucional</t>
  </si>
  <si>
    <t>Ausentismo en las capacitaciones y falta de interés por parte de los servidores</t>
  </si>
  <si>
    <t>URF2026_255</t>
  </si>
  <si>
    <t>Convocar a la ciudadanía para que constituyan una veeduría ciudadana</t>
  </si>
  <si>
    <t>Convocar y a la ciudadanía para que constituyan una veeduría ciudadana sobre un tema de interés</t>
  </si>
  <si>
    <t xml:space="preserve">Actas de reuniones </t>
  </si>
  <si>
    <t>Soportes de convocatoria</t>
  </si>
  <si>
    <t>Poca participación de los ciudadanos para conformar la veeduría.</t>
  </si>
  <si>
    <t>20_ERV_01_1.3. Ejecución</t>
  </si>
  <si>
    <t>URF2026_256</t>
  </si>
  <si>
    <t>Incluir lineamientos para el control social en los documentos del proceso de Relación con la Ciudadanía y Grupos de Valor</t>
  </si>
  <si>
    <t>Ajustar los documentos del proceso para fortalecer el componente de control social y en caso de ser necesario, crear documentos nuevos que contengan estos lineamientos según corresponda.</t>
  </si>
  <si>
    <t>Documentos del proceso actualizado (Procedimientos, protocolos, manuales, formatos, políticas)</t>
  </si>
  <si>
    <t>Documentos formalizados</t>
  </si>
  <si>
    <t>URF2026_257</t>
  </si>
  <si>
    <t>Socializar al interior de la entidad, los resultados del diagnóstico del proceso de rendición de cuentas institucional.</t>
  </si>
  <si>
    <t>Realizar actividades que permitan evidenciar  los resultados del diagnóstico del proceso de rendición de cuentas institucional.</t>
  </si>
  <si>
    <t xml:space="preserve">Evidencias de las actividades realizadas. </t>
  </si>
  <si>
    <t>Evidencias de las actividades realizadas: 
 Actas
Listados de asistencia
Presentaciones</t>
  </si>
  <si>
    <t>20_ERV_02_2.1. Informar avances y resultados de la gestión con calidad y en lenguaje comprensible</t>
  </si>
  <si>
    <t>URF2026_258</t>
  </si>
  <si>
    <t>Actualizar la metodología de evaluación de servidores que brindan atención al ciudadano</t>
  </si>
  <si>
    <t>Revisar y actualizar la metodología de evaluación de servidores que brindan atención al ciudadano
*Banco de preguntas para identificación de incentivos; Guía de competencias sugeridas para la gestión de servicio al ciudadano</t>
  </si>
  <si>
    <t>Evaluación a servidores que brindan atención al ciudadano</t>
  </si>
  <si>
    <t>Instructivo de evaluación y sus formatos actualizados</t>
  </si>
  <si>
    <t>URF2026_259</t>
  </si>
  <si>
    <t>Diseñar encuesta de satisfacción del ciudadano sobre Transparencia y acceso a la información en su sitio web oficial</t>
  </si>
  <si>
    <t>Encuesta de satisfacción</t>
  </si>
  <si>
    <t xml:space="preserve">Encuestas de satisfacción  sobre la  Transparencia y acceso a la información de la pagina web de la entidad </t>
  </si>
  <si>
    <t>Limitada capacidad operativa para el desarrollo de la actividad</t>
  </si>
  <si>
    <t>URF2026_260</t>
  </si>
  <si>
    <t>Realizar capacitación relacionada con la ley de transparencia</t>
  </si>
  <si>
    <t xml:space="preserve">Desarrollar capacitación sobre la ley de transparencia teniendo en cuenta los ítems evaluados en el audiagnostico </t>
  </si>
  <si>
    <t>Acta
Listado de asistencia
Presentación</t>
  </si>
  <si>
    <t>Evidencias de la capacitación brindada:
Actas
Listados de asistencia.
Presentación</t>
  </si>
  <si>
    <t>URF2026_261</t>
  </si>
  <si>
    <t xml:space="preserve">Capacitar a los grupos de valor sobre como ejercer la participación ciudadana en la URF durante todas las etapas del ciclo de gestión </t>
  </si>
  <si>
    <t xml:space="preserve">Se debe usar un medio didáctico que permita que los grupos de valor apropien la información </t>
  </si>
  <si>
    <t>Videos 
campaña redes sociales 
Infografías
Piezas graficas 
Correo electrónico</t>
  </si>
  <si>
    <t xml:space="preserve">El entregable debe permitir apreciar que se socializa información de calidad con los grupos de valor sobre como ejercer la participación efectiva en la URF </t>
  </si>
  <si>
    <t>URF2026_262</t>
  </si>
  <si>
    <t xml:space="preserve">Socializar la estrategia de relacionamiento con el ciudadano con los servidores de la unidad y la ciudadanía </t>
  </si>
  <si>
    <t xml:space="preserve">Se debe usar un medio didáctico que permita que los grupos de valor y los servidores apropien la información </t>
  </si>
  <si>
    <t xml:space="preserve">El entregable debe permitir apreciar que se socializa la estrategia de participación ciudadana con los grupos de valor y los servidores </t>
  </si>
  <si>
    <t>URF2026_263</t>
  </si>
  <si>
    <t>Elaborar y divulgar una circular o documento con lineamientos para el desistimiento tácito en las PQRSD</t>
  </si>
  <si>
    <t>Circular u otro documento idóneo para brindar lineamiento en torno al desistimiento tácito en las PQRSD</t>
  </si>
  <si>
    <t>URF2026_264</t>
  </si>
  <si>
    <t>Publicar la información con los resultados de gestión  en cualquier sitio diferente a la página web</t>
  </si>
  <si>
    <t>publicar la siguiente información en lugares visibles (diferentes al medio electrónico) y de fácil acceso al ciudadano:
Localización física de sede central y sucursales o regionales
Horarios de atención de sede central y sucursales o regionales
Teléfonos de contacto, líneas gratuitas y faxCarta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t>
  </si>
  <si>
    <t>Información publicada en un sitio diferente a la página web</t>
  </si>
  <si>
    <t>URF2026_265</t>
  </si>
  <si>
    <t>Elaborar informe consolidado de todas las capacitaciones realizadas por el proceso en el marco de la estrategia de relacionamiento con el ciudadano</t>
  </si>
  <si>
    <t>Elaborar informe que consolide las capacitaciones realizadas durante la vigencia por parte del proceso</t>
  </si>
  <si>
    <t>Informe consolidado de capacitaciones del proceso de RV en el marco de la estrategia de relacionamiento con el ciudadano</t>
  </si>
  <si>
    <t>El informe debe contener como mínimo:
Introducción
Objetivos
Metodología
Desarrollo
Evidencia
Conclusiones y recomendaciones</t>
  </si>
  <si>
    <t>URF2026_266</t>
  </si>
  <si>
    <t>Socializar los canales de denuncia con los servidores y grupos de valor</t>
  </si>
  <si>
    <t>Realizar actividades de sensibilización internas y externa para que los servidores y los grupos de valor conozcan los canales de denuncia y la información mínima requerida para presentarlas</t>
  </si>
  <si>
    <t>Evidencias de las socialización:
-Listados de asistencia
Presentación diapositivas 
Piezas Gráficas</t>
  </si>
  <si>
    <t>Las evidencias deben contener información mínima relacionada con los canales de denuncia y la información mínima requerida para presentarlas</t>
  </si>
  <si>
    <t>URF2026_267</t>
  </si>
  <si>
    <t xml:space="preserve">Participar en redes externas para generar un dialogo sobre la transparencia y ética pública. </t>
  </si>
  <si>
    <t>Participar en redes externas relacionadas con transparencia y ética pública, como mesas sectoriales, foros y demás escenarios de articulación institucional</t>
  </si>
  <si>
    <t>Evidencias de las asistencia como:
-Listados de asistencia
Presentación diapositivas 
Actas</t>
  </si>
  <si>
    <t>Las evidencias deben permitir apreciar la participación de uno o más integrantes de la URF en dichas instancias</t>
  </si>
  <si>
    <t>17_PTEP_02_2.2.Redes externas</t>
  </si>
  <si>
    <t>20_ERV_04_4.2. Transparencia pasiva</t>
  </si>
  <si>
    <t>URF2026_268</t>
  </si>
  <si>
    <t>Actualizar la carta de trato digno</t>
  </si>
  <si>
    <t>Revisar la carta de trato digno publicada en la página web y actualizar su contenido. Además, es necesario validar si se debe traducir a otras lenguas</t>
  </si>
  <si>
    <t>Carta de trato digno actualizada y publicada en la página web</t>
  </si>
  <si>
    <t>La carta de trato digno debe contener los deberes y derechos actualizados; así como criterios de atención incluyente</t>
  </si>
  <si>
    <t>URF2026_269</t>
  </si>
  <si>
    <t>Monitorear los menús obligatorios de la página web</t>
  </si>
  <si>
    <t>Revisar el menú de atención y servicios a la ciudadanía, el menú participa y el de transparencia contrastando el contenido mínimo obligatorio dado por las normas que reglamentan el menú validando con la matriz ITA y demás lineamientos del DAFP
Se debe asegurar que los contenidos sean suficientes, oportunos y en lenguaje claro</t>
  </si>
  <si>
    <t>Matriz de chequeo diligenciada</t>
  </si>
  <si>
    <t>La matriz debe permitir apreciar que se realizó monitoreo de todos los ítems requeridos en los menús</t>
  </si>
  <si>
    <t>URF2026_270</t>
  </si>
  <si>
    <t>Implementar de manera gradual el sistema integrado de conservación</t>
  </si>
  <si>
    <t>Ejecutar el seguimiento gradual a la implementación de cada uno de los programas, acciones y procedimientos establecidos para poner en marcha el Sistema Integrado de Conservación, garantizando la preservación física y digital de los documentos de archivo conforme a la normativa del AGN.</t>
  </si>
  <si>
    <t>Informe de seguimiento a la implementación del Sistema Integrado de Conservación SIC</t>
  </si>
  <si>
    <t>Documento consolidado que contiene el diagnóstico inicial, el plan de trabajo, la ejecución de actividades, y los registros de aplicación del Sistema Integrado de Conservación en las series y subseries documentales físicas y electrónicos de la entidad.</t>
  </si>
  <si>
    <t>Julio Cesar Romero Sanabria</t>
  </si>
  <si>
    <t>Limitaciones en la disponibilidad de acompañamiento técnico o de herramientas especializadas para garantizar la implementación completa del Sistema Integrado de Conservación.</t>
  </si>
  <si>
    <t>URF_EI2_2326_INI1_Maximizar el valor y los beneficios derivados del uso de la información</t>
  </si>
  <si>
    <t>01_PGD_05_Sistema integrado de conservación</t>
  </si>
  <si>
    <t>01_PGD_05_5.2. Implementar el sistema integrado de conservación</t>
  </si>
  <si>
    <t>URF2026_271</t>
  </si>
  <si>
    <t>Capacitar  a los servidores en asuntos relacionados con gestión y conservación documental</t>
  </si>
  <si>
    <t>Capacitación relacionada en normativas, técnicas y procesos para el manejo, organización, preservación y acceso eficiente de los documentos físicos y electrónicos desde su creación hasta su disposición final.</t>
  </si>
  <si>
    <t>Presentación, listados de asistencia, piezas de comunicación</t>
  </si>
  <si>
    <t>Debe evidenciar el desarrollo de la capacitación realizada,  contiene: tema tratado, fecha de la sesión, listado de servidores participantes, material de apoyo utilizado (diapositivas o presentaciones) y/o piezas de difusión empleadas en canales institucionales.</t>
  </si>
  <si>
    <t>La baja participación o desinterés de los servidores y pasantes, sumado a una planificación insuficiente de los horarios y recursos para las sesiones, puede afectar la cobertura y eficacia de las capacitaciones.</t>
  </si>
  <si>
    <t>02_PINAR_08_Fomentar la gestión del cambio</t>
  </si>
  <si>
    <t>02_PINAR_08_8.1. Contar con personal formado y capacitado en temas de gestión documental.</t>
  </si>
  <si>
    <t>URF2026_272</t>
  </si>
  <si>
    <t>Actualizar la política de gestión documental incluyendo complemento de preservación digital</t>
  </si>
  <si>
    <t>Revisar y adecuar la política de gestión documental existente para que aborde de manera integral el ciclo de vida completo de los documentos, tanto físicos como electrónicos, garantizando su autenticidad, fiabilidad, integridad y disponibilidad a lo largo del tiempo, conforme a la normativa colombiana vigente (como la Ley General de Archivos 594 de 2000 y las directrices del Archivo General de la Nación).</t>
  </si>
  <si>
    <t xml:space="preserve"> Política de gestión documental actualizada y formalizada que evidencie este complemento</t>
  </si>
  <si>
    <t>Versión actualizada del documento institucional de la política, donde se integre de forma explícita el componente de preservación digital y sus lineamientos.</t>
  </si>
  <si>
    <t>Retrasos en la revisión y aprobación de la política documental debido a falta de alineación entre procesos responsables.</t>
  </si>
  <si>
    <t>02_PINAR_07_Implementar el Sistema Integrado de Conservación "SIC" de acuerdo con lo establecido en el acuerdo 006 de 2014.</t>
  </si>
  <si>
    <t>02_PINAR_07_7.1. Implementar el Sistema Integrado de Conservación "SIC" de acuerdo con lo establecido en el acuerdo 006 de 2014.</t>
  </si>
  <si>
    <t>URF2026_273</t>
  </si>
  <si>
    <t>Definir la estrategia de preservación digital y las características de la producción de documentos referente al estilo en el manual de archivo</t>
  </si>
  <si>
    <t>Detallar los principios y acciones para garantizar la accesibilidad, autenticidad e integridad de los documentos digitales a largo plazo</t>
  </si>
  <si>
    <t>Manual de archivo actualizado y formalizado donde se evidencia la estrategia de preservación digital y las características de la producción de documentos referente al estilo</t>
  </si>
  <si>
    <t xml:space="preserve">El manual debe detallar la estrategia de preservación digital y las características de la producción de documentos referente al estilo: objetivos, responsables, metodologías y herramientas aplicadas. </t>
  </si>
  <si>
    <t>Retrasos en la aprobación del manual por parte de instancias superiores, lo que puede postergar la definición final de la estrategia.</t>
  </si>
  <si>
    <t>URF2026_274</t>
  </si>
  <si>
    <t>Capacitar a los servidores en temas relacionados con gestión documental electrónica y el Plan de preservación digital.</t>
  </si>
  <si>
    <t>Consiste en capacitar a los servidores en el uso de herramientas y procedimientos para la gestión de documentos electrónicos y el plan de preservación digital, asegurando que los documentos se manejen de forma organizada y se puedan consultar a largo plazo</t>
  </si>
  <si>
    <t>Presentación y listados de asistencia</t>
  </si>
  <si>
    <t>Debe evidenciar el desarrollo de la capacitación realizada,  contiene: tema tratado, fecha de la sesión, listado de servidores participantes, material de apoyo utilizado (diapositivas o presentaciones)</t>
  </si>
  <si>
    <t>Limitaciones de tiempo, disponibilidad o compromiso de los servidores, así como deficiencias en la plataforma tecnológica utilizada para la capacitación, pueden impedir una adecuada formación.</t>
  </si>
  <si>
    <t>URF2026_275</t>
  </si>
  <si>
    <t>Identificar las series y subseries documentales que requieren ser digitalizadas</t>
  </si>
  <si>
    <t xml:space="preserve">La identificación de las series y subseries documentales que requieren ser digitalizadas se basa principalmente en sus valores administrativos, legales, jurídicos e históricos, y su disposición final, establecida en las Tablas de Retención Documental (TRD) </t>
  </si>
  <si>
    <t>Inventario de documentos a digitalizar</t>
  </si>
  <si>
    <t>El inventario debe contener : relación de series, subseries y tipos documentales seleccionados para digitalización, con justificación de priorización, volumen documental y criterios de selección.</t>
  </si>
  <si>
    <t>Inconsistencias en los inventarios o falta de acceso a la documentación física que impida identificar correctamente los documentos a digitalizar.</t>
  </si>
  <si>
    <t>URF2026_276</t>
  </si>
  <si>
    <t>Elaborar el plan y cronograma de transferencias documentales primarias y secundarias, que contemple documentos físicos y electrónicos</t>
  </si>
  <si>
    <t xml:space="preserve">Elaborar un plan y cronograma de transferencias documentales primarias y secundarias que contemple documentos físicos y electrónicos, seguir los lineamientos establecidos en la normativa colombiana, principalmente la Ley 594 de 2000 (Ley General de Archivos) y el Decreto 1080 de 2015. El proceso debe basarse en las Tablas de Retención Documental (TRD) vigentes. </t>
  </si>
  <si>
    <t xml:space="preserve">Plan y Cronograma de transferencias documentales  primarias y secundarias
</t>
  </si>
  <si>
    <t>El plan debe contener como mínimo: 
Introducción
Objetivos
Metodología
Cronograma de actividades (Documentos físicos y electrónicos)
Apartado con seguimiento al plan de transferencias de la vigencia anterior
Apartado de transferencias primarias y secundarias</t>
  </si>
  <si>
    <t>Retrasos en la revisión del documento por parte de superiores que impidan el cumplimiento a tiempo de la tarea.</t>
  </si>
  <si>
    <t>URF2026_277</t>
  </si>
  <si>
    <t>Implementar y hacer seguimiento al plan de transferencias documentales y socializarlo de acuerdo con el cronograma</t>
  </si>
  <si>
    <t xml:space="preserve">Consiste en ejecutar y hacer seguimiento al plan de transferencias documentales, que incluye la organización de expedientes que han cumplido su tiempo de retención, según el cronograma establecido, y luego socializar este cronograma con cada uno de los procesos para informarles sobre sus responsabilidades y plazos para la transferencia de documentos al archivo central. La socialización asegura que todos los servidores comprendan el proceso y puedan cumplir con el calendario. </t>
  </si>
  <si>
    <t xml:space="preserve">Acta de transferencias documentales y pieza comunicativa que evidencie la socialización </t>
  </si>
  <si>
    <t>Acta que evidencia la ejecución de las transferencias según el cronograma debe incluir:
 Detalle de fechas
Dependencias
Volúmenes transferidos 
Firmas responsables
Pieza comunicativa de socialización.</t>
  </si>
  <si>
    <t>Resistencia al cambio, falta de compromiso y comunicación deficiente pueden limitar la ejecución efectiva y la aceptación del plan.</t>
  </si>
  <si>
    <t>URF2026_278</t>
  </si>
  <si>
    <t>Capacitar a los servidores de la Unidad en temas de gestión documental_Primer semestre</t>
  </si>
  <si>
    <t>Coordinar y realizar jornadas de formación o socialización dirigidas al personal del proceso de gestión de la información, con el fin de fortalecer sus conocimientos sobre los procedimientos, lineamientos y herramientas implementadas en la gestión documental.</t>
  </si>
  <si>
    <t>Debe evidenciar el desarrollo de la capacitación realizada, contiene: 
Tema tratado
Fecha de la sesión
Listado de servidores participantes
 Material de apoyo utilizado (diapositivas o presentaciones)</t>
  </si>
  <si>
    <t>Problemas logísticos para coordinar horarios, recursos insuficientes y baja motivación para asistir pueden disminuir la eficacia y cobertura de la capacitación.</t>
  </si>
  <si>
    <t>01_PGD_07_Capacitación de personal</t>
  </si>
  <si>
    <t>01_PGD_07_7.3. Ejecución del plan</t>
  </si>
  <si>
    <t>02_PINAR_08_8.2. Desarrollar una estrategia para sensibilizar a los servidores en el correcto funcionamiento de la gestión documental</t>
  </si>
  <si>
    <t>URF2026_279</t>
  </si>
  <si>
    <t>Validar el nivel de apropiación de conocimientos de las capacitaciones realizadas en gestión documental a los servidores_Vigencia 2026</t>
  </si>
  <si>
    <t>Esta tarea consiste en evaluar qué tanto aprendieron los servidores durante las capacitaciones, su comprensión de los procedimientos, normas y buenas prácticas, y cómo aplican estos conocimientos en su trabajo diario.</t>
  </si>
  <si>
    <t>Encuestas o reportes del nivel de conocimiento adquirido por los servidores.</t>
  </si>
  <si>
    <t>Las encuestas o reportes deben contener al menos 5 preguntas sobre el tema a evaluar y asignar un puntaje para la toma de decisión en torno a futuras capacitaciones</t>
  </si>
  <si>
    <t>Evaluaciones poco rigurosas o falta de seguimiento posterior pueden no reflejar con precisión el nivel real de aprendizaje y aplicación.</t>
  </si>
  <si>
    <t>URF2026_280</t>
  </si>
  <si>
    <t>Socializar el programa de gestión del cambio</t>
  </si>
  <si>
    <t>Llevar a cabo las actividades previstas en el Programa de Gestión del Cambio para asegurar que el personal adopte de manera efectiva nuevas prácticas, procesos y herramientas</t>
  </si>
  <si>
    <t>Piezas comunicativas
Infografías
Videos
Presentaciones</t>
  </si>
  <si>
    <t>Materiales gráficos, boletines o mensajes institucionales orientados a promover la gestión del cambio, deben evidenciar:
 Fecha de publicación 
Canal de difusión.</t>
  </si>
  <si>
    <t>Estrategias de comunicación poco efectivas o mensajes poco claros pueden generar falta de interés o comprensión entre los servidores.</t>
  </si>
  <si>
    <t>01_PGD_08_Gestión del cambio</t>
  </si>
  <si>
    <t>01_PGD_08_8.3. Ejecución del programa</t>
  </si>
  <si>
    <t>URF2026_281</t>
  </si>
  <si>
    <t>Hacer análisis de procesos y procedimientos de la gestión documental primer semestre</t>
  </si>
  <si>
    <t>Llevar a cabo el análisis detallado de los procesos y procedimientos de la gestión documental, identificando oportunidades de mejora y posibles ajustes para optimizar la eficiencia y cumplimiento normativo</t>
  </si>
  <si>
    <t>Matriz de análisis con propuesta para la mejora de los procesos y procedimientos</t>
  </si>
  <si>
    <t>Documento que presenta el diagnóstico de procesos de gestión documental, análisis de eficiencia y propuestas concretas de mejora, debe contener al menos:
DOFA
Responsables
Metodología
Alineación de procesos con productos institucionales
Acciones sugeridas
Recomendaciones
Hacer seguimiento al análisis anterior</t>
  </si>
  <si>
    <t>Cambios organizacionales o de normativa durante el período pueden alterar los procesos, dificultando la evaluación continua y la comparación de resultados.</t>
  </si>
  <si>
    <t>01_PGD_09_Plan de análisis de procesos y procedimientos</t>
  </si>
  <si>
    <t>01_PGD_09_9.4. Ejecución del plan</t>
  </si>
  <si>
    <t>URF2026_282</t>
  </si>
  <si>
    <t>Hacer análisis de procesos y procedimientos de la gestión documental segundo semestre</t>
  </si>
  <si>
    <t>Documento que presenta el diagnóstico de procesos de gestión documental, análisis de eficiencia y propuestas concretas de mejora, debe contener al menos:
DOFA
Responsables
Metodología
Alineación de procesos con productos institucionales
Acciones sugeridas
Recomendaciones</t>
  </si>
  <si>
    <t>URF2026_283</t>
  </si>
  <si>
    <t>Sensibilizar a los servidores en los procesos y procedimientos de la gestión documental</t>
  </si>
  <si>
    <t>Desarrollar recomendaciones concretas para optimizar los procesos y procedimientos analizados, priorizando las acciones según impacto y factibilidad</t>
  </si>
  <si>
    <t>Materiales gráficos, boletines o mensajes institucionales orientados a promover la gestión del cambio, deben evidenciar:
 *Fecha de publicación
*Canal de difusión.</t>
  </si>
  <si>
    <t>Baja receptividad a campañas de sensibilización debido a saturación informativa o falta de conexión entre el mensaje y la realidad laboral de los servidores</t>
  </si>
  <si>
    <t>URF2026_284</t>
  </si>
  <si>
    <t>Realizar seguimiento del PINAR y PGD primer semestre</t>
  </si>
  <si>
    <t>Revisar y evaluar el estado de implementación del Plan Institucional de Archivos (PINAR) y del Programa de Gestión Documental (PGD), identificando el cumplimiento de normas, lineamientos y buenas prácticas, así como fortalezas y debilidades en la gestión documental y archivística</t>
  </si>
  <si>
    <t>Informe de evaluación del PINAR y del PGD</t>
  </si>
  <si>
    <t>Informe técnico que detalla el seguimiento semestral a los instrumentos de gestión documental, debe incluir como mínimo:
 Análisis de cumplimiento
Metodología
Avances
Dificultades
Recomendaciones.</t>
  </si>
  <si>
    <t>Falta de datos confiables y oportunos, o dificultades técnicas para consolidar información, pueden afectar la calidad del seguimiento.</t>
  </si>
  <si>
    <t>01_PGD_011_Evaluación y seguimiento</t>
  </si>
  <si>
    <t>01_PGD_011_11.1. Evaluación del PINAR y el PGD</t>
  </si>
  <si>
    <t>URF2026_285</t>
  </si>
  <si>
    <t>Realizar seguimiento del PINAR y PGD segundo semestre</t>
  </si>
  <si>
    <t>URF2026_286</t>
  </si>
  <si>
    <t>Realizar la actualización del PINAR y PGD</t>
  </si>
  <si>
    <t>Revisar y actualizar el Plan Institucional de Archivos (PINAR) y el Programa de Gestión Documental (PGD) para que reflejen los cambios recientes en la gestión documental, cumplan con la normativa vigente y se incorporen mejores prácticas</t>
  </si>
  <si>
    <t>Versiones actualizadas y  formalizadas del PINAR y del PGD</t>
  </si>
  <si>
    <t>Versiones revisadas, aprobadas y formalizadas de los instrumentos, con evidencia de actualización, fecha de aprobación y cambios incorporados.</t>
  </si>
  <si>
    <t>La actualización puede verse afectada por cambios normativos repentinos.</t>
  </si>
  <si>
    <t>01_PGD_012_Actualización</t>
  </si>
  <si>
    <t>01_PGD_012_12.1. Actualizar el PINAR y el PGD</t>
  </si>
  <si>
    <t>URF2026_287</t>
  </si>
  <si>
    <t>Socializar las actualizaciones del PINAR y el PGD con los servidores de la Unidad</t>
  </si>
  <si>
    <t>Presentar las actualizaciones realizadas en el PINAR y el PGD a todos los servidores de la Unidad, asegurando que conozcan los cambios, comprendan su aplicación y puedan implementarlos correctamente.</t>
  </si>
  <si>
    <t>Listado de asistencia</t>
  </si>
  <si>
    <t>Debe evidenciar el desarrollo de la socialización realizada, contiene: tema tratado, fecha de la sesión, listado de servidores participantes</t>
  </si>
  <si>
    <t xml:space="preserve">Baja participación o interés del equipo en sesiones de socialización debido a carga laboral </t>
  </si>
  <si>
    <t>URF2026_288</t>
  </si>
  <si>
    <t>Establecer las características de metadatos mínimos y aplicarlos a los documentos institucionales</t>
  </si>
  <si>
    <t>Definir los metadatos esenciales que deben acompañar cada documento o registro, asegurando su correcta clasificación, conservación y trazabilidad durante todo su ciclo de vida, cumpliendo con la normativa vigente.</t>
  </si>
  <si>
    <t>Manual de esquema de metadatos actualizado</t>
  </si>
  <si>
    <t>Se debe revisar de manera integral el manual y revisar si corresponde con la realidad institucional del momento y hacer actualización general de formato y redacción</t>
  </si>
  <si>
    <t>La situación que puede afectar la tarea es la baja receptividad de los servidores al momento de seleccionar los metadatos que apliquen a cada documento</t>
  </si>
  <si>
    <t>02_PINAR_02_Establecer metadatos de la documentación electrónica</t>
  </si>
  <si>
    <t>02_PINAR_02_2.1. Establecer las características de metadatos mínimos (obligatorios) que permitan asegurar su gestión durante su ciclo de vida, de acuerdo con el Artículo 30 del decreto 2609 de 2012.</t>
  </si>
  <si>
    <t>URF2026_289</t>
  </si>
  <si>
    <t>Establecer las características de metadatos mínimos (obligatorios) que permitan asegurar su gestión durante su ciclo de vida, de acuerdo con el Artículo 30 del decreto 2609 de 2012.</t>
  </si>
  <si>
    <t>02_PINAR_06_Establecer la documentación relevante y de vital importancia y sus metadatos</t>
  </si>
  <si>
    <t>02_PINAR_06_6.2. Aplicar los metadatos en matriz de documentos relevante y de vital importancia para la Unidad.</t>
  </si>
  <si>
    <t>URF2026_290</t>
  </si>
  <si>
    <t>Digitalizar, organizar y cargar en el RID, la series documental de Proyectos Normativos</t>
  </si>
  <si>
    <t>Digitalizar los documentos referente a los proyectos normativos de las vigencias anteriores al año 2024 con el fin de contar con la información para su consulta</t>
  </si>
  <si>
    <t>Expedientes digitalizados</t>
  </si>
  <si>
    <t>Se deben digitalizar los expedientes que no se encuentran en el RID de las vigencias anteriores al 2024</t>
  </si>
  <si>
    <t>Que la información no cuente con el 100% de los documentos que aplican a retención documental para su digitalización</t>
  </si>
  <si>
    <t>URF2026_291</t>
  </si>
  <si>
    <t xml:space="preserve">Asegurar el acceso al repositorio de información digital, de los servidores de la Unidad acorde con el proceso al que corresponden. </t>
  </si>
  <si>
    <t>Implementar y mantener mecanismos de control de acceso que garanticen que solo los servidores autorizados puedan visualizar y manipular los documentos electrónicos. Esto se logra mediante la definición de permisos, la clasificación de la información según los procesos a los que pertenece y la creación de roles y perfiles de usuario</t>
  </si>
  <si>
    <t>Matriz de permisos de acceso</t>
  </si>
  <si>
    <t>Registro que documenta los tipos de acceso al repositorio digital por usuario y/o proceso, debe incluir:
Nombre
Serie/subserie
Rol 
Nivel de acceso
Temporalidad del permiso</t>
  </si>
  <si>
    <t>Problemas técnicos, fallas en la infraestructura o brechas de seguridad pueden limitar el acceso oportuno y seguridad</t>
  </si>
  <si>
    <t>02_PINAR_04_Estrategia documento y expediente electrónico</t>
  </si>
  <si>
    <t>02_PINAR_04_4.1. Adaptar el repositorio de información digital a la versión 2 de las tablas de retención documental</t>
  </si>
  <si>
    <t>URF2026_292</t>
  </si>
  <si>
    <t>Reportar el avance en el cargue de documentos en el RID y presentar los resultados en las revisiones de procesos_C1</t>
  </si>
  <si>
    <t>Hacer seguimiento cuantitativo y cualitativo del cargue de información en el RID, revisar los inventarios documentales, evaluar avances, identificar posibles rezagos y presentar los resultados en las revisiones de procesos para asegurar el cumplimiento de los objetivos de gestión documental.</t>
  </si>
  <si>
    <t>Matriz de seguimiento y
soportes de socialización en las
reuniones de revisión
por proceso</t>
  </si>
  <si>
    <t>Evidencia del seguimiento al cargue de documentos en el Repositorio de información Digital, debe contener:
Avances por proceso y serie documental
Observaciones
Puntaje obtenido 
Ayuda de memoria como resultados de las reuniones de socialización.</t>
  </si>
  <si>
    <t>Retrasos en la carga por falta de personal o problemas técnicos, junto con dificultades en la consolidación y presentación de informes, afectan el reporte del avance.</t>
  </si>
  <si>
    <t>02_PINAR_04_4.2. Reportar el avance en el cargue de documentos en el RID y presentar los resultados en las revisiones de procesos</t>
  </si>
  <si>
    <t>URF2026_293</t>
  </si>
  <si>
    <t>Elaborar plan de análisis de procesos y procedimientos de la producción documental</t>
  </si>
  <si>
    <t>Diseñar un plan que permita analizar de manera sistemática los procesos y procedimientos relacionados con la producción documental, identificando mejoras, optimizando tiempos y asegurando que la gestión de documentos cumpla con la normativa vigente.</t>
  </si>
  <si>
    <t xml:space="preserve"> Plan de análisis de procesos y procedimientos</t>
  </si>
  <si>
    <t xml:space="preserve">Documento que establece el enfoque, alcance, metodología y cronograma para analizar procesos de producción documental. </t>
  </si>
  <si>
    <t>Información fragmentada o poco accesible dificulta la elaboración de un plan integral y efectivo.</t>
  </si>
  <si>
    <t>02_PINAR_010_Elaborar plan de análisis de procesos y procedimientos de la producción documental, el plan de transferencias documentales y su cronograma</t>
  </si>
  <si>
    <t>02_PINAR_010_10.2. Elaborar plan de transferencias documentales y su cronograma</t>
  </si>
  <si>
    <t>URF2026_294</t>
  </si>
  <si>
    <t>Identificar, evaluar y gestionar los riesgos de seguridad de la información</t>
  </si>
  <si>
    <t>Analizar los posibles riesgos que afecten la seguridad de la información institucional, evaluando su impacto y definiendo medidas de control. Los resultados deben registrarse en el SMGI para su gestión y seguimiento.</t>
  </si>
  <si>
    <t>Riesgos de seguridad de la
información integrados al sistema de
gestión institucional- SGI
y formalizados en
el SMGI</t>
  </si>
  <si>
    <t>Registro oficial con los riesgos de seguridad identificados, evaluados y gestionados, incorporados al  SMGI como parte del proceso de mejora continua.</t>
  </si>
  <si>
    <t>Franklin Gonzalez Sierra</t>
  </si>
  <si>
    <t>Puede existir dificultad para acceder a información completa o actualizada sobre los procesos y registros institucionales, lo que podría limitar la precisión en la identificación de riesgos.</t>
  </si>
  <si>
    <t>03_PPSI_02_Gestión de riesgos</t>
  </si>
  <si>
    <t>03_PPSI_02_2.1. Identificar, evaluar y gestionar los riesgos de seguridad de la información</t>
  </si>
  <si>
    <t>08_PTRSPI_01_Identificación</t>
  </si>
  <si>
    <t>D03_P08_Seguridad Digital</t>
  </si>
  <si>
    <t>URF2026_295</t>
  </si>
  <si>
    <t>Socializar los incidentes de seguridad presentados, de acuerdo con la información reportada por el Ministerio de Hacienda y Crédito Público</t>
  </si>
  <si>
    <t>Elaborar y difundir material informativo que comunique los incidentes de seguridad reportados por el Ministerio de Hacienda y Crédito Público, con el fin de sensibilizar al personal sobre las causas, efectos y medidas preventivas relacionadas.</t>
  </si>
  <si>
    <t>Pieza
comunicativa</t>
  </si>
  <si>
    <t>Pieza comunicativa (como boletín, infografía o comunicado institucional) que resuma los incidentes de seguridad, su impacto y las acciones preventivas recomendadas, difundida entre los funcionarios de la entidad.</t>
  </si>
  <si>
    <t>Retrasos o falta de oportunidad en la información remitida por el Ministerio de Hacienda y Crédito Público pueden afectar la actualización y divulgación oportuna de la pieza comunicativa.</t>
  </si>
  <si>
    <t>03_PPSI_04_Gestión de incidentes</t>
  </si>
  <si>
    <t>03_PPSI_04_4.1. Socializar los incidentes de seguridad presentados, de acuerdo con la información reportada por el Ministerio de Hacienda y Crédito Público</t>
  </si>
  <si>
    <t>08_PTRSPI_05_Monitoreo</t>
  </si>
  <si>
    <t>URF2026_296</t>
  </si>
  <si>
    <t>Hacer seguimiento a los incidentes de seguridad reportados</t>
  </si>
  <si>
    <t>Verificar el estado de los incidentes de seguridad reportados, evaluando las acciones implementadas y sus resultados para garantizar el cierre efectivo de cada caso.</t>
  </si>
  <si>
    <t>Reporte de
seguimiento</t>
  </si>
  <si>
    <t>Documento que consolida el seguimiento realizado a los incidentes de seguridad, incluyendo su estado actual, acciones correctivas o preventivas aplicadas y conclusiones del proceso.</t>
  </si>
  <si>
    <t>La demora en la recepción de información o actualizaciones sobre los incidentes de seguridad por parte de las entidades responsables puede afectar la oportunidad del seguimiento y la consolidación del reporte.</t>
  </si>
  <si>
    <t>03_PPSI_04_4.2. Hacer seguimiento a los incidentes de seguridad reportados</t>
  </si>
  <si>
    <t>URF2026_297</t>
  </si>
  <si>
    <t>Socializar el modelo de privacidad y seguridad de la información</t>
  </si>
  <si>
    <t>Dar a conocer a los servidores de la entidad el modelo de privacidad y seguridad de la información, mediante espacios de capacitación o difusión que promuevan su comprensión y correcta aplicación.</t>
  </si>
  <si>
    <t>Evidencias de
socialización</t>
  </si>
  <si>
    <t>Registros o soportes que demuestran la socialización del modelo de privacidad y seguridad de la información, tales como listados de asistencia, presentaciones, actas o materiales divulgativos utilizados.</t>
  </si>
  <si>
    <t>La baja participación del los servidores en las actividades de socialización, por razones operativas o de disponibilidad, puede limitar el alcance y efectividad del proceso de divulgación</t>
  </si>
  <si>
    <t>03_PPSI_05_Cultura de la seguridad</t>
  </si>
  <si>
    <t>03_PPSI_05_5.1. Socializar el modelo de privacidad y seguridad de la información</t>
  </si>
  <si>
    <t>URF2026_298</t>
  </si>
  <si>
    <t>Realizar capacitación de tratamiento de datos personales</t>
  </si>
  <si>
    <t>Desarrollar capacitación dirigida a los servidores de la entidad, orientada a fortalecer el conocimiento sobre tratamiento de datos personales.</t>
  </si>
  <si>
    <t>Presentación y listados de asistencia a capacitaciones</t>
  </si>
  <si>
    <t>Debe evidenciar el desarrollo de la capacitación realizada,  contiene: 
Tema tratado fecha de la sesión
Listado de servidores participantes
Material de apoyo utilizado (diapositivas o presentaciones)</t>
  </si>
  <si>
    <t>La baja participación del los servidores en las actividades de socialización, por razones operativas o de disponibilidad, puede limitar el alcance y efectividad de la capacitación</t>
  </si>
  <si>
    <t>03_PPSI_05_5.2. Realizar charla de tratamiento de datos personales</t>
  </si>
  <si>
    <t>URF2026_299</t>
  </si>
  <si>
    <t>Enviar piezas gráficas para sensibilizar a los servidores y pasantes en torno a la privacidad y seguridad de la información</t>
  </si>
  <si>
    <t>Diseñar y remitir piezas gráficas informativas que promuevan la cultura de privacidad y seguridad de la información entre los servidores públicos y pasantes de la entidad.</t>
  </si>
  <si>
    <t>Piezas gráficas</t>
  </si>
  <si>
    <t>Piezas gráficas digitales que transmiten mensajes clave sobre el cuidado, manejo y protección de la información institucional, difundidas por los canales de comunicación internos.</t>
  </si>
  <si>
    <t>La baja interacción o atención de los destinatarios frente a las piezas comunicadas puede disminuir el impacto de la estrategia de sensibilización.**</t>
  </si>
  <si>
    <t>03_PPSI_05_5.3. Enviar piezas gráficas para sensibilizar a los servidores y pasantes en torno a la privacidad y la seguridad de la información</t>
  </si>
  <si>
    <t>URF2026_300</t>
  </si>
  <si>
    <t>Capacitar a los servidores en todo lo relacionado con creación, gestión y cierre de expedientes en RID - Primer semestre</t>
  </si>
  <si>
    <t>Brindar formación a los servidores sobre el uso adecuado del sistema RID, asegurando que conozcan los procedimientos para la creación, gestión y cierre correcto de los expedientes electrónicos</t>
  </si>
  <si>
    <t>Limitaciones tecnológicas o falta de interes pueden afectar la participación y el aprendizaje.</t>
  </si>
  <si>
    <t>04_PGC_03_Gestión documental en el sistema de información electrónica digital</t>
  </si>
  <si>
    <t>04_PGC_03_3.1. Capacitar a los servidores en todo lo relacionado con creación, gestión y cierre de expedientes en RID</t>
  </si>
  <si>
    <t>URF2026_301</t>
  </si>
  <si>
    <t>Aplicar evaluación de los conocimientos adquiridos por los servidores sobre el uso del RID - Primer semestre</t>
  </si>
  <si>
    <t>Aplicar instrumentos o mecanismos de evaluación que permitan medir el nivel de comprensión y manejo del sistema por parte de los servidores.</t>
  </si>
  <si>
    <t>Resultados de la evaluación de conocimientos en el RID</t>
  </si>
  <si>
    <t>Informe o formatos que resumen el nivel de comprensión de los servidores capacitados en el RID, debe incluir:
Fecha de aplicación 
Nombre de los servidores 
Puntaje obtenido</t>
  </si>
  <si>
    <t>Baja tasa de respuesta o falta de honestidad en las evaluaciones puede sesgar los resultados y disminuir su utilidad.</t>
  </si>
  <si>
    <t>URF2026_302</t>
  </si>
  <si>
    <t>Capacitar a los servidores en todo lo relacionado con creación, gestión y cierre de expedientes en RID- Segundo semestre</t>
  </si>
  <si>
    <t>Brindar formación a los servidores públicos sobre el uso adecuado del sistema RID, asegurando que conozcan los procedimientos para la creación, gestión y cierre correcto de los expedientes electrónicos</t>
  </si>
  <si>
    <t>Presentación y listados de asistencia
capacitaciones</t>
  </si>
  <si>
    <t>Cambios de personal o falta de continuidad afectan la homogeneidad y efectividad de la formación.</t>
  </si>
  <si>
    <t>URF2026_303</t>
  </si>
  <si>
    <t>Aplicar evaluación de los conocimientos adquiridos por los servidores sobre el uso del RID- Segundo semestre</t>
  </si>
  <si>
    <t>Resultados de la evaluación de conocimientos en RID</t>
  </si>
  <si>
    <t>Insuficiente seguimiento posterior a la capacitación limita la medición del impacto real.</t>
  </si>
  <si>
    <t>URF2026_304</t>
  </si>
  <si>
    <t>Reportar el avance en el cargue de documentos en el RID y presentar los resultados en las revisiones de procesos_C2</t>
  </si>
  <si>
    <t>Matriz de seguimiento y soportes
de socialización en las reuniones
de revisión por procesos</t>
  </si>
  <si>
    <t>Evidencia del seguimiento al cargue de documentos en el Repositorio de información Digital, Debe contener:
Avances por proceso y  serie documental
Observaciones
Puntaje obtenido 
Ayuda de memoria como resultados de las reuniones de socialización.</t>
  </si>
  <si>
    <t>04_PGC_03_3.2. Aplicar evaluación de los conocimientos adquiridos por los servidores sobre el uso del RID</t>
  </si>
  <si>
    <t>URF2026_305</t>
  </si>
  <si>
    <t>Desarrollar jornadas de capacitación dirigidas a los servidores sobre los lineamientos, procedimientos y buenas prácticas de la gestión de la información</t>
  </si>
  <si>
    <t>Planificar y ejecutar espacios formativos para fortalecer el conocimiento del personal sobre la gestión adecuada de la información, incluyendo aspectos como organización documental, uso de sistemas institucionales y normativa aplicable.</t>
  </si>
  <si>
    <t>Debe evidenciar el desarrollo de la capacitación realizada,  contiene:
 Tema tratado
Fecha de la sesión
Listado de servidores participantes
Material de apoyo utilizado (diapositivas o presentaciones)</t>
  </si>
  <si>
    <t>Limitaciones tecnológicas o falta de interés pueden afectar la participación y el aprendizaje.</t>
  </si>
  <si>
    <t>04_PGC_04_Inducción y reinducción en temas de gestión de la información</t>
  </si>
  <si>
    <t>04_PGC_04_4.2. Realizar las capacitaciones</t>
  </si>
  <si>
    <t>URF2026_306</t>
  </si>
  <si>
    <t>Sensibilizar sobre el valor de la gestión del cambio en materia de gestión de la información</t>
  </si>
  <si>
    <t>Desarrollar acciones de sensibilización que promuevan la comprensión y apropiación del proceso de gestión del cambio, resaltando la importancia de adoptar buenas prácticas en la gestión de la información dentro de la entidad.</t>
  </si>
  <si>
    <t>Materiales gráficos, boletines o mensajes institucionales, sobre el valor de la gestión documental, deben evidenciar:
 Fecha de publicación
Canal de difusión.</t>
  </si>
  <si>
    <t>Canales de comunicación inadecuados o mensajes poco claros limitan la efectividad de la sensibilización.</t>
  </si>
  <si>
    <t>04_PGC_04_4.3. Sensibilizar sobre el valor de la gestión del cambio en materia de gestión de la información</t>
  </si>
  <si>
    <t>URF2026_307</t>
  </si>
  <si>
    <t>Realizar evaluación del programa de gestión del cambio</t>
  </si>
  <si>
    <t>Analizar los resultados del programa de gestión del cambio para determinar su efectividad, avances y oportunidades de mejora en la adopción de prácticas de gestión de la información dentro de la entidad.</t>
  </si>
  <si>
    <t>Informe de evaluación del
programa</t>
  </si>
  <si>
    <t>Documento que evalúa los resultados del programa, contiene:
Análisis de logros
Cumplimiento de metas 
Propuestas de mejora.</t>
  </si>
  <si>
    <t>Evidencia insuficiente que refleje el impacto real del programa, lo que limita la validez de la evaluación.</t>
  </si>
  <si>
    <t>04_PGC_06_Seguimiento y evaluación</t>
  </si>
  <si>
    <t>04_PGC_06_6.1. Evaluación del programa de gestión del cambio</t>
  </si>
  <si>
    <t>URF2026_308</t>
  </si>
  <si>
    <t>Actualizar el programa de gestión del cambio</t>
  </si>
  <si>
    <t>Revisar y ajustar el contenido del programa de gestión del cambio, incorporando mejoras, nuevas estrategias y actualizaciones de acuerdo con la normatividad vigente, con el fin de fortalecer la cultura de gestión de la información en la entidad con la articulación al proceso de gestión humana.</t>
  </si>
  <si>
    <t>Programa de gestión del cambio
actualizado y formalizado</t>
  </si>
  <si>
    <t>Versión revisada, aprobada Y formalizada del programa, actualizada según las recomendaciones del informe de evaluación.</t>
  </si>
  <si>
    <t>Resistencia del personal a adoptar nuevas metodologías acorde con los posibles cambios que puedan presentarse</t>
  </si>
  <si>
    <t>04_PGC_07_Actualización del programa</t>
  </si>
  <si>
    <t>04_PGC_07_7.1. Actualizar el programa de gestión del cambio</t>
  </si>
  <si>
    <t>URF2026_309</t>
  </si>
  <si>
    <t>Identificar y actualizar la información de la página de datos abiertos</t>
  </si>
  <si>
    <t>Identificar y actualizar la información publicada en el portal de datos abiertos de la entidad, garantizando que los conjuntos de datos, enlaces y descripciones cumplan con los lineamientos institucionales y la normatividad vigente en materia de transparencia y acceso a la información pública.</t>
  </si>
  <si>
    <t>Evidencia 
actualización y/o 
de información y 
enlaces</t>
  </si>
  <si>
    <t>Evidencias documentales y digitales que demuestran la actualización efectiva de los conjuntos de datos y enlaces en la página de datos abiertos, asegurando su disponibilidad y veracidad.</t>
  </si>
  <si>
    <t>La falta de actualización oportuna de la información por parte de los procesos responsables puede retrasar la publicación de los datos en el portal de datos abiertos.</t>
  </si>
  <si>
    <t>05_PAD_06_Divulgar con la ciudadanía</t>
  </si>
  <si>
    <t>05_PAD_06_6.1. Hacer promoción de los datos publicados en los medios de comunicación institucionales</t>
  </si>
  <si>
    <t>URF2026_310</t>
  </si>
  <si>
    <t>Validar la periodicidad de actualización de los datos y hacer seguimiento</t>
  </si>
  <si>
    <t>Verificar que los conjuntos de datos publicados en el portal de datos abiertos se actualicen con la periodicidad establecida, realizando seguimiento a las áreas responsables para garantizar la oportunidad, consistencia y calidad de la información publicada.</t>
  </si>
  <si>
    <t>Informe de 
seguimiento</t>
  </si>
  <si>
    <t>Documento que presenta los resultados del seguimiento realizado, identificando los conjuntos de datos actualizados, los pendientes y las recomendaciones para asegurar el cumplimiento de los plazos de actualización.</t>
  </si>
  <si>
    <t>Modificaciones en los lineamientos o requerimientos del portal de datos abiertos pueden generar ajustes en los tiempos y metodologías de seguimiento.</t>
  </si>
  <si>
    <t>05_PAD_07_ Actualizar y hacer seguimiento</t>
  </si>
  <si>
    <t>05_PAD_07_7.1. Validar la periodicidad de actualización de los datos y hacer seguimiento</t>
  </si>
  <si>
    <t>URF2026_311</t>
  </si>
  <si>
    <t>Coordinar con el proceso de adquisición de bienes y servicios la compra e implementación de tecnologías de la cuarta revolución industrial</t>
  </si>
  <si>
    <t>Gestionar y articular la adquisición e implementación de tecnologías avanzadas asegurando que estén incluidas en el plan anual de adquisiciones de la entidad.</t>
  </si>
  <si>
    <t>Componente 
tecnológico en 
plan anual de 
adquisiciones.</t>
  </si>
  <si>
    <t>Componente tecnológico integrado en el plan anual de adquisiciones, con las especificaciones técnicas y presupuestarias de las tecnologías de la cuarta generación</t>
  </si>
  <si>
    <t>Retrasos en los procesos de aprobación presupuestal o contratación.</t>
  </si>
  <si>
    <t>06_PTD_04_Tecnología</t>
  </si>
  <si>
    <t>06_PTD_04_4.2. Coordinar con el proceso de adquisición de bienes y servicios la compra e implementación de tecnologías de la cuarta.</t>
  </si>
  <si>
    <t>URF2026_312</t>
  </si>
  <si>
    <t>Sensibilizar a los servidores de la Unidad sobre las tecnologías de la cuarta revolución industrial.</t>
  </si>
  <si>
    <t>Capacitar al personal y/o difundir información sobre las tecnologías de la cuarta revolución industrial mediante presentaciones, grabaciones y piezas comunicativas que faciliten su comprensión e integración en los procesos de la entidad.</t>
  </si>
  <si>
    <t>Listados de 
asistencia
Presentaciones
Grabaciones
Piezas de 
comunicación</t>
  </si>
  <si>
    <t>Las evidencias deben mostrar claramente la información compartida sobre las tecnologías de la cuarta revolución industrial, de manera que las listas de asistencia registren la participación de los servidores, las presentaciones y grabaciones reflejen los contenidos expuestos, y las piezas de comunicación transmitan los conceptos clave de manera comprensible.</t>
  </si>
  <si>
    <t>Baja participación de los servidores o poca receptividad a los contenidos difundidos.</t>
  </si>
  <si>
    <t>06_PTD_04_4.3. Sensibilizar a los servidores de la Unidad sobre las tecnologías de la cuarta revolución industrial.</t>
  </si>
  <si>
    <t>URF2026_313</t>
  </si>
  <si>
    <t>Hacer seguimiento a la ejecución de todos los instrumentos de planeación del proceso de gestión de la información</t>
  </si>
  <si>
    <t>Se enfoca en asegurar que los instrumentos de planeación, que son las herramientas que ordenan la planificación y el desarrollo del proceso de gestión de la información, se implementen de acuerdo con lo previsto y generen los resultados esperados.</t>
  </si>
  <si>
    <t>Informe seguimiento</t>
  </si>
  <si>
    <t>Documento consolidado que evalúa el avance de los instrumentos de planeación del proceso, debe contener como mínimo:
Indicadores
Análisis de cumplimiento 
Recomendaciones para el siguiente período.</t>
  </si>
  <si>
    <t>Falta de reporte oportuno y ausencia de indicadores claros pueden limitar la efectividad del seguimiento.</t>
  </si>
  <si>
    <t>06_PTD_05_Seguimiento</t>
  </si>
  <si>
    <t>06_PTD_05_ 5.1. Hacer seguimiento a la implementación del plan</t>
  </si>
  <si>
    <t>URF2026_314</t>
  </si>
  <si>
    <t>Actualizar el registro de activos de información</t>
  </si>
  <si>
    <t>Identificar, describir y mantener el inventario actualizado de todos los activos de información, lo que incluye su clasificación, valoración de criticidad confidencialidad, integridad, disponibilidad, y la definición de responsables para garantizar su seguridad y uso adecuado.</t>
  </si>
  <si>
    <t>Inventarios de activos de información actualizado de la Unidad según los criterios de privacidad y seguridad de la información</t>
  </si>
  <si>
    <t>Registro actualizado que clasifica los activos de información institucional, contiene: 
Fecha de revisión
Responsable
Nivel de confidencialidad
Estado del activo</t>
  </si>
  <si>
    <t>Información desactualizada o incompleta puede afectar la precisión y utilidad del registro.</t>
  </si>
  <si>
    <t>URF2026_315</t>
  </si>
  <si>
    <t>Actualizar el diagnóstico integral de archivo</t>
  </si>
  <si>
    <t>Evaluar y documentar el estado actual de la gestión documental para identificar mejoras y fortalecer los procesos archivísticos. Implica analizar la situación física y electrónica de los archivos, así como los aspectos administrativos, tecnológicos, de conservación y culturales, adicional tener en cuenta los tipos de formatos de datos estándar y abiertos requeridos para la adecuada preservación documental.</t>
  </si>
  <si>
    <t>Diagnóstico integral de archivos actualizado y formalizado</t>
  </si>
  <si>
    <t>Documento que presenta la evaluación general de los archivos de la entidad, debe incluir:
Hallazgos
Avances 
Recomendaciones para su mejora</t>
  </si>
  <si>
    <t>Retrasos en la entrega de datos o información incompleta proveniente del archivo central como responsable de archivo.</t>
  </si>
  <si>
    <t>URF2026_316</t>
  </si>
  <si>
    <t>Reportar el avance en el cargue de documentos en el RID y presentar los resultados en las revisiones de procesos_2025_C3</t>
  </si>
  <si>
    <t>Evidencia del seguimiento al cargue de documentos en el Repositorio de información Digital, debe contener:
Avances por proceso y  serie documental
Observaciones
Puntaje obtenido 
Ayuda de memoria como resultados de las reuniones de socialización.</t>
  </si>
  <si>
    <t>02_PINAR_05_Controlar la producción, organización y expedientes electrónicos</t>
  </si>
  <si>
    <t>02_PINAR_05_5.1. Controlar la producción, organización y almacenamiento de documentos electrónicos</t>
  </si>
  <si>
    <t>URF2026_317</t>
  </si>
  <si>
    <t>Socializar el SIC</t>
  </si>
  <si>
    <t>Divulgar el funcionamiento y uso del Sistema Integrado de Conservación, explicando sus lineamientos, procesos y responsabilidades para asegurar su correcta implementación</t>
  </si>
  <si>
    <t>Materiales gráficos, boletines o mensajes institucionales, sobre la importancia del SIC, deben evidenciar:
 Fecha de publicación
Canal de difusión.</t>
  </si>
  <si>
    <t>URF2026_318</t>
  </si>
  <si>
    <t>Actualizar el anexo de seguridad de la información</t>
  </si>
  <si>
    <t xml:space="preserve">Revisar el anexo vigente y actualizarlo conforme a los lineamientos del DAFP </t>
  </si>
  <si>
    <t xml:space="preserve">Anexo actualizado </t>
  </si>
  <si>
    <t>Debe adecuarse a los nuevos lineamientos del DAFP</t>
  </si>
  <si>
    <t>Situaciones administrativas como licencias, vacaciones, renuncias, entre otras que puedan afectar la continuación y ejecución de la tarea</t>
  </si>
  <si>
    <t>08_PTRSPI_06_Reporte y actualización</t>
  </si>
  <si>
    <t>URF2026_319</t>
  </si>
  <si>
    <t xml:space="preserve">Definir la metodología para desarrollo de software de la URF </t>
  </si>
  <si>
    <t>Definir metodología para desarrollo de software en un documento de calidad, asociando los formatos correspondientes</t>
  </si>
  <si>
    <t>Metodología definida en documento de calidad y formatos asociados</t>
  </si>
  <si>
    <t>El documento debe contener la metodología seleccionada</t>
  </si>
  <si>
    <t>URF2026_320</t>
  </si>
  <si>
    <t>Desarrollar herramienta para el control de la liquidación de pagos y ejecución financiera</t>
  </si>
  <si>
    <t>Diseñar, desarrollar e implementar una herramienta integral que permita automatizar y optimizar el proceso de control de la liquidación de pagos y el seguimiento de la ejecución financiera</t>
  </si>
  <si>
    <t>Aplicativo desarrollado y dispuesto en los servidores del MHCP</t>
  </si>
  <si>
    <t>Herramienta que soporte el control de la liquidación de pagos y ejecución financiera</t>
  </si>
  <si>
    <t>Limitaciones técnicas que impidan avanzar en el diseño o pruebas de la herramienta.</t>
  </si>
  <si>
    <t>07_PETI_01_Dominio estrategia TI</t>
  </si>
  <si>
    <t>URF2026_321</t>
  </si>
  <si>
    <t>Desarrollar herramienta que facilite el control, seguimiento y administración de los bienes propios y bienes a cargo de la Unidad</t>
  </si>
  <si>
    <t xml:space="preserve"> Desarrollo de Herramienta para el Control, Seguimiento y Administración de Bienes</t>
  </si>
  <si>
    <t>Herramienta que soporte y facilite el control, seguimiento y administración de los bienes propios y bienes a cargo de la Unidad</t>
  </si>
  <si>
    <t>Cambios en los lineamientos institucionales o normativos sobre administración de bienes que obliguen a ajustar el desarrollo.</t>
  </si>
  <si>
    <t>URF2026_322</t>
  </si>
  <si>
    <t>Desarrollar herramienta de gestión de comunicaciones oficiales y directorio institucional de grupos de valor</t>
  </si>
  <si>
    <t>Construir una herramienta que mejore la forma en que la Unidad gestiona y distribuye su información oficial, a la vez que mantiene una relación efectiva y bien informada con todos sus servidores</t>
  </si>
  <si>
    <t>Herramienta que soporte la gestión de comunicaciones oficiales y directorio institucional de grupos de valor</t>
  </si>
  <si>
    <t>Dificultad para obtener datos actualizados de los grupos de valor por parte de otras entidades o actores externos</t>
  </si>
  <si>
    <t>URF2026_323</t>
  </si>
  <si>
    <t>Realizar jornadas de capacitación de capacidades de uso y apropiación de acuerdo con lo de definido en el PETI</t>
  </si>
  <si>
    <t>Validar las actividades de capacitación establecidas en el PETI</t>
  </si>
  <si>
    <t>Baja disponibilidad de los funcionarios para asistir a las jornadas debido a carga laboral o rotación de personal.</t>
  </si>
  <si>
    <t>URF2026_324</t>
  </si>
  <si>
    <t>ET_Supervisión operadores de información</t>
  </si>
  <si>
    <t>Elaborar un Estudio Técnicopara identificar las bases para definir el esquema de inspección, vigilancia y control de la Superintendencia Financiera de Colombia, respecto de los operadores de información a que se refiere el literal c) del artículo 3 de la Ley 1266 de 2008, que administren información financiera y crediticia con el objetivo de promover la creación de instrumentos financieros de financiación mediante el aprovechamiento de esta información.</t>
  </si>
  <si>
    <t>Estudio técnico de supervisión de operadores de información</t>
  </si>
  <si>
    <t>Publicación de Estudio Técnico para conocimiento y realimentacción del público en el sitio oficial de la URF</t>
  </si>
  <si>
    <t>Silvana Lattanzio Carrioni</t>
  </si>
  <si>
    <t>Paola Rocio Peña Rodriguez</t>
  </si>
  <si>
    <t>Magda Mariana Aya Guerrero</t>
  </si>
  <si>
    <t>Interno</t>
  </si>
  <si>
    <t>Limitada capacidad operativa para la proyección normativa</t>
  </si>
  <si>
    <t>URF_2326_Generación de valor público</t>
  </si>
  <si>
    <t>URF_VP1_2326_Promover la inclusión de la población excluida de los servicios financieros</t>
  </si>
  <si>
    <t>URF_VP1_2326_INI1_Promoción de la innovación al servicio de la inclusión financiera</t>
  </si>
  <si>
    <t>19_AR_01_Promoción de la innovación al servicio de la inclusión financiera</t>
  </si>
  <si>
    <t>D03_P10_Mejora Normativa</t>
  </si>
  <si>
    <t>URF2026_325</t>
  </si>
  <si>
    <t>ET_Hoja de ruta de Open Data</t>
  </si>
  <si>
    <t>Elaborar la hoja de ruta para la implementación de la política pública de datos abiertos, definida en el artículo 89 de la Ley 2294 de 2023 identificando la coordinación institucional a seguir y proponiendo los datos relevantes para iniciar dicha política</t>
  </si>
  <si>
    <t>Estudio Técnico, hoja de ruta Open data</t>
  </si>
  <si>
    <t>Martin Alfonso Quiñones Mogollon</t>
  </si>
  <si>
    <t>Daniel Jose Taboada lopez</t>
  </si>
  <si>
    <t>URF2026_326</t>
  </si>
  <si>
    <t>PD_Portabilidad Financiera</t>
  </si>
  <si>
    <t>Elaborar un proyecto que norma, en desarrollo del artículo 94 de la Ley 2294 de 2023, que proponga un esquema operativo basado en un modelo descentralizado de finanzas abiertas que privilegia interoperabilidad, consentimiento informado, trazabilidad y neutralidad tecnológica.</t>
  </si>
  <si>
    <t>Proyecto de decreto Portabilidad Financiera</t>
  </si>
  <si>
    <t>Proyecto de Decreto consolidado despues de comentarios</t>
  </si>
  <si>
    <t>Felipe Antonio Londoño Niño</t>
  </si>
  <si>
    <t>URF2026_327</t>
  </si>
  <si>
    <t>ET_Adquirencia no vigilada</t>
  </si>
  <si>
    <t>Realizar un estudio técnico sobre la actividad de aquerencia no vigilada y el rol de los agregadores en el ecosistema de pagos de bajo valor, de cara a la evolución internacional de dichas figuras y sus participaciones en el mercado.</t>
  </si>
  <si>
    <t>Estudio técnico Adquirencia no vigilada</t>
  </si>
  <si>
    <t>URF2026_328</t>
  </si>
  <si>
    <t>ET_Ecosistema de pagos digitales</t>
  </si>
  <si>
    <t xml:space="preserve">Realizar un estudio técnico sobre la adopción, retos y oportunidades de eficiencias, innovación e inclusión de actores, en el ecosistema de pagos digitales, velando por la protección al consumidor. </t>
  </si>
  <si>
    <t>Estudio Técnico Ecosistema de pagos digitales</t>
  </si>
  <si>
    <t>URF2026_329</t>
  </si>
  <si>
    <t>ET_Oferta seguros paramétricos</t>
  </si>
  <si>
    <t xml:space="preserve">El objetivo general del estudio es la revisión de modificaciones o ajustes de tipo regulatorio, que podrían dinamizar el mercado de seguros paramétricos aumentando la penetración de este tipo de productos financieros. </t>
  </si>
  <si>
    <t>Estudio Técnico Oferta seguros paramétricos</t>
  </si>
  <si>
    <t>Se propone realizar una revisión e identificación de posibles intervenciones regulatorias que tendrían un efecto positivo en el dinamismo de este tipo de seguros en el país.</t>
  </si>
  <si>
    <t>Mauricio Salazar Nieto</t>
  </si>
  <si>
    <t>Diego Alfonso Castañeda Vega</t>
  </si>
  <si>
    <t>URF2026_330</t>
  </si>
  <si>
    <t>ET_Comercialización e intermediación de seguros</t>
  </si>
  <si>
    <t>En 2025, la URF con el apoyo del PNUD y el acompañamiento de un consultor especializado adelantó el “Estudio diagnóstico sobre canales de comercialización de seguros”. El estudio desarrollado de manera abierta, participativa y técnica concluyó con una serie de recomendaciones por parte del consultor y publicadas a través de un “Documento consulta”</t>
  </si>
  <si>
    <t>Estudio Técnico Comercialización e intermediación de seguros</t>
  </si>
  <si>
    <t>La Unidad desarrollará un estudio y análisis de posibles intervenciones, incluidas las regulatorias que atiendan el enfoque de regulación equilibrada en donde se garantice la estabilidad y resiliencia financiera al tiempo que se promueva un ambiente propicio para el desarrollo de nuevas modalidades de seguros y la inclusión financiera en seguros.</t>
  </si>
  <si>
    <t>Fidel Gustavo Guerrero Arias</t>
  </si>
  <si>
    <t>URF2026_331</t>
  </si>
  <si>
    <t>PD_Open Data enfocado en el sector solidario</t>
  </si>
  <si>
    <t>Elaborar una propuesta normativa que actualice y permita la entrada y funcionamiento del sector solidario dentro del ecosistema de finanzas abiertas definido por el artículo 89 de la Ley 2294 de 2023</t>
  </si>
  <si>
    <t>Proyecto de decreto Open Data enfocado en el sector solidario</t>
  </si>
  <si>
    <t>URF2026_332</t>
  </si>
  <si>
    <t>PD_Financiación de Pyme en el mercado de valores</t>
  </si>
  <si>
    <t>Establecer nuevas alternativas de financiación para las micro, pequeñas y medianas empresas a través del mercado de valores, definiendo un régimen especial de titularización para los activos de dichas entidades.</t>
  </si>
  <si>
    <t>Proyecto de decreto Financiación de Pyme en el mercado de valores</t>
  </si>
  <si>
    <t>Henry Alexander Guerrero Galindo</t>
  </si>
  <si>
    <t>Angelica Marcela Gonzalez Tous</t>
  </si>
  <si>
    <t>URF_VP1_2326_INI2_Fortalecimiento y competitividad del mercado de capitales</t>
  </si>
  <si>
    <t>URF2026_333</t>
  </si>
  <si>
    <t>PD_Ofertas Públicas de Adquisición</t>
  </si>
  <si>
    <t>Revisión integral de la regulación de OPA obligatoria y unificación de la regulación los tipos de OPA: i)incentivos adecuados para la toma de decisiones informadas por parte de los inversionistas; ii) facilitar el ingreso de nuevos emisores al mercado de valores; y, iii) promover una mayor competencia en este tipo de transacciones y proteja a los accionistas del emisor afectado.</t>
  </si>
  <si>
    <t>Proyecto de decreto Ofertas Públicas de Adquisición</t>
  </si>
  <si>
    <t>Diana Carolina Mesa Tellez</t>
  </si>
  <si>
    <t>Andres Felipe Garcia Hernandez</t>
  </si>
  <si>
    <t>URF2026_334</t>
  </si>
  <si>
    <t>PD_Acceso al mercado de valores y fortalecimiento de infraestructuras</t>
  </si>
  <si>
    <t>Desarrollar un proyecto normativo que continue fortaleciendo y profundizando el mercado de valores colombiano, y de manera particular, el acceso y competitividad de los productos.</t>
  </si>
  <si>
    <t>Proyecto de decreto Acceso al mercado de valores y fortalecimiento de infraestructuras</t>
  </si>
  <si>
    <t>Jaime Andres Sarmiento Monroy</t>
  </si>
  <si>
    <t>URF2026_335</t>
  </si>
  <si>
    <t>PD_Arquitectura regulatoria del negocio fiduciario</t>
  </si>
  <si>
    <t>Diseñar una arquitectura regulatoria que permita: i) contar con normas adecuadas para los participantes de los distintos tipos de negocios fiduciarios (incluyendo la fiducia de inversiones), propendiendo por la protección al consumidor; y ii) Crear los incentivos necesarios que permitan a las sociedades fiduciarias actuar en los sectores de la economía en los que actualmente son determinantes para la gestión profesional de los recursos y los riesgos</t>
  </si>
  <si>
    <t>Proyecto de decreto Arquitectura regulatoria del negocio fiduciario</t>
  </si>
  <si>
    <t>URF2026_336</t>
  </si>
  <si>
    <t>ET_Evaluación del Decreto 962 de 2018</t>
  </si>
  <si>
    <t>Con este estudio se busca identificar el cumplimiento de los objetivos formulados en el Decreto 962 de 2018.</t>
  </si>
  <si>
    <t>Estudio Técnico Evaluación del Decreto 962 de 2018</t>
  </si>
  <si>
    <t>Busca analizar avances y nuevas áreas de buenas prácticas y estándares internacionales de gobernanza, y determinar posibles necesidades regulatorias para el sector de ahorro y crédito de la economía solidaria</t>
  </si>
  <si>
    <t>Uriel Argiro Alzate Suarez</t>
  </si>
  <si>
    <t>Carolina Torres Caro</t>
  </si>
  <si>
    <t>Externo</t>
  </si>
  <si>
    <t xml:space="preserve">
Información de otras entidades, tiempos del consultor</t>
  </si>
  <si>
    <t>URF_VP1_2326_INI3_Esquemas prudenciales para la gestión integral de riesgos financieros</t>
  </si>
  <si>
    <t>URF2026_337</t>
  </si>
  <si>
    <t>PD_Actualización del marco regulatorio prudencial para CAC</t>
  </si>
  <si>
    <t>Seguir avanzando en un nuevo diseño de regulación para el sector incorporando las mejores prácticas internacionales y locales en materia de reglas prudenciales.</t>
  </si>
  <si>
    <t>Proyecto de decreto Actualización del marco regulatorio prudencial para CAC</t>
  </si>
  <si>
    <t>Comprende la definición de requerimientos sobre la cantidad y calidad del capital, el fortalecimiento del cálculo de solvencia, la incorporación de metodologías para la medición de activos ponderados por nivel de riesgo (APNR), así como la actualización del fondo de liquidez y la exposición a riesgos operacionales y de mercado.</t>
  </si>
  <si>
    <t>Angela Camila Gamba Tiusaba</t>
  </si>
  <si>
    <t>Derenis Danielis Lopez Meza</t>
  </si>
  <si>
    <t>URF2026_338</t>
  </si>
  <si>
    <t>PD_Actualización del marco regulatorio prudencial para FE</t>
  </si>
  <si>
    <t xml:space="preserve">Seguir avanzando en un diseño regulatorio prudencial diferenciado y proporcional a las características del sector que recoja las mejores prácticas internacionales y locales. </t>
  </si>
  <si>
    <t>Proyecto de decreto Actualización del marco regulatorio prudencial para FE</t>
  </si>
  <si>
    <t xml:space="preserve">Busca incorporar medidas para fortalecer la calidad del capital, la relación de solidez, y la gestión de riesgos de liquidez y crédito, entre otros aspectos. </t>
  </si>
  <si>
    <t>Luis Felipe Negrette Perdomo</t>
  </si>
  <si>
    <t>Diana Marcela Forero Forero</t>
  </si>
  <si>
    <t>URF2026_339</t>
  </si>
  <si>
    <t>PD_Optimización del pago de seguro de depósitos</t>
  </si>
  <si>
    <t>Trabajar en la construcción de un proyecto de decreto orientado a optimizar los procesos de pago del seguro de depósitos para las cooperativas que ejercen actividad financiera</t>
  </si>
  <si>
    <t>Proyecto de decreto Optimización del pago de seguro de depósitos</t>
  </si>
  <si>
    <t>El objetivo es dinamizar y hacer más ágil el acceso de los asociados a estos recursos en caso de presentarse situaciones de liquidación, reduciendo tiempos de respuesta y garantizando mayor eficiencia en los procedimientos</t>
  </si>
  <si>
    <t>Información de otras entidades.</t>
  </si>
  <si>
    <t>URF2026_340</t>
  </si>
  <si>
    <t>PD_Actualización del marco regulatorio prudencial aplicable a los FMI</t>
  </si>
  <si>
    <t>Continuar con la construcción del proyecto de decreto con el cual se busca modernizar las reglas prudenciales aplicables a los Fondos Mutuos de Inversión (FMI) en Colombia; en especial, con miras a fortalecer y actualizar sus esquemas de supervisión, gobernanza y régimen de inversión, entre otros aspectos.</t>
  </si>
  <si>
    <t>Proyecto de decreto Actualización del marco regulatorio prudencial aplicable a los FMI</t>
  </si>
  <si>
    <t xml:space="preserve">Considerar el rezago normativo que presenta el sector derivado de la antigüedad de la vigencia de sus disposiciones, y la necesidad de actualizar su marco normativo considerando el contexto actual de los mercados y la evolución normativa que han surtido otros agentes de inversión. </t>
  </si>
  <si>
    <t>Maria Alejandra Rodriguez Jimenez</t>
  </si>
  <si>
    <t>URF2026_341</t>
  </si>
  <si>
    <t>ET_Conglomerado Financiero Público</t>
  </si>
  <si>
    <t>El estudio del conglomerado financiero público en Colombia responde a la necesidad de comprender la estructura, dinámica y riesgos inherentes que ejercen una influencia significativa en el sistema financiero nacional. En el contexto colombiano, los conglomerados reúnen múltiples entidades vigiladas por la Superintendencia Financiera de Colombia, lo que plantea desafíos importantes para la supervisión, la gestión del riesgo y la transparencia.
Con la expedición de la Ley 1870 de 2017 y su desarrollo reglamentario (como el Decreto 1486 de 2018), Colombia adoptó un régimen de supervisión consolidada que busca fortalecer el marco institucional para el control de los conglomerados financieros sin discriminar las particulares del conglomerado público garantizando la protección del ahorro del público, la eficiencia del sistema financiero y la mitigación de riesgos sistémicos.
En este contexto, el estudio se justifica por las siguientes razones:
1.Apoyo a los objetivos de política pública.
Este análisis aporta evidencia técnica que permite evaluar el grado de implementación y efectividad de las políticas públicas orientadas a asegurar la estabilidad financiera, promover la integridad del sistema financiero y proteger a los usuarios de servicios financieros, así como la gestión adecuada del riesgo establecidos en el marco normativo colombiano.
2.Consolidación del marco regulatorio propio, atendiendo las particularidades del conglomerado público.
La caracterización técnica de los conglomerados financieros permite identificar posibles brechas o desafíos en la implementación del régimen de supervisión consolidada, ofreciendo recomendaciones para fortalecer el cumplimiento regulatorio, la arquitectura institucional y los esquemas de coordinación interinstitucional.
3.Transparencia y fortalecimiento institucional.
El análisis de la estructura y las relaciones intragrupo del conglomerado financiero público permitirá generar insumos técnicos para optimizar la toma de decisiones regulatorias. Esta evaluación facilitará identificar oportunidades de mejora en el marco de supervisión consolidada y desarrollar estrategias regulatorias más efectivas que fortalezcan la solidez, seguridad e inclusión del sistema financiero.</t>
  </si>
  <si>
    <t>Estudio Técnico Conglomerado Financiero Público</t>
  </si>
  <si>
    <t>ET_Conglomerado Financiero Público - Grupo Bicentenario</t>
  </si>
  <si>
    <t>URF2026_342</t>
  </si>
  <si>
    <t>ET_Tendencias en regulación prudencial para manejo de riesgos derivados del cambio climático</t>
  </si>
  <si>
    <t>Continuar desarrollando el ejercicio de revisión de los avances regulatorios y estudios realizados a nivel internacional y local relacionados con riesgos financieros derivados del cambio climático, con el fin de evaluar la pertinencia y oportunidad de incorporar buenas prácticas al marco regulatorio del sector financiero colombiano.</t>
  </si>
  <si>
    <t>Estudio Técnico Tendencias en regulación prudencial para manejo de riesgos derivados del cambio climático</t>
  </si>
  <si>
    <t xml:space="preserve">Trabajar articuladamente con grupos de interés, entre ellos entidades del Gobierno nacional, gremios del sector financiero y organizaciones internacionales conocedoras de la materia.  </t>
  </si>
  <si>
    <t>Juan Sebastian Gomez Mendez</t>
  </si>
  <si>
    <t>URF2026_343</t>
  </si>
  <si>
    <t>PD_Mecanismos de Resolución para EC</t>
  </si>
  <si>
    <t>Continuar desarrollarando el ejercicio de revisión y modificación de la reglamentación de compra de activos y asunción de pasivos y banco puente como mecanismo de resolución de los establecimientos de crédito</t>
  </si>
  <si>
    <t>Proyecto de decreto Mecanismos de Resolución para EC</t>
  </si>
  <si>
    <t>Busca optimizar su aplicación, y acoger estándares y buenas prácticas internacionales.</t>
  </si>
  <si>
    <t>URF2026_344</t>
  </si>
  <si>
    <t>PD_Comisión Intersectorial de Resolución</t>
  </si>
  <si>
    <t xml:space="preserve">Proponer la creación de una Comisión Intersectorial de Resolución integrada por la Superintendencia de la Economía Solidaria y Fogacoop que permita fortalecer su coordinación en la gestión de escenarios de estrés. </t>
  </si>
  <si>
    <t>Proyecto de decreto Comisión Intersectorial de Resolución</t>
  </si>
  <si>
    <t>Se busca contar con una instancia de coordinación y articulación entre autoridades de la red de seguridad, que fortalezca la capacidad de respuesta del sistema, asegure la protección de los ahorros de los asociados y contribuya a preservar la estabilidad del sector cooperativo financiero.</t>
  </si>
  <si>
    <t>URF2026_345</t>
  </si>
  <si>
    <t>PD_Impulso a la inversión productiva nacional y profundización de mercados locales</t>
  </si>
  <si>
    <t>Con el propósito de fortalecer el mercado de capitales colombiano, el proyecto propone el desarrollo de un marco regulatorio orientado a ampliar su profundidad y liquidez, así como a incentivar el acceso de sectores estratégicos a fuentes de financiamiento e inversión de largo plazo</t>
  </si>
  <si>
    <t>Proyecto de decreto Impulso a la inversión productiva nacional y profundización de mercados locales</t>
  </si>
  <si>
    <t>Dicho marco contemplará mecanismos que permitan una gestión integral de los riesgos financieros, incluyendo los riesgos de mercado, liquidez y contraparte, y que promuevan una asignación más eficiente del ahorro hacia actividades productivas de la economía.</t>
  </si>
  <si>
    <t>Milton Antonio Garcia Guzman</t>
  </si>
  <si>
    <t>URF2026_346</t>
  </si>
  <si>
    <t>ET_Diagnóstico del marco regulatorio prudencial para asociaciones mutuales con ahorro y crédito</t>
  </si>
  <si>
    <t>Realizar un ejercicio de revisión y análisis del funcionamiento de las asociaciones mutuales en Colombia, que permita contar con un diagnóstico del sector y de los riesgos propios del ejercicio de las operaciones de ahorro y crédito</t>
  </si>
  <si>
    <t>Estudio Técnico Diagnóstico del marco regulatorio prudencial para asociaciones mutuales con ahorro y crédito</t>
  </si>
  <si>
    <t>Busca determinar necesidades de regulación prudencial y un diseño normativo que se ajuste a sus características</t>
  </si>
  <si>
    <t>URF2026_347</t>
  </si>
  <si>
    <t>PD_Convergencia Solvencia II (Pilar 1 &amp; 2)</t>
  </si>
  <si>
    <t>URF2026_347_PD_Convergencia Solvencia II (Pilar 1 &amp; 2)</t>
  </si>
  <si>
    <t>Avanzar en la implementación de un enfoque de regulación equilibrado en el sector asegurador, esto es garantizar la estabilidad y resiliencia financiera, al tiempo que se promueve un ambiente propicio para el desarrollo de nuevas modalidades de seguros y la inclusión</t>
  </si>
  <si>
    <t>Proyecto de decreto Convergencia Solvencia II (Pilar 1 &amp; 2)</t>
  </si>
  <si>
    <t xml:space="preserve">Continuar con el fortalecimiento de un modelo de regulación basado en riesgos para las entidades aseguradoras y acorde con las mejores prácticas internacionales como la Directiva de Solvencia II. </t>
  </si>
  <si>
    <t>Raul Alexis Plaza Chamorro</t>
  </si>
  <si>
    <t>URF2026_348</t>
  </si>
  <si>
    <t>PD_Régimen de Inversiones Entidades Aseguradoras</t>
  </si>
  <si>
    <t>URF2026_348_PD_Régimen de Inversiones Entidades Aseguradoras</t>
  </si>
  <si>
    <t>En línea con la actualización del régimen prudencial, en particular de gobierno corporativo, se propone avanzar en una revisión de la regulación aplicable a la inversión de recursos que administran las aseguradoras, buscando adoptar un enfoque basado en principios de gestión del riesgo para la gestión de sus portafolios.</t>
  </si>
  <si>
    <t>Proyecto de decreto Régimen de Inversiones Entidades Aseguradoras</t>
  </si>
  <si>
    <t xml:space="preserve">Con el objetivo de incentivar una adecuada administración y eficiente estructuración de las estrategias de inversión, en línea con la naturaleza de los pasivos por los que son responsables este tipo de entidades, se analizarán las mejores prácticas internacionales. Posteriormente, durante el primer trimestre de 2026 se desarrollarán mesas y espacios de trabajo con el sector, grupos de interés y academia. </t>
  </si>
  <si>
    <t>Información de otras entidades, tiempos de las entidades.</t>
  </si>
  <si>
    <t>URF2026_349</t>
  </si>
  <si>
    <t>ET_Diagnóstico de las recomendaciones del Programa de Evaluación del Sistema Financiero (FSAP)</t>
  </si>
  <si>
    <t>URF2026_349_ET_Diagnóstico de las recomendaciones del Programa de Evaluación del Sistema Financiero (FSAP)</t>
  </si>
  <si>
    <t xml:space="preserve">La regulación local ha avanzado en algunas de las recomendaciones que se hicieron en 2014 y 2022, es importante contar con un plan estratégico que permita establecer procesos para su implementación o las justificaciones técnicas de no adopción en los casos que se identifiquen. </t>
  </si>
  <si>
    <t>Estucio Técnico Diagnóstico de las recomendaciones del Programa de Evaluación del Sistema Financiero (FSAP)</t>
  </si>
  <si>
    <t xml:space="preserve">Se trabajará en un estudio técnico que analice las brechas y diseñe una estrategia de ajuste normativo para los próximos años, y que sirva como documento de consulta o insumo para el desarrollo de la próxima evaluación del FSAP. </t>
  </si>
  <si>
    <t>URF2026_350</t>
  </si>
  <si>
    <t>ET_Seguimiento Hoja de Ruta del Sector de Ahorro y Crédito de la Economía Solidaria</t>
  </si>
  <si>
    <t>URF2026_350_ET_Seguimiento Hoja de Ruta del Sector de Ahorro y Crédito de la Economía Solidaria</t>
  </si>
  <si>
    <t>Construir un documento que presente y analice el nivel de implementación y desarrollo de las acciones e iniciativas programadas en la hoja de ruta para el sector de ahorro y crédito de la economía solidaria (URF, 2022)</t>
  </si>
  <si>
    <t>Estudio Técnico Seguimiento Hoja de Ruta del Sector de Ahorro y Crédito de la Economía Solidaria</t>
  </si>
  <si>
    <t xml:space="preserve">Identificar sus avances, y generar reflexiones frente a los resultados alcanzados y la proyección de las actividades pendientes de realizar. </t>
  </si>
  <si>
    <t>URF2026_351</t>
  </si>
  <si>
    <t>Transversal_Generar cronograma de necesidades de comunicación para el primer cuatrimestre_AD</t>
  </si>
  <si>
    <t>Elaborar y enviar al inicio de cada cuatrimestre un cronograma con las necesidades de comunicación del proceso.</t>
  </si>
  <si>
    <t xml:space="preserve">Formato de programación cuatrimestral de contenidos. </t>
  </si>
  <si>
    <t>Formato en Excel para registrar solicitudes, tipo de pieza, canal, contenido y tiempos de programación, organizado por cuatrimestres.</t>
  </si>
  <si>
    <t>Limitada capacidad operativa para la elaboración del cronograma</t>
  </si>
  <si>
    <t>URF2026_352</t>
  </si>
  <si>
    <t>Transversal_Generar cronograma de necesidades de comunicación para el segundo cuatrimestre_AD</t>
  </si>
  <si>
    <t>URF2026_353</t>
  </si>
  <si>
    <t>Transversal_Generar cronograma de necesidades de comunicación para el tercer cuatrimestre_AD</t>
  </si>
  <si>
    <t>URF2026_354</t>
  </si>
  <si>
    <t>Transversal_Generar cronograma de necesidades de comunicación para el primer cuatrimestre_DP</t>
  </si>
  <si>
    <t>URF2026_355</t>
  </si>
  <si>
    <t>Transversal_Generar cronograma de necesidades de comunicación para el segundo cuatrimestre_DP</t>
  </si>
  <si>
    <t>URF2026_356</t>
  </si>
  <si>
    <t>Transversal_Generar cronograma de necesidades de comunicación para el tercer cuatrimestre_DP</t>
  </si>
  <si>
    <t>URF2026_357</t>
  </si>
  <si>
    <t>Transversal_Generar cronograma de necesidades de comunicación para el primer cuatrimestre_GH</t>
  </si>
  <si>
    <t>URF2026_358</t>
  </si>
  <si>
    <t>Transversal_Generar cronograma de necesidades de comunicación para el segundo cuatrimestre_GH</t>
  </si>
  <si>
    <t>URF2026_359</t>
  </si>
  <si>
    <t>Transversal_Generar cronograma de necesidades de comunicación para el tercer cuatrimestre_GH</t>
  </si>
  <si>
    <t>URF2026_360</t>
  </si>
  <si>
    <t>Transversal_Generar cronograma de necesidades de comunicación para el primer cuatrimestre_GH_SST</t>
  </si>
  <si>
    <t>URF2026_361</t>
  </si>
  <si>
    <t>Transversal_Generar cronograma de necesidades de comunicación para el segundo cuatrimestre_GH_SST</t>
  </si>
  <si>
    <t>URF2026_362</t>
  </si>
  <si>
    <t>Transversal_Generar cronograma de necesidades de comunicación para el tercer cuatrimestre_GH_SST</t>
  </si>
  <si>
    <t>URF2026_363</t>
  </si>
  <si>
    <t>Transversal_Generar cronograma de necesidades de comunicación para el primer cuatrimestre_RV</t>
  </si>
  <si>
    <t>URF2026_364</t>
  </si>
  <si>
    <t>Transversal_Generar cronograma de necesidades de comunicación para el segundo cuatrimestre_RV</t>
  </si>
  <si>
    <t>URF2026_365</t>
  </si>
  <si>
    <t>Transversal_Generar cronograma de necesidades de comunicación para el tercer cuatrimestre_RV</t>
  </si>
  <si>
    <t>URF2026_366</t>
  </si>
  <si>
    <t>Transversal_Generar cronograma de necesidades de comunicación para el primer cuatrimestre_GF</t>
  </si>
  <si>
    <t>URF2026_367</t>
  </si>
  <si>
    <t>Transversal_Generar cronograma de necesidades de comunicación para el segundo cuatrimestre_GF</t>
  </si>
  <si>
    <t>URF2026_368</t>
  </si>
  <si>
    <t>Transversal_Generar cronograma de necesidades de comunicación para el tercer cuatrimestre_GF</t>
  </si>
  <si>
    <t>URF2026_369</t>
  </si>
  <si>
    <t>Transversal_Generar cronograma de necesidades de comunicación para el primer cuatrimestre_GI</t>
  </si>
  <si>
    <t>URF2026_370</t>
  </si>
  <si>
    <t>Transversal_Generar cronograma de necesidades de comunicación para el segundo cuatrimestre_GI</t>
  </si>
  <si>
    <t>URF2026_371</t>
  </si>
  <si>
    <t>Transversal_Generar cronograma de necesidades de comunicación para el tercer cuatrimestre_GI</t>
  </si>
  <si>
    <t>URF2026_372</t>
  </si>
  <si>
    <t>Transversal_Generar cronograma de necesidades de comunicación para el primer cuatrimestre_CE</t>
  </si>
  <si>
    <t>URF2026_373</t>
  </si>
  <si>
    <t>Transversal_Generar cronograma de necesidades de comunicación para el segundo cuatrimestre_CE</t>
  </si>
  <si>
    <t>URF2026_374</t>
  </si>
  <si>
    <t>Transversal_Generar cronograma de necesidades de comunicación para el tercer cuatrimestre_CE</t>
  </si>
  <si>
    <t>URF2026_375</t>
  </si>
  <si>
    <t>Transversal_Actualizar el inventario normativo_Primer semestre</t>
  </si>
  <si>
    <t xml:space="preserve">Actualizar el inventario normativo con los proyectos expedidos durante el semestre y solicitar la actualización de la publicación en la pagina web </t>
  </si>
  <si>
    <t xml:space="preserve">Inventario actualizado y publicado </t>
  </si>
  <si>
    <t xml:space="preserve">Inventario normativo actualizado en el formato vigente y publicado en la página web </t>
  </si>
  <si>
    <t>URF2026_376</t>
  </si>
  <si>
    <t>Transversal_Actualizar el inventario normativo Segundo semestre</t>
  </si>
  <si>
    <t>Maria Margarita Suarez Camargo</t>
  </si>
  <si>
    <t>URF2026_377</t>
  </si>
  <si>
    <t>Transversal_Reportar la participación en actividades de capacitación durante el periodo_DP_Primer Semestre</t>
  </si>
  <si>
    <t>Diligenciar el formato establecido por el proceso de gestión humana en cada semestre,  que incluye:
-Proceso
-Tema 
-Capacitador 
-Fecha 
-Intensidad horas
-Asociación de soportes</t>
  </si>
  <si>
    <t>Formato de participación en actividades de capacitación para el semestre</t>
  </si>
  <si>
    <t xml:space="preserve">Formato de capacitación diligenciado con la información de las capacitaciones a las que asistieron los integrantes del proceso durante el periodo. </t>
  </si>
  <si>
    <t>URF2026_378</t>
  </si>
  <si>
    <t xml:space="preserve">Transversal_Reportar la participación en actividades de capacitación durante el periodo_GC_Primer semestre </t>
  </si>
  <si>
    <t>URF2026_379</t>
  </si>
  <si>
    <t xml:space="preserve">Transversal_Reportar la participación en actividades de capacitación durante el periodo_SDM_Primer semestre </t>
  </si>
  <si>
    <t>URF2026_380</t>
  </si>
  <si>
    <t xml:space="preserve">Transversal_Reportar la participación en actividades de capacitación durante el periodo_SRP_Primer semestre </t>
  </si>
  <si>
    <t>URF2026_381</t>
  </si>
  <si>
    <t xml:space="preserve">Transversal_Reportar la participación en actividades de capacitación durante el periodo_RV_Primer semestre </t>
  </si>
  <si>
    <t>URF2026_382</t>
  </si>
  <si>
    <t xml:space="preserve">Transversal_Reportar la participación en actividades de capacitación durante el periodo_AD_Primer semestre </t>
  </si>
  <si>
    <t>URF2026_383</t>
  </si>
  <si>
    <t xml:space="preserve">Transversal_Reportar la participación en actividades de capacitación durante el periodo_GF_Primer semestre </t>
  </si>
  <si>
    <t xml:space="preserve">Diana Paola Fajardo Carlos </t>
  </si>
  <si>
    <t>URF2026_384</t>
  </si>
  <si>
    <t xml:space="preserve">Transversal_Reportar la participación en actividades de capacitación durante el periodo_GI_Primer semestre </t>
  </si>
  <si>
    <t>URF2026_385</t>
  </si>
  <si>
    <t xml:space="preserve">Transversal_Reportar la participación en actividades de capacitación durante el periodo_CE_Primer semestre </t>
  </si>
  <si>
    <t>URF2026_386</t>
  </si>
  <si>
    <t xml:space="preserve">Transversal_Reportar la participación en actividades de capacitación durante el periodo_DP_Segundo semestre </t>
  </si>
  <si>
    <t>URF2026_387</t>
  </si>
  <si>
    <t xml:space="preserve">Transversal_Reportar la participación en actividades de capacitación durante el periodo_GC_Segundo semestre </t>
  </si>
  <si>
    <t>URF2026_388</t>
  </si>
  <si>
    <t xml:space="preserve">Transversal_Reportar la participación en actividades de capacitación durante el periodo_SDM_Segundo semestre </t>
  </si>
  <si>
    <t>URF2026_389</t>
  </si>
  <si>
    <t xml:space="preserve">Transversal_Reportar la participación en actividades de capacitación durante el periodo_SRP_Segundo semestre </t>
  </si>
  <si>
    <t>URF2026_390</t>
  </si>
  <si>
    <t xml:space="preserve">Transversal_Reportar la participación en actividades de capacitación durante el periodo_RV_Segundo semestre </t>
  </si>
  <si>
    <t>URF2026_391</t>
  </si>
  <si>
    <t xml:space="preserve">Transversal_Reportar la participación en actividades de capacitación durante el periodo_AD_Segundo semestre </t>
  </si>
  <si>
    <t>URF2026_392</t>
  </si>
  <si>
    <t xml:space="preserve">Transversal_Reportar la participación en actividades de capacitación durante el periodo_GF_Segundo semestre </t>
  </si>
  <si>
    <t>URF2026_393</t>
  </si>
  <si>
    <t xml:space="preserve">Transversal_Reportar la participación en actividades de capacitación durante el periodo_GI_Segundo semestre </t>
  </si>
  <si>
    <t>URF2026_394</t>
  </si>
  <si>
    <t xml:space="preserve">Transversal_Reportar la participación en actividades de capacitación durante el periodo_CE_Segundo semestre </t>
  </si>
  <si>
    <t>URF2026_395</t>
  </si>
  <si>
    <t>Transversal_Determinar necesidades de recursos para la vigencia siguiente 2026_DP</t>
  </si>
  <si>
    <t>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t>
  </si>
  <si>
    <t>Formato solicitud necesidades presupuestales_vigencia siguiente</t>
  </si>
  <si>
    <t>Formato debidamente diligenciado por cada uno de los procesos con el detalle y justificación de las necesidades presupuestales que solicita para la vigencia siguiente</t>
  </si>
  <si>
    <t xml:space="preserve">No recibir a  tiempo las solicitudes de necesidades para la vigencia siguiente  </t>
  </si>
  <si>
    <t>URF2026_396</t>
  </si>
  <si>
    <t>Transversal_Determinar necesidades de recursos para la vigencia siguiente 2026_GH</t>
  </si>
  <si>
    <t>URF2026_397</t>
  </si>
  <si>
    <t>Transversal_Determinar necesidades de recursos para la vigencia siguiente 2026_SDM</t>
  </si>
  <si>
    <t>URF2026_398</t>
  </si>
  <si>
    <t>Transversal_Determinar necesidades de recursos para la vigencia siguiente 2026_SRP</t>
  </si>
  <si>
    <t>URF2026_399</t>
  </si>
  <si>
    <t>Transversal_Determinar necesidades de recursos para la vigencia siguiente 2026_GC</t>
  </si>
  <si>
    <t>URF2026_400</t>
  </si>
  <si>
    <t>Transversal_Determinar necesidades de recursos para la vigencia siguiente 2026_AD</t>
  </si>
  <si>
    <t>URF2026_401</t>
  </si>
  <si>
    <t>Transversal_Determinar necesidades de recursos para la vigencia siguiente 2026_GF</t>
  </si>
  <si>
    <t>URF2026_402</t>
  </si>
  <si>
    <t>Transversal_Determinar necesidades de recursos para la vigencia siguiente 2026_GI</t>
  </si>
  <si>
    <t>URF2026_403</t>
  </si>
  <si>
    <t>Transversal_Determinar necesidades de recursos para la vigencia siguiente 2026_CE</t>
  </si>
  <si>
    <t>URF2026_404</t>
  </si>
  <si>
    <t>Transversal_Determinar necesidades de recursos para la vigencia siguiente 2026_RV</t>
  </si>
  <si>
    <t>URF2026_405</t>
  </si>
  <si>
    <t>Transversal_Comprobar inventario individual de los integrantes del proceso o subdirección_DP</t>
  </si>
  <si>
    <t>Cargar los soportes de verificación del inventario de los integrantes del proceso o subdirección, producto de la verificación de los bienes que tiene a su cargo, cotejar las placas con la información del formato y suscribirlo</t>
  </si>
  <si>
    <t>Formatos suscritos por los servidores públicos</t>
  </si>
  <si>
    <t>Los procesos o las subdirecciones deberán remitir firmados por cada servidor público de su dependencia los formatos entregados por el responsable del almacén en relación con el inventario a su cargo</t>
  </si>
  <si>
    <t>Demora en la toma física del inventario</t>
  </si>
  <si>
    <t>URF2026_406</t>
  </si>
  <si>
    <t>Transversal_Comprobar inventario individual de los integrantes del proceso o subdirección_GH</t>
  </si>
  <si>
    <t>URF2026_407</t>
  </si>
  <si>
    <t>Transversal_Revisar la suscripción del inventario individual de los integrantes del proceso o subdirección_SDM</t>
  </si>
  <si>
    <t>URF2026_408</t>
  </si>
  <si>
    <t>Transversal_Revisar la suscripción del inventario individual de los integrantes del proceso o subdirección_SRP</t>
  </si>
  <si>
    <t>URF2026_409</t>
  </si>
  <si>
    <t>Transversal_Comprobar inventario individual de los integrantes del proceso o subdirección_GC</t>
  </si>
  <si>
    <t>URF2026_410</t>
  </si>
  <si>
    <t>Transversal_Comprobar inventario individual de los integrantes del proceso o subdirección_AD</t>
  </si>
  <si>
    <t>URF2026_411</t>
  </si>
  <si>
    <t>Transversal_Comprobar inventario individual de los integrantes del proceso o subdirección_GF</t>
  </si>
  <si>
    <t>URF2026_412</t>
  </si>
  <si>
    <t>Transversal_Comprobar inventario individual de los integrantes del proceso o subdirección_GI</t>
  </si>
  <si>
    <t>URF2026_413</t>
  </si>
  <si>
    <t>Transversal_Comprobar inventario individual de los integrantes del proceso o subdirección_CE</t>
  </si>
  <si>
    <t>URF2026_414</t>
  </si>
  <si>
    <t>Transversal_Comprobar inventario individual de los integrantes del proceso o subdirección_RV</t>
  </si>
  <si>
    <t>URF2026_415</t>
  </si>
  <si>
    <t>Transversal_Realizar el autodiagnóstico de la política de Gestión Estratégica del Talento Humano GETH</t>
  </si>
  <si>
    <t xml:space="preserve">Realizar el autodiagnóstico de la política en las herramientas dispuestas por el Departamento Administrativo de la Función Pública, entidad líder de la política o herramienta institucional dispuesta y generar informe resaltando los principales resultados, fortalezas, oportunidades de mejora y acciones a desarrollar </t>
  </si>
  <si>
    <t xml:space="preserve">Autodiagnóstico e informe de la política </t>
  </si>
  <si>
    <t>Autodiagnóstico diligenciado e informe de acuerdo con lo establecido en la descripción de la tarea</t>
  </si>
  <si>
    <t xml:space="preserve">Falta de herramientas o insumos para realizar el autodiagnóstico </t>
  </si>
  <si>
    <t>URF2026_416</t>
  </si>
  <si>
    <t>Transversal_Realizar el autodiagnóstico de la política de Integridad</t>
  </si>
  <si>
    <t>URF2026_417</t>
  </si>
  <si>
    <t>Transversal_Realizar el autodiagnóstico de la política de Planeación Institucional</t>
  </si>
  <si>
    <t>URF2026_418</t>
  </si>
  <si>
    <t xml:space="preserve">Transversal_Realizar el autodiagnóstico de la política de Gestión Presupuestal y Eficiencia del Gasto Público </t>
  </si>
  <si>
    <t>URF2026_419</t>
  </si>
  <si>
    <t>Transversal_Realizar el autodiagnóstico de la política de Compras y contratación pública</t>
  </si>
  <si>
    <t>URF2026_420</t>
  </si>
  <si>
    <t xml:space="preserve">Transversal_Realizar el autodiagnóstico de la política de Fortalecimiento organizacional y simplificación de procesos </t>
  </si>
  <si>
    <t>URF2026_421</t>
  </si>
  <si>
    <t xml:space="preserve">Transversal_Realizar el autodiagnóstico de la política de Gobierno Digital </t>
  </si>
  <si>
    <t>URF2026_422</t>
  </si>
  <si>
    <t xml:space="preserve">Transversal_Realizar el autodiagnóstico de la política de Seguridad Digital </t>
  </si>
  <si>
    <t>URF2026_423</t>
  </si>
  <si>
    <t>Transversal_Realizar el autodiagnóstico de la política de Mejora Normativa</t>
  </si>
  <si>
    <t>URF2026_424</t>
  </si>
  <si>
    <t>Transversal_Aplicar autodiagnóstico de rendición de cuentas de la Entidad para evidenciar avances institucionales frente a la vigencia anterior.</t>
  </si>
  <si>
    <t>A partir de las herramientas dispuestas por el DAFP, realizar el autodiagnóstico de rendición de cuentas para determinar si las actividades adelantadas por la Unidad han fortalecido la aplicación de la política.</t>
  </si>
  <si>
    <t>Autodiagnóstico de rendición de cuentas</t>
  </si>
  <si>
    <t>Autodiagnóstico de rendición de cuentas y el análisis frente a los resultados de la vigencia anterior</t>
  </si>
  <si>
    <t>Falta de participación de los integrantes de la Entidad para el levantamiento de la información</t>
  </si>
  <si>
    <t>20_ERV_01_1.1. Diagnóstico</t>
  </si>
  <si>
    <t>URF2026_425</t>
  </si>
  <si>
    <t xml:space="preserve">Transversal_Aplicar autodiagnóstico de la política de participación ciudadana de la Entidad para evidenciar avances institucionales frente a la vigencia anterior </t>
  </si>
  <si>
    <t xml:space="preserve">A partir de las herramientas dispuestas por el DAFP, realizar el autodiagnóstico de la política de participación ciudadana  para determinar si las actividades adelantadas por la Unidad han fortalecido la aplicación de la política </t>
  </si>
  <si>
    <t>Autodiagnóstico de participación ciudadana</t>
  </si>
  <si>
    <t>Autodiagnóstico de participación ciudadana y análisis frente a los resultados de la vigencia anterior</t>
  </si>
  <si>
    <t>Falta de participación de los integrantes de la Entidad para el levantamiento de la información.</t>
  </si>
  <si>
    <t>URF2026_426</t>
  </si>
  <si>
    <t xml:space="preserve">Transversal_Aplicar autodiagnóstico de la política transparencia de la Entidad para evidenciar avances institucionales frente a la vigencia anterior </t>
  </si>
  <si>
    <t>A partir de las herramientas dispuestas por el DAFP, realizar el autodiagnóstico de la política de transparencia  para determinar si las actividades adelantadas por la Unidad han fortalecido la aplicación de la política.</t>
  </si>
  <si>
    <t>Autodiagnóstico de transparencia</t>
  </si>
  <si>
    <t>Autodiagnóstico de transparencia y análisis frente a los resultados de la vigencia anterior</t>
  </si>
  <si>
    <t>URF2026_427</t>
  </si>
  <si>
    <t xml:space="preserve">Transversal_Aplicar autodiagnóstico de la política de servicio al ciudadano de la Entidad para evidenciar avances institucionales frente a la vigencia anterior </t>
  </si>
  <si>
    <t>A partir de las herramientas dispuestas por el DAFP, realizar el autodiagnóstico de la política de servicio al ciudadano  para determinar si las actividades adelantadas por la Unidad han fortalecido la aplicación de la política.</t>
  </si>
  <si>
    <t xml:space="preserve">Autodiagnóstico de servicio al ciudadano </t>
  </si>
  <si>
    <t>Autodiagnóstico de servicio al ciudadano y análisis frente a los resultados de la vigencia anterior</t>
  </si>
  <si>
    <t>URF2026_428</t>
  </si>
  <si>
    <t>Transversal_Realizar el autodiagnóstico de la política de Seguimiento y evaluación del desempeño institucional</t>
  </si>
  <si>
    <t>URF2026_429</t>
  </si>
  <si>
    <t>Transversal_Realizar el autodiagnóstico de la política de Gestión del conocimiento y la innovación</t>
  </si>
  <si>
    <t>URF2026_430</t>
  </si>
  <si>
    <t>Reportar el avance en la gestión de riesgos de seguridad digital a la alta dirección</t>
  </si>
  <si>
    <t>Presentar el avance de la gestión de los riesgos de seguridad digital en comité institucional de gestión y desempeño</t>
  </si>
  <si>
    <t>Acta Comité Institucional de Gestión y Desempeño</t>
  </si>
  <si>
    <t xml:space="preserve">URF_EI2_2326_INI1_Maximizar el valor y los benificios derivados del uso de la información  </t>
  </si>
  <si>
    <t xml:space="preserve">D03_Gestión con valores para resultados </t>
  </si>
  <si>
    <t>URF2026_431</t>
  </si>
  <si>
    <t xml:space="preserve">Articular en los documentos del proceso lo relacionado con ejerccios de evaluación independiente relacionadas con denuncias por hechos de corrupción </t>
  </si>
  <si>
    <t xml:space="preserve">Reflejar en los documentos del proceso la priorización de la inclusión de auditorías juridicas y financieras a los procesos que presenten denuncias de corrupción </t>
  </si>
  <si>
    <t>Procedimiento de Elaboración y Seguimiento del Plan Anual de Auditoria actualizado.</t>
  </si>
  <si>
    <t>17_PTEP_01_1.3.Riesgo de LAFT/FPADM</t>
  </si>
  <si>
    <t xml:space="preserve">D07_Control Interno </t>
  </si>
  <si>
    <t>URF2026_432</t>
  </si>
  <si>
    <t>Realizar la reinudcción a los servidores de la URF</t>
  </si>
  <si>
    <t>Realizar la jornada de reinducción de los servidores de la URF con el fin de afianzas los valores y proceso estrategicos y de apoyo</t>
  </si>
  <si>
    <t>Listado de asistencia a la jornada de reinducción de la URF</t>
  </si>
  <si>
    <t>URF_EI1_2326_INI2_Mejorar la calidad de vida laboral de los servidores públicos</t>
  </si>
  <si>
    <t>URF2026_433</t>
  </si>
  <si>
    <t>Diseñar formato para el Mapa de conocimiento</t>
  </si>
  <si>
    <t>Diseñar el formato para la construcción del Mapa de Conocimiento</t>
  </si>
  <si>
    <t xml:space="preserve">Formato de mapa de conocimiento </t>
  </si>
  <si>
    <t>URF2026_434</t>
  </si>
  <si>
    <t xml:space="preserve">Establecer seguimiento para conflicto de interes. </t>
  </si>
  <si>
    <t xml:space="preserve">Estandarizar y formalizar los lineamientos, instrumentos y mecanismos de seguimiento para conflicto de interes. </t>
  </si>
  <si>
    <t xml:space="preserve">Formato de seguimiento para conflicto de interes. </t>
  </si>
  <si>
    <t>URF2026_435</t>
  </si>
  <si>
    <t xml:space="preserve">Implementar lineamientos de Debida Diligencia </t>
  </si>
  <si>
    <t>Implementar mediante un instrumento procesos de conocimiento de la contraparte y debida diligencia. (Vinculación de servidores públicos)</t>
  </si>
  <si>
    <t>instrumento procesos de conocimiento de la contraparte y debida diligencia.</t>
  </si>
  <si>
    <t>URF2026_436</t>
  </si>
  <si>
    <t>Identificar a partir del inventario de bienes de la Unidad que son para dar de baja, las características para su disposición final.</t>
  </si>
  <si>
    <t>Inventario de bienes para dar de baja y relación de las características para su disposición final.</t>
  </si>
  <si>
    <t>Errores de la definición de características para la disposición final de residuos</t>
  </si>
  <si>
    <t>21_PGA_04_Gestión integral de residuos</t>
  </si>
  <si>
    <t xml:space="preserve">PLAN DE ACCIÓN ASOCIADO </t>
  </si>
  <si>
    <t xml:space="preserve">DIMENSIONES MIPG </t>
  </si>
  <si>
    <t>POLÍTICAS MIPG</t>
  </si>
  <si>
    <t>06_Plan de Transformación Digital - PTD</t>
  </si>
  <si>
    <t xml:space="preserve">D01_Talento Humano </t>
  </si>
  <si>
    <t xml:space="preserve">D02_Direccionamiento Estratégico y Planeación </t>
  </si>
  <si>
    <t xml:space="preserve">D04_Evaluación de resultados </t>
  </si>
  <si>
    <t xml:space="preserve">D05_Información y comunicación </t>
  </si>
  <si>
    <t xml:space="preserve">D06_Gestión del conocimiento y la innovación </t>
  </si>
  <si>
    <t xml:space="preserve">D01_P01_Gestión Estratégica del Talento Humano </t>
  </si>
  <si>
    <t>D03_P09_Defensa jurídica</t>
  </si>
  <si>
    <t>D03_P12_Racionalización de trámites</t>
  </si>
  <si>
    <t>D05_P17_Gestión de la información estadística</t>
  </si>
  <si>
    <t xml:space="preserve">PROCESOS </t>
  </si>
  <si>
    <t xml:space="preserve">SERVIDORES PÚBLICOS </t>
  </si>
  <si>
    <t xml:space="preserve">CONTEXTO </t>
  </si>
  <si>
    <t>NIVEL DE LA TAREA</t>
  </si>
  <si>
    <t>PERSPECTIVA ASOCIADA</t>
  </si>
  <si>
    <t xml:space="preserve">OBJETIVO ESTRATÉGICO </t>
  </si>
  <si>
    <t xml:space="preserve">INICIATIVA ESTRATÉGICA </t>
  </si>
  <si>
    <t>RECURSOS</t>
  </si>
  <si>
    <t xml:space="preserve">Componentes </t>
  </si>
  <si>
    <t xml:space="preserve">Objetivo </t>
  </si>
  <si>
    <t xml:space="preserve">Componente </t>
  </si>
  <si>
    <t xml:space="preserve">Instrumentos y/o programas </t>
  </si>
  <si>
    <t>Administrador_SGI</t>
  </si>
  <si>
    <t>Estratégica</t>
  </si>
  <si>
    <t>01_PGD_01_Proceso de gestión documental</t>
  </si>
  <si>
    <t>01_PGD_01_1.1. Actualizar caracterización del proceso</t>
  </si>
  <si>
    <t>02_PINAR_01_Elaboración y actualización de la documentación del proceso de Gestión Documental</t>
  </si>
  <si>
    <t>02_PINAR_01_1.1. Elaborar el procedimiento para la administración de documentos electrónicos</t>
  </si>
  <si>
    <t>03_PPSI_01_Liderazgo</t>
  </si>
  <si>
    <t>03_PPSI_01_1.1. Actualizar la política de seguridad de la información</t>
  </si>
  <si>
    <t>04_PGC_01_Preparación de los servidores para la adecuación del repositorio de información digital</t>
  </si>
  <si>
    <t>04_PGC_01_1.1. Adaptar el repositorio a los nuevos requerimientos de gestión de la información</t>
  </si>
  <si>
    <t>05_PAD_01_Identificar</t>
  </si>
  <si>
    <t>05_PAD_01_1.1. Identificar fuentes de información</t>
  </si>
  <si>
    <t>06_PTD_01_Personas y cultura digital</t>
  </si>
  <si>
    <t>06_PTD_01_1.1. Sensibilizar a la ciudadanía en torno a las tecnologías de la cuarta revolución industrial.</t>
  </si>
  <si>
    <t>Táctica</t>
  </si>
  <si>
    <t>01_PGD_02_Estrategia documento y expediente electrónico</t>
  </si>
  <si>
    <t>01_PGD_01_1.2. Actualizar los procedimientos existentes</t>
  </si>
  <si>
    <t>02_PINAR_01_1.2. Elaborar procedimiento para el desarrollo de actividades de digitalización.</t>
  </si>
  <si>
    <t>03_PPSI_01_1.2. Someter la política a aprobación en el Comité Institucional de Gestión y Desempeño y tramitar su formalización</t>
  </si>
  <si>
    <t>04_PGC_02_Digitalización de historias laborales</t>
  </si>
  <si>
    <t>04_PGC_01_1.2. Sensibilizar continuamente a los servidores mediante piezas gráficas, charlas e inducción</t>
  </si>
  <si>
    <t>05_PAD_02_Analizar y segmentar</t>
  </si>
  <si>
    <t>05_PAD_01_1.2. Vincular de forma participativa a la ciudadanía y a los servidores de la Unidad</t>
  </si>
  <si>
    <t>06_PTD_02_Procesos digitales</t>
  </si>
  <si>
    <t>06_PTD_01_1.2. Sensibilizar a los servidores en torno a las tecnologías de la cuarta revolución industrial.</t>
  </si>
  <si>
    <t>07_PETI_02_Dominio Gobierno de TI</t>
  </si>
  <si>
    <t>08_PTRSPI_02_Análisis</t>
  </si>
  <si>
    <t>19_AR_02_Fortalecimiento y competitividad del mercado de capitales</t>
  </si>
  <si>
    <t>21_PGA_02_Uso eficiente del agua</t>
  </si>
  <si>
    <t>22_PAAG_02_Arrendamiento y mantenimiento de bienes inmuebles, cambio de sede y adquisición de bienes muebles e inmuebles</t>
  </si>
  <si>
    <t>Operativa</t>
  </si>
  <si>
    <t>01_PGD_03_Actualización de las tablas de retención documental</t>
  </si>
  <si>
    <t>01_PGD_01_1.3. Elaborar el procedimiento de administración de documentos electrónicos</t>
  </si>
  <si>
    <t>02_PINAR_03_Aplicar lineamientos de gestión documental a la información almacenada en la nube y Sharepoint</t>
  </si>
  <si>
    <t>02_PINAR_01_1.3.Elaborar procedimiento para la administración de historias laborales (consulta, préstamo, etc) de acuerdo con los lineamientos establecidos.</t>
  </si>
  <si>
    <t>03_PPSI_03_Implementación de controles</t>
  </si>
  <si>
    <t>03_PPSI_01_1.3. Elaborar el manual de privacidad y seguridad de la información y tramitar su formalización</t>
  </si>
  <si>
    <t>04_PGC_02_2.1. Digitalizar las historias laborales</t>
  </si>
  <si>
    <t>05_PAD_03_Priorizar</t>
  </si>
  <si>
    <t>05_PAD_01_1.3. Consolidar la información</t>
  </si>
  <si>
    <t>06_PTD_03_Datos y analítica</t>
  </si>
  <si>
    <t>06_PTD_01_1.3. Fortalecer las habilidades técnicas de los servidores, requeridas para el manejo de las tecnologías emergentes de la cuarta revolución industrial.</t>
  </si>
  <si>
    <t>07_PETI_03_Dominio Información</t>
  </si>
  <si>
    <t>08_PTRSPI_03_Valoración</t>
  </si>
  <si>
    <t>19_AR_03_Esquemas prudenciales para la gestión integral de riesgos financieros</t>
  </si>
  <si>
    <t>21_PGA_03_Uso eficiente de energía</t>
  </si>
  <si>
    <t>URF_VP1_2326_INI5_Análisis continuo de necesidades regulatorias para el adecuado funcionamiento del sistema de protección social integral para la vejez, invalidez y muerte de origen común</t>
  </si>
  <si>
    <t>01_PGD_04_Documentos vitales y esenciales</t>
  </si>
  <si>
    <t>01_PGD_01_1.4. Elaborar procedimiento de digitalización</t>
  </si>
  <si>
    <t>04_PGC_02_2.2. Formalizar el instructivo de organización de historias laborales</t>
  </si>
  <si>
    <t>05_PAD_04_Verificar la calidad de los datos</t>
  </si>
  <si>
    <t>05_PAD_02_2.1. Definir la información publicable</t>
  </si>
  <si>
    <t>06_PTD_02_2.1. Reducir la brecha entre las tecnologías emergentes de la cuarta revolución industrial existentes y las aplicada en la Unidad.</t>
  </si>
  <si>
    <t>08_PTRSPI_04_Manejo</t>
  </si>
  <si>
    <t>19_AR_04_Análisis continuo de necesidades regulatorias para el adecuado funcionamiento del sistema de protección social integral para la vejez, invalidez y muerte de origen común</t>
  </si>
  <si>
    <t>22_PAAG_04_Prelación de encuentros virtuales</t>
  </si>
  <si>
    <t>01_PGD_01_1.5. Elaborar procedimiento de organización de historias laborales</t>
  </si>
  <si>
    <t>02_PINAR_03_3.1. Aplicar lineamientos de la gestión documental a la información almacenada en la nube y Sharepoint</t>
  </si>
  <si>
    <t>03_PPSI_03_3.1. Efectuar tratamiento de los riesgos</t>
  </si>
  <si>
    <t>04_PGC_05_Gestión adecuada del back up</t>
  </si>
  <si>
    <t>04_PGC_02_2.3. Capacitar a los servidores encargados de gestionar historias laborales</t>
  </si>
  <si>
    <t>05_PAD_05_Publicar el conjunto de datos</t>
  </si>
  <si>
    <t>05_PAD_03_3.1. Priorizar datos para publicación</t>
  </si>
  <si>
    <t>06_PTD_02_2.2. Identificar tiempos, costos y riesgos de la implementación de tecnologías de la cuarta revolución industrial.</t>
  </si>
  <si>
    <t>07_PETI_05_Dominio Gestión y servicios tecnológicos</t>
  </si>
  <si>
    <t>22_PAAG_05_Suministro de tiquetes y reconocimiento de viáticos</t>
  </si>
  <si>
    <t>01_PGD_06_Establecimiento de metadatos</t>
  </si>
  <si>
    <t>01_PGD_01_1.6. Aprobación de documentos</t>
  </si>
  <si>
    <t>03_PPSI_03_3.2. Hacer seguimiento a la gestión de los riesgos y la operación de los controles asociados</t>
  </si>
  <si>
    <t>05_PAD_04_4.1. Verificar la calidad de los datos priorizados</t>
  </si>
  <si>
    <t>06_PTD_03_3.1. Fortalecer los criterios de protección de la privacidad y seguridad de los datos de la Unidad.</t>
  </si>
  <si>
    <t>22_PAAG_06_Vehiculos oficiales</t>
  </si>
  <si>
    <t>01_PGD_01_1.7. Formalización en el sistema de gestión institucional</t>
  </si>
  <si>
    <t>05_PAD_05_5.1. Preparar la publicación y publicar en datos abiertos</t>
  </si>
  <si>
    <t>06_PTD_03_3.2. Sensibilizar a los servidores de la Unidad sobre la importancia del uso de los datos para la toma de decisiones.</t>
  </si>
  <si>
    <t>Angie Rozada Najar</t>
  </si>
  <si>
    <t>01_PGD_02_2.1. Planeación</t>
  </si>
  <si>
    <t>04_PGC_03_3.3. Capacitar a los servidores en todo lo relacionado con creación, gestión y cierre de expedientes en SIED</t>
  </si>
  <si>
    <t>06_PTD_04_4.1. Identificar cuáles tecnologías de la cuarta revolución industrial pueden robustecer la gestión.</t>
  </si>
  <si>
    <t>22_PAAG_08_Seguimiento a la ejecución presupuestal</t>
  </si>
  <si>
    <t>01_PGD_02_2.2. Piloto</t>
  </si>
  <si>
    <t>02_PINAR_09_Actualizar las tablas de retención documental</t>
  </si>
  <si>
    <t>02_PINAR_06_6.1.Establecer la documentación relevante y de vital importancia y sus metadatos</t>
  </si>
  <si>
    <t>04_PGC_03_3.4 Aplicar evaluación de los conocimientos adquiridos por los servidores sobre el uso del SIED - Segundo semestre</t>
  </si>
  <si>
    <t>01_PGD_010_Control, producción y organización expedientes electrónicos</t>
  </si>
  <si>
    <t>01_PGD_02_2.3. Ejecución</t>
  </si>
  <si>
    <t>04_PGC_03_3.5 Reportar el avance en el cargue de documentos en el RID y presentar los resultados en las revisiones de procesos</t>
  </si>
  <si>
    <t>01_PGD_02_2.4. Seguimiento</t>
  </si>
  <si>
    <t>04_PGC_04_4.1. Coordinar las capacitaciones requeridas con el proceso de gestión humana</t>
  </si>
  <si>
    <t>Daniel Absalon Tocaria Diaz</t>
  </si>
  <si>
    <t>01_PGD_02_2.5. Evaluación</t>
  </si>
  <si>
    <t>01_PGD_03_3.1. Recopilación de información</t>
  </si>
  <si>
    <t>URF_EI3_2326_INI2_Mantener buenas prácticas para la adquisición y administración de bienes y servicios y promover la gestión ambiental</t>
  </si>
  <si>
    <t>01_PGD_03_3.2. Análisis de información</t>
  </si>
  <si>
    <t>02_PINAR_09_9.1. Actualizar las tablas de retención documental.</t>
  </si>
  <si>
    <t>04_PGC_05_5.1. Centralizar el back up de los servidores en el proceso de gestión de la información</t>
  </si>
  <si>
    <t>01_PGD_03_3.3. Aprobación</t>
  </si>
  <si>
    <t>02_PINAR_010_10.1. Elaborar plan de análisis de procesos y procedimientos de la producción documental</t>
  </si>
  <si>
    <t>04_PGC_05_5.2. Formalizar criterios para uso del servidor</t>
  </si>
  <si>
    <t>20_ERV_04_4.4. Criterio diferencial de accesibilidad</t>
  </si>
  <si>
    <t>01_PGD_03_3.4. Publicación</t>
  </si>
  <si>
    <t>04_PGC_05_5.3. Realizar levantamiento inventarios por proceso sobre la información en el servidor</t>
  </si>
  <si>
    <t>01_PGD_04_4.1. Recopilación de información</t>
  </si>
  <si>
    <t>04_PGC_05_5.4. Socializar criterios y capacitar en su aplicación</t>
  </si>
  <si>
    <t>01_PGD_04_4.2. Análisis de información</t>
  </si>
  <si>
    <t>01_PGD_04_4.3. Aprobación</t>
  </si>
  <si>
    <t>Erika Tatiana Olarte Rueda</t>
  </si>
  <si>
    <t>01_PGD_04_4.4. Formalización en el sistema de gestión institucional</t>
  </si>
  <si>
    <t>01_PGD_05_5.1. Validar el sistema integrado de conservación</t>
  </si>
  <si>
    <t>01_PGD_06_6.1. Identificar metadatos</t>
  </si>
  <si>
    <t>01_PGD_06_6.2. Establecer metadatos</t>
  </si>
  <si>
    <t>Ivan David Gama Rodríguez</t>
  </si>
  <si>
    <t>01_PGD_06_6.3. Implementar metadatos</t>
  </si>
  <si>
    <t>01_PGD_07_7.1. Elaboración del plan</t>
  </si>
  <si>
    <t>Jonhatan Esmith Rodríguez Cifuentes</t>
  </si>
  <si>
    <t>01_PGD_07_7.2. Aprobación del plan</t>
  </si>
  <si>
    <t>01_PGD_08_8.1. Elaboración del programa</t>
  </si>
  <si>
    <t>01_PGD_08_8.2. Aprobación del programa</t>
  </si>
  <si>
    <t>01_PGD_09_9.1. Identificar procesos y procedimientos</t>
  </si>
  <si>
    <t>01_PGD_09_9.2. Elaboración del plan</t>
  </si>
  <si>
    <t>01_PGD_09_9.3. Aprobación del plan</t>
  </si>
  <si>
    <t>Liliana Walteros Quiroga</t>
  </si>
  <si>
    <t>01_PGD_010_10.1. Recopilar información</t>
  </si>
  <si>
    <t>01_PGD_010_10.2. Analizar información</t>
  </si>
  <si>
    <t>01_PGD_010_10.3. Implementar</t>
  </si>
  <si>
    <t>Monica Piedad Higuera Garzón</t>
  </si>
  <si>
    <t>Natalia Hernandez Porras</t>
  </si>
  <si>
    <t>Paula Marcela Ojeda Ojeda</t>
  </si>
  <si>
    <t>Wendy Yoleine Gaitán Sierra</t>
  </si>
  <si>
    <t>Yury Paola Castañeda Pinzon</t>
  </si>
  <si>
    <t xml:space="preserve">Control de versiones </t>
  </si>
  <si>
    <t xml:space="preserve">Número de la versión </t>
  </si>
  <si>
    <t xml:space="preserve">Fecha </t>
  </si>
  <si>
    <t>Código de la solicitud</t>
  </si>
  <si>
    <t xml:space="preserve">Publicación de la propuesta inicial para comentarios de los grupos de valor </t>
  </si>
  <si>
    <t>Publicación del plan aprobado en la sesión del Comité Institucional de Gestión y Desempeño realizada el 23 de enero de 2026</t>
  </si>
  <si>
    <t>TS-1085</t>
  </si>
  <si>
    <t>TS-1052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</si>
</sst>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4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Arial Narrow"/>
      <family val="2"/>
    </font>
    <font>
      <sz val="11"/>
      <name val="Arial Narrow"/>
      <family val="2"/>
    </font>
    <font>
      <sz val="11"/>
      <color theme="0"/>
      <name val="Arial Narrow"/>
      <family val="2"/>
    </font>
    <font>
      <b/>
      <sz val="16"/>
      <color theme="0"/>
      <name val="Arial Narrow"/>
      <family val="2"/>
    </font>
    <font>
      <sz val="10"/>
      <name val="Arial Narrow"/>
      <family val="2"/>
    </font>
    <font>
      <b/>
      <sz val="10"/>
      <color theme="0"/>
      <name val="Arial Narrow"/>
      <family val="2"/>
    </font>
    <font>
      <b/>
      <sz val="12"/>
      <name val="Arial Narrow"/>
      <family val="2"/>
    </font>
    <font>
      <sz val="10"/>
      <color theme="1"/>
      <name val="Arial Narrow"/>
      <family val="2"/>
    </font>
    <font>
      <sz val="12"/>
      <name val="Arial Narrow"/>
      <family val="2"/>
    </font>
    <font>
      <b/>
      <sz val="10"/>
      <name val="Arial Narrow"/>
      <family val="2"/>
    </font>
    <font>
      <b/>
      <sz val="11"/>
      <color theme="0"/>
      <name val="Arial Narrow"/>
      <family val="2"/>
    </font>
    <font>
      <u/>
      <sz val="11"/>
      <color theme="10"/>
      <name val="Calibri"/>
      <family val="2"/>
      <scheme val="minor"/>
    </font>
    <font>
      <sz val="11"/>
      <color theme="1"/>
      <name val="Arial Narrow"/>
      <family val="2"/>
    </font>
    <font>
      <u/>
      <sz val="11"/>
      <color theme="10"/>
      <name val="Arial Narrow"/>
      <family val="2"/>
    </font>
    <font>
      <sz val="10"/>
      <color theme="0"/>
      <name val="Arial Narrow"/>
      <family val="2"/>
    </font>
    <font>
      <sz val="10"/>
      <name val="Arial"/>
      <family val="2"/>
    </font>
    <font>
      <sz val="8"/>
      <name val="Calibri"/>
      <family val="2"/>
      <scheme val="minor"/>
    </font>
    <font>
      <b/>
      <sz val="20"/>
      <name val="Arial Narrow"/>
      <family val="2"/>
    </font>
    <font>
      <sz val="10"/>
      <color theme="1"/>
      <name val="Calibri Light"/>
      <family val="2"/>
      <scheme val="major"/>
    </font>
    <font>
      <sz val="10"/>
      <name val="Calibri Light"/>
      <family val="2"/>
      <scheme val="major"/>
    </font>
    <font>
      <b/>
      <sz val="10"/>
      <name val="Calibri Light"/>
      <family val="2"/>
      <scheme val="major"/>
    </font>
    <font>
      <b/>
      <sz val="10"/>
      <color theme="1"/>
      <name val="Calibri Light"/>
      <family val="2"/>
      <scheme val="major"/>
    </font>
    <font>
      <sz val="10"/>
      <color theme="0"/>
      <name val="Calibri Light"/>
      <family val="2"/>
      <scheme val="major"/>
    </font>
    <font>
      <sz val="11"/>
      <color indexed="8"/>
      <name val="Calibri"/>
      <family val="2"/>
      <scheme val="minor"/>
    </font>
    <font>
      <b/>
      <sz val="14"/>
      <color theme="0"/>
      <name val="Arial Narrow"/>
      <family val="2"/>
    </font>
    <font>
      <sz val="10"/>
      <color rgb="FF000000"/>
      <name val="Arial Narrow"/>
      <family val="2"/>
    </font>
    <font>
      <i/>
      <sz val="10"/>
      <color rgb="FF000000"/>
      <name val="Arial Narrow"/>
      <family val="2"/>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9999FF"/>
        <bgColor indexed="64"/>
      </patternFill>
    </fill>
    <fill>
      <patternFill patternType="solid">
        <fgColor rgb="FF3399FF"/>
        <bgColor indexed="64"/>
      </patternFill>
    </fill>
    <fill>
      <patternFill patternType="solid">
        <fgColor rgb="FFFF99FF"/>
        <bgColor indexed="64"/>
      </patternFill>
    </fill>
    <fill>
      <patternFill patternType="solid">
        <fgColor theme="5" tint="0.39997558519241921"/>
        <bgColor indexed="64"/>
      </patternFill>
    </fill>
    <fill>
      <patternFill patternType="solid">
        <fgColor rgb="FFFF33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CCFF"/>
        <bgColor indexed="64"/>
      </patternFill>
    </fill>
    <fill>
      <patternFill patternType="solid">
        <fgColor rgb="FF9FCFFF"/>
        <bgColor indexed="64"/>
      </patternFill>
    </fill>
    <fill>
      <patternFill patternType="solid">
        <fgColor rgb="FFFFD1FF"/>
        <bgColor indexed="64"/>
      </patternFill>
    </fill>
    <fill>
      <patternFill patternType="solid">
        <fgColor theme="5" tint="0.79998168889431442"/>
        <bgColor indexed="64"/>
      </patternFill>
    </fill>
    <fill>
      <patternFill patternType="solid">
        <fgColor rgb="FFFFBBAB"/>
        <bgColor indexed="64"/>
      </patternFill>
    </fill>
    <fill>
      <patternFill patternType="solid">
        <fgColor theme="0" tint="-0.34998626667073579"/>
        <bgColor indexed="64"/>
      </patternFill>
    </fill>
    <fill>
      <patternFill patternType="solid">
        <fgColor theme="2"/>
        <bgColor indexed="64"/>
      </patternFill>
    </fill>
    <fill>
      <patternFill patternType="solid">
        <fgColor rgb="FFB28D42"/>
        <bgColor indexed="64"/>
      </patternFill>
    </fill>
    <fill>
      <patternFill patternType="solid">
        <fgColor rgb="FF504F4E"/>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1"/>
        <bgColor indexed="64"/>
      </patternFill>
    </fill>
    <fill>
      <patternFill patternType="solid">
        <fgColor rgb="FFC00000"/>
        <bgColor indexed="64"/>
      </patternFill>
    </fill>
    <fill>
      <patternFill patternType="solid">
        <fgColor rgb="FFFFEBF8"/>
        <bgColor indexed="64"/>
      </patternFill>
    </fill>
    <fill>
      <patternFill patternType="solid">
        <fgColor theme="7" tint="-0.249977111117893"/>
        <bgColor indexed="64"/>
      </patternFill>
    </fill>
    <fill>
      <patternFill patternType="solid">
        <fgColor rgb="FFFFFFFF"/>
        <bgColor rgb="FF000000"/>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right style="hair">
        <color auto="1"/>
      </right>
      <top style="hair">
        <color auto="1"/>
      </top>
      <bottom style="hair">
        <color theme="0" tint="-0.499984740745262"/>
      </bottom>
      <diagonal/>
    </border>
    <border>
      <left/>
      <right/>
      <top style="hair">
        <color auto="1"/>
      </top>
      <bottom style="hair">
        <color theme="0" tint="-0.499984740745262"/>
      </bottom>
      <diagonal/>
    </border>
    <border>
      <left style="hair">
        <color auto="1"/>
      </left>
      <right/>
      <top style="hair">
        <color auto="1"/>
      </top>
      <bottom style="hair">
        <color theme="0" tint="-0.499984740745262"/>
      </bottom>
      <diagonal/>
    </border>
    <border>
      <left style="hair">
        <color rgb="FF808080"/>
      </left>
      <right style="hair">
        <color rgb="FF808080"/>
      </right>
      <top style="hair">
        <color rgb="FF808080"/>
      </top>
      <bottom style="hair">
        <color rgb="FF808080"/>
      </bottom>
      <diagonal/>
    </border>
    <border>
      <left/>
      <right style="hair">
        <color rgb="FF808080"/>
      </right>
      <top style="hair">
        <color rgb="FF808080"/>
      </top>
      <bottom style="hair">
        <color rgb="FF808080"/>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0" borderId="0" applyNumberFormat="0" applyFill="0" applyBorder="0" applyAlignment="0" applyProtection="0"/>
    <xf numFmtId="0" fontId="30" fillId="0" borderId="0"/>
    <xf numFmtId="0" fontId="31" fillId="0" borderId="0" applyNumberFormat="0" applyFill="0" applyBorder="0" applyAlignment="0" applyProtection="0"/>
    <xf numFmtId="0" fontId="33" fillId="0" borderId="0"/>
    <xf numFmtId="0" fontId="41" fillId="0" borderId="0"/>
  </cellStyleXfs>
  <cellXfs count="179">
    <xf numFmtId="0" fontId="0" fillId="0" borderId="0" xfId="0"/>
    <xf numFmtId="0" fontId="22" fillId="50" borderId="0" xfId="0" applyFont="1" applyFill="1" applyAlignment="1" applyProtection="1">
      <alignment horizontal="center" vertical="center" wrapText="1"/>
      <protection locked="0"/>
    </xf>
    <xf numFmtId="0" fontId="22" fillId="33" borderId="0" xfId="0" applyFont="1" applyFill="1" applyAlignment="1" applyProtection="1">
      <alignment horizontal="center" vertical="center" wrapText="1"/>
      <protection locked="0"/>
    </xf>
    <xf numFmtId="0" fontId="23" fillId="52" borderId="14" xfId="0" applyFont="1" applyFill="1" applyBorder="1" applyAlignment="1" applyProtection="1">
      <alignment horizontal="center" vertical="center" wrapText="1"/>
      <protection locked="0"/>
    </xf>
    <xf numFmtId="0" fontId="22" fillId="33" borderId="14" xfId="0" applyFont="1" applyFill="1" applyBorder="1" applyAlignment="1" applyProtection="1">
      <alignment horizontal="center" vertical="center" wrapText="1"/>
      <protection locked="0"/>
    </xf>
    <xf numFmtId="0" fontId="27" fillId="50" borderId="0" xfId="0" applyFont="1" applyFill="1" applyAlignment="1" applyProtection="1">
      <alignment horizontal="center" vertical="center" wrapText="1"/>
      <protection locked="0"/>
    </xf>
    <xf numFmtId="0" fontId="27" fillId="33" borderId="0" xfId="0" applyFont="1" applyFill="1" applyAlignment="1" applyProtection="1">
      <alignment horizontal="center" vertical="center" wrapText="1"/>
      <protection locked="0"/>
    </xf>
    <xf numFmtId="0" fontId="22" fillId="33" borderId="24" xfId="0" applyFont="1" applyFill="1" applyBorder="1" applyAlignment="1" applyProtection="1">
      <alignment horizontal="center" vertical="center" wrapText="1"/>
      <protection locked="0"/>
    </xf>
    <xf numFmtId="22" fontId="22" fillId="33" borderId="24" xfId="0" applyNumberFormat="1" applyFont="1" applyFill="1" applyBorder="1" applyAlignment="1" applyProtection="1">
      <alignment horizontal="center" vertical="center" wrapText="1"/>
      <protection locked="0"/>
    </xf>
    <xf numFmtId="2" fontId="22" fillId="44" borderId="24" xfId="0" applyNumberFormat="1" applyFont="1" applyFill="1" applyBorder="1" applyAlignment="1" applyProtection="1">
      <alignment horizontal="center" vertical="center" wrapText="1"/>
      <protection locked="0"/>
    </xf>
    <xf numFmtId="2" fontId="22" fillId="33" borderId="24" xfId="0" applyNumberFormat="1" applyFont="1" applyFill="1" applyBorder="1" applyAlignment="1" applyProtection="1">
      <alignment horizontal="center" vertical="center" wrapText="1"/>
      <protection locked="0"/>
    </xf>
    <xf numFmtId="0" fontId="36" fillId="33" borderId="14" xfId="0" applyFont="1" applyFill="1" applyBorder="1" applyAlignment="1">
      <alignment horizontal="center" vertical="center" wrapText="1"/>
    </xf>
    <xf numFmtId="0" fontId="36" fillId="33" borderId="12" xfId="0" applyFont="1" applyFill="1" applyBorder="1" applyAlignment="1">
      <alignment horizontal="center" vertical="center" wrapText="1"/>
    </xf>
    <xf numFmtId="0" fontId="37" fillId="43" borderId="14" xfId="0" applyFont="1" applyFill="1" applyBorder="1" applyAlignment="1">
      <alignment horizontal="center" vertical="center" wrapText="1"/>
    </xf>
    <xf numFmtId="0" fontId="36" fillId="43" borderId="14" xfId="0" applyFont="1" applyFill="1" applyBorder="1" applyAlignment="1">
      <alignment horizontal="center" vertical="center" wrapText="1"/>
    </xf>
    <xf numFmtId="0" fontId="36" fillId="51" borderId="14" xfId="0" applyFont="1" applyFill="1" applyBorder="1" applyAlignment="1" applyProtection="1">
      <alignment horizontal="center" vertical="center" wrapText="1"/>
      <protection locked="0"/>
    </xf>
    <xf numFmtId="0" fontId="37" fillId="37" borderId="14" xfId="0" applyFont="1" applyFill="1" applyBorder="1" applyAlignment="1">
      <alignment horizontal="center" vertical="center" wrapText="1"/>
    </xf>
    <xf numFmtId="0" fontId="37" fillId="45" borderId="14" xfId="0" applyFont="1" applyFill="1" applyBorder="1" applyAlignment="1">
      <alignment horizontal="center" vertical="center" wrapText="1"/>
    </xf>
    <xf numFmtId="0" fontId="37" fillId="55" borderId="14" xfId="0" applyFont="1" applyFill="1" applyBorder="1" applyAlignment="1">
      <alignment horizontal="center" vertical="center" wrapText="1"/>
    </xf>
    <xf numFmtId="0" fontId="37" fillId="56" borderId="14" xfId="0" applyFont="1" applyFill="1" applyBorder="1" applyAlignment="1">
      <alignment horizontal="center" vertical="center" wrapText="1"/>
    </xf>
    <xf numFmtId="0" fontId="36" fillId="37" borderId="14" xfId="0" applyFont="1" applyFill="1" applyBorder="1" applyAlignment="1">
      <alignment horizontal="center" vertical="center" wrapText="1"/>
    </xf>
    <xf numFmtId="0" fontId="37" fillId="57" borderId="14" xfId="0" applyFont="1" applyFill="1" applyBorder="1" applyAlignment="1">
      <alignment horizontal="center" vertical="center" wrapText="1"/>
    </xf>
    <xf numFmtId="0" fontId="36" fillId="45" borderId="14" xfId="0" applyFont="1" applyFill="1" applyBorder="1" applyAlignment="1">
      <alignment horizontal="center" vertical="center" wrapText="1"/>
    </xf>
    <xf numFmtId="0" fontId="37" fillId="33" borderId="0" xfId="0" applyFont="1" applyFill="1" applyAlignment="1">
      <alignment horizontal="center" vertical="center" wrapText="1"/>
    </xf>
    <xf numFmtId="0" fontId="36" fillId="55" borderId="14" xfId="0" applyFont="1" applyFill="1" applyBorder="1" applyAlignment="1">
      <alignment horizontal="center" vertical="center" wrapText="1"/>
    </xf>
    <xf numFmtId="0" fontId="36" fillId="56" borderId="14" xfId="0" applyFont="1" applyFill="1" applyBorder="1" applyAlignment="1">
      <alignment horizontal="center" vertical="center" wrapText="1"/>
    </xf>
    <xf numFmtId="0" fontId="36" fillId="57" borderId="14" xfId="0" applyFont="1" applyFill="1" applyBorder="1" applyAlignment="1">
      <alignment horizontal="center" vertical="center" wrapText="1"/>
    </xf>
    <xf numFmtId="0" fontId="36" fillId="33" borderId="0" xfId="0" applyFont="1" applyFill="1" applyAlignment="1">
      <alignment horizontal="center" vertical="center" wrapText="1"/>
    </xf>
    <xf numFmtId="0" fontId="38" fillId="59" borderId="14" xfId="0" applyFont="1" applyFill="1" applyBorder="1" applyAlignment="1">
      <alignment horizontal="center" vertical="center" wrapText="1"/>
    </xf>
    <xf numFmtId="0" fontId="40" fillId="60" borderId="14" xfId="0" applyFont="1" applyFill="1" applyBorder="1" applyAlignment="1">
      <alignment horizontal="center" vertical="center" wrapText="1"/>
    </xf>
    <xf numFmtId="0" fontId="40" fillId="34" borderId="14" xfId="0" applyFont="1" applyFill="1" applyBorder="1" applyAlignment="1">
      <alignment horizontal="center" vertical="center" wrapText="1"/>
    </xf>
    <xf numFmtId="0" fontId="39" fillId="54" borderId="11" xfId="0" applyFont="1" applyFill="1" applyBorder="1" applyAlignment="1">
      <alignment horizontal="center" vertical="center" wrapText="1"/>
    </xf>
    <xf numFmtId="0" fontId="37" fillId="36" borderId="14" xfId="0" applyFont="1" applyFill="1" applyBorder="1" applyAlignment="1">
      <alignment horizontal="center" vertical="center" wrapText="1"/>
    </xf>
    <xf numFmtId="0" fontId="37" fillId="38" borderId="14" xfId="0" applyFont="1" applyFill="1" applyBorder="1" applyAlignment="1">
      <alignment horizontal="center" vertical="center" wrapText="1"/>
    </xf>
    <xf numFmtId="0" fontId="37" fillId="39" borderId="14" xfId="0" applyFont="1" applyFill="1" applyBorder="1" applyAlignment="1">
      <alignment horizontal="center" vertical="center" wrapText="1"/>
    </xf>
    <xf numFmtId="0" fontId="37" fillId="40" borderId="14" xfId="0" applyFont="1" applyFill="1" applyBorder="1" applyAlignment="1">
      <alignment horizontal="center" vertical="center" wrapText="1"/>
    </xf>
    <xf numFmtId="0" fontId="37" fillId="41" borderId="14" xfId="0" applyFont="1" applyFill="1" applyBorder="1" applyAlignment="1">
      <alignment horizontal="center" vertical="center" wrapText="1"/>
    </xf>
    <xf numFmtId="0" fontId="37" fillId="42" borderId="14" xfId="0" applyFont="1" applyFill="1" applyBorder="1" applyAlignment="1">
      <alignment horizontal="center" vertical="center" wrapText="1"/>
    </xf>
    <xf numFmtId="0" fontId="37" fillId="43" borderId="14" xfId="0" applyFont="1" applyFill="1" applyBorder="1" applyAlignment="1">
      <alignment horizontal="center" vertical="center" wrapText="1" readingOrder="1"/>
    </xf>
    <xf numFmtId="0" fontId="37" fillId="44" borderId="14" xfId="0" applyFont="1" applyFill="1" applyBorder="1" applyAlignment="1">
      <alignment horizontal="center" vertical="center" wrapText="1"/>
    </xf>
    <xf numFmtId="0" fontId="37" fillId="46" borderId="14" xfId="0" applyFont="1" applyFill="1" applyBorder="1" applyAlignment="1">
      <alignment horizontal="center" vertical="center" wrapText="1"/>
    </xf>
    <xf numFmtId="0" fontId="37" fillId="47" borderId="14" xfId="0" applyFont="1" applyFill="1" applyBorder="1" applyAlignment="1">
      <alignment horizontal="center" vertical="center" wrapText="1"/>
    </xf>
    <xf numFmtId="0" fontId="37" fillId="48" borderId="14" xfId="0" applyFont="1" applyFill="1" applyBorder="1" applyAlignment="1">
      <alignment horizontal="center" vertical="center" wrapText="1"/>
    </xf>
    <xf numFmtId="0" fontId="37" fillId="49" borderId="14" xfId="0" applyFont="1" applyFill="1" applyBorder="1" applyAlignment="1">
      <alignment horizontal="center" vertical="center" wrapText="1"/>
    </xf>
    <xf numFmtId="0" fontId="38" fillId="44" borderId="14" xfId="0" applyFont="1" applyFill="1" applyBorder="1" applyAlignment="1">
      <alignment horizontal="center" vertical="center" wrapText="1"/>
    </xf>
    <xf numFmtId="0" fontId="39" fillId="58" borderId="24" xfId="0" applyFont="1" applyFill="1" applyBorder="1" applyAlignment="1">
      <alignment horizontal="center" vertical="center" wrapText="1"/>
    </xf>
    <xf numFmtId="0" fontId="39" fillId="58" borderId="25" xfId="0" applyFont="1" applyFill="1" applyBorder="1" applyAlignment="1">
      <alignment horizontal="center" vertical="center" wrapText="1"/>
    </xf>
    <xf numFmtId="0" fontId="36" fillId="0" borderId="24" xfId="0" applyFont="1" applyBorder="1" applyAlignment="1">
      <alignment horizontal="center" vertical="center" wrapText="1"/>
    </xf>
    <xf numFmtId="0" fontId="37" fillId="33" borderId="14" xfId="0" applyFont="1" applyFill="1" applyBorder="1" applyAlignment="1">
      <alignment horizontal="center" vertical="center" wrapText="1"/>
    </xf>
    <xf numFmtId="0" fontId="36" fillId="33" borderId="24" xfId="0" applyFont="1" applyFill="1" applyBorder="1" applyAlignment="1">
      <alignment horizontal="center" vertical="center" wrapText="1"/>
    </xf>
    <xf numFmtId="0" fontId="36" fillId="62" borderId="24" xfId="0" applyFont="1" applyFill="1" applyBorder="1" applyAlignment="1">
      <alignment horizontal="center" vertical="center" wrapText="1"/>
    </xf>
    <xf numFmtId="0" fontId="38" fillId="59" borderId="11" xfId="0" applyFont="1" applyFill="1" applyBorder="1" applyAlignment="1">
      <alignment horizontal="center" vertical="center" wrapText="1"/>
    </xf>
    <xf numFmtId="0" fontId="0" fillId="33" borderId="0" xfId="0" applyFill="1" applyAlignment="1" applyProtection="1">
      <alignment horizontal="center" vertical="center" wrapText="1"/>
      <protection locked="0"/>
    </xf>
    <xf numFmtId="0" fontId="0" fillId="50" borderId="0" xfId="0" applyFill="1" applyAlignment="1" applyProtection="1">
      <alignment horizontal="center" vertical="center" wrapText="1"/>
      <protection locked="0"/>
    </xf>
    <xf numFmtId="0" fontId="23" fillId="33" borderId="0" xfId="0" applyFont="1" applyFill="1" applyAlignment="1" applyProtection="1">
      <alignment horizontal="center" vertical="center" wrapText="1"/>
      <protection locked="0"/>
    </xf>
    <xf numFmtId="0" fontId="21" fillId="52" borderId="11" xfId="0" applyFont="1" applyFill="1" applyBorder="1" applyAlignment="1" applyProtection="1">
      <alignment horizontal="center" vertical="center" wrapText="1"/>
      <protection locked="0"/>
    </xf>
    <xf numFmtId="0" fontId="18" fillId="39" borderId="13" xfId="0" applyFont="1" applyFill="1" applyBorder="1" applyAlignment="1" applyProtection="1">
      <alignment horizontal="center" vertical="center" wrapText="1"/>
      <protection locked="0"/>
    </xf>
    <xf numFmtId="0" fontId="18" fillId="41" borderId="13" xfId="0" applyFont="1" applyFill="1" applyBorder="1" applyAlignment="1" applyProtection="1">
      <alignment horizontal="center" vertical="center" wrapText="1"/>
      <protection locked="0"/>
    </xf>
    <xf numFmtId="0" fontId="18" fillId="42" borderId="13" xfId="0" applyFont="1" applyFill="1" applyBorder="1" applyAlignment="1" applyProtection="1">
      <alignment horizontal="center" vertical="center" wrapText="1"/>
      <protection locked="0"/>
    </xf>
    <xf numFmtId="0" fontId="28" fillId="53" borderId="10" xfId="0" applyFont="1" applyFill="1" applyBorder="1" applyAlignment="1" applyProtection="1">
      <alignment horizontal="center" vertical="center" wrapText="1"/>
      <protection locked="0"/>
    </xf>
    <xf numFmtId="0" fontId="20" fillId="53" borderId="10" xfId="0" applyFont="1" applyFill="1" applyBorder="1" applyAlignment="1" applyProtection="1">
      <alignment horizontal="center" vertical="center" textRotation="90" wrapText="1"/>
      <protection locked="0"/>
    </xf>
    <xf numFmtId="0" fontId="20" fillId="63" borderId="10" xfId="0" applyFont="1" applyFill="1" applyBorder="1" applyAlignment="1" applyProtection="1">
      <alignment horizontal="center" vertical="center" wrapText="1"/>
      <protection locked="0"/>
    </xf>
    <xf numFmtId="0" fontId="20" fillId="35" borderId="10" xfId="0" applyFont="1" applyFill="1" applyBorder="1" applyAlignment="1" applyProtection="1">
      <alignment horizontal="center" vertical="center" wrapText="1"/>
      <protection locked="0"/>
    </xf>
    <xf numFmtId="0" fontId="20" fillId="34" borderId="10" xfId="0" applyFont="1" applyFill="1" applyBorder="1" applyAlignment="1" applyProtection="1">
      <alignment horizontal="center" vertical="center" wrapText="1"/>
      <protection locked="0"/>
    </xf>
    <xf numFmtId="0" fontId="20" fillId="60" borderId="10" xfId="0" applyFont="1" applyFill="1" applyBorder="1" applyAlignment="1" applyProtection="1">
      <alignment horizontal="center" vertical="center" wrapText="1"/>
      <protection locked="0"/>
    </xf>
    <xf numFmtId="0" fontId="19" fillId="36" borderId="10" xfId="0" applyFont="1" applyFill="1" applyBorder="1" applyAlignment="1" applyProtection="1">
      <alignment horizontal="center" vertical="center" textRotation="90" wrapText="1"/>
      <protection locked="0"/>
    </xf>
    <xf numFmtId="0" fontId="19" fillId="37" borderId="10" xfId="0" applyFont="1" applyFill="1" applyBorder="1" applyAlignment="1" applyProtection="1">
      <alignment horizontal="center" vertical="center" textRotation="90" wrapText="1"/>
      <protection locked="0"/>
    </xf>
    <xf numFmtId="0" fontId="19" fillId="38" borderId="10" xfId="0" applyFont="1" applyFill="1" applyBorder="1" applyAlignment="1" applyProtection="1">
      <alignment horizontal="center" vertical="center" textRotation="90" wrapText="1"/>
      <protection locked="0"/>
    </xf>
    <xf numFmtId="0" fontId="19" fillId="39" borderId="10" xfId="0" applyFont="1" applyFill="1" applyBorder="1" applyAlignment="1" applyProtection="1">
      <alignment horizontal="center" vertical="center" textRotation="90" wrapText="1"/>
      <protection locked="0"/>
    </xf>
    <xf numFmtId="0" fontId="19" fillId="40" borderId="10" xfId="0" applyFont="1" applyFill="1" applyBorder="1" applyAlignment="1" applyProtection="1">
      <alignment horizontal="center" vertical="center" textRotation="90" wrapText="1"/>
      <protection locked="0"/>
    </xf>
    <xf numFmtId="0" fontId="19" fillId="41" borderId="10" xfId="0" applyFont="1" applyFill="1" applyBorder="1" applyAlignment="1" applyProtection="1">
      <alignment horizontal="center" vertical="center" textRotation="90" wrapText="1"/>
      <protection locked="0"/>
    </xf>
    <xf numFmtId="0" fontId="19" fillId="42" borderId="10" xfId="0" applyFont="1" applyFill="1" applyBorder="1" applyAlignment="1" applyProtection="1">
      <alignment horizontal="center" vertical="center" textRotation="90" wrapText="1"/>
      <protection locked="0"/>
    </xf>
    <xf numFmtId="0" fontId="19" fillId="43" borderId="10" xfId="0" applyFont="1" applyFill="1" applyBorder="1" applyAlignment="1" applyProtection="1">
      <alignment horizontal="center" vertical="center" textRotation="90" wrapText="1" readingOrder="1"/>
      <protection locked="0"/>
    </xf>
    <xf numFmtId="0" fontId="19" fillId="43" borderId="10" xfId="0" applyFont="1" applyFill="1" applyBorder="1" applyAlignment="1" applyProtection="1">
      <alignment horizontal="center" vertical="center" textRotation="90" wrapText="1"/>
      <protection locked="0"/>
    </xf>
    <xf numFmtId="0" fontId="19" fillId="44" borderId="10" xfId="0" applyFont="1" applyFill="1" applyBorder="1" applyAlignment="1" applyProtection="1">
      <alignment horizontal="center" vertical="center" textRotation="90" wrapText="1"/>
      <protection locked="0"/>
    </xf>
    <xf numFmtId="0" fontId="19" fillId="45" borderId="10" xfId="0" applyFont="1" applyFill="1" applyBorder="1" applyAlignment="1" applyProtection="1">
      <alignment horizontal="center" vertical="center" textRotation="90" wrapText="1"/>
      <protection locked="0"/>
    </xf>
    <xf numFmtId="0" fontId="20" fillId="61" borderId="10" xfId="0" applyFont="1" applyFill="1" applyBorder="1" applyAlignment="1" applyProtection="1">
      <alignment horizontal="center" vertical="center" textRotation="90" wrapText="1"/>
      <protection locked="0"/>
    </xf>
    <xf numFmtId="0" fontId="19" fillId="46" borderId="10" xfId="0" applyFont="1" applyFill="1" applyBorder="1" applyAlignment="1" applyProtection="1">
      <alignment horizontal="center" vertical="center" textRotation="90" wrapText="1"/>
      <protection locked="0"/>
    </xf>
    <xf numFmtId="0" fontId="19" fillId="47" borderId="10" xfId="0" applyFont="1" applyFill="1" applyBorder="1" applyAlignment="1" applyProtection="1">
      <alignment horizontal="center" vertical="center" textRotation="90" wrapText="1"/>
      <protection locked="0"/>
    </xf>
    <xf numFmtId="0" fontId="19" fillId="48" borderId="10" xfId="0" applyFont="1" applyFill="1" applyBorder="1" applyAlignment="1" applyProtection="1">
      <alignment horizontal="center" vertical="center" textRotation="90" wrapText="1"/>
      <protection locked="0"/>
    </xf>
    <xf numFmtId="0" fontId="19" fillId="49" borderId="10" xfId="0" applyFont="1" applyFill="1" applyBorder="1" applyAlignment="1" applyProtection="1">
      <alignment horizontal="center" vertical="center" textRotation="90" wrapText="1"/>
      <protection locked="0"/>
    </xf>
    <xf numFmtId="0" fontId="18" fillId="33" borderId="10" xfId="0" applyFont="1" applyFill="1" applyBorder="1" applyAlignment="1" applyProtection="1">
      <alignment horizontal="center" vertical="center" wrapText="1"/>
      <protection locked="0"/>
    </xf>
    <xf numFmtId="0" fontId="27" fillId="33" borderId="10" xfId="0" applyFont="1" applyFill="1" applyBorder="1" applyAlignment="1" applyProtection="1">
      <alignment horizontal="center" vertical="center" wrapText="1"/>
      <protection locked="0"/>
    </xf>
    <xf numFmtId="0" fontId="22" fillId="33" borderId="10" xfId="0" applyFont="1" applyFill="1" applyBorder="1" applyAlignment="1" applyProtection="1">
      <alignment horizontal="center" vertical="center" wrapText="1"/>
      <protection locked="0"/>
    </xf>
    <xf numFmtId="2" fontId="13" fillId="60" borderId="0" xfId="0" applyNumberFormat="1" applyFont="1" applyFill="1" applyAlignment="1" applyProtection="1">
      <alignment horizontal="center" vertical="center" wrapText="1"/>
      <protection locked="0"/>
    </xf>
    <xf numFmtId="0" fontId="25" fillId="33" borderId="0" xfId="0" applyFont="1" applyFill="1" applyAlignment="1" applyProtection="1">
      <alignment horizontal="center" vertical="center" wrapText="1"/>
      <protection locked="0"/>
    </xf>
    <xf numFmtId="0" fontId="28" fillId="53" borderId="10" xfId="0" applyFont="1" applyFill="1" applyBorder="1" applyAlignment="1">
      <alignment horizontal="center" vertical="center" wrapText="1"/>
    </xf>
    <xf numFmtId="0" fontId="22" fillId="54" borderId="14" xfId="0" applyFont="1" applyFill="1" applyBorder="1" applyAlignment="1">
      <alignment horizontal="center" vertical="center" wrapText="1"/>
    </xf>
    <xf numFmtId="1" fontId="27" fillId="54" borderId="14" xfId="0" applyNumberFormat="1" applyFont="1" applyFill="1" applyBorder="1" applyAlignment="1">
      <alignment horizontal="center" vertical="center" wrapText="1"/>
    </xf>
    <xf numFmtId="0" fontId="28" fillId="60" borderId="10" xfId="0" applyFont="1" applyFill="1" applyBorder="1" applyAlignment="1">
      <alignment horizontal="center" vertical="center" wrapText="1"/>
    </xf>
    <xf numFmtId="0" fontId="32" fillId="60" borderId="24" xfId="0" applyFont="1" applyFill="1" applyBorder="1" applyAlignment="1">
      <alignment horizontal="center" vertical="center" wrapText="1"/>
    </xf>
    <xf numFmtId="0" fontId="28" fillId="60" borderId="21" xfId="0" applyFont="1" applyFill="1" applyBorder="1" applyAlignment="1">
      <alignment horizontal="center" vertical="center" wrapText="1"/>
    </xf>
    <xf numFmtId="0" fontId="28" fillId="53" borderId="14" xfId="0" applyFont="1" applyFill="1" applyBorder="1" applyAlignment="1">
      <alignment horizontal="center" vertical="center" wrapText="1"/>
    </xf>
    <xf numFmtId="0" fontId="19" fillId="33" borderId="14" xfId="0" applyFont="1" applyFill="1" applyBorder="1" applyAlignment="1">
      <alignment horizontal="center" vertical="center" wrapText="1"/>
    </xf>
    <xf numFmtId="14" fontId="19" fillId="33" borderId="14" xfId="0" applyNumberFormat="1" applyFont="1" applyFill="1" applyBorder="1" applyAlignment="1">
      <alignment horizontal="center" vertical="center" wrapText="1"/>
    </xf>
    <xf numFmtId="0" fontId="22" fillId="33" borderId="24" xfId="0" applyFont="1" applyFill="1" applyBorder="1" applyAlignment="1">
      <alignment horizontal="center" vertical="center" wrapText="1"/>
    </xf>
    <xf numFmtId="14" fontId="22" fillId="33" borderId="24" xfId="0" applyNumberFormat="1" applyFont="1" applyFill="1" applyBorder="1" applyAlignment="1" applyProtection="1">
      <alignment horizontal="center" vertical="center" wrapText="1"/>
      <protection locked="0"/>
    </xf>
    <xf numFmtId="0" fontId="25" fillId="33" borderId="24" xfId="0" applyFont="1" applyFill="1" applyBorder="1" applyAlignment="1" applyProtection="1">
      <alignment horizontal="center" vertical="center" wrapText="1"/>
      <protection locked="0"/>
    </xf>
    <xf numFmtId="164" fontId="25" fillId="33" borderId="24" xfId="0" applyNumberFormat="1" applyFont="1" applyFill="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24" xfId="0" applyFont="1" applyBorder="1" applyAlignment="1" applyProtection="1">
      <alignment horizontal="center" vertical="center" wrapText="1"/>
      <protection locked="0"/>
    </xf>
    <xf numFmtId="22" fontId="22" fillId="64" borderId="29" xfId="0" applyNumberFormat="1" applyFont="1" applyFill="1" applyBorder="1" applyAlignment="1" applyProtection="1">
      <alignment horizontal="center" vertical="center" wrapText="1"/>
      <protection locked="0"/>
    </xf>
    <xf numFmtId="22" fontId="22" fillId="64" borderId="30" xfId="0" applyNumberFormat="1" applyFont="1" applyFill="1" applyBorder="1" applyAlignment="1" applyProtection="1">
      <alignment horizontal="center" vertical="center" wrapText="1"/>
      <protection locked="0"/>
    </xf>
    <xf numFmtId="0" fontId="27" fillId="33" borderId="14" xfId="0" applyFont="1" applyFill="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22" fontId="22" fillId="0" borderId="24" xfId="0" applyNumberFormat="1" applyFont="1" applyBorder="1" applyAlignment="1" applyProtection="1">
      <alignment horizontal="center" vertical="center" wrapText="1"/>
      <protection locked="0"/>
    </xf>
    <xf numFmtId="0" fontId="18" fillId="0" borderId="10" xfId="0" applyFont="1" applyBorder="1" applyAlignment="1" applyProtection="1">
      <alignment horizontal="center" vertical="center" wrapText="1"/>
      <protection locked="0"/>
    </xf>
    <xf numFmtId="0" fontId="27" fillId="0" borderId="10"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2" fontId="22" fillId="0" borderId="24" xfId="0" applyNumberFormat="1" applyFont="1" applyBorder="1" applyAlignment="1" applyProtection="1">
      <alignment horizontal="center" vertical="center" wrapText="1"/>
      <protection locked="0"/>
    </xf>
    <xf numFmtId="0" fontId="27" fillId="33" borderId="24" xfId="0" applyFont="1" applyFill="1" applyBorder="1" applyAlignment="1" applyProtection="1">
      <alignment horizontal="center" vertical="center" wrapText="1"/>
      <protection locked="0"/>
    </xf>
    <xf numFmtId="0" fontId="18" fillId="33" borderId="24" xfId="0" applyFont="1" applyFill="1" applyBorder="1" applyAlignment="1" applyProtection="1">
      <alignment horizontal="center" vertical="center" wrapText="1"/>
      <protection locked="0"/>
    </xf>
    <xf numFmtId="22" fontId="22" fillId="64" borderId="29" xfId="0" applyNumberFormat="1" applyFont="1" applyFill="1" applyBorder="1" applyAlignment="1">
      <alignment horizontal="center" vertical="center" wrapText="1"/>
    </xf>
    <xf numFmtId="0" fontId="36" fillId="62" borderId="0" xfId="0" applyFont="1" applyFill="1" applyAlignment="1">
      <alignment horizontal="center" vertical="center" wrapText="1"/>
    </xf>
    <xf numFmtId="0" fontId="25" fillId="54" borderId="14" xfId="0" applyFont="1" applyFill="1" applyBorder="1" applyAlignment="1">
      <alignment horizontal="center" vertical="center" wrapText="1"/>
    </xf>
    <xf numFmtId="0" fontId="21" fillId="52" borderId="11" xfId="0" applyFont="1" applyFill="1" applyBorder="1" applyAlignment="1" applyProtection="1">
      <alignment horizontal="center" vertical="center" wrapText="1"/>
      <protection locked="0"/>
    </xf>
    <xf numFmtId="0" fontId="21" fillId="52" borderId="20" xfId="0" applyFont="1" applyFill="1" applyBorder="1" applyAlignment="1" applyProtection="1">
      <alignment horizontal="center" vertical="center" wrapText="1"/>
      <protection locked="0"/>
    </xf>
    <xf numFmtId="0" fontId="21" fillId="52" borderId="12" xfId="0" applyFont="1" applyFill="1" applyBorder="1" applyAlignment="1" applyProtection="1">
      <alignment horizontal="center" vertical="center" wrapText="1"/>
      <protection locked="0"/>
    </xf>
    <xf numFmtId="0" fontId="26" fillId="33" borderId="11" xfId="0" applyFont="1" applyFill="1" applyBorder="1" applyAlignment="1" applyProtection="1">
      <alignment horizontal="center" vertical="center" wrapText="1"/>
      <protection locked="0"/>
    </xf>
    <xf numFmtId="0" fontId="26" fillId="33" borderId="12" xfId="0" applyFont="1" applyFill="1" applyBorder="1" applyAlignment="1" applyProtection="1">
      <alignment horizontal="center" vertical="center" wrapText="1"/>
      <protection locked="0"/>
    </xf>
    <xf numFmtId="14" fontId="26" fillId="33" borderId="11" xfId="0" applyNumberFormat="1" applyFont="1" applyFill="1" applyBorder="1" applyAlignment="1" applyProtection="1">
      <alignment horizontal="center" vertical="center" wrapText="1"/>
      <protection locked="0"/>
    </xf>
    <xf numFmtId="0" fontId="18" fillId="36" borderId="17" xfId="0" applyFont="1" applyFill="1" applyBorder="1" applyAlignment="1" applyProtection="1">
      <alignment horizontal="center" vertical="center" wrapText="1"/>
      <protection locked="0"/>
    </xf>
    <xf numFmtId="0" fontId="18" fillId="36" borderId="19" xfId="0" applyFont="1" applyFill="1" applyBorder="1" applyAlignment="1" applyProtection="1">
      <alignment horizontal="center" vertical="center" wrapText="1"/>
      <protection locked="0"/>
    </xf>
    <xf numFmtId="0" fontId="18" fillId="37" borderId="17" xfId="0" applyFont="1" applyFill="1" applyBorder="1" applyAlignment="1" applyProtection="1">
      <alignment horizontal="center" vertical="center" wrapText="1"/>
      <protection locked="0"/>
    </xf>
    <xf numFmtId="0" fontId="18" fillId="37" borderId="18" xfId="0" applyFont="1" applyFill="1" applyBorder="1" applyAlignment="1" applyProtection="1">
      <alignment horizontal="center" vertical="center" wrapText="1"/>
      <protection locked="0"/>
    </xf>
    <xf numFmtId="0" fontId="18" fillId="37" borderId="19" xfId="0" applyFont="1" applyFill="1" applyBorder="1" applyAlignment="1" applyProtection="1">
      <alignment horizontal="center" vertical="center" wrapText="1"/>
      <protection locked="0"/>
    </xf>
    <xf numFmtId="0" fontId="18" fillId="38" borderId="17" xfId="0" applyFont="1" applyFill="1" applyBorder="1" applyAlignment="1" applyProtection="1">
      <alignment horizontal="center" vertical="center" wrapText="1"/>
      <protection locked="0"/>
    </xf>
    <xf numFmtId="0" fontId="18" fillId="38" borderId="18" xfId="0" applyFont="1" applyFill="1" applyBorder="1" applyAlignment="1" applyProtection="1">
      <alignment horizontal="center" vertical="center" wrapText="1"/>
      <protection locked="0"/>
    </xf>
    <xf numFmtId="0" fontId="18" fillId="38" borderId="19" xfId="0" applyFont="1" applyFill="1" applyBorder="1" applyAlignment="1" applyProtection="1">
      <alignment horizontal="center" vertical="center" wrapText="1"/>
      <protection locked="0"/>
    </xf>
    <xf numFmtId="0" fontId="18" fillId="40" borderId="17" xfId="0" applyFont="1" applyFill="1" applyBorder="1" applyAlignment="1" applyProtection="1">
      <alignment horizontal="center" vertical="center" wrapText="1"/>
      <protection locked="0"/>
    </xf>
    <xf numFmtId="0" fontId="18" fillId="40" borderId="18" xfId="0" applyFont="1" applyFill="1" applyBorder="1" applyAlignment="1" applyProtection="1">
      <alignment horizontal="center" vertical="center" wrapText="1"/>
      <protection locked="0"/>
    </xf>
    <xf numFmtId="0" fontId="18" fillId="40" borderId="19" xfId="0" applyFont="1" applyFill="1" applyBorder="1" applyAlignment="1" applyProtection="1">
      <alignment horizontal="center" vertical="center" wrapText="1"/>
      <protection locked="0"/>
    </xf>
    <xf numFmtId="0" fontId="35" fillId="33" borderId="21" xfId="0" applyFont="1" applyFill="1" applyBorder="1" applyAlignment="1" applyProtection="1">
      <alignment horizontal="center" vertical="center" wrapText="1"/>
      <protection locked="0"/>
    </xf>
    <xf numFmtId="0" fontId="35" fillId="33" borderId="22" xfId="0" applyFont="1" applyFill="1" applyBorder="1" applyAlignment="1" applyProtection="1">
      <alignment horizontal="center" vertical="center" wrapText="1"/>
      <protection locked="0"/>
    </xf>
    <xf numFmtId="0" fontId="35" fillId="33" borderId="23" xfId="0" applyFont="1" applyFill="1" applyBorder="1" applyAlignment="1" applyProtection="1">
      <alignment horizontal="center" vertical="center" wrapText="1"/>
      <protection locked="0"/>
    </xf>
    <xf numFmtId="0" fontId="35" fillId="33" borderId="15" xfId="0" applyFont="1" applyFill="1" applyBorder="1" applyAlignment="1" applyProtection="1">
      <alignment horizontal="center" vertical="center" wrapText="1"/>
      <protection locked="0"/>
    </xf>
    <xf numFmtId="0" fontId="35" fillId="33" borderId="0" xfId="0" applyFont="1" applyFill="1" applyAlignment="1" applyProtection="1">
      <alignment horizontal="center" vertical="center" wrapText="1"/>
      <protection locked="0"/>
    </xf>
    <xf numFmtId="0" fontId="35" fillId="33" borderId="16" xfId="0" applyFont="1" applyFill="1" applyBorder="1" applyAlignment="1" applyProtection="1">
      <alignment horizontal="center" vertical="center" wrapText="1"/>
      <protection locked="0"/>
    </xf>
    <xf numFmtId="0" fontId="35" fillId="33" borderId="17" xfId="0" applyFont="1" applyFill="1" applyBorder="1" applyAlignment="1" applyProtection="1">
      <alignment horizontal="center" vertical="center" wrapText="1"/>
      <protection locked="0"/>
    </xf>
    <xf numFmtId="0" fontId="35" fillId="33" borderId="18" xfId="0" applyFont="1" applyFill="1" applyBorder="1" applyAlignment="1" applyProtection="1">
      <alignment horizontal="center" vertical="center" wrapText="1"/>
      <protection locked="0"/>
    </xf>
    <xf numFmtId="0" fontId="35" fillId="33" borderId="19" xfId="0" applyFont="1" applyFill="1" applyBorder="1" applyAlignment="1" applyProtection="1">
      <alignment horizontal="center" vertical="center" wrapText="1"/>
      <protection locked="0"/>
    </xf>
    <xf numFmtId="0" fontId="21" fillId="52" borderId="14" xfId="0" applyFont="1" applyFill="1" applyBorder="1" applyAlignment="1" applyProtection="1">
      <alignment horizontal="center" vertical="center" wrapText="1"/>
      <protection locked="0"/>
    </xf>
    <xf numFmtId="0" fontId="28" fillId="35" borderId="11" xfId="0" applyFont="1" applyFill="1" applyBorder="1" applyAlignment="1" applyProtection="1">
      <alignment horizontal="center" vertical="center" wrapText="1"/>
      <protection locked="0"/>
    </xf>
    <xf numFmtId="0" fontId="28" fillId="35" borderId="12" xfId="0" applyFont="1" applyFill="1" applyBorder="1" applyAlignment="1" applyProtection="1">
      <alignment horizontal="center" vertical="center" wrapText="1"/>
      <protection locked="0"/>
    </xf>
    <xf numFmtId="0" fontId="28" fillId="35" borderId="20" xfId="0" applyFont="1" applyFill="1" applyBorder="1" applyAlignment="1" applyProtection="1">
      <alignment horizontal="center" vertical="center" wrapText="1"/>
      <protection locked="0"/>
    </xf>
    <xf numFmtId="0" fontId="28" fillId="35" borderId="14" xfId="0" applyFont="1" applyFill="1" applyBorder="1" applyAlignment="1" applyProtection="1">
      <alignment horizontal="center" vertical="center" wrapText="1"/>
      <protection locked="0"/>
    </xf>
    <xf numFmtId="14" fontId="21" fillId="52" borderId="15" xfId="0" applyNumberFormat="1" applyFont="1" applyFill="1" applyBorder="1" applyAlignment="1" applyProtection="1">
      <alignment horizontal="center" vertical="center" wrapText="1"/>
      <protection locked="0"/>
    </xf>
    <xf numFmtId="14" fontId="21" fillId="52" borderId="0" xfId="0" applyNumberFormat="1" applyFont="1" applyFill="1" applyAlignment="1" applyProtection="1">
      <alignment horizontal="center" vertical="center" wrapText="1"/>
      <protection locked="0"/>
    </xf>
    <xf numFmtId="0" fontId="24" fillId="33" borderId="11" xfId="0" applyFont="1" applyFill="1" applyBorder="1" applyAlignment="1" applyProtection="1">
      <alignment horizontal="center" vertical="center" wrapText="1"/>
      <protection locked="0"/>
    </xf>
    <xf numFmtId="0" fontId="24" fillId="33" borderId="12" xfId="0" applyFont="1" applyFill="1" applyBorder="1" applyAlignment="1" applyProtection="1">
      <alignment horizontal="center" vertical="center" wrapText="1"/>
      <protection locked="0"/>
    </xf>
    <xf numFmtId="0" fontId="38" fillId="44" borderId="11" xfId="0" applyFont="1" applyFill="1" applyBorder="1" applyAlignment="1">
      <alignment horizontal="center" vertical="center" wrapText="1"/>
    </xf>
    <xf numFmtId="0" fontId="38" fillId="44" borderId="20" xfId="0" applyFont="1" applyFill="1" applyBorder="1" applyAlignment="1">
      <alignment horizontal="center" vertical="center" wrapText="1"/>
    </xf>
    <xf numFmtId="0" fontId="38" fillId="44" borderId="12" xfId="0" applyFont="1" applyFill="1" applyBorder="1" applyAlignment="1">
      <alignment horizontal="center" vertical="center" wrapText="1"/>
    </xf>
    <xf numFmtId="0" fontId="38" fillId="44" borderId="28" xfId="0" applyFont="1" applyFill="1" applyBorder="1" applyAlignment="1">
      <alignment horizontal="center" vertical="center" wrapText="1"/>
    </xf>
    <xf numFmtId="0" fontId="38" fillId="44" borderId="27" xfId="0" applyFont="1" applyFill="1" applyBorder="1" applyAlignment="1">
      <alignment horizontal="center" vertical="center" wrapText="1"/>
    </xf>
    <xf numFmtId="0" fontId="38" fillId="44" borderId="26" xfId="0" applyFont="1" applyFill="1" applyBorder="1" applyAlignment="1">
      <alignment horizontal="center" vertical="center" wrapText="1"/>
    </xf>
    <xf numFmtId="0" fontId="39" fillId="54" borderId="14" xfId="0" applyFont="1" applyFill="1" applyBorder="1" applyAlignment="1">
      <alignment horizontal="center" vertical="center" wrapText="1"/>
    </xf>
    <xf numFmtId="0" fontId="39" fillId="54" borderId="24" xfId="0" applyFont="1" applyFill="1" applyBorder="1" applyAlignment="1">
      <alignment horizontal="center" vertical="center" wrapText="1"/>
    </xf>
    <xf numFmtId="0" fontId="39" fillId="59" borderId="24" xfId="0" applyFont="1" applyFill="1" applyBorder="1" applyAlignment="1">
      <alignment horizontal="center" vertical="center" wrapText="1"/>
    </xf>
    <xf numFmtId="0" fontId="39" fillId="59" borderId="14" xfId="0" applyFont="1" applyFill="1" applyBorder="1" applyAlignment="1">
      <alignment horizontal="center" vertical="center" wrapText="1"/>
    </xf>
    <xf numFmtId="0" fontId="38" fillId="59" borderId="11" xfId="0" applyFont="1" applyFill="1" applyBorder="1" applyAlignment="1">
      <alignment horizontal="center" vertical="center" wrapText="1"/>
    </xf>
    <xf numFmtId="0" fontId="38" fillId="59" borderId="12" xfId="0" applyFont="1" applyFill="1" applyBorder="1" applyAlignment="1">
      <alignment horizontal="center" vertical="center" wrapText="1"/>
    </xf>
    <xf numFmtId="0" fontId="38" fillId="48" borderId="11" xfId="0" applyFont="1" applyFill="1" applyBorder="1" applyAlignment="1">
      <alignment horizontal="center" vertical="center" wrapText="1"/>
    </xf>
    <xf numFmtId="0" fontId="38" fillId="48" borderId="20" xfId="0" applyFont="1" applyFill="1" applyBorder="1" applyAlignment="1">
      <alignment horizontal="center" vertical="center" wrapText="1"/>
    </xf>
    <xf numFmtId="0" fontId="38" fillId="48" borderId="12" xfId="0" applyFont="1" applyFill="1" applyBorder="1" applyAlignment="1">
      <alignment horizontal="center" vertical="center" wrapText="1"/>
    </xf>
    <xf numFmtId="14" fontId="38" fillId="43" borderId="11" xfId="0" applyNumberFormat="1" applyFont="1" applyFill="1" applyBorder="1" applyAlignment="1">
      <alignment horizontal="center" vertical="center" wrapText="1"/>
    </xf>
    <xf numFmtId="14" fontId="38" fillId="43" borderId="20" xfId="0" applyNumberFormat="1" applyFont="1" applyFill="1" applyBorder="1" applyAlignment="1">
      <alignment horizontal="center" vertical="center" wrapText="1"/>
    </xf>
    <xf numFmtId="14" fontId="38" fillId="43" borderId="12" xfId="0" applyNumberFormat="1" applyFont="1" applyFill="1" applyBorder="1" applyAlignment="1">
      <alignment horizontal="center" vertical="center" wrapText="1"/>
    </xf>
    <xf numFmtId="14" fontId="19" fillId="33" borderId="11" xfId="0" applyNumberFormat="1" applyFont="1" applyFill="1" applyBorder="1" applyAlignment="1">
      <alignment horizontal="center" vertical="center" wrapText="1"/>
    </xf>
    <xf numFmtId="14" fontId="19" fillId="33" borderId="12" xfId="0" applyNumberFormat="1" applyFont="1" applyFill="1" applyBorder="1" applyAlignment="1">
      <alignment horizontal="center" vertical="center" wrapText="1"/>
    </xf>
    <xf numFmtId="0" fontId="19" fillId="33" borderId="11" xfId="0" applyFont="1" applyFill="1" applyBorder="1" applyAlignment="1">
      <alignment horizontal="left" vertical="center" wrapText="1"/>
    </xf>
    <xf numFmtId="0" fontId="19" fillId="33" borderId="20" xfId="0" applyFont="1" applyFill="1" applyBorder="1" applyAlignment="1">
      <alignment horizontal="left" vertical="center" wrapText="1"/>
    </xf>
    <xf numFmtId="0" fontId="19" fillId="33" borderId="12" xfId="0" applyFont="1" applyFill="1" applyBorder="1" applyAlignment="1">
      <alignment horizontal="left" vertical="center" wrapText="1"/>
    </xf>
    <xf numFmtId="0" fontId="28" fillId="53" borderId="11" xfId="0" applyFont="1" applyFill="1" applyBorder="1" applyAlignment="1">
      <alignment horizontal="center" vertical="center" wrapText="1"/>
    </xf>
    <xf numFmtId="0" fontId="28" fillId="53" borderId="12" xfId="0" applyFont="1" applyFill="1" applyBorder="1" applyAlignment="1">
      <alignment horizontal="center" vertical="center" wrapText="1"/>
    </xf>
    <xf numFmtId="0" fontId="28" fillId="53" borderId="20" xfId="0" applyFont="1" applyFill="1" applyBorder="1" applyAlignment="1">
      <alignment horizontal="center" vertical="center" wrapText="1"/>
    </xf>
    <xf numFmtId="0" fontId="42" fillId="52" borderId="11" xfId="0" applyFont="1" applyFill="1" applyBorder="1" applyAlignment="1">
      <alignment horizontal="center" vertical="center" wrapText="1"/>
    </xf>
    <xf numFmtId="0" fontId="42" fillId="52" borderId="20" xfId="0" applyFont="1" applyFill="1" applyBorder="1" applyAlignment="1">
      <alignment horizontal="center" vertical="center" wrapText="1"/>
    </xf>
    <xf numFmtId="0" fontId="42" fillId="52" borderId="12" xfId="0" applyFont="1" applyFill="1" applyBorder="1" applyAlignment="1">
      <alignment horizontal="center" vertical="center" wrapText="1"/>
    </xf>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2" xfId="42" xr:uid="{DDC9C788-7C1E-487F-8E5D-3B81DE91814E}"/>
    <cellStyle name="Hipervínculo 2 2" xfId="44" xr:uid="{47AE8EEA-6419-4B7A-B106-6230E67FF6C5}"/>
    <cellStyle name="Incorrecto" xfId="7" builtinId="27" customBuiltin="1"/>
    <cellStyle name="Neutral" xfId="8" builtinId="28" customBuiltin="1"/>
    <cellStyle name="Normal" xfId="0" builtinId="0"/>
    <cellStyle name="Normal 2" xfId="43" xr:uid="{3F30C931-2D10-4FB9-A6FC-DF595CA1B0BF}"/>
    <cellStyle name="Normal 3" xfId="45" xr:uid="{BBAD57DD-7985-46E3-A3A7-B14403842E3D}"/>
    <cellStyle name="Normal 4" xfId="46" xr:uid="{8B555B7E-C8B6-4552-92B2-5F9D85569197}"/>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1">
    <dxf>
      <font>
        <b/>
        <i val="0"/>
        <color rgb="FFB28D42"/>
      </font>
      <fill>
        <patternFill patternType="solid">
          <fgColor auto="1"/>
          <bgColor rgb="FFE2D1B0"/>
        </patternFill>
      </fill>
      <border>
        <vertical/>
        <horizontal/>
      </border>
    </dxf>
  </dxfs>
  <tableStyles count="1" defaultTableStyle="TableStyleMedium2" defaultPivotStyle="PivotStyleLight16">
    <tableStyle name="Invisible" pivot="0" table="0" count="0" xr9:uid="{0C5856FB-1317-4944-B8CC-26942B86196C}"/>
  </tableStyles>
  <colors>
    <mruColors>
      <color rgb="FFB28D42"/>
      <color rgb="FFE3D3B3"/>
      <color rgb="FFFFEBF8"/>
      <color rgb="FFE2D1B0"/>
      <color rgb="FF504F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209550</xdr:colOff>
      <xdr:row>3</xdr:row>
      <xdr:rowOff>76200</xdr:rowOff>
    </xdr:from>
    <xdr:to>
      <xdr:col>5</xdr:col>
      <xdr:colOff>533400</xdr:colOff>
      <xdr:row>6</xdr:row>
      <xdr:rowOff>66675</xdr:rowOff>
    </xdr:to>
    <xdr:pic>
      <xdr:nvPicPr>
        <xdr:cNvPr id="2" name="Imagen 1" descr="Logotipo&#10;&#10;Descripción generada automáticamente">
          <a:extLst>
            <a:ext uri="{FF2B5EF4-FFF2-40B4-BE49-F238E27FC236}">
              <a16:creationId xmlns:a16="http://schemas.microsoft.com/office/drawing/2014/main" id="{62964BE1-449D-45DD-9EE7-D4A1CDB200C6}"/>
            </a:ext>
          </a:extLst>
        </xdr:cNvPr>
        <xdr:cNvPicPr>
          <a:picLocks noChangeAspect="1"/>
        </xdr:cNvPicPr>
      </xdr:nvPicPr>
      <xdr:blipFill>
        <a:blip xmlns:r="http://schemas.openxmlformats.org/officeDocument/2006/relationships" r:embed="rId1"/>
        <a:stretch>
          <a:fillRect/>
        </a:stretch>
      </xdr:blipFill>
      <xdr:spPr>
        <a:xfrm>
          <a:off x="847725" y="971550"/>
          <a:ext cx="5876925" cy="962025"/>
        </a:xfrm>
        <a:prstGeom prst="rect">
          <a:avLst/>
        </a:prstGeom>
      </xdr:spPr>
    </xdr:pic>
    <xdr:clientData/>
  </xdr:twoCellAnchor>
  <xdr:twoCellAnchor>
    <xdr:from>
      <xdr:col>104</xdr:col>
      <xdr:colOff>573717</xdr:colOff>
      <xdr:row>3</xdr:row>
      <xdr:rowOff>89809</xdr:rowOff>
    </xdr:from>
    <xdr:to>
      <xdr:col>105</xdr:col>
      <xdr:colOff>746605</xdr:colOff>
      <xdr:row>5</xdr:row>
      <xdr:rowOff>276225</xdr:rowOff>
    </xdr:to>
    <xdr:pic>
      <xdr:nvPicPr>
        <xdr:cNvPr id="3" name="Imagen 2">
          <a:extLst>
            <a:ext uri="{FF2B5EF4-FFF2-40B4-BE49-F238E27FC236}">
              <a16:creationId xmlns:a16="http://schemas.microsoft.com/office/drawing/2014/main" id="{7742EF0B-A545-45E5-BE6C-A65992EFD18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196" t="19816" r="10961" b="15649"/>
        <a:stretch/>
      </xdr:blipFill>
      <xdr:spPr>
        <a:xfrm>
          <a:off x="91179146" y="987880"/>
          <a:ext cx="971173" cy="8395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dtsantos_minhacienda_gov_co/Documents/03_Elementos%20transversales/Planes/04_Plan%20Acci&#243;n/2024/01_Alistamiento/20221031_DP-FT-004_V1_Formato%20plan%20de%20acci&#243;n.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personal/dtsantos_minhacienda_gov_co/Documents/03_Elementos%20transversales/Planes/04_Plan%20Acci&#243;n/2023/10_Versiones%20plan%20acci&#243;n/02_Versiones%20del%20plan/20231231_Plan_accion_2023_V5.xlsx?77A63FA6" TargetMode="External"/><Relationship Id="rId1" Type="http://schemas.openxmlformats.org/officeDocument/2006/relationships/externalLinkPath" Target="file:///\\77A63FA6\20231231_Plan_accion_2023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Formulación_Plan acción"/>
      <sheetName val="Listas"/>
      <sheetName val="Insumo_Recomendaciones control"/>
      <sheetName val="Insumos_Políticas GyD"/>
      <sheetName val="Insumo_PAAC"/>
      <sheetName val="Informes por procesos"/>
      <sheetName val="Plan acción_2023"/>
      <sheetName val="Recomendaciones FURAG 2022 (82)"/>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PLAN ACCIÓN_2023_V3"/>
      <sheetName val="Listas"/>
      <sheetName val="Insumo_Recomendaciones control"/>
      <sheetName val="Insumos_Políticas GyD"/>
      <sheetName val="Insumo_PAAC"/>
      <sheetName val="Informes por procesos"/>
    </sheetNames>
    <sheetDataSet>
      <sheetData sheetId="0"/>
      <sheetData sheetId="1"/>
      <sheetData sheetId="2"/>
      <sheetData sheetId="3">
        <row r="4">
          <cell r="B4" t="str">
            <v>URF Adquisición de Bienes y Servicios</v>
          </cell>
          <cell r="C4" t="str">
            <v>Andrea Carolina Bonilla Cuervo</v>
          </cell>
          <cell r="F4" t="str">
            <v>URF_VP1_2326_Promover la inclusión de la población excluida de los servicios financieros</v>
          </cell>
          <cell r="G4" t="str">
            <v>URF_VP1_2326_INI1_Desarrollar acciones que promuevan la inclusión financiera para el fortalecimiento de la economía popular</v>
          </cell>
        </row>
        <row r="5">
          <cell r="B5" t="str">
            <v>URF Control y Evaluación</v>
          </cell>
          <cell r="C5" t="str">
            <v>Andres Felipe Clavijo Bolaños</v>
          </cell>
          <cell r="F5" t="str">
            <v>URF_GR1_2326_Posicionar la imagen interna y externa de la Unidad</v>
          </cell>
          <cell r="G5" t="str">
            <v>URF_VP1_2326_INI2_Consolidar un marco regulatorio que potencie el crecimiento de los diferentes mecanismos de financiación de la economía</v>
          </cell>
        </row>
        <row r="6">
          <cell r="B6" t="str">
            <v>URF Direccionamiento y Planeación</v>
          </cell>
          <cell r="C6" t="str">
            <v>Ángela Camila Gamba Tiusaba</v>
          </cell>
          <cell r="F6" t="str">
            <v xml:space="preserve">URF_GR2_2326_Asegurar la sostenibilidad del Sistema de Gestión Institucional </v>
          </cell>
          <cell r="G6" t="str">
            <v>URF_VP1_2326_INI3_Continuar la senda de implementación de los más altos estándares de regulación prudencial</v>
          </cell>
        </row>
        <row r="7">
          <cell r="B7" t="str">
            <v>URF Estudios Económicos y Jurídicos</v>
          </cell>
          <cell r="C7" t="str">
            <v>Angelica Marcela Gonzalez Tous</v>
          </cell>
          <cell r="F7" t="str">
            <v>URF_EI1_2326_Fortalecer la gestión estratégica del talento humano</v>
          </cell>
          <cell r="G7" t="str">
            <v>URF_VP1_2326_INI4_Asesorar el desarrollo de las reformas legislativas relacionadas con la modernización del sistema financiero</v>
          </cell>
        </row>
        <row r="8">
          <cell r="B8" t="str">
            <v>URF Gestión Comunicaciones</v>
          </cell>
          <cell r="C8" t="str">
            <v>Angie Johanna Corredor Estrella</v>
          </cell>
          <cell r="F8" t="str">
            <v xml:space="preserve">URF_EI2_2326_Priorizar el uso de las tecnologias de la información y comunicación </v>
          </cell>
          <cell r="G8" t="str">
            <v xml:space="preserve">URF_GR1_2326_INI1_Fortalecer la estrategia de divulgación y promoción institucional y los mecanismos de comunicación  </v>
          </cell>
        </row>
        <row r="9">
          <cell r="B9" t="str">
            <v>URF Gestión Financiera</v>
          </cell>
          <cell r="C9" t="str">
            <v>Camilo José Hernandez López</v>
          </cell>
          <cell r="F9" t="str">
            <v xml:space="preserve">URF_EI3_2326_Administrar eficientemente los recursos físicos y  financieros asignados  a la Unidad y la adquisición de bienes y servicios </v>
          </cell>
          <cell r="G9" t="str">
            <v xml:space="preserve">URF_GR1_2326_INI2_Fortalecer la relación de la Unidad con grupos de valor y partes interesadas </v>
          </cell>
        </row>
        <row r="10">
          <cell r="B10" t="str">
            <v>URF Gestión Humana</v>
          </cell>
          <cell r="C10" t="str">
            <v>Catalina Torrado Ulloa</v>
          </cell>
          <cell r="G10" t="str">
            <v xml:space="preserve">URF_GR2_2326_INI1_Fortalecer la operación y articulación de los procesos institucionales </v>
          </cell>
        </row>
        <row r="11">
          <cell r="B11" t="str">
            <v>URF Gestión Información</v>
          </cell>
          <cell r="C11" t="str">
            <v>Lized Muñoz Oyuela</v>
          </cell>
          <cell r="G11" t="str">
            <v>URF_GR2_2326_INI2_Fortalecer la operación del esquema de las líneas de defensa</v>
          </cell>
        </row>
        <row r="12">
          <cell r="B12" t="str">
            <v>URF Proyectos Normativos</v>
          </cell>
          <cell r="C12" t="str">
            <v>Daissy Tatiana Santos Yate</v>
          </cell>
          <cell r="G12" t="str">
            <v xml:space="preserve">URF_EI1_2326_INI1_Fortalecer la gestión del conocimiento y  promover la innovación institucional </v>
          </cell>
        </row>
        <row r="13">
          <cell r="B13" t="str">
            <v xml:space="preserve">URF Relación con la ciudadanía y grupos de valor </v>
          </cell>
          <cell r="C13" t="str">
            <v>Daniel Absalon Tocaria Diaz</v>
          </cell>
          <cell r="G13" t="str">
            <v xml:space="preserve">URF_EI1_2326_INI2_Mejorar la calidad de vida laboral de los servidores públicos </v>
          </cell>
        </row>
        <row r="14">
          <cell r="C14" t="str">
            <v>Daniel Camilo Quintero Castro</v>
          </cell>
          <cell r="G14" t="str">
            <v>URF_EI2_2326_INI1_Maximizar el valor y los benificios derivados del uso de la información</v>
          </cell>
        </row>
        <row r="15">
          <cell r="C15" t="str">
            <v>Derenis Danielis López Meza</v>
          </cell>
          <cell r="G15" t="str">
            <v>URF_EI2_2326_INI2_Potenciar herramientas tecnológicas de la Unidad</v>
          </cell>
        </row>
        <row r="16">
          <cell r="C16" t="str">
            <v>Diana Carolina Mesa Tellez</v>
          </cell>
          <cell r="G16" t="str">
            <v xml:space="preserve">URF_EI3_2326_INI1_Asegurar la eficiencia y transparencia en el gasto público </v>
          </cell>
        </row>
        <row r="17">
          <cell r="C17" t="str">
            <v>Eleonora Elisa Ferroni de Chiappe</v>
          </cell>
          <cell r="G17" t="str">
            <v xml:space="preserve">URF_EI3_2326_INI2_Mantener buenas prácticas en la adquisición y administración de bienes y servicios y promover la gestión ambiental </v>
          </cell>
        </row>
        <row r="18">
          <cell r="C18" t="str">
            <v>Henry Alexander Guerrero Galindo</v>
          </cell>
        </row>
        <row r="19">
          <cell r="C19" t="str">
            <v>Ivonnie Edith Gallardo Gómez</v>
          </cell>
        </row>
        <row r="20">
          <cell r="C20" t="str">
            <v>Jackson Sair Fino Lopez</v>
          </cell>
        </row>
        <row r="21">
          <cell r="C21" t="str">
            <v>Karime Yamhure Hurtado</v>
          </cell>
        </row>
        <row r="22">
          <cell r="C22" t="str">
            <v>Liliana Walteros Quiroga</v>
          </cell>
        </row>
        <row r="23">
          <cell r="C23" t="str">
            <v>Magda Mariana Aya Guerrero</v>
          </cell>
        </row>
        <row r="24">
          <cell r="C24" t="str">
            <v xml:space="preserve">Diana Carolina Fajardo Carlos </v>
          </cell>
        </row>
        <row r="25">
          <cell r="C25" t="str">
            <v>Daryelin Isabel Figueroa Duque</v>
          </cell>
        </row>
        <row r="26">
          <cell r="C26" t="str">
            <v>Juan Stiven Rios Andrade</v>
          </cell>
        </row>
        <row r="27">
          <cell r="C27" t="str">
            <v>Marlen Lombana Mahecha</v>
          </cell>
        </row>
        <row r="28">
          <cell r="C28" t="str">
            <v>Paola Patricia Rodriguez</v>
          </cell>
        </row>
        <row r="29">
          <cell r="C29" t="str">
            <v>Paola Rocio Peña Rodriguez</v>
          </cell>
        </row>
        <row r="30">
          <cell r="C30" t="str">
            <v>Yuly Daniela Clavijo Ragoa</v>
          </cell>
        </row>
      </sheetData>
      <sheetData sheetId="4"/>
      <sheetData sheetId="5"/>
      <sheetData sheetId="6"/>
      <sheetData sheetId="7"/>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2CAD-637C-41E5-9B5C-D1D7BCF9E2E5}">
  <sheetPr codeName="Hoja1">
    <tabColor rgb="FFB28D42"/>
    <pageSetUpPr fitToPage="1"/>
  </sheetPr>
  <dimension ref="B1:DF455"/>
  <sheetViews>
    <sheetView tabSelected="1" zoomScale="90" zoomScaleNormal="100" workbookViewId="0">
      <pane ySplit="1" topLeftCell="A2" activePane="bottomLeft" state="frozen"/>
      <selection activeCell="T1" sqref="T1"/>
      <selection pane="bottomLeft" activeCell="CM13" sqref="CM13:DF13"/>
    </sheetView>
  </sheetViews>
  <sheetFormatPr baseColWidth="10" defaultColWidth="11.42578125" defaultRowHeight="84" customHeight="1" outlineLevelRow="1" x14ac:dyDescent="0.25"/>
  <cols>
    <col min="1" max="1" width="5" style="52" customWidth="1"/>
    <col min="2" max="2" width="4.5703125" style="52" customWidth="1"/>
    <col min="3" max="3" width="16.42578125" style="52" customWidth="1"/>
    <col min="4" max="4" width="35.42578125" style="52" customWidth="1"/>
    <col min="5" max="5" width="31.42578125" style="52" customWidth="1"/>
    <col min="6" max="6" width="34.5703125" style="52" customWidth="1"/>
    <col min="7" max="7" width="22.85546875" style="52" customWidth="1"/>
    <col min="8" max="8" width="28.42578125" style="52" customWidth="1"/>
    <col min="9" max="9" width="26.5703125" style="52" customWidth="1"/>
    <col min="10" max="10" width="22" style="52" customWidth="1"/>
    <col min="11" max="11" width="24.42578125" style="52" customWidth="1"/>
    <col min="12" max="12" width="16.5703125" style="52" customWidth="1"/>
    <col min="13" max="13" width="17.42578125" style="52" customWidth="1"/>
    <col min="14" max="14" width="11.42578125" style="52" customWidth="1"/>
    <col min="15" max="15" width="16.42578125" style="52" customWidth="1"/>
    <col min="16" max="16" width="15.5703125" style="52" customWidth="1"/>
    <col min="17" max="17" width="19.42578125" style="52" customWidth="1"/>
    <col min="18" max="20" width="21.42578125" style="52" customWidth="1"/>
    <col min="21" max="21" width="17" style="52" customWidth="1"/>
    <col min="22" max="22" width="15.85546875" style="52" customWidth="1"/>
    <col min="23" max="26" width="11.42578125" style="52" customWidth="1"/>
    <col min="27" max="27" width="16.5703125" style="52" customWidth="1"/>
    <col min="28" max="28" width="11.42578125" style="52" customWidth="1"/>
    <col min="29" max="32" width="11.42578125" style="85" customWidth="1"/>
    <col min="33" max="33" width="20.7109375" style="85" customWidth="1"/>
    <col min="34" max="34" width="20.42578125" style="85" customWidth="1"/>
    <col min="35" max="41" width="11.42578125" style="85" customWidth="1"/>
    <col min="42" max="42" width="16.42578125" style="85" customWidth="1"/>
    <col min="43" max="51" width="11.42578125" style="85" customWidth="1"/>
    <col min="52" max="52" width="15.5703125" style="85" customWidth="1"/>
    <col min="53" max="53" width="11.42578125" style="52" customWidth="1"/>
    <col min="54" max="54" width="22.42578125" style="52" customWidth="1"/>
    <col min="55" max="61" width="11.42578125" style="52" customWidth="1"/>
    <col min="62" max="62" width="15.5703125" style="52" customWidth="1"/>
    <col min="63" max="63" width="11.42578125" style="52" customWidth="1"/>
    <col min="64" max="64" width="15.85546875" style="52" customWidth="1"/>
    <col min="65" max="65" width="16.42578125" style="52" customWidth="1"/>
    <col min="66" max="66" width="13.42578125" style="52" customWidth="1"/>
    <col min="67" max="70" width="11.42578125" style="52" customWidth="1"/>
    <col min="71" max="71" width="13.42578125" style="52" customWidth="1"/>
    <col min="72" max="72" width="11.42578125" style="52" customWidth="1"/>
    <col min="73" max="73" width="19.5703125" style="52" customWidth="1"/>
    <col min="74" max="74" width="14.5703125" style="52" customWidth="1"/>
    <col min="75" max="76" width="11.42578125" style="52" customWidth="1"/>
    <col min="77" max="77" width="20" style="52" customWidth="1"/>
    <col min="78" max="79" width="11.42578125" style="52" customWidth="1"/>
    <col min="80" max="80" width="13.42578125" style="52" customWidth="1"/>
    <col min="81" max="81" width="20.5703125" style="52" customWidth="1"/>
    <col min="82" max="82" width="37.42578125" style="52" customWidth="1"/>
    <col min="83" max="89" width="11.42578125" style="52" customWidth="1"/>
    <col min="90" max="90" width="19.5703125" style="52" customWidth="1"/>
    <col min="91" max="102" width="11.42578125" style="52" customWidth="1"/>
    <col min="103" max="103" width="14.5703125" style="52" customWidth="1"/>
    <col min="104" max="104" width="11.42578125" style="52" customWidth="1"/>
    <col min="105" max="105" width="12.42578125" style="52" customWidth="1"/>
    <col min="106" max="109" width="11.42578125" style="52" customWidth="1"/>
    <col min="110" max="110" width="19.5703125" style="52" customWidth="1"/>
    <col min="111" max="16384" width="11.42578125" style="52"/>
  </cols>
  <sheetData>
    <row r="1" spans="2:110" ht="16.5" customHeight="1" x14ac:dyDescent="0.25">
      <c r="AC1" s="52"/>
      <c r="AD1" s="52"/>
      <c r="AE1" s="52"/>
      <c r="AF1" s="52"/>
      <c r="AG1" s="52"/>
      <c r="AH1" s="52"/>
      <c r="AI1" s="52"/>
      <c r="AJ1" s="52"/>
      <c r="AK1" s="52"/>
      <c r="AL1" s="52"/>
      <c r="AM1" s="52"/>
      <c r="AN1" s="52"/>
      <c r="AO1" s="52"/>
      <c r="AP1" s="52"/>
      <c r="AQ1" s="52"/>
      <c r="AR1" s="52"/>
      <c r="AS1" s="52"/>
      <c r="AT1" s="52"/>
      <c r="AU1" s="52"/>
      <c r="AV1" s="52"/>
      <c r="AW1" s="52"/>
      <c r="AX1" s="52"/>
      <c r="AY1" s="52"/>
      <c r="AZ1" s="52"/>
    </row>
    <row r="2" spans="2:110" ht="30" customHeight="1" x14ac:dyDescent="0.25">
      <c r="AC2" s="52"/>
      <c r="AD2" s="52"/>
      <c r="AE2" s="52"/>
      <c r="AF2" s="52"/>
      <c r="AG2" s="52"/>
      <c r="AH2" s="52"/>
      <c r="AI2" s="52"/>
      <c r="AJ2" s="52"/>
      <c r="AK2" s="52"/>
      <c r="AL2" s="52"/>
      <c r="AM2" s="52"/>
      <c r="AN2" s="52"/>
      <c r="AO2" s="52"/>
      <c r="AP2" s="52"/>
      <c r="AQ2" s="52"/>
      <c r="AR2" s="52"/>
      <c r="AS2" s="52"/>
      <c r="AT2" s="52"/>
      <c r="AU2" s="52"/>
      <c r="AV2" s="52"/>
      <c r="AW2" s="52"/>
      <c r="AX2" s="52"/>
      <c r="AY2" s="52"/>
      <c r="AZ2" s="52"/>
    </row>
    <row r="3" spans="2:110" ht="24" customHeight="1" x14ac:dyDescent="0.25">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row>
    <row r="4" spans="2:110" s="2" customFormat="1" ht="25.5" customHeight="1" outlineLevel="1" x14ac:dyDescent="0.25">
      <c r="B4" s="1"/>
      <c r="C4" s="132" t="s">
        <v>9</v>
      </c>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4"/>
      <c r="DC4" s="148" t="s">
        <v>10</v>
      </c>
      <c r="DD4" s="149"/>
      <c r="DE4" s="118" t="s">
        <v>11</v>
      </c>
      <c r="DF4" s="119"/>
    </row>
    <row r="5" spans="2:110" s="2" customFormat="1" ht="25.5" customHeight="1" outlineLevel="1" x14ac:dyDescent="0.25">
      <c r="B5" s="1"/>
      <c r="C5" s="135"/>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c r="CN5" s="136"/>
      <c r="CO5" s="136"/>
      <c r="CP5" s="136"/>
      <c r="CQ5" s="136"/>
      <c r="CR5" s="136"/>
      <c r="CS5" s="136"/>
      <c r="CT5" s="136"/>
      <c r="CU5" s="136"/>
      <c r="CV5" s="136"/>
      <c r="CW5" s="136"/>
      <c r="CX5" s="136"/>
      <c r="CY5" s="136"/>
      <c r="CZ5" s="136"/>
      <c r="DA5" s="136"/>
      <c r="DB5" s="137"/>
      <c r="DC5" s="148" t="s">
        <v>12</v>
      </c>
      <c r="DD5" s="149"/>
      <c r="DE5" s="120">
        <v>45972</v>
      </c>
      <c r="DF5" s="119"/>
    </row>
    <row r="6" spans="2:110" s="2" customFormat="1" ht="25.5" customHeight="1" outlineLevel="1" x14ac:dyDescent="0.25">
      <c r="B6" s="1"/>
      <c r="C6" s="138"/>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40"/>
      <c r="DC6" s="148" t="s">
        <v>13</v>
      </c>
      <c r="DD6" s="149"/>
      <c r="DE6" s="118">
        <v>5</v>
      </c>
      <c r="DF6" s="119"/>
    </row>
    <row r="7" spans="2:110" s="2" customFormat="1" ht="11.25" customHeight="1" outlineLevel="1" x14ac:dyDescent="0.25">
      <c r="B7" s="1"/>
      <c r="C7" s="54"/>
    </row>
    <row r="8" spans="2:110" s="2" customFormat="1" ht="18" customHeight="1" outlineLevel="1" x14ac:dyDescent="0.25">
      <c r="B8" s="1"/>
      <c r="C8" s="54"/>
      <c r="D8" s="176" t="s">
        <v>2201</v>
      </c>
      <c r="E8" s="177"/>
      <c r="F8" s="177"/>
      <c r="G8" s="177"/>
      <c r="H8" s="177"/>
      <c r="I8" s="177"/>
      <c r="J8" s="177"/>
      <c r="K8" s="177"/>
      <c r="L8" s="177"/>
      <c r="M8" s="177"/>
      <c r="N8" s="177"/>
      <c r="O8" s="177"/>
      <c r="P8" s="177"/>
      <c r="Q8" s="178"/>
    </row>
    <row r="9" spans="2:110" s="2" customFormat="1" ht="18" customHeight="1" outlineLevel="1" x14ac:dyDescent="0.25">
      <c r="B9" s="1"/>
      <c r="C9" s="54"/>
      <c r="D9" s="92" t="s">
        <v>2202</v>
      </c>
      <c r="E9" s="92" t="s">
        <v>2203</v>
      </c>
      <c r="F9" s="173" t="s">
        <v>2204</v>
      </c>
      <c r="G9" s="174"/>
      <c r="H9" s="173" t="s">
        <v>56</v>
      </c>
      <c r="I9" s="175"/>
      <c r="J9" s="175"/>
      <c r="K9" s="175"/>
      <c r="L9" s="175"/>
      <c r="M9" s="175"/>
      <c r="N9" s="175"/>
      <c r="O9" s="175"/>
      <c r="P9" s="175"/>
      <c r="Q9" s="174"/>
    </row>
    <row r="10" spans="2:110" s="2" customFormat="1" ht="18" customHeight="1" outlineLevel="1" x14ac:dyDescent="0.25">
      <c r="B10" s="1"/>
      <c r="C10" s="54"/>
      <c r="D10" s="93">
        <v>0</v>
      </c>
      <c r="E10" s="94">
        <v>46014</v>
      </c>
      <c r="F10" s="168" t="s">
        <v>2208</v>
      </c>
      <c r="G10" s="169"/>
      <c r="H10" s="170" t="s">
        <v>2205</v>
      </c>
      <c r="I10" s="171"/>
      <c r="J10" s="171"/>
      <c r="K10" s="171"/>
      <c r="L10" s="171"/>
      <c r="M10" s="171"/>
      <c r="N10" s="171"/>
      <c r="O10" s="171"/>
      <c r="P10" s="171"/>
      <c r="Q10" s="172"/>
    </row>
    <row r="11" spans="2:110" s="2" customFormat="1" ht="18" customHeight="1" outlineLevel="1" x14ac:dyDescent="0.25">
      <c r="B11" s="1"/>
      <c r="C11" s="54"/>
      <c r="D11" s="93">
        <v>1</v>
      </c>
      <c r="E11" s="94">
        <v>46053</v>
      </c>
      <c r="F11" s="168" t="s">
        <v>2207</v>
      </c>
      <c r="G11" s="169"/>
      <c r="H11" s="170" t="s">
        <v>2206</v>
      </c>
      <c r="I11" s="171"/>
      <c r="J11" s="171"/>
      <c r="K11" s="171"/>
      <c r="L11" s="171"/>
      <c r="M11" s="171"/>
      <c r="N11" s="171"/>
      <c r="O11" s="171"/>
      <c r="P11" s="171"/>
      <c r="Q11" s="172"/>
    </row>
    <row r="12" spans="2:110" s="2" customFormat="1" ht="11.25" customHeight="1" outlineLevel="1" x14ac:dyDescent="0.25">
      <c r="B12" s="1"/>
      <c r="C12" s="54"/>
    </row>
    <row r="13" spans="2:110" s="2" customFormat="1" ht="50.25" customHeight="1" outlineLevel="1" x14ac:dyDescent="0.25">
      <c r="B13" s="1"/>
      <c r="C13" s="115" t="s">
        <v>14</v>
      </c>
      <c r="D13" s="116"/>
      <c r="E13" s="116"/>
      <c r="F13" s="116"/>
      <c r="G13" s="116"/>
      <c r="H13" s="116"/>
      <c r="I13" s="116"/>
      <c r="J13" s="116"/>
      <c r="K13" s="116"/>
      <c r="L13" s="116"/>
      <c r="M13" s="116"/>
      <c r="N13" s="116"/>
      <c r="O13" s="116"/>
      <c r="P13" s="116"/>
      <c r="Q13" s="116"/>
      <c r="R13" s="116"/>
      <c r="S13" s="116"/>
      <c r="T13" s="117"/>
      <c r="U13" s="141" t="s">
        <v>15</v>
      </c>
      <c r="V13" s="141"/>
      <c r="W13" s="141" t="s">
        <v>16</v>
      </c>
      <c r="X13" s="141"/>
      <c r="Y13" s="141"/>
      <c r="Z13" s="141"/>
      <c r="AA13" s="55"/>
      <c r="AB13" s="115" t="s">
        <v>17</v>
      </c>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7"/>
      <c r="CE13" s="115" t="s">
        <v>18</v>
      </c>
      <c r="CF13" s="116"/>
      <c r="CG13" s="116"/>
      <c r="CH13" s="116"/>
      <c r="CI13" s="116"/>
      <c r="CJ13" s="116"/>
      <c r="CK13" s="116"/>
      <c r="CL13" s="117"/>
      <c r="CM13" s="146" t="s">
        <v>19</v>
      </c>
      <c r="CN13" s="147"/>
      <c r="CO13" s="147"/>
      <c r="CP13" s="147"/>
      <c r="CQ13" s="147"/>
      <c r="CR13" s="147"/>
      <c r="CS13" s="147"/>
      <c r="CT13" s="147"/>
      <c r="CU13" s="147"/>
      <c r="CV13" s="147"/>
      <c r="CW13" s="147"/>
      <c r="CX13" s="147"/>
      <c r="CY13" s="147"/>
      <c r="CZ13" s="147"/>
      <c r="DA13" s="147"/>
      <c r="DB13" s="147"/>
      <c r="DC13" s="147"/>
      <c r="DD13" s="147"/>
      <c r="DE13" s="147"/>
      <c r="DF13" s="147"/>
    </row>
    <row r="14" spans="2:110" s="2" customFormat="1" ht="9.75" customHeight="1" outlineLevel="1" x14ac:dyDescent="0.25">
      <c r="B14" s="1"/>
      <c r="C14" s="54"/>
    </row>
    <row r="15" spans="2:110" s="2" customFormat="1" ht="9.75" customHeight="1" outlineLevel="1" x14ac:dyDescent="0.25">
      <c r="B15" s="1"/>
      <c r="C15" s="54"/>
    </row>
    <row r="16" spans="2:110" s="6" customFormat="1" ht="63.75" customHeight="1" x14ac:dyDescent="0.25">
      <c r="B16" s="5"/>
      <c r="AB16" s="142" t="s">
        <v>20</v>
      </c>
      <c r="AC16" s="144"/>
      <c r="AD16" s="144"/>
      <c r="AE16" s="143"/>
      <c r="AF16" s="142" t="s">
        <v>21</v>
      </c>
      <c r="AG16" s="144"/>
      <c r="AH16" s="144"/>
      <c r="AI16" s="143"/>
      <c r="AJ16" s="142" t="s">
        <v>22</v>
      </c>
      <c r="AK16" s="144"/>
      <c r="AL16" s="144"/>
      <c r="AM16" s="143"/>
      <c r="AN16" s="142" t="s">
        <v>23</v>
      </c>
      <c r="AO16" s="144"/>
      <c r="AP16" s="144"/>
      <c r="AQ16" s="143"/>
      <c r="AR16" s="142" t="s">
        <v>24</v>
      </c>
      <c r="AS16" s="144"/>
      <c r="AT16" s="144"/>
      <c r="AU16" s="143"/>
      <c r="AV16" s="142" t="s">
        <v>25</v>
      </c>
      <c r="AW16" s="144"/>
      <c r="AX16" s="144"/>
      <c r="AY16" s="143"/>
      <c r="AZ16" s="145" t="s">
        <v>26</v>
      </c>
      <c r="BA16" s="145"/>
      <c r="BB16" s="145" t="s">
        <v>27</v>
      </c>
      <c r="BC16" s="145"/>
      <c r="BL16" s="142" t="s">
        <v>28</v>
      </c>
      <c r="BM16" s="144"/>
      <c r="BN16" s="143"/>
      <c r="BO16" s="142" t="s">
        <v>29</v>
      </c>
      <c r="BP16" s="143"/>
      <c r="BQ16" s="142" t="str">
        <f>BQ17</f>
        <v>19_Agenda regulatoria - AR</v>
      </c>
      <c r="BR16" s="143"/>
      <c r="BS16" s="142" t="s">
        <v>30</v>
      </c>
      <c r="BT16" s="144"/>
      <c r="BU16" s="143"/>
      <c r="BV16" s="142" t="s">
        <v>31</v>
      </c>
      <c r="BW16" s="143"/>
      <c r="BX16" s="142" t="s">
        <v>32</v>
      </c>
      <c r="BY16" s="143"/>
      <c r="BZ16" s="142" t="s">
        <v>33</v>
      </c>
      <c r="CA16" s="143"/>
      <c r="CM16" s="121" t="s">
        <v>34</v>
      </c>
      <c r="CN16" s="122"/>
      <c r="CO16" s="123" t="s">
        <v>35</v>
      </c>
      <c r="CP16" s="124"/>
      <c r="CQ16" s="125"/>
      <c r="CR16" s="126" t="s">
        <v>36</v>
      </c>
      <c r="CS16" s="127"/>
      <c r="CT16" s="127"/>
      <c r="CU16" s="127"/>
      <c r="CV16" s="127"/>
      <c r="CW16" s="127"/>
      <c r="CX16" s="127"/>
      <c r="CY16" s="128"/>
      <c r="CZ16" s="56" t="s">
        <v>37</v>
      </c>
      <c r="DA16" s="129" t="s">
        <v>38</v>
      </c>
      <c r="DB16" s="130"/>
      <c r="DC16" s="131"/>
      <c r="DD16" s="57" t="s">
        <v>39</v>
      </c>
      <c r="DE16" s="58" t="s">
        <v>40</v>
      </c>
    </row>
    <row r="17" spans="2:110" s="2" customFormat="1" ht="108" customHeight="1" x14ac:dyDescent="0.25">
      <c r="B17" s="1"/>
      <c r="C17" s="59" t="s">
        <v>41</v>
      </c>
      <c r="D17" s="59" t="s">
        <v>42</v>
      </c>
      <c r="E17" s="86" t="s">
        <v>43</v>
      </c>
      <c r="F17" s="59" t="s">
        <v>44</v>
      </c>
      <c r="G17" s="59" t="s">
        <v>45</v>
      </c>
      <c r="H17" s="59" t="s">
        <v>46</v>
      </c>
      <c r="I17" s="59" t="s">
        <v>47</v>
      </c>
      <c r="J17" s="59" t="s">
        <v>48</v>
      </c>
      <c r="K17" s="59" t="s">
        <v>49</v>
      </c>
      <c r="L17" s="59" t="s">
        <v>50</v>
      </c>
      <c r="M17" s="59" t="s">
        <v>51</v>
      </c>
      <c r="N17" s="86" t="s">
        <v>52</v>
      </c>
      <c r="O17" s="59" t="s">
        <v>53</v>
      </c>
      <c r="P17" s="59" t="s">
        <v>54</v>
      </c>
      <c r="Q17" s="59" t="s">
        <v>55</v>
      </c>
      <c r="R17" s="59" t="s">
        <v>56</v>
      </c>
      <c r="S17" s="59" t="s">
        <v>57</v>
      </c>
      <c r="T17" s="59" t="s">
        <v>58</v>
      </c>
      <c r="U17" s="59" t="s">
        <v>59</v>
      </c>
      <c r="V17" s="59" t="s">
        <v>60</v>
      </c>
      <c r="W17" s="60" t="s">
        <v>34</v>
      </c>
      <c r="X17" s="60" t="s">
        <v>61</v>
      </c>
      <c r="Y17" s="60" t="s">
        <v>62</v>
      </c>
      <c r="Z17" s="60" t="s">
        <v>63</v>
      </c>
      <c r="AA17" s="89" t="s">
        <v>64</v>
      </c>
      <c r="AB17" s="61" t="str">
        <f>AB16</f>
        <v>01_Programa de Gestión Documental - PGD</v>
      </c>
      <c r="AC17" s="62" t="s">
        <v>65</v>
      </c>
      <c r="AD17" s="62" t="s">
        <v>66</v>
      </c>
      <c r="AE17" s="62" t="s">
        <v>67</v>
      </c>
      <c r="AF17" s="61" t="str">
        <f>AF16</f>
        <v>02_Plan Institucional de Archivos de la Entidad - PINAR</v>
      </c>
      <c r="AG17" s="62" t="s">
        <v>65</v>
      </c>
      <c r="AH17" s="62" t="s">
        <v>66</v>
      </c>
      <c r="AI17" s="62" t="s">
        <v>67</v>
      </c>
      <c r="AJ17" s="61" t="str">
        <f>AJ16</f>
        <v>03_Plan de Seguridad y Privacidad de la Información - PPSI</v>
      </c>
      <c r="AK17" s="62" t="s">
        <v>68</v>
      </c>
      <c r="AL17" s="62" t="s">
        <v>66</v>
      </c>
      <c r="AM17" s="62" t="s">
        <v>67</v>
      </c>
      <c r="AN17" s="61" t="str">
        <f>AN16</f>
        <v>04_Programa de Gestión del Cambio - PGC</v>
      </c>
      <c r="AO17" s="62" t="s">
        <v>69</v>
      </c>
      <c r="AP17" s="62" t="s">
        <v>66</v>
      </c>
      <c r="AQ17" s="62" t="s">
        <v>67</v>
      </c>
      <c r="AR17" s="61" t="str">
        <f>AR16</f>
        <v>05_Plan de Apertura de Datos - PAD</v>
      </c>
      <c r="AS17" s="62" t="s">
        <v>70</v>
      </c>
      <c r="AT17" s="62" t="s">
        <v>66</v>
      </c>
      <c r="AU17" s="62" t="s">
        <v>67</v>
      </c>
      <c r="AV17" s="61" t="str">
        <f>AV16</f>
        <v>06_Plan de Transformación Digital  - PTD</v>
      </c>
      <c r="AW17" s="62" t="s">
        <v>70</v>
      </c>
      <c r="AX17" s="62" t="s">
        <v>66</v>
      </c>
      <c r="AY17" s="62" t="s">
        <v>67</v>
      </c>
      <c r="AZ17" s="61" t="str">
        <f>AZ16</f>
        <v>07_Plan Estratégico de Tecnologías de la Información y las Comunicaciones - PETI</v>
      </c>
      <c r="BA17" s="62" t="s">
        <v>71</v>
      </c>
      <c r="BB17" s="61" t="str">
        <f>BB16</f>
        <v>08_Plan de Tratamiento de Riesgos de Seguridad y Privacidad de la Información - PTRSPI</v>
      </c>
      <c r="BC17" s="62" t="s">
        <v>71</v>
      </c>
      <c r="BD17" s="63" t="s">
        <v>72</v>
      </c>
      <c r="BE17" s="63" t="s">
        <v>73</v>
      </c>
      <c r="BF17" s="63" t="s">
        <v>74</v>
      </c>
      <c r="BG17" s="63" t="s">
        <v>75</v>
      </c>
      <c r="BH17" s="63" t="s">
        <v>76</v>
      </c>
      <c r="BI17" s="63" t="s">
        <v>77</v>
      </c>
      <c r="BJ17" s="63" t="s">
        <v>78</v>
      </c>
      <c r="BK17" s="63" t="s">
        <v>79</v>
      </c>
      <c r="BL17" s="61" t="str">
        <f>BL16</f>
        <v>17_Programas de transparencia y ética pública - PTEP</v>
      </c>
      <c r="BM17" s="62" t="s">
        <v>80</v>
      </c>
      <c r="BN17" s="62" t="s">
        <v>81</v>
      </c>
      <c r="BO17" s="61" t="str">
        <f>BO16</f>
        <v>18_Plan anual de auditoría - PAAU</v>
      </c>
      <c r="BP17" s="62" t="s">
        <v>82</v>
      </c>
      <c r="BQ17" s="61" t="s">
        <v>83</v>
      </c>
      <c r="BR17" s="62" t="s">
        <v>84</v>
      </c>
      <c r="BS17" s="61" t="str">
        <f>BS16</f>
        <v>20_Estrategia de relación con el Ciudadano -ERV</v>
      </c>
      <c r="BT17" s="62" t="s">
        <v>69</v>
      </c>
      <c r="BU17" s="62" t="s">
        <v>85</v>
      </c>
      <c r="BV17" s="61" t="str">
        <f>BV16</f>
        <v>21_Plan de gestión ambiental - PGA</v>
      </c>
      <c r="BW17" s="64" t="s">
        <v>86</v>
      </c>
      <c r="BX17" s="61" t="str">
        <f>BX16</f>
        <v>22_Plan anual de austeridad del gasto - PAAG</v>
      </c>
      <c r="BY17" s="63" t="s">
        <v>69</v>
      </c>
      <c r="BZ17" s="61" t="str">
        <f>BZ16</f>
        <v>23_Plan Estratégico de Comunicaciones - PEC</v>
      </c>
      <c r="CA17" s="63" t="s">
        <v>69</v>
      </c>
      <c r="CB17" s="63" t="s">
        <v>87</v>
      </c>
      <c r="CC17" s="63" t="str">
        <f>'Listas (No modificar)'!AS4</f>
        <v>25_Estrategia de integridad y conflicto de interes - EICI</v>
      </c>
      <c r="CD17" s="89" t="s">
        <v>88</v>
      </c>
      <c r="CE17" s="65" t="s">
        <v>34</v>
      </c>
      <c r="CF17" s="66" t="s">
        <v>35</v>
      </c>
      <c r="CG17" s="67" t="s">
        <v>36</v>
      </c>
      <c r="CH17" s="68" t="s">
        <v>89</v>
      </c>
      <c r="CI17" s="69" t="s">
        <v>38</v>
      </c>
      <c r="CJ17" s="70" t="s">
        <v>90</v>
      </c>
      <c r="CK17" s="71" t="s">
        <v>40</v>
      </c>
      <c r="CL17" s="89" t="s">
        <v>91</v>
      </c>
      <c r="CM17" s="72" t="s">
        <v>92</v>
      </c>
      <c r="CN17" s="73" t="s">
        <v>93</v>
      </c>
      <c r="CO17" s="74" t="s">
        <v>94</v>
      </c>
      <c r="CP17" s="74" t="s">
        <v>95</v>
      </c>
      <c r="CQ17" s="74" t="s">
        <v>96</v>
      </c>
      <c r="CR17" s="75" t="s">
        <v>97</v>
      </c>
      <c r="CS17" s="75" t="s">
        <v>98</v>
      </c>
      <c r="CT17" s="75" t="s">
        <v>99</v>
      </c>
      <c r="CU17" s="76" t="s">
        <v>100</v>
      </c>
      <c r="CV17" s="75" t="s">
        <v>101</v>
      </c>
      <c r="CW17" s="75" t="s">
        <v>102</v>
      </c>
      <c r="CX17" s="76" t="s">
        <v>103</v>
      </c>
      <c r="CY17" s="75" t="s">
        <v>104</v>
      </c>
      <c r="CZ17" s="77" t="s">
        <v>105</v>
      </c>
      <c r="DA17" s="78" t="s">
        <v>106</v>
      </c>
      <c r="DB17" s="78" t="s">
        <v>107</v>
      </c>
      <c r="DC17" s="76" t="s">
        <v>108</v>
      </c>
      <c r="DD17" s="79" t="s">
        <v>109</v>
      </c>
      <c r="DE17" s="80" t="s">
        <v>110</v>
      </c>
      <c r="DF17" s="91" t="s">
        <v>111</v>
      </c>
    </row>
    <row r="18" spans="2:110" s="2" customFormat="1" ht="84" customHeight="1" x14ac:dyDescent="0.25">
      <c r="B18" s="1"/>
      <c r="C18" s="3" t="s">
        <v>112</v>
      </c>
      <c r="D18" s="7" t="s">
        <v>113</v>
      </c>
      <c r="E18" s="87" t="str">
        <f t="shared" ref="E18:E81" si="0">_xlfn.CONCAT(C18,"_",D18)</f>
        <v>URF2026_001_Diseñar y ejecutar las estrategias de comunicación externa a través de parrillas de contenido para redes sociales con la información definida por los procesos de la Unidad y la dirección de la entidad para el primer cuatrimestre.</v>
      </c>
      <c r="F18" s="97" t="s">
        <v>114</v>
      </c>
      <c r="G18" s="7" t="s">
        <v>115</v>
      </c>
      <c r="H18" s="7" t="s">
        <v>116</v>
      </c>
      <c r="I18" s="7" t="s">
        <v>2</v>
      </c>
      <c r="J18" s="4" t="s">
        <v>117</v>
      </c>
      <c r="K18" s="4" t="s">
        <v>118</v>
      </c>
      <c r="L18" s="8">
        <v>46023</v>
      </c>
      <c r="M18" s="8">
        <v>46142.999305555553</v>
      </c>
      <c r="N18" s="88">
        <f t="shared" ref="N18:N81" si="1">IF(M18-L18&gt;124,"El tiempo de ejecución de la actividad no puede superar 124 días",M18-L18)</f>
        <v>119.99930555555329</v>
      </c>
      <c r="O18" s="103" t="s">
        <v>119</v>
      </c>
      <c r="P18" s="4"/>
      <c r="Q18" s="81" t="s">
        <v>120</v>
      </c>
      <c r="R18" s="7" t="s">
        <v>121</v>
      </c>
      <c r="S18" s="82"/>
      <c r="T18" s="82" t="s">
        <v>122</v>
      </c>
      <c r="U18" s="82" t="s">
        <v>123</v>
      </c>
      <c r="V18" s="83" t="s">
        <v>124</v>
      </c>
      <c r="W18" s="7" t="s">
        <v>125</v>
      </c>
      <c r="X18" s="7"/>
      <c r="Y18" s="7" t="s">
        <v>126</v>
      </c>
      <c r="Z18" s="7"/>
      <c r="AA18" s="90" t="str">
        <f t="shared" ref="AA18:AA81" si="2">_xlfn.TEXTJOIN(CHAR(10),TRUE,W18:Z18)</f>
        <v>Talento Humano
Tecnológicos</v>
      </c>
      <c r="AB18" s="7"/>
      <c r="AC18" s="7" t="s">
        <v>127</v>
      </c>
      <c r="AD18" s="7" t="s">
        <v>127</v>
      </c>
      <c r="AE18" s="9">
        <v>0</v>
      </c>
      <c r="AF18" s="10"/>
      <c r="AG18" s="7" t="s">
        <v>127</v>
      </c>
      <c r="AH18" s="7" t="s">
        <v>127</v>
      </c>
      <c r="AI18" s="9">
        <v>0</v>
      </c>
      <c r="AJ18" s="10"/>
      <c r="AK18" s="7" t="s">
        <v>127</v>
      </c>
      <c r="AL18" s="7" t="s">
        <v>127</v>
      </c>
      <c r="AM18" s="9">
        <v>0</v>
      </c>
      <c r="AN18" s="10"/>
      <c r="AO18" s="7" t="s">
        <v>127</v>
      </c>
      <c r="AP18" s="7" t="s">
        <v>127</v>
      </c>
      <c r="AQ18" s="9">
        <v>0</v>
      </c>
      <c r="AR18" s="10"/>
      <c r="AS18" s="7" t="s">
        <v>127</v>
      </c>
      <c r="AT18" s="7" t="s">
        <v>127</v>
      </c>
      <c r="AU18" s="9">
        <v>0</v>
      </c>
      <c r="AV18" s="10"/>
      <c r="AW18" s="7" t="s">
        <v>127</v>
      </c>
      <c r="AX18" s="7" t="s">
        <v>127</v>
      </c>
      <c r="AY18" s="9">
        <v>0</v>
      </c>
      <c r="AZ18" s="7"/>
      <c r="BA18" s="7" t="s">
        <v>127</v>
      </c>
      <c r="BB18" s="7"/>
      <c r="BC18" s="7" t="s">
        <v>127</v>
      </c>
      <c r="BD18" s="7"/>
      <c r="BE18" s="7"/>
      <c r="BF18" s="7"/>
      <c r="BG18" s="7"/>
      <c r="BH18" s="7"/>
      <c r="BI18" s="7"/>
      <c r="BJ18" s="7"/>
      <c r="BK18" s="7"/>
      <c r="BL18" s="7" t="s">
        <v>28</v>
      </c>
      <c r="BM18" s="7" t="s">
        <v>128</v>
      </c>
      <c r="BN18" s="7" t="s">
        <v>129</v>
      </c>
      <c r="BO18" s="7"/>
      <c r="BP18" s="7" t="s">
        <v>127</v>
      </c>
      <c r="BQ18" s="7"/>
      <c r="BR18" s="7" t="s">
        <v>127</v>
      </c>
      <c r="BS18" s="7"/>
      <c r="BT18" s="7" t="s">
        <v>127</v>
      </c>
      <c r="BU18" s="7" t="s">
        <v>127</v>
      </c>
      <c r="BV18" s="7"/>
      <c r="BW18" s="7" t="s">
        <v>127</v>
      </c>
      <c r="BX18" s="7"/>
      <c r="BY18" s="7" t="s">
        <v>127</v>
      </c>
      <c r="BZ18" s="7" t="s">
        <v>33</v>
      </c>
      <c r="CA18" s="7" t="s">
        <v>130</v>
      </c>
      <c r="CB18" s="7" t="s">
        <v>87</v>
      </c>
      <c r="CC18" s="7"/>
      <c r="CD18" s="90" t="str">
        <f>_xlfn.TEXTJOIN(CHAR(10),TRUE,AB18,AF18,AJ18,AN18,AR18,AV18,AZ18,BB18,BD18,BE18,BF18,BG18,BI18,BH18,BJ18,BK18,BL18,BO18,BQ18,BS18,BV18,BX18,BZ18,CB18,CC18)</f>
        <v>17_Programas de transparencia y ética pública - PTEP
23_Plan Estratégico de Comunicaciones - PEC
24_Operación del Sistema de Gestión Institucional - SGI</v>
      </c>
      <c r="CE18" s="7"/>
      <c r="CF18" s="7"/>
      <c r="CG18" s="7" t="s">
        <v>131</v>
      </c>
      <c r="CH18" s="7"/>
      <c r="CI18" s="7" t="s">
        <v>132</v>
      </c>
      <c r="CJ18" s="7"/>
      <c r="CK18" s="7"/>
      <c r="CL18" s="90" t="str">
        <f t="shared" ref="CL18:CL81" si="3">_xlfn.TEXTJOIN(CHAR(10),TRUE,CE18:CK18)</f>
        <v>D03_Gestión con valores para resultados
D05_Información y comunicación</v>
      </c>
      <c r="CM18" s="7"/>
      <c r="CN18" s="7"/>
      <c r="CO18" s="7"/>
      <c r="CP18" s="7"/>
      <c r="CQ18" s="7"/>
      <c r="CR18" s="7"/>
      <c r="CS18" s="7"/>
      <c r="CT18" s="7"/>
      <c r="CU18" s="7"/>
      <c r="CV18" s="7"/>
      <c r="CW18" s="7"/>
      <c r="CX18" s="7"/>
      <c r="CY18" s="7" t="s">
        <v>133</v>
      </c>
      <c r="CZ18" s="7"/>
      <c r="DA18" s="7" t="s">
        <v>134</v>
      </c>
      <c r="DB18" s="7"/>
      <c r="DC18" s="7"/>
      <c r="DD18" s="7"/>
      <c r="DE18" s="7"/>
      <c r="DF18" s="90" t="str">
        <f t="shared" ref="DF18:DF81" si="4">_xlfn.TEXTJOIN(CHAR(10),TRUE,CM18:DE18)</f>
        <v>D03_P13_Participación ciudadana en la gestión pública
D05_P15_Transparencia, acceso a la información pública y lucha contra la corrupción</v>
      </c>
    </row>
    <row r="19" spans="2:110" s="2" customFormat="1" ht="84" customHeight="1" x14ac:dyDescent="0.25">
      <c r="B19" s="1"/>
      <c r="C19" s="3" t="s">
        <v>135</v>
      </c>
      <c r="D19" s="7" t="s">
        <v>136</v>
      </c>
      <c r="E19" s="87" t="str">
        <f t="shared" si="0"/>
        <v>URF2026_002_Diseñar y ejecutar las estrategias de comunicación externa a través de parrillas de contenido para redes sociales con la información definida por los procesos de la Unidad y la dirección de la entidad para el segundo cuatrimestre.</v>
      </c>
      <c r="F19" s="7" t="s">
        <v>114</v>
      </c>
      <c r="G19" s="7" t="s">
        <v>115</v>
      </c>
      <c r="H19" s="7" t="s">
        <v>116</v>
      </c>
      <c r="I19" s="7" t="s">
        <v>2</v>
      </c>
      <c r="J19" s="4" t="s">
        <v>117</v>
      </c>
      <c r="K19" s="4" t="s">
        <v>118</v>
      </c>
      <c r="L19" s="8">
        <v>46143</v>
      </c>
      <c r="M19" s="8">
        <v>46264.999305555553</v>
      </c>
      <c r="N19" s="88">
        <f t="shared" si="1"/>
        <v>121.99930555555329</v>
      </c>
      <c r="O19" s="103" t="s">
        <v>119</v>
      </c>
      <c r="P19" s="4"/>
      <c r="Q19" s="81" t="s">
        <v>120</v>
      </c>
      <c r="R19" s="7" t="s">
        <v>121</v>
      </c>
      <c r="S19" s="7"/>
      <c r="T19" s="82" t="s">
        <v>122</v>
      </c>
      <c r="U19" s="82" t="s">
        <v>123</v>
      </c>
      <c r="V19" s="83" t="s">
        <v>124</v>
      </c>
      <c r="W19" s="7" t="s">
        <v>125</v>
      </c>
      <c r="X19" s="7"/>
      <c r="Y19" s="7" t="s">
        <v>126</v>
      </c>
      <c r="Z19" s="7"/>
      <c r="AA19" s="90" t="str">
        <f t="shared" si="2"/>
        <v>Talento Humano
Tecnológicos</v>
      </c>
      <c r="AB19" s="7"/>
      <c r="AC19" s="7" t="s">
        <v>127</v>
      </c>
      <c r="AD19" s="7" t="s">
        <v>127</v>
      </c>
      <c r="AE19" s="9">
        <v>0</v>
      </c>
      <c r="AF19" s="10"/>
      <c r="AG19" s="7" t="s">
        <v>127</v>
      </c>
      <c r="AH19" s="7" t="s">
        <v>127</v>
      </c>
      <c r="AI19" s="9">
        <v>0</v>
      </c>
      <c r="AJ19" s="10"/>
      <c r="AK19" s="7" t="s">
        <v>127</v>
      </c>
      <c r="AL19" s="7" t="s">
        <v>127</v>
      </c>
      <c r="AM19" s="9">
        <v>0</v>
      </c>
      <c r="AN19" s="10"/>
      <c r="AO19" s="7" t="s">
        <v>127</v>
      </c>
      <c r="AP19" s="7" t="s">
        <v>127</v>
      </c>
      <c r="AQ19" s="9">
        <v>0</v>
      </c>
      <c r="AR19" s="10"/>
      <c r="AS19" s="7" t="s">
        <v>127</v>
      </c>
      <c r="AT19" s="7" t="s">
        <v>127</v>
      </c>
      <c r="AU19" s="9">
        <v>0</v>
      </c>
      <c r="AV19" s="10"/>
      <c r="AW19" s="7" t="s">
        <v>127</v>
      </c>
      <c r="AX19" s="7" t="s">
        <v>127</v>
      </c>
      <c r="AY19" s="9">
        <v>0</v>
      </c>
      <c r="AZ19" s="7"/>
      <c r="BA19" s="7" t="s">
        <v>127</v>
      </c>
      <c r="BB19" s="7"/>
      <c r="BC19" s="7" t="s">
        <v>127</v>
      </c>
      <c r="BD19" s="7"/>
      <c r="BE19" s="7"/>
      <c r="BF19" s="7"/>
      <c r="BG19" s="7"/>
      <c r="BH19" s="7"/>
      <c r="BI19" s="7"/>
      <c r="BJ19" s="7"/>
      <c r="BK19" s="7"/>
      <c r="BL19" s="7" t="s">
        <v>28</v>
      </c>
      <c r="BM19" s="7" t="s">
        <v>128</v>
      </c>
      <c r="BN19" s="7" t="s">
        <v>129</v>
      </c>
      <c r="BO19" s="7"/>
      <c r="BP19" s="7" t="s">
        <v>127</v>
      </c>
      <c r="BQ19" s="7"/>
      <c r="BR19" s="7" t="s">
        <v>127</v>
      </c>
      <c r="BS19" s="7"/>
      <c r="BT19" s="7" t="s">
        <v>127</v>
      </c>
      <c r="BU19" s="7" t="s">
        <v>127</v>
      </c>
      <c r="BV19" s="7"/>
      <c r="BW19" s="7" t="s">
        <v>127</v>
      </c>
      <c r="BX19" s="7"/>
      <c r="BY19" s="7" t="s">
        <v>127</v>
      </c>
      <c r="BZ19" s="7" t="s">
        <v>33</v>
      </c>
      <c r="CA19" s="7" t="s">
        <v>130</v>
      </c>
      <c r="CB19" s="7" t="s">
        <v>87</v>
      </c>
      <c r="CC19" s="7"/>
      <c r="CD19" s="90" t="str">
        <f t="shared" ref="CD19:CD82" si="5">_xlfn.TEXTJOIN(CHAR(10),TRUE,AB19,AF19,AJ19,AN19,AR19,AV19,AZ19,BB19,BD19,BE19,BF19,BG19,BI19,BH19,BJ19,BK19,BL19,BO19,BQ19,BS19,BV19,BX19,BZ19,CB19,CC19)</f>
        <v>17_Programas de transparencia y ética pública - PTEP
23_Plan Estratégico de Comunicaciones - PEC
24_Operación del Sistema de Gestión Institucional - SGI</v>
      </c>
      <c r="CE19" s="7"/>
      <c r="CF19" s="7"/>
      <c r="CG19" s="7" t="s">
        <v>131</v>
      </c>
      <c r="CH19" s="7"/>
      <c r="CI19" s="7" t="s">
        <v>132</v>
      </c>
      <c r="CJ19" s="7"/>
      <c r="CK19" s="7"/>
      <c r="CL19" s="90" t="str">
        <f t="shared" si="3"/>
        <v>D03_Gestión con valores para resultados
D05_Información y comunicación</v>
      </c>
      <c r="CM19" s="7"/>
      <c r="CN19" s="7"/>
      <c r="CO19" s="7"/>
      <c r="CP19" s="7"/>
      <c r="CQ19" s="7"/>
      <c r="CR19" s="7"/>
      <c r="CS19" s="7"/>
      <c r="CT19" s="7"/>
      <c r="CU19" s="7"/>
      <c r="CV19" s="7"/>
      <c r="CW19" s="7"/>
      <c r="CX19" s="7"/>
      <c r="CY19" s="7" t="s">
        <v>133</v>
      </c>
      <c r="CZ19" s="7"/>
      <c r="DA19" s="7" t="s">
        <v>134</v>
      </c>
      <c r="DB19" s="7"/>
      <c r="DC19" s="7"/>
      <c r="DD19" s="7"/>
      <c r="DE19" s="7"/>
      <c r="DF19" s="90" t="str">
        <f t="shared" si="4"/>
        <v>D03_P13_Participación ciudadana en la gestión pública
D05_P15_Transparencia, acceso a la información pública y lucha contra la corrupción</v>
      </c>
    </row>
    <row r="20" spans="2:110" s="2" customFormat="1" ht="84" customHeight="1" x14ac:dyDescent="0.25">
      <c r="B20" s="1"/>
      <c r="C20" s="3" t="s">
        <v>137</v>
      </c>
      <c r="D20" s="7" t="s">
        <v>138</v>
      </c>
      <c r="E20" s="87" t="str">
        <f t="shared" si="0"/>
        <v>URF2026_003_Diseñar y ejecutar las estrategias de comunicación externa a través de parrillas de contenido para redes sociales con la información definida por los procesos de la Unidad y la dirección de la entidad para el tercer cuatrimestre.</v>
      </c>
      <c r="F20" s="7" t="s">
        <v>114</v>
      </c>
      <c r="G20" s="7" t="s">
        <v>115</v>
      </c>
      <c r="H20" s="7" t="s">
        <v>116</v>
      </c>
      <c r="I20" s="7" t="s">
        <v>2</v>
      </c>
      <c r="J20" s="4" t="s">
        <v>117</v>
      </c>
      <c r="K20" s="4" t="s">
        <v>118</v>
      </c>
      <c r="L20" s="8">
        <v>46266</v>
      </c>
      <c r="M20" s="8">
        <v>46387.999305555553</v>
      </c>
      <c r="N20" s="88">
        <f t="shared" si="1"/>
        <v>121.99930555555329</v>
      </c>
      <c r="O20" s="103" t="s">
        <v>119</v>
      </c>
      <c r="P20" s="4"/>
      <c r="Q20" s="81" t="s">
        <v>120</v>
      </c>
      <c r="R20" s="7" t="s">
        <v>121</v>
      </c>
      <c r="S20" s="7"/>
      <c r="T20" s="82" t="s">
        <v>122</v>
      </c>
      <c r="U20" s="82" t="s">
        <v>123</v>
      </c>
      <c r="V20" s="83" t="s">
        <v>124</v>
      </c>
      <c r="W20" s="7" t="s">
        <v>125</v>
      </c>
      <c r="X20" s="7"/>
      <c r="Y20" s="7" t="s">
        <v>126</v>
      </c>
      <c r="Z20" s="7"/>
      <c r="AA20" s="90" t="str">
        <f t="shared" si="2"/>
        <v>Talento Humano
Tecnológicos</v>
      </c>
      <c r="AB20" s="7"/>
      <c r="AC20" s="7" t="s">
        <v>127</v>
      </c>
      <c r="AD20" s="7" t="s">
        <v>127</v>
      </c>
      <c r="AE20" s="9">
        <v>0</v>
      </c>
      <c r="AF20" s="10"/>
      <c r="AG20" s="7" t="s">
        <v>127</v>
      </c>
      <c r="AH20" s="7" t="s">
        <v>127</v>
      </c>
      <c r="AI20" s="9">
        <v>0</v>
      </c>
      <c r="AJ20" s="10"/>
      <c r="AK20" s="7" t="s">
        <v>127</v>
      </c>
      <c r="AL20" s="7" t="s">
        <v>127</v>
      </c>
      <c r="AM20" s="9">
        <v>0</v>
      </c>
      <c r="AN20" s="10"/>
      <c r="AO20" s="7" t="s">
        <v>127</v>
      </c>
      <c r="AP20" s="7" t="s">
        <v>127</v>
      </c>
      <c r="AQ20" s="9">
        <v>0</v>
      </c>
      <c r="AR20" s="10"/>
      <c r="AS20" s="7" t="s">
        <v>127</v>
      </c>
      <c r="AT20" s="7" t="s">
        <v>127</v>
      </c>
      <c r="AU20" s="9">
        <v>0</v>
      </c>
      <c r="AV20" s="10"/>
      <c r="AW20" s="7" t="s">
        <v>127</v>
      </c>
      <c r="AX20" s="7" t="s">
        <v>127</v>
      </c>
      <c r="AY20" s="9">
        <v>0</v>
      </c>
      <c r="AZ20" s="7"/>
      <c r="BA20" s="7" t="s">
        <v>127</v>
      </c>
      <c r="BB20" s="7"/>
      <c r="BC20" s="7" t="s">
        <v>127</v>
      </c>
      <c r="BD20" s="7"/>
      <c r="BE20" s="7"/>
      <c r="BF20" s="7"/>
      <c r="BG20" s="7"/>
      <c r="BH20" s="7"/>
      <c r="BI20" s="7"/>
      <c r="BJ20" s="7"/>
      <c r="BK20" s="7"/>
      <c r="BL20" s="7" t="s">
        <v>28</v>
      </c>
      <c r="BM20" s="7" t="s">
        <v>128</v>
      </c>
      <c r="BN20" s="7" t="s">
        <v>129</v>
      </c>
      <c r="BO20" s="7"/>
      <c r="BP20" s="7" t="s">
        <v>127</v>
      </c>
      <c r="BQ20" s="7"/>
      <c r="BR20" s="7" t="s">
        <v>127</v>
      </c>
      <c r="BS20" s="7"/>
      <c r="BT20" s="7" t="s">
        <v>127</v>
      </c>
      <c r="BU20" s="7" t="s">
        <v>127</v>
      </c>
      <c r="BV20" s="7"/>
      <c r="BW20" s="7" t="s">
        <v>127</v>
      </c>
      <c r="BX20" s="7"/>
      <c r="BY20" s="7" t="s">
        <v>127</v>
      </c>
      <c r="BZ20" s="7" t="s">
        <v>33</v>
      </c>
      <c r="CA20" s="7" t="s">
        <v>130</v>
      </c>
      <c r="CB20" s="7" t="s">
        <v>87</v>
      </c>
      <c r="CC20" s="7"/>
      <c r="CD20" s="90" t="str">
        <f t="shared" si="5"/>
        <v>17_Programas de transparencia y ética pública - PTEP
23_Plan Estratégico de Comunicaciones - PEC
24_Operación del Sistema de Gestión Institucional - SGI</v>
      </c>
      <c r="CE20" s="7"/>
      <c r="CF20" s="7"/>
      <c r="CG20" s="7" t="s">
        <v>131</v>
      </c>
      <c r="CH20" s="7"/>
      <c r="CI20" s="7" t="s">
        <v>132</v>
      </c>
      <c r="CJ20" s="7"/>
      <c r="CK20" s="7"/>
      <c r="CL20" s="90" t="str">
        <f t="shared" si="3"/>
        <v>D03_Gestión con valores para resultados
D05_Información y comunicación</v>
      </c>
      <c r="CM20" s="7"/>
      <c r="CN20" s="7"/>
      <c r="CO20" s="7"/>
      <c r="CP20" s="7"/>
      <c r="CQ20" s="7"/>
      <c r="CR20" s="7"/>
      <c r="CS20" s="7"/>
      <c r="CT20" s="7"/>
      <c r="CU20" s="7"/>
      <c r="CV20" s="7"/>
      <c r="CW20" s="7"/>
      <c r="CX20" s="7"/>
      <c r="CY20" s="7" t="s">
        <v>133</v>
      </c>
      <c r="CZ20" s="7"/>
      <c r="DA20" s="7" t="s">
        <v>134</v>
      </c>
      <c r="DB20" s="7"/>
      <c r="DC20" s="7"/>
      <c r="DD20" s="7"/>
      <c r="DE20" s="7"/>
      <c r="DF20" s="90" t="str">
        <f t="shared" si="4"/>
        <v>D03_P13_Participación ciudadana en la gestión pública
D05_P15_Transparencia, acceso a la información pública y lucha contra la corrupción</v>
      </c>
    </row>
    <row r="21" spans="2:110" s="2" customFormat="1" ht="84" customHeight="1" x14ac:dyDescent="0.25">
      <c r="B21" s="1"/>
      <c r="C21" s="3" t="s">
        <v>139</v>
      </c>
      <c r="D21" s="7" t="s">
        <v>140</v>
      </c>
      <c r="E21" s="87" t="str">
        <f t="shared" si="0"/>
        <v>URF2026_004_Realizar el acompañamiento a eventos donde haga presencia la Unidad, elaboración de boletines, difusión en medios de comunicación, durante el primer cuatrimestre.</v>
      </c>
      <c r="F21" s="7" t="s">
        <v>114</v>
      </c>
      <c r="G21" s="7" t="s">
        <v>141</v>
      </c>
      <c r="H21" s="7" t="s">
        <v>142</v>
      </c>
      <c r="I21" s="7" t="s">
        <v>2</v>
      </c>
      <c r="J21" s="4" t="s">
        <v>117</v>
      </c>
      <c r="K21" s="4" t="s">
        <v>118</v>
      </c>
      <c r="L21" s="8">
        <v>46023</v>
      </c>
      <c r="M21" s="8">
        <v>46142.999305555553</v>
      </c>
      <c r="N21" s="88">
        <f t="shared" si="1"/>
        <v>119.99930555555329</v>
      </c>
      <c r="O21" s="103" t="s">
        <v>119</v>
      </c>
      <c r="P21" s="4"/>
      <c r="Q21" s="81" t="s">
        <v>120</v>
      </c>
      <c r="R21" s="7" t="s">
        <v>143</v>
      </c>
      <c r="S21" s="7"/>
      <c r="T21" s="82" t="s">
        <v>122</v>
      </c>
      <c r="U21" s="82" t="s">
        <v>123</v>
      </c>
      <c r="V21" s="83" t="s">
        <v>124</v>
      </c>
      <c r="W21" s="7" t="s">
        <v>125</v>
      </c>
      <c r="X21" s="7"/>
      <c r="Y21" s="7" t="s">
        <v>126</v>
      </c>
      <c r="Z21" s="7"/>
      <c r="AA21" s="90" t="str">
        <f t="shared" si="2"/>
        <v>Talento Humano
Tecnológicos</v>
      </c>
      <c r="AB21" s="7"/>
      <c r="AC21" s="7" t="s">
        <v>127</v>
      </c>
      <c r="AD21" s="7" t="s">
        <v>127</v>
      </c>
      <c r="AE21" s="9">
        <v>0</v>
      </c>
      <c r="AF21" s="10"/>
      <c r="AG21" s="7" t="s">
        <v>127</v>
      </c>
      <c r="AH21" s="7" t="s">
        <v>127</v>
      </c>
      <c r="AI21" s="9">
        <v>0</v>
      </c>
      <c r="AJ21" s="10"/>
      <c r="AK21" s="7" t="s">
        <v>127</v>
      </c>
      <c r="AL21" s="7" t="s">
        <v>127</v>
      </c>
      <c r="AM21" s="9">
        <v>0</v>
      </c>
      <c r="AN21" s="10"/>
      <c r="AO21" s="7" t="s">
        <v>127</v>
      </c>
      <c r="AP21" s="7" t="s">
        <v>127</v>
      </c>
      <c r="AQ21" s="9">
        <v>0</v>
      </c>
      <c r="AR21" s="10"/>
      <c r="AS21" s="7" t="s">
        <v>127</v>
      </c>
      <c r="AT21" s="7" t="s">
        <v>127</v>
      </c>
      <c r="AU21" s="9">
        <v>0</v>
      </c>
      <c r="AV21" s="10"/>
      <c r="AW21" s="7" t="s">
        <v>127</v>
      </c>
      <c r="AX21" s="7" t="s">
        <v>127</v>
      </c>
      <c r="AY21" s="9">
        <v>0</v>
      </c>
      <c r="AZ21" s="7"/>
      <c r="BA21" s="7" t="s">
        <v>127</v>
      </c>
      <c r="BB21" s="7"/>
      <c r="BC21" s="7" t="s">
        <v>127</v>
      </c>
      <c r="BD21" s="7"/>
      <c r="BE21" s="7"/>
      <c r="BF21" s="7"/>
      <c r="BG21" s="7"/>
      <c r="BH21" s="7"/>
      <c r="BI21" s="7"/>
      <c r="BJ21" s="7"/>
      <c r="BK21" s="7"/>
      <c r="BL21" s="7" t="s">
        <v>28</v>
      </c>
      <c r="BM21" s="7" t="s">
        <v>128</v>
      </c>
      <c r="BN21" s="7" t="s">
        <v>129</v>
      </c>
      <c r="BO21" s="7"/>
      <c r="BP21" s="7" t="s">
        <v>127</v>
      </c>
      <c r="BQ21" s="7"/>
      <c r="BR21" s="7" t="s">
        <v>127</v>
      </c>
      <c r="BS21" s="7"/>
      <c r="BT21" s="7" t="s">
        <v>127</v>
      </c>
      <c r="BU21" s="7" t="s">
        <v>127</v>
      </c>
      <c r="BV21" s="7"/>
      <c r="BW21" s="7" t="s">
        <v>127</v>
      </c>
      <c r="BX21" s="7"/>
      <c r="BY21" s="7" t="s">
        <v>127</v>
      </c>
      <c r="BZ21" s="7" t="s">
        <v>33</v>
      </c>
      <c r="CA21" s="7" t="s">
        <v>130</v>
      </c>
      <c r="CB21" s="7" t="s">
        <v>87</v>
      </c>
      <c r="CC21" s="7"/>
      <c r="CD21" s="90" t="str">
        <f t="shared" si="5"/>
        <v>17_Programas de transparencia y ética pública - PTEP
23_Plan Estratégico de Comunicaciones - PEC
24_Operación del Sistema de Gestión Institucional - SGI</v>
      </c>
      <c r="CE21" s="7"/>
      <c r="CF21" s="7"/>
      <c r="CG21" s="7" t="s">
        <v>131</v>
      </c>
      <c r="CH21" s="7"/>
      <c r="CI21" s="7" t="s">
        <v>132</v>
      </c>
      <c r="CJ21" s="7"/>
      <c r="CK21" s="7"/>
      <c r="CL21" s="90" t="str">
        <f t="shared" si="3"/>
        <v>D03_Gestión con valores para resultados
D05_Información y comunicación</v>
      </c>
      <c r="CM21" s="7"/>
      <c r="CN21" s="7"/>
      <c r="CO21" s="7"/>
      <c r="CP21" s="7"/>
      <c r="CQ21" s="7"/>
      <c r="CR21" s="7"/>
      <c r="CS21" s="7"/>
      <c r="CT21" s="7"/>
      <c r="CU21" s="7"/>
      <c r="CV21" s="7"/>
      <c r="CW21" s="7"/>
      <c r="CX21" s="7"/>
      <c r="CY21" s="7" t="s">
        <v>133</v>
      </c>
      <c r="CZ21" s="7"/>
      <c r="DA21" s="7" t="s">
        <v>134</v>
      </c>
      <c r="DB21" s="7"/>
      <c r="DC21" s="7"/>
      <c r="DD21" s="7"/>
      <c r="DE21" s="7"/>
      <c r="DF21" s="90" t="str">
        <f t="shared" si="4"/>
        <v>D03_P13_Participación ciudadana en la gestión pública
D05_P15_Transparencia, acceso a la información pública y lucha contra la corrupción</v>
      </c>
    </row>
    <row r="22" spans="2:110" s="2" customFormat="1" ht="84" customHeight="1" x14ac:dyDescent="0.25">
      <c r="B22" s="1"/>
      <c r="C22" s="3" t="s">
        <v>144</v>
      </c>
      <c r="D22" s="7" t="s">
        <v>145</v>
      </c>
      <c r="E22" s="87" t="str">
        <f t="shared" si="0"/>
        <v>URF2026_005_Realizar el acompañamiento a eventos donde haga presencia la Unidad, elaboración de boletines, difusión en medios de comunicación, durante el segundo cuatrimestre.</v>
      </c>
      <c r="F22" s="7" t="s">
        <v>146</v>
      </c>
      <c r="G22" s="7" t="s">
        <v>141</v>
      </c>
      <c r="H22" s="7" t="s">
        <v>147</v>
      </c>
      <c r="I22" s="7" t="s">
        <v>2</v>
      </c>
      <c r="J22" s="4" t="s">
        <v>117</v>
      </c>
      <c r="K22" s="4" t="s">
        <v>118</v>
      </c>
      <c r="L22" s="8">
        <v>46143</v>
      </c>
      <c r="M22" s="8">
        <v>46264.999305555553</v>
      </c>
      <c r="N22" s="88">
        <f t="shared" si="1"/>
        <v>121.99930555555329</v>
      </c>
      <c r="O22" s="103" t="s">
        <v>119</v>
      </c>
      <c r="P22" s="4"/>
      <c r="Q22" s="81" t="s">
        <v>120</v>
      </c>
      <c r="R22" s="7" t="s">
        <v>143</v>
      </c>
      <c r="S22" s="7"/>
      <c r="T22" s="82" t="s">
        <v>122</v>
      </c>
      <c r="U22" s="82" t="s">
        <v>123</v>
      </c>
      <c r="V22" s="83" t="s">
        <v>124</v>
      </c>
      <c r="W22" s="7" t="s">
        <v>125</v>
      </c>
      <c r="X22" s="7"/>
      <c r="Y22" s="7" t="s">
        <v>126</v>
      </c>
      <c r="Z22" s="7"/>
      <c r="AA22" s="90" t="str">
        <f t="shared" si="2"/>
        <v>Talento Humano
Tecnológicos</v>
      </c>
      <c r="AB22" s="7"/>
      <c r="AC22" s="7" t="s">
        <v>127</v>
      </c>
      <c r="AD22" s="7" t="s">
        <v>127</v>
      </c>
      <c r="AE22" s="9">
        <v>0</v>
      </c>
      <c r="AF22" s="10"/>
      <c r="AG22" s="7" t="s">
        <v>127</v>
      </c>
      <c r="AH22" s="7" t="s">
        <v>127</v>
      </c>
      <c r="AI22" s="9">
        <v>0</v>
      </c>
      <c r="AJ22" s="10"/>
      <c r="AK22" s="7" t="s">
        <v>127</v>
      </c>
      <c r="AL22" s="7" t="s">
        <v>127</v>
      </c>
      <c r="AM22" s="9">
        <v>0</v>
      </c>
      <c r="AN22" s="10"/>
      <c r="AO22" s="7" t="s">
        <v>127</v>
      </c>
      <c r="AP22" s="7" t="s">
        <v>127</v>
      </c>
      <c r="AQ22" s="9">
        <v>0</v>
      </c>
      <c r="AR22" s="10"/>
      <c r="AS22" s="7" t="s">
        <v>127</v>
      </c>
      <c r="AT22" s="7" t="s">
        <v>127</v>
      </c>
      <c r="AU22" s="9">
        <v>0</v>
      </c>
      <c r="AV22" s="10"/>
      <c r="AW22" s="7" t="s">
        <v>127</v>
      </c>
      <c r="AX22" s="7" t="s">
        <v>127</v>
      </c>
      <c r="AY22" s="9">
        <v>0</v>
      </c>
      <c r="AZ22" s="7"/>
      <c r="BA22" s="7" t="s">
        <v>127</v>
      </c>
      <c r="BB22" s="7"/>
      <c r="BC22" s="7" t="s">
        <v>127</v>
      </c>
      <c r="BD22" s="7"/>
      <c r="BE22" s="7"/>
      <c r="BF22" s="7"/>
      <c r="BG22" s="7"/>
      <c r="BH22" s="7"/>
      <c r="BI22" s="7"/>
      <c r="BJ22" s="7"/>
      <c r="BK22" s="7"/>
      <c r="BL22" s="7" t="s">
        <v>28</v>
      </c>
      <c r="BM22" s="7" t="s">
        <v>128</v>
      </c>
      <c r="BN22" s="7" t="s">
        <v>129</v>
      </c>
      <c r="BO22" s="7"/>
      <c r="BP22" s="7" t="s">
        <v>127</v>
      </c>
      <c r="BQ22" s="7"/>
      <c r="BR22" s="7" t="s">
        <v>127</v>
      </c>
      <c r="BS22" s="7"/>
      <c r="BT22" s="7" t="s">
        <v>127</v>
      </c>
      <c r="BU22" s="7" t="s">
        <v>127</v>
      </c>
      <c r="BV22" s="7"/>
      <c r="BW22" s="7" t="s">
        <v>127</v>
      </c>
      <c r="BX22" s="7"/>
      <c r="BY22" s="7" t="s">
        <v>127</v>
      </c>
      <c r="BZ22" s="7" t="s">
        <v>33</v>
      </c>
      <c r="CA22" s="7" t="s">
        <v>130</v>
      </c>
      <c r="CB22" s="7" t="s">
        <v>87</v>
      </c>
      <c r="CC22" s="7"/>
      <c r="CD22" s="90" t="str">
        <f t="shared" si="5"/>
        <v>17_Programas de transparencia y ética pública - PTEP
23_Plan Estratégico de Comunicaciones - PEC
24_Operación del Sistema de Gestión Institucional - SGI</v>
      </c>
      <c r="CE22" s="7"/>
      <c r="CF22" s="7"/>
      <c r="CG22" s="7" t="s">
        <v>131</v>
      </c>
      <c r="CH22" s="7"/>
      <c r="CI22" s="7" t="s">
        <v>132</v>
      </c>
      <c r="CJ22" s="7"/>
      <c r="CK22" s="7"/>
      <c r="CL22" s="90" t="str">
        <f t="shared" si="3"/>
        <v>D03_Gestión con valores para resultados
D05_Información y comunicación</v>
      </c>
      <c r="CM22" s="7"/>
      <c r="CN22" s="7"/>
      <c r="CO22" s="7"/>
      <c r="CP22" s="7"/>
      <c r="CQ22" s="7"/>
      <c r="CR22" s="7"/>
      <c r="CS22" s="7"/>
      <c r="CT22" s="7"/>
      <c r="CU22" s="7"/>
      <c r="CV22" s="7"/>
      <c r="CW22" s="7"/>
      <c r="CX22" s="7"/>
      <c r="CY22" s="7" t="s">
        <v>133</v>
      </c>
      <c r="CZ22" s="7"/>
      <c r="DA22" s="7" t="s">
        <v>134</v>
      </c>
      <c r="DB22" s="7"/>
      <c r="DC22" s="7"/>
      <c r="DD22" s="7"/>
      <c r="DE22" s="7"/>
      <c r="DF22" s="90" t="str">
        <f t="shared" si="4"/>
        <v>D03_P13_Participación ciudadana en la gestión pública
D05_P15_Transparencia, acceso a la información pública y lucha contra la corrupción</v>
      </c>
    </row>
    <row r="23" spans="2:110" s="2" customFormat="1" ht="84" customHeight="1" x14ac:dyDescent="0.25">
      <c r="B23" s="1"/>
      <c r="C23" s="3" t="s">
        <v>148</v>
      </c>
      <c r="D23" s="7" t="s">
        <v>149</v>
      </c>
      <c r="E23" s="87" t="str">
        <f t="shared" si="0"/>
        <v>URF2026_006_Realizar el acompañamiento a eventos donde haga presencia la Unidad, elaboración de boletines, difusión en medios de comunicación, durante el tercer cuatrimestre.</v>
      </c>
      <c r="F23" s="7" t="s">
        <v>146</v>
      </c>
      <c r="G23" s="7" t="s">
        <v>141</v>
      </c>
      <c r="H23" s="7" t="s">
        <v>142</v>
      </c>
      <c r="I23" s="7" t="s">
        <v>2</v>
      </c>
      <c r="J23" s="4" t="s">
        <v>117</v>
      </c>
      <c r="K23" s="4" t="s">
        <v>118</v>
      </c>
      <c r="L23" s="8">
        <v>46266</v>
      </c>
      <c r="M23" s="8">
        <v>46387.999305555553</v>
      </c>
      <c r="N23" s="88">
        <f t="shared" si="1"/>
        <v>121.99930555555329</v>
      </c>
      <c r="O23" s="103" t="s">
        <v>119</v>
      </c>
      <c r="P23" s="4"/>
      <c r="Q23" s="81" t="s">
        <v>120</v>
      </c>
      <c r="R23" s="7" t="s">
        <v>143</v>
      </c>
      <c r="S23" s="7"/>
      <c r="T23" s="82" t="s">
        <v>122</v>
      </c>
      <c r="U23" s="82" t="s">
        <v>123</v>
      </c>
      <c r="V23" s="83" t="s">
        <v>124</v>
      </c>
      <c r="W23" s="7" t="s">
        <v>125</v>
      </c>
      <c r="X23" s="7"/>
      <c r="Y23" s="7" t="s">
        <v>126</v>
      </c>
      <c r="Z23" s="7"/>
      <c r="AA23" s="90" t="str">
        <f t="shared" si="2"/>
        <v>Talento Humano
Tecnológicos</v>
      </c>
      <c r="AB23" s="7"/>
      <c r="AC23" s="7" t="s">
        <v>127</v>
      </c>
      <c r="AD23" s="7" t="s">
        <v>127</v>
      </c>
      <c r="AE23" s="9">
        <v>0</v>
      </c>
      <c r="AF23" s="10"/>
      <c r="AG23" s="7" t="s">
        <v>127</v>
      </c>
      <c r="AH23" s="7" t="s">
        <v>127</v>
      </c>
      <c r="AI23" s="9">
        <v>0</v>
      </c>
      <c r="AJ23" s="10"/>
      <c r="AK23" s="7" t="s">
        <v>127</v>
      </c>
      <c r="AL23" s="7" t="s">
        <v>127</v>
      </c>
      <c r="AM23" s="9">
        <v>0</v>
      </c>
      <c r="AN23" s="10"/>
      <c r="AO23" s="7" t="s">
        <v>127</v>
      </c>
      <c r="AP23" s="7" t="s">
        <v>127</v>
      </c>
      <c r="AQ23" s="9">
        <v>0</v>
      </c>
      <c r="AR23" s="10"/>
      <c r="AS23" s="7" t="s">
        <v>127</v>
      </c>
      <c r="AT23" s="7" t="s">
        <v>127</v>
      </c>
      <c r="AU23" s="9">
        <v>0</v>
      </c>
      <c r="AV23" s="10"/>
      <c r="AW23" s="7" t="s">
        <v>127</v>
      </c>
      <c r="AX23" s="7" t="s">
        <v>127</v>
      </c>
      <c r="AY23" s="9">
        <v>0</v>
      </c>
      <c r="AZ23" s="7"/>
      <c r="BA23" s="7" t="s">
        <v>127</v>
      </c>
      <c r="BB23" s="7"/>
      <c r="BC23" s="7" t="s">
        <v>127</v>
      </c>
      <c r="BD23" s="7"/>
      <c r="BE23" s="7"/>
      <c r="BF23" s="7"/>
      <c r="BG23" s="7"/>
      <c r="BH23" s="7"/>
      <c r="BI23" s="7"/>
      <c r="BJ23" s="7"/>
      <c r="BK23" s="7"/>
      <c r="BL23" s="7" t="s">
        <v>28</v>
      </c>
      <c r="BM23" s="7" t="s">
        <v>128</v>
      </c>
      <c r="BN23" s="7" t="s">
        <v>129</v>
      </c>
      <c r="BO23" s="7"/>
      <c r="BP23" s="7" t="s">
        <v>127</v>
      </c>
      <c r="BQ23" s="7"/>
      <c r="BR23" s="7" t="s">
        <v>127</v>
      </c>
      <c r="BS23" s="7"/>
      <c r="BT23" s="7" t="s">
        <v>127</v>
      </c>
      <c r="BU23" s="7" t="s">
        <v>127</v>
      </c>
      <c r="BV23" s="7"/>
      <c r="BW23" s="7" t="s">
        <v>127</v>
      </c>
      <c r="BX23" s="7"/>
      <c r="BY23" s="7" t="s">
        <v>127</v>
      </c>
      <c r="BZ23" s="7" t="s">
        <v>33</v>
      </c>
      <c r="CA23" s="7" t="s">
        <v>130</v>
      </c>
      <c r="CB23" s="7" t="s">
        <v>87</v>
      </c>
      <c r="CC23" s="7"/>
      <c r="CD23" s="90" t="str">
        <f t="shared" si="5"/>
        <v>17_Programas de transparencia y ética pública - PTEP
23_Plan Estratégico de Comunicaciones - PEC
24_Operación del Sistema de Gestión Institucional - SGI</v>
      </c>
      <c r="CE23" s="7"/>
      <c r="CF23" s="7"/>
      <c r="CG23" s="7" t="s">
        <v>131</v>
      </c>
      <c r="CH23" s="7"/>
      <c r="CI23" s="7" t="s">
        <v>132</v>
      </c>
      <c r="CJ23" s="7"/>
      <c r="CK23" s="7"/>
      <c r="CL23" s="90" t="str">
        <f t="shared" si="3"/>
        <v>D03_Gestión con valores para resultados
D05_Información y comunicación</v>
      </c>
      <c r="CM23" s="7"/>
      <c r="CN23" s="7"/>
      <c r="CO23" s="7"/>
      <c r="CP23" s="7"/>
      <c r="CQ23" s="7"/>
      <c r="CR23" s="7"/>
      <c r="CS23" s="7"/>
      <c r="CT23" s="7"/>
      <c r="CU23" s="7"/>
      <c r="CV23" s="7"/>
      <c r="CW23" s="7"/>
      <c r="CX23" s="7"/>
      <c r="CY23" s="7" t="s">
        <v>133</v>
      </c>
      <c r="CZ23" s="7"/>
      <c r="DA23" s="7" t="s">
        <v>134</v>
      </c>
      <c r="DB23" s="7"/>
      <c r="DC23" s="7"/>
      <c r="DD23" s="7"/>
      <c r="DE23" s="7"/>
      <c r="DF23" s="90" t="str">
        <f t="shared" si="4"/>
        <v>D03_P13_Participación ciudadana en la gestión pública
D05_P15_Transparencia, acceso a la información pública y lucha contra la corrupción</v>
      </c>
    </row>
    <row r="24" spans="2:110" s="2" customFormat="1" ht="84" customHeight="1" x14ac:dyDescent="0.25">
      <c r="B24" s="1"/>
      <c r="C24" s="3" t="s">
        <v>150</v>
      </c>
      <c r="D24" s="7" t="s">
        <v>151</v>
      </c>
      <c r="E24" s="87" t="str">
        <f t="shared" si="0"/>
        <v>URF2026_007_Generar el plan de comunicaciones de la Unidad de acuerdo con el formato establecido por directiva presidencial</v>
      </c>
      <c r="F24" s="7" t="s">
        <v>152</v>
      </c>
      <c r="G24" s="7" t="s">
        <v>153</v>
      </c>
      <c r="H24" s="7" t="s">
        <v>154</v>
      </c>
      <c r="I24" s="7" t="s">
        <v>2</v>
      </c>
      <c r="J24" s="4" t="s">
        <v>117</v>
      </c>
      <c r="K24" s="4" t="s">
        <v>118</v>
      </c>
      <c r="L24" s="8">
        <v>46023</v>
      </c>
      <c r="M24" s="8">
        <v>46111.999305555553</v>
      </c>
      <c r="N24" s="88">
        <f t="shared" si="1"/>
        <v>88.999305555553292</v>
      </c>
      <c r="O24" s="103" t="s">
        <v>119</v>
      </c>
      <c r="P24" s="4"/>
      <c r="Q24" s="81" t="s">
        <v>120</v>
      </c>
      <c r="R24" s="7" t="s">
        <v>155</v>
      </c>
      <c r="S24" s="7"/>
      <c r="T24" s="82" t="s">
        <v>122</v>
      </c>
      <c r="U24" s="82" t="s">
        <v>123</v>
      </c>
      <c r="V24" s="83" t="s">
        <v>124</v>
      </c>
      <c r="W24" s="7" t="s">
        <v>125</v>
      </c>
      <c r="X24" s="7"/>
      <c r="Y24" s="7" t="s">
        <v>126</v>
      </c>
      <c r="Z24" s="7"/>
      <c r="AA24" s="90" t="str">
        <f t="shared" si="2"/>
        <v>Talento Humano
Tecnológicos</v>
      </c>
      <c r="AB24" s="7"/>
      <c r="AC24" s="7" t="s">
        <v>127</v>
      </c>
      <c r="AD24" s="7" t="s">
        <v>127</v>
      </c>
      <c r="AE24" s="9">
        <v>0</v>
      </c>
      <c r="AF24" s="10"/>
      <c r="AG24" s="7" t="s">
        <v>127</v>
      </c>
      <c r="AH24" s="7" t="s">
        <v>127</v>
      </c>
      <c r="AI24" s="9">
        <v>0</v>
      </c>
      <c r="AJ24" s="10"/>
      <c r="AK24" s="7" t="s">
        <v>127</v>
      </c>
      <c r="AL24" s="7" t="s">
        <v>127</v>
      </c>
      <c r="AM24" s="9">
        <v>0</v>
      </c>
      <c r="AN24" s="10"/>
      <c r="AO24" s="7" t="s">
        <v>127</v>
      </c>
      <c r="AP24" s="7" t="s">
        <v>127</v>
      </c>
      <c r="AQ24" s="9">
        <v>0</v>
      </c>
      <c r="AR24" s="10"/>
      <c r="AS24" s="7" t="s">
        <v>127</v>
      </c>
      <c r="AT24" s="7" t="s">
        <v>127</v>
      </c>
      <c r="AU24" s="9">
        <v>0</v>
      </c>
      <c r="AV24" s="10"/>
      <c r="AW24" s="7" t="s">
        <v>127</v>
      </c>
      <c r="AX24" s="7" t="s">
        <v>127</v>
      </c>
      <c r="AY24" s="9">
        <v>0</v>
      </c>
      <c r="AZ24" s="7"/>
      <c r="BA24" s="7" t="s">
        <v>127</v>
      </c>
      <c r="BB24" s="7"/>
      <c r="BC24" s="7" t="s">
        <v>127</v>
      </c>
      <c r="BD24" s="7"/>
      <c r="BE24" s="7"/>
      <c r="BF24" s="7"/>
      <c r="BG24" s="7"/>
      <c r="BH24" s="7"/>
      <c r="BI24" s="7"/>
      <c r="BJ24" s="7"/>
      <c r="BK24" s="7"/>
      <c r="BL24" s="7" t="s">
        <v>28</v>
      </c>
      <c r="BM24" s="7" t="s">
        <v>128</v>
      </c>
      <c r="BN24" s="7" t="s">
        <v>129</v>
      </c>
      <c r="BO24" s="7"/>
      <c r="BP24" s="7" t="s">
        <v>127</v>
      </c>
      <c r="BQ24" s="7"/>
      <c r="BR24" s="7" t="s">
        <v>127</v>
      </c>
      <c r="BS24" s="7"/>
      <c r="BT24" s="7" t="s">
        <v>127</v>
      </c>
      <c r="BU24" s="7" t="s">
        <v>127</v>
      </c>
      <c r="BV24" s="7"/>
      <c r="BW24" s="7" t="s">
        <v>127</v>
      </c>
      <c r="BX24" s="7"/>
      <c r="BY24" s="7" t="s">
        <v>127</v>
      </c>
      <c r="BZ24" s="7" t="s">
        <v>33</v>
      </c>
      <c r="CA24" s="7" t="s">
        <v>130</v>
      </c>
      <c r="CB24" s="7" t="s">
        <v>87</v>
      </c>
      <c r="CC24" s="7"/>
      <c r="CD24" s="90" t="str">
        <f t="shared" si="5"/>
        <v>17_Programas de transparencia y ética pública - PTEP
23_Plan Estratégico de Comunicaciones - PEC
24_Operación del Sistema de Gestión Institucional - SGI</v>
      </c>
      <c r="CE24" s="7"/>
      <c r="CF24" s="7"/>
      <c r="CG24" s="7" t="s">
        <v>131</v>
      </c>
      <c r="CH24" s="7"/>
      <c r="CI24" s="7" t="s">
        <v>132</v>
      </c>
      <c r="CJ24" s="7"/>
      <c r="CK24" s="7"/>
      <c r="CL24" s="90" t="str">
        <f t="shared" si="3"/>
        <v>D03_Gestión con valores para resultados
D05_Información y comunicación</v>
      </c>
      <c r="CM24" s="7"/>
      <c r="CN24" s="7"/>
      <c r="CO24" s="7"/>
      <c r="CP24" s="7"/>
      <c r="CQ24" s="7"/>
      <c r="CR24" s="7"/>
      <c r="CS24" s="7"/>
      <c r="CT24" s="7"/>
      <c r="CU24" s="7"/>
      <c r="CV24" s="7"/>
      <c r="CW24" s="7"/>
      <c r="CX24" s="7"/>
      <c r="CY24" s="7" t="s">
        <v>133</v>
      </c>
      <c r="CZ24" s="7"/>
      <c r="DA24" s="7" t="s">
        <v>134</v>
      </c>
      <c r="DB24" s="7"/>
      <c r="DC24" s="7"/>
      <c r="DD24" s="7"/>
      <c r="DE24" s="7"/>
      <c r="DF24" s="90" t="str">
        <f t="shared" si="4"/>
        <v>D03_P13_Participación ciudadana en la gestión pública
D05_P15_Transparencia, acceso a la información pública y lucha contra la corrupción</v>
      </c>
    </row>
    <row r="25" spans="2:110" s="2" customFormat="1" ht="84" customHeight="1" x14ac:dyDescent="0.25">
      <c r="B25" s="1"/>
      <c r="C25" s="3" t="s">
        <v>156</v>
      </c>
      <c r="D25" s="7" t="s">
        <v>157</v>
      </c>
      <c r="E25" s="87" t="str">
        <f t="shared" si="0"/>
        <v>URF2026_008_Realizar seguimiento al plan de comunicaciones y generar el informe de la Unidad de acuerdo con el formato establecido por directiva presidencial durante el segundo trimestre</v>
      </c>
      <c r="F25" s="7" t="s">
        <v>158</v>
      </c>
      <c r="G25" s="7" t="s">
        <v>153</v>
      </c>
      <c r="H25" s="7" t="s">
        <v>154</v>
      </c>
      <c r="I25" s="7" t="s">
        <v>2</v>
      </c>
      <c r="J25" s="4" t="s">
        <v>117</v>
      </c>
      <c r="K25" s="4" t="s">
        <v>118</v>
      </c>
      <c r="L25" s="8">
        <v>46113</v>
      </c>
      <c r="M25" s="8">
        <v>46203.999305555553</v>
      </c>
      <c r="N25" s="88">
        <f t="shared" si="1"/>
        <v>90.999305555553292</v>
      </c>
      <c r="O25" s="103" t="s">
        <v>119</v>
      </c>
      <c r="P25" s="4"/>
      <c r="Q25" s="81" t="s">
        <v>120</v>
      </c>
      <c r="R25" s="7" t="s">
        <v>155</v>
      </c>
      <c r="S25" s="7"/>
      <c r="T25" s="82" t="s">
        <v>122</v>
      </c>
      <c r="U25" s="82" t="s">
        <v>123</v>
      </c>
      <c r="V25" s="83" t="s">
        <v>124</v>
      </c>
      <c r="W25" s="7" t="s">
        <v>125</v>
      </c>
      <c r="X25" s="7"/>
      <c r="Y25" s="7" t="s">
        <v>126</v>
      </c>
      <c r="Z25" s="7"/>
      <c r="AA25" s="90" t="str">
        <f t="shared" si="2"/>
        <v>Talento Humano
Tecnológicos</v>
      </c>
      <c r="AB25" s="7"/>
      <c r="AC25" s="7" t="s">
        <v>127</v>
      </c>
      <c r="AD25" s="7" t="s">
        <v>127</v>
      </c>
      <c r="AE25" s="9">
        <v>0</v>
      </c>
      <c r="AF25" s="10"/>
      <c r="AG25" s="7" t="s">
        <v>127</v>
      </c>
      <c r="AH25" s="7" t="s">
        <v>127</v>
      </c>
      <c r="AI25" s="9">
        <v>0</v>
      </c>
      <c r="AJ25" s="10"/>
      <c r="AK25" s="7" t="s">
        <v>127</v>
      </c>
      <c r="AL25" s="7" t="s">
        <v>127</v>
      </c>
      <c r="AM25" s="9">
        <v>0</v>
      </c>
      <c r="AN25" s="10"/>
      <c r="AO25" s="7" t="s">
        <v>127</v>
      </c>
      <c r="AP25" s="7" t="s">
        <v>127</v>
      </c>
      <c r="AQ25" s="9">
        <v>0</v>
      </c>
      <c r="AR25" s="10"/>
      <c r="AS25" s="7" t="s">
        <v>127</v>
      </c>
      <c r="AT25" s="7" t="s">
        <v>127</v>
      </c>
      <c r="AU25" s="9">
        <v>0</v>
      </c>
      <c r="AV25" s="10"/>
      <c r="AW25" s="7" t="s">
        <v>127</v>
      </c>
      <c r="AX25" s="7" t="s">
        <v>127</v>
      </c>
      <c r="AY25" s="9">
        <v>0</v>
      </c>
      <c r="AZ25" s="7"/>
      <c r="BA25" s="7" t="s">
        <v>127</v>
      </c>
      <c r="BB25" s="7"/>
      <c r="BC25" s="7" t="s">
        <v>127</v>
      </c>
      <c r="BD25" s="7"/>
      <c r="BE25" s="7"/>
      <c r="BF25" s="7"/>
      <c r="BG25" s="7"/>
      <c r="BH25" s="7"/>
      <c r="BI25" s="7"/>
      <c r="BJ25" s="7"/>
      <c r="BK25" s="7"/>
      <c r="BL25" s="7" t="s">
        <v>28</v>
      </c>
      <c r="BM25" s="7" t="s">
        <v>128</v>
      </c>
      <c r="BN25" s="7" t="s">
        <v>129</v>
      </c>
      <c r="BO25" s="7"/>
      <c r="BP25" s="7" t="s">
        <v>127</v>
      </c>
      <c r="BQ25" s="7"/>
      <c r="BR25" s="7" t="s">
        <v>127</v>
      </c>
      <c r="BS25" s="7"/>
      <c r="BT25" s="7" t="s">
        <v>127</v>
      </c>
      <c r="BU25" s="7" t="s">
        <v>127</v>
      </c>
      <c r="BV25" s="7"/>
      <c r="BW25" s="7" t="s">
        <v>127</v>
      </c>
      <c r="BX25" s="7"/>
      <c r="BY25" s="7" t="s">
        <v>127</v>
      </c>
      <c r="BZ25" s="7" t="s">
        <v>33</v>
      </c>
      <c r="CA25" s="7" t="s">
        <v>130</v>
      </c>
      <c r="CB25" s="7" t="s">
        <v>87</v>
      </c>
      <c r="CC25" s="7"/>
      <c r="CD25" s="90" t="str">
        <f t="shared" si="5"/>
        <v>17_Programas de transparencia y ética pública - PTEP
23_Plan Estratégico de Comunicaciones - PEC
24_Operación del Sistema de Gestión Institucional - SGI</v>
      </c>
      <c r="CE25" s="7"/>
      <c r="CF25" s="7"/>
      <c r="CG25" s="7" t="s">
        <v>131</v>
      </c>
      <c r="CH25" s="7"/>
      <c r="CI25" s="7" t="s">
        <v>132</v>
      </c>
      <c r="CJ25" s="7"/>
      <c r="CK25" s="7"/>
      <c r="CL25" s="90" t="str">
        <f t="shared" si="3"/>
        <v>D03_Gestión con valores para resultados
D05_Información y comunicación</v>
      </c>
      <c r="CM25" s="7"/>
      <c r="CN25" s="7"/>
      <c r="CO25" s="7"/>
      <c r="CP25" s="7"/>
      <c r="CQ25" s="7"/>
      <c r="CR25" s="7"/>
      <c r="CS25" s="7"/>
      <c r="CT25" s="7"/>
      <c r="CU25" s="7"/>
      <c r="CV25" s="7"/>
      <c r="CW25" s="7"/>
      <c r="CX25" s="7"/>
      <c r="CY25" s="7" t="s">
        <v>133</v>
      </c>
      <c r="CZ25" s="7"/>
      <c r="DA25" s="7" t="s">
        <v>134</v>
      </c>
      <c r="DB25" s="7"/>
      <c r="DC25" s="7"/>
      <c r="DD25" s="7"/>
      <c r="DE25" s="7"/>
      <c r="DF25" s="90" t="str">
        <f t="shared" si="4"/>
        <v>D03_P13_Participación ciudadana en la gestión pública
D05_P15_Transparencia, acceso a la información pública y lucha contra la corrupción</v>
      </c>
    </row>
    <row r="26" spans="2:110" s="2" customFormat="1" ht="84" customHeight="1" x14ac:dyDescent="0.25">
      <c r="B26" s="1"/>
      <c r="C26" s="3" t="s">
        <v>159</v>
      </c>
      <c r="D26" s="7" t="s">
        <v>160</v>
      </c>
      <c r="E26" s="87" t="str">
        <f t="shared" si="0"/>
        <v>URF2026_009_Realizar seguimiento al plan de comunicaciones y generar el informe de la Unidad de acuerdo con el formato establecido por directiva presidencial durante el tercer trimestre</v>
      </c>
      <c r="F26" s="7" t="s">
        <v>158</v>
      </c>
      <c r="G26" s="7" t="s">
        <v>153</v>
      </c>
      <c r="H26" s="7" t="s">
        <v>154</v>
      </c>
      <c r="I26" s="7" t="s">
        <v>2</v>
      </c>
      <c r="J26" s="4" t="s">
        <v>117</v>
      </c>
      <c r="K26" s="4" t="s">
        <v>118</v>
      </c>
      <c r="L26" s="8">
        <v>46204</v>
      </c>
      <c r="M26" s="8">
        <v>46295.999305555553</v>
      </c>
      <c r="N26" s="88">
        <f t="shared" si="1"/>
        <v>91.999305555553292</v>
      </c>
      <c r="O26" s="103" t="s">
        <v>119</v>
      </c>
      <c r="P26" s="4"/>
      <c r="Q26" s="81" t="s">
        <v>120</v>
      </c>
      <c r="R26" s="7" t="s">
        <v>155</v>
      </c>
      <c r="S26" s="7"/>
      <c r="T26" s="82" t="s">
        <v>122</v>
      </c>
      <c r="U26" s="82" t="s">
        <v>123</v>
      </c>
      <c r="V26" s="83" t="s">
        <v>124</v>
      </c>
      <c r="W26" s="7" t="s">
        <v>125</v>
      </c>
      <c r="X26" s="7"/>
      <c r="Y26" s="7" t="s">
        <v>126</v>
      </c>
      <c r="Z26" s="7"/>
      <c r="AA26" s="90" t="str">
        <f t="shared" si="2"/>
        <v>Talento Humano
Tecnológicos</v>
      </c>
      <c r="AB26" s="7"/>
      <c r="AC26" s="7" t="s">
        <v>127</v>
      </c>
      <c r="AD26" s="7" t="s">
        <v>127</v>
      </c>
      <c r="AE26" s="9">
        <v>0</v>
      </c>
      <c r="AF26" s="10"/>
      <c r="AG26" s="7" t="s">
        <v>127</v>
      </c>
      <c r="AH26" s="7" t="s">
        <v>127</v>
      </c>
      <c r="AI26" s="9">
        <v>0</v>
      </c>
      <c r="AJ26" s="10"/>
      <c r="AK26" s="7" t="s">
        <v>127</v>
      </c>
      <c r="AL26" s="7" t="s">
        <v>127</v>
      </c>
      <c r="AM26" s="9">
        <v>0</v>
      </c>
      <c r="AN26" s="10"/>
      <c r="AO26" s="7" t="s">
        <v>127</v>
      </c>
      <c r="AP26" s="7" t="s">
        <v>127</v>
      </c>
      <c r="AQ26" s="9">
        <v>0</v>
      </c>
      <c r="AR26" s="10"/>
      <c r="AS26" s="7" t="s">
        <v>127</v>
      </c>
      <c r="AT26" s="7" t="s">
        <v>127</v>
      </c>
      <c r="AU26" s="9">
        <v>0</v>
      </c>
      <c r="AV26" s="10"/>
      <c r="AW26" s="7" t="s">
        <v>127</v>
      </c>
      <c r="AX26" s="7" t="s">
        <v>127</v>
      </c>
      <c r="AY26" s="9">
        <v>0</v>
      </c>
      <c r="AZ26" s="7"/>
      <c r="BA26" s="7" t="s">
        <v>127</v>
      </c>
      <c r="BB26" s="7"/>
      <c r="BC26" s="7" t="s">
        <v>127</v>
      </c>
      <c r="BD26" s="7"/>
      <c r="BE26" s="7"/>
      <c r="BF26" s="7"/>
      <c r="BG26" s="7"/>
      <c r="BH26" s="7"/>
      <c r="BI26" s="7"/>
      <c r="BJ26" s="7"/>
      <c r="BK26" s="7"/>
      <c r="BL26" s="7" t="s">
        <v>28</v>
      </c>
      <c r="BM26" s="7" t="s">
        <v>128</v>
      </c>
      <c r="BN26" s="7" t="s">
        <v>129</v>
      </c>
      <c r="BO26" s="7"/>
      <c r="BP26" s="7" t="s">
        <v>127</v>
      </c>
      <c r="BQ26" s="7"/>
      <c r="BR26" s="7" t="s">
        <v>127</v>
      </c>
      <c r="BS26" s="7"/>
      <c r="BT26" s="7" t="s">
        <v>127</v>
      </c>
      <c r="BU26" s="7" t="s">
        <v>127</v>
      </c>
      <c r="BV26" s="7"/>
      <c r="BW26" s="7" t="s">
        <v>127</v>
      </c>
      <c r="BX26" s="7"/>
      <c r="BY26" s="7" t="s">
        <v>127</v>
      </c>
      <c r="BZ26" s="7" t="s">
        <v>33</v>
      </c>
      <c r="CA26" s="7" t="s">
        <v>130</v>
      </c>
      <c r="CB26" s="7" t="s">
        <v>87</v>
      </c>
      <c r="CC26" s="7"/>
      <c r="CD26" s="90" t="str">
        <f t="shared" si="5"/>
        <v>17_Programas de transparencia y ética pública - PTEP
23_Plan Estratégico de Comunicaciones - PEC
24_Operación del Sistema de Gestión Institucional - SGI</v>
      </c>
      <c r="CE26" s="7"/>
      <c r="CF26" s="7"/>
      <c r="CG26" s="7" t="s">
        <v>131</v>
      </c>
      <c r="CH26" s="7"/>
      <c r="CI26" s="7" t="s">
        <v>132</v>
      </c>
      <c r="CJ26" s="7"/>
      <c r="CK26" s="7"/>
      <c r="CL26" s="90" t="str">
        <f t="shared" si="3"/>
        <v>D03_Gestión con valores para resultados
D05_Información y comunicación</v>
      </c>
      <c r="CM26" s="7"/>
      <c r="CN26" s="7"/>
      <c r="CO26" s="7"/>
      <c r="CP26" s="7"/>
      <c r="CQ26" s="7"/>
      <c r="CR26" s="7"/>
      <c r="CS26" s="7"/>
      <c r="CT26" s="7"/>
      <c r="CU26" s="7"/>
      <c r="CV26" s="7"/>
      <c r="CW26" s="7"/>
      <c r="CX26" s="7"/>
      <c r="CY26" s="7" t="s">
        <v>133</v>
      </c>
      <c r="CZ26" s="7"/>
      <c r="DA26" s="7" t="s">
        <v>134</v>
      </c>
      <c r="DB26" s="7"/>
      <c r="DC26" s="7"/>
      <c r="DD26" s="7"/>
      <c r="DE26" s="7"/>
      <c r="DF26" s="90" t="str">
        <f t="shared" si="4"/>
        <v>D03_P13_Participación ciudadana en la gestión pública
D05_P15_Transparencia, acceso a la información pública y lucha contra la corrupción</v>
      </c>
    </row>
    <row r="27" spans="2:110" s="2" customFormat="1" ht="84" customHeight="1" x14ac:dyDescent="0.25">
      <c r="B27" s="1"/>
      <c r="C27" s="3" t="s">
        <v>161</v>
      </c>
      <c r="D27" s="7" t="s">
        <v>162</v>
      </c>
      <c r="E27" s="87" t="str">
        <f t="shared" si="0"/>
        <v>URF2026_010_Realizar seguimiento al plan de comunicaciones y generar el informe de la Unidad de acuerdo con el formato establecido por directiva presidencial durante el cuarto trimestre</v>
      </c>
      <c r="F27" s="7" t="s">
        <v>158</v>
      </c>
      <c r="G27" s="7" t="s">
        <v>153</v>
      </c>
      <c r="H27" s="7" t="s">
        <v>154</v>
      </c>
      <c r="I27" s="7" t="s">
        <v>2</v>
      </c>
      <c r="J27" s="4" t="s">
        <v>117</v>
      </c>
      <c r="K27" s="4" t="s">
        <v>118</v>
      </c>
      <c r="L27" s="8">
        <v>46296</v>
      </c>
      <c r="M27" s="8">
        <v>46387.999305555553</v>
      </c>
      <c r="N27" s="88">
        <f t="shared" si="1"/>
        <v>91.999305555553292</v>
      </c>
      <c r="O27" s="103" t="s">
        <v>119</v>
      </c>
      <c r="P27" s="4"/>
      <c r="Q27" s="81" t="s">
        <v>120</v>
      </c>
      <c r="R27" s="7" t="s">
        <v>155</v>
      </c>
      <c r="S27" s="7"/>
      <c r="T27" s="82" t="s">
        <v>122</v>
      </c>
      <c r="U27" s="82" t="s">
        <v>123</v>
      </c>
      <c r="V27" s="83" t="s">
        <v>124</v>
      </c>
      <c r="W27" s="7" t="s">
        <v>125</v>
      </c>
      <c r="X27" s="7"/>
      <c r="Y27" s="7" t="s">
        <v>126</v>
      </c>
      <c r="Z27" s="7"/>
      <c r="AA27" s="90" t="str">
        <f t="shared" si="2"/>
        <v>Talento Humano
Tecnológicos</v>
      </c>
      <c r="AB27" s="7"/>
      <c r="AC27" s="7" t="s">
        <v>127</v>
      </c>
      <c r="AD27" s="7" t="s">
        <v>127</v>
      </c>
      <c r="AE27" s="9">
        <v>0</v>
      </c>
      <c r="AF27" s="10"/>
      <c r="AG27" s="7" t="s">
        <v>127</v>
      </c>
      <c r="AH27" s="7" t="s">
        <v>127</v>
      </c>
      <c r="AI27" s="9">
        <v>0</v>
      </c>
      <c r="AJ27" s="10"/>
      <c r="AK27" s="7" t="s">
        <v>127</v>
      </c>
      <c r="AL27" s="7" t="s">
        <v>127</v>
      </c>
      <c r="AM27" s="9">
        <v>0</v>
      </c>
      <c r="AN27" s="10"/>
      <c r="AO27" s="7" t="s">
        <v>127</v>
      </c>
      <c r="AP27" s="7" t="s">
        <v>127</v>
      </c>
      <c r="AQ27" s="9">
        <v>0</v>
      </c>
      <c r="AR27" s="10"/>
      <c r="AS27" s="7" t="s">
        <v>127</v>
      </c>
      <c r="AT27" s="7" t="s">
        <v>127</v>
      </c>
      <c r="AU27" s="9">
        <v>0</v>
      </c>
      <c r="AV27" s="10"/>
      <c r="AW27" s="7" t="s">
        <v>127</v>
      </c>
      <c r="AX27" s="7" t="s">
        <v>127</v>
      </c>
      <c r="AY27" s="9">
        <v>0</v>
      </c>
      <c r="AZ27" s="7"/>
      <c r="BA27" s="7" t="s">
        <v>127</v>
      </c>
      <c r="BB27" s="7"/>
      <c r="BC27" s="7" t="s">
        <v>127</v>
      </c>
      <c r="BD27" s="7"/>
      <c r="BE27" s="7"/>
      <c r="BF27" s="7"/>
      <c r="BG27" s="7"/>
      <c r="BH27" s="7"/>
      <c r="BI27" s="7"/>
      <c r="BJ27" s="7"/>
      <c r="BK27" s="7"/>
      <c r="BL27" s="7" t="s">
        <v>28</v>
      </c>
      <c r="BM27" s="7" t="s">
        <v>128</v>
      </c>
      <c r="BN27" s="7" t="s">
        <v>129</v>
      </c>
      <c r="BO27" s="7"/>
      <c r="BP27" s="7" t="s">
        <v>127</v>
      </c>
      <c r="BQ27" s="7"/>
      <c r="BR27" s="7" t="s">
        <v>127</v>
      </c>
      <c r="BS27" s="7"/>
      <c r="BT27" s="7" t="s">
        <v>127</v>
      </c>
      <c r="BU27" s="7" t="s">
        <v>127</v>
      </c>
      <c r="BV27" s="7"/>
      <c r="BW27" s="7" t="s">
        <v>127</v>
      </c>
      <c r="BX27" s="7"/>
      <c r="BY27" s="7" t="s">
        <v>127</v>
      </c>
      <c r="BZ27" s="7" t="s">
        <v>33</v>
      </c>
      <c r="CA27" s="7" t="s">
        <v>130</v>
      </c>
      <c r="CB27" s="7" t="s">
        <v>87</v>
      </c>
      <c r="CC27" s="7"/>
      <c r="CD27" s="90" t="str">
        <f t="shared" si="5"/>
        <v>17_Programas de transparencia y ética pública - PTEP
23_Plan Estratégico de Comunicaciones - PEC
24_Operación del Sistema de Gestión Institucional - SGI</v>
      </c>
      <c r="CE27" s="7"/>
      <c r="CF27" s="7"/>
      <c r="CG27" s="7" t="s">
        <v>131</v>
      </c>
      <c r="CH27" s="7"/>
      <c r="CI27" s="7" t="s">
        <v>132</v>
      </c>
      <c r="CJ27" s="7"/>
      <c r="CK27" s="7"/>
      <c r="CL27" s="90" t="str">
        <f t="shared" si="3"/>
        <v>D03_Gestión con valores para resultados
D05_Información y comunicación</v>
      </c>
      <c r="CM27" s="7"/>
      <c r="CN27" s="7"/>
      <c r="CO27" s="7"/>
      <c r="CP27" s="7"/>
      <c r="CQ27" s="7"/>
      <c r="CR27" s="7"/>
      <c r="CS27" s="7"/>
      <c r="CT27" s="7"/>
      <c r="CU27" s="7"/>
      <c r="CV27" s="7"/>
      <c r="CW27" s="7"/>
      <c r="CX27" s="7"/>
      <c r="CY27" s="7" t="s">
        <v>133</v>
      </c>
      <c r="CZ27" s="7"/>
      <c r="DA27" s="7" t="s">
        <v>134</v>
      </c>
      <c r="DB27" s="7"/>
      <c r="DC27" s="7"/>
      <c r="DD27" s="7"/>
      <c r="DE27" s="7"/>
      <c r="DF27" s="90" t="str">
        <f t="shared" si="4"/>
        <v>D03_P13_Participación ciudadana en la gestión pública
D05_P15_Transparencia, acceso a la información pública y lucha contra la corrupción</v>
      </c>
    </row>
    <row r="28" spans="2:110" s="2" customFormat="1" ht="84" customHeight="1" x14ac:dyDescent="0.25">
      <c r="B28" s="1"/>
      <c r="C28" s="3" t="s">
        <v>163</v>
      </c>
      <c r="D28" s="7" t="s">
        <v>164</v>
      </c>
      <c r="E28" s="87" t="str">
        <f t="shared" si="0"/>
        <v>URF2026_011_Diseñar y ejecutar las estrategias de comunicación interna con la información definida por los procesos de la Unidad y la dirección de la entidad para el primer cuatrimestre</v>
      </c>
      <c r="F28" s="97" t="s">
        <v>165</v>
      </c>
      <c r="G28" s="7" t="s">
        <v>166</v>
      </c>
      <c r="H28" s="97" t="s">
        <v>167</v>
      </c>
      <c r="I28" s="7" t="s">
        <v>2</v>
      </c>
      <c r="J28" s="4" t="s">
        <v>118</v>
      </c>
      <c r="K28" s="4" t="s">
        <v>117</v>
      </c>
      <c r="L28" s="8">
        <v>46023</v>
      </c>
      <c r="M28" s="8">
        <v>46142.999305555553</v>
      </c>
      <c r="N28" s="88">
        <f t="shared" si="1"/>
        <v>119.99930555555329</v>
      </c>
      <c r="O28" s="103" t="s">
        <v>119</v>
      </c>
      <c r="P28" s="4"/>
      <c r="Q28" s="81" t="s">
        <v>120</v>
      </c>
      <c r="R28" s="7" t="s">
        <v>121</v>
      </c>
      <c r="S28" s="7"/>
      <c r="T28" s="82" t="s">
        <v>122</v>
      </c>
      <c r="U28" s="82" t="s">
        <v>123</v>
      </c>
      <c r="V28" s="83" t="s">
        <v>124</v>
      </c>
      <c r="W28" s="7" t="s">
        <v>125</v>
      </c>
      <c r="X28" s="7"/>
      <c r="Y28" s="7" t="s">
        <v>126</v>
      </c>
      <c r="Z28" s="7"/>
      <c r="AA28" s="90" t="str">
        <f t="shared" si="2"/>
        <v>Talento Humano
Tecnológicos</v>
      </c>
      <c r="AB28" s="7"/>
      <c r="AC28" s="7" t="s">
        <v>127</v>
      </c>
      <c r="AD28" s="7" t="s">
        <v>127</v>
      </c>
      <c r="AE28" s="9">
        <v>0</v>
      </c>
      <c r="AF28" s="10"/>
      <c r="AG28" s="7" t="s">
        <v>127</v>
      </c>
      <c r="AH28" s="7" t="s">
        <v>127</v>
      </c>
      <c r="AI28" s="9">
        <v>0</v>
      </c>
      <c r="AJ28" s="10"/>
      <c r="AK28" s="7" t="s">
        <v>127</v>
      </c>
      <c r="AL28" s="7" t="s">
        <v>127</v>
      </c>
      <c r="AM28" s="9">
        <v>0</v>
      </c>
      <c r="AN28" s="10"/>
      <c r="AO28" s="7" t="s">
        <v>127</v>
      </c>
      <c r="AP28" s="7" t="s">
        <v>127</v>
      </c>
      <c r="AQ28" s="9">
        <v>0</v>
      </c>
      <c r="AR28" s="10"/>
      <c r="AS28" s="7" t="s">
        <v>127</v>
      </c>
      <c r="AT28" s="7" t="s">
        <v>127</v>
      </c>
      <c r="AU28" s="9">
        <v>0</v>
      </c>
      <c r="AV28" s="10"/>
      <c r="AW28" s="7" t="s">
        <v>127</v>
      </c>
      <c r="AX28" s="7" t="s">
        <v>127</v>
      </c>
      <c r="AY28" s="9">
        <v>0</v>
      </c>
      <c r="AZ28" s="7"/>
      <c r="BA28" s="7" t="s">
        <v>127</v>
      </c>
      <c r="BB28" s="7"/>
      <c r="BC28" s="7" t="s">
        <v>127</v>
      </c>
      <c r="BD28" s="7"/>
      <c r="BE28" s="7"/>
      <c r="BF28" s="7"/>
      <c r="BG28" s="7"/>
      <c r="BH28" s="7"/>
      <c r="BI28" s="7"/>
      <c r="BJ28" s="7"/>
      <c r="BK28" s="7"/>
      <c r="BL28" s="7" t="s">
        <v>28</v>
      </c>
      <c r="BM28" s="7" t="s">
        <v>128</v>
      </c>
      <c r="BN28" s="7" t="s">
        <v>129</v>
      </c>
      <c r="BO28" s="7"/>
      <c r="BP28" s="7" t="s">
        <v>127</v>
      </c>
      <c r="BQ28" s="7"/>
      <c r="BR28" s="7" t="s">
        <v>127</v>
      </c>
      <c r="BS28" s="7"/>
      <c r="BT28" s="7" t="s">
        <v>127</v>
      </c>
      <c r="BU28" s="7" t="s">
        <v>127</v>
      </c>
      <c r="BV28" s="7"/>
      <c r="BW28" s="7" t="s">
        <v>127</v>
      </c>
      <c r="BX28" s="7"/>
      <c r="BY28" s="7" t="s">
        <v>127</v>
      </c>
      <c r="BZ28" s="7" t="s">
        <v>33</v>
      </c>
      <c r="CA28" s="7" t="s">
        <v>168</v>
      </c>
      <c r="CB28" s="7" t="s">
        <v>87</v>
      </c>
      <c r="CC28" s="7"/>
      <c r="CD28" s="90" t="str">
        <f t="shared" si="5"/>
        <v>17_Programas de transparencia y ética pública - PTEP
23_Plan Estratégico de Comunicaciones - PEC
24_Operación del Sistema de Gestión Institucional - SGI</v>
      </c>
      <c r="CE28" s="7"/>
      <c r="CF28" s="7"/>
      <c r="CG28" s="7" t="s">
        <v>131</v>
      </c>
      <c r="CH28" s="7"/>
      <c r="CI28" s="7" t="s">
        <v>132</v>
      </c>
      <c r="CJ28" s="7"/>
      <c r="CK28" s="7"/>
      <c r="CL28" s="90" t="str">
        <f t="shared" si="3"/>
        <v>D03_Gestión con valores para resultados
D05_Información y comunicación</v>
      </c>
      <c r="CM28" s="7"/>
      <c r="CN28" s="7"/>
      <c r="CO28" s="7"/>
      <c r="CP28" s="7"/>
      <c r="CQ28" s="7"/>
      <c r="CR28" s="7"/>
      <c r="CS28" s="7"/>
      <c r="CT28" s="7"/>
      <c r="CU28" s="7"/>
      <c r="CV28" s="7"/>
      <c r="CW28" s="7"/>
      <c r="CX28" s="7"/>
      <c r="CY28" s="7" t="s">
        <v>133</v>
      </c>
      <c r="CZ28" s="7"/>
      <c r="DA28" s="7" t="s">
        <v>134</v>
      </c>
      <c r="DB28" s="7"/>
      <c r="DC28" s="7"/>
      <c r="DD28" s="7"/>
      <c r="DE28" s="7"/>
      <c r="DF28" s="90" t="str">
        <f t="shared" si="4"/>
        <v>D03_P13_Participación ciudadana en la gestión pública
D05_P15_Transparencia, acceso a la información pública y lucha contra la corrupción</v>
      </c>
    </row>
    <row r="29" spans="2:110" s="2" customFormat="1" ht="84" customHeight="1" x14ac:dyDescent="0.25">
      <c r="B29" s="1"/>
      <c r="C29" s="3" t="s">
        <v>169</v>
      </c>
      <c r="D29" s="7" t="s">
        <v>170</v>
      </c>
      <c r="E29" s="87" t="str">
        <f t="shared" si="0"/>
        <v>URF2026_012_Diseñar y ejecutar las estrategias de comunicación interna con la información definida por los procesos de la Unidad y la dirección de la entidad para el segundo cuatrimestre</v>
      </c>
      <c r="F29" s="97" t="s">
        <v>165</v>
      </c>
      <c r="G29" s="7" t="s">
        <v>166</v>
      </c>
      <c r="H29" s="97" t="s">
        <v>167</v>
      </c>
      <c r="I29" s="7" t="s">
        <v>2</v>
      </c>
      <c r="J29" s="4" t="s">
        <v>118</v>
      </c>
      <c r="K29" s="4" t="s">
        <v>117</v>
      </c>
      <c r="L29" s="8">
        <v>46143</v>
      </c>
      <c r="M29" s="8">
        <v>46264.999305555553</v>
      </c>
      <c r="N29" s="88">
        <f t="shared" si="1"/>
        <v>121.99930555555329</v>
      </c>
      <c r="O29" s="103" t="s">
        <v>119</v>
      </c>
      <c r="P29" s="4"/>
      <c r="Q29" s="81" t="s">
        <v>120</v>
      </c>
      <c r="R29" s="7" t="s">
        <v>121</v>
      </c>
      <c r="S29" s="7"/>
      <c r="T29" s="82" t="s">
        <v>122</v>
      </c>
      <c r="U29" s="82" t="s">
        <v>123</v>
      </c>
      <c r="V29" s="83" t="s">
        <v>124</v>
      </c>
      <c r="W29" s="7" t="s">
        <v>125</v>
      </c>
      <c r="X29" s="7"/>
      <c r="Y29" s="7" t="s">
        <v>126</v>
      </c>
      <c r="Z29" s="7"/>
      <c r="AA29" s="90" t="str">
        <f t="shared" si="2"/>
        <v>Talento Humano
Tecnológicos</v>
      </c>
      <c r="AB29" s="7"/>
      <c r="AC29" s="7" t="s">
        <v>127</v>
      </c>
      <c r="AD29" s="7" t="s">
        <v>127</v>
      </c>
      <c r="AE29" s="9">
        <v>0</v>
      </c>
      <c r="AF29" s="10"/>
      <c r="AG29" s="7" t="s">
        <v>127</v>
      </c>
      <c r="AH29" s="7" t="s">
        <v>127</v>
      </c>
      <c r="AI29" s="9">
        <v>0</v>
      </c>
      <c r="AJ29" s="10"/>
      <c r="AK29" s="7" t="s">
        <v>127</v>
      </c>
      <c r="AL29" s="7" t="s">
        <v>127</v>
      </c>
      <c r="AM29" s="9">
        <v>0</v>
      </c>
      <c r="AN29" s="10"/>
      <c r="AO29" s="7" t="s">
        <v>127</v>
      </c>
      <c r="AP29" s="7" t="s">
        <v>127</v>
      </c>
      <c r="AQ29" s="9">
        <v>0</v>
      </c>
      <c r="AR29" s="10"/>
      <c r="AS29" s="7" t="s">
        <v>127</v>
      </c>
      <c r="AT29" s="7" t="s">
        <v>127</v>
      </c>
      <c r="AU29" s="9">
        <v>0</v>
      </c>
      <c r="AV29" s="10"/>
      <c r="AW29" s="7" t="s">
        <v>127</v>
      </c>
      <c r="AX29" s="7" t="s">
        <v>127</v>
      </c>
      <c r="AY29" s="9">
        <v>0</v>
      </c>
      <c r="AZ29" s="7"/>
      <c r="BA29" s="7" t="s">
        <v>127</v>
      </c>
      <c r="BB29" s="7"/>
      <c r="BC29" s="7" t="s">
        <v>127</v>
      </c>
      <c r="BD29" s="7"/>
      <c r="BE29" s="7"/>
      <c r="BF29" s="7"/>
      <c r="BG29" s="7"/>
      <c r="BH29" s="7"/>
      <c r="BI29" s="7"/>
      <c r="BJ29" s="7"/>
      <c r="BK29" s="7"/>
      <c r="BL29" s="7" t="s">
        <v>28</v>
      </c>
      <c r="BM29" s="7" t="s">
        <v>128</v>
      </c>
      <c r="BN29" s="7" t="s">
        <v>129</v>
      </c>
      <c r="BO29" s="7"/>
      <c r="BP29" s="7" t="s">
        <v>127</v>
      </c>
      <c r="BQ29" s="7"/>
      <c r="BR29" s="7" t="s">
        <v>127</v>
      </c>
      <c r="BS29" s="7"/>
      <c r="BT29" s="7" t="s">
        <v>127</v>
      </c>
      <c r="BU29" s="7" t="s">
        <v>127</v>
      </c>
      <c r="BV29" s="7"/>
      <c r="BW29" s="7" t="s">
        <v>127</v>
      </c>
      <c r="BX29" s="7"/>
      <c r="BY29" s="7" t="s">
        <v>127</v>
      </c>
      <c r="BZ29" s="7" t="s">
        <v>33</v>
      </c>
      <c r="CA29" s="7" t="s">
        <v>168</v>
      </c>
      <c r="CB29" s="7" t="s">
        <v>87</v>
      </c>
      <c r="CC29" s="7"/>
      <c r="CD29" s="90" t="str">
        <f t="shared" si="5"/>
        <v>17_Programas de transparencia y ética pública - PTEP
23_Plan Estratégico de Comunicaciones - PEC
24_Operación del Sistema de Gestión Institucional - SGI</v>
      </c>
      <c r="CE29" s="7"/>
      <c r="CF29" s="7"/>
      <c r="CG29" s="7" t="s">
        <v>131</v>
      </c>
      <c r="CH29" s="7"/>
      <c r="CI29" s="7" t="s">
        <v>132</v>
      </c>
      <c r="CJ29" s="7"/>
      <c r="CK29" s="7"/>
      <c r="CL29" s="90" t="str">
        <f t="shared" si="3"/>
        <v>D03_Gestión con valores para resultados
D05_Información y comunicación</v>
      </c>
      <c r="CM29" s="7"/>
      <c r="CN29" s="7"/>
      <c r="CO29" s="7"/>
      <c r="CP29" s="7"/>
      <c r="CQ29" s="7"/>
      <c r="CR29" s="7"/>
      <c r="CS29" s="7"/>
      <c r="CT29" s="7"/>
      <c r="CU29" s="7"/>
      <c r="CV29" s="7"/>
      <c r="CW29" s="7"/>
      <c r="CX29" s="7"/>
      <c r="CY29" s="7" t="s">
        <v>133</v>
      </c>
      <c r="CZ29" s="7"/>
      <c r="DA29" s="7" t="s">
        <v>134</v>
      </c>
      <c r="DB29" s="7"/>
      <c r="DC29" s="7"/>
      <c r="DD29" s="7"/>
      <c r="DE29" s="7"/>
      <c r="DF29" s="90" t="str">
        <f t="shared" si="4"/>
        <v>D03_P13_Participación ciudadana en la gestión pública
D05_P15_Transparencia, acceso a la información pública y lucha contra la corrupción</v>
      </c>
    </row>
    <row r="30" spans="2:110" s="2" customFormat="1" ht="84" customHeight="1" x14ac:dyDescent="0.25">
      <c r="B30" s="1"/>
      <c r="C30" s="3" t="s">
        <v>171</v>
      </c>
      <c r="D30" s="7" t="s">
        <v>172</v>
      </c>
      <c r="E30" s="87" t="str">
        <f t="shared" si="0"/>
        <v>URF2026_013_Diseñar y ejecutar las estrategias de comunicación interna con la información definida por los procesos de la Unidad y la dirección de la entidad para el tercer cuatrimestre</v>
      </c>
      <c r="F30" s="97" t="s">
        <v>165</v>
      </c>
      <c r="G30" s="7" t="s">
        <v>166</v>
      </c>
      <c r="H30" s="97" t="s">
        <v>167</v>
      </c>
      <c r="I30" s="7" t="s">
        <v>2</v>
      </c>
      <c r="J30" s="4" t="s">
        <v>118</v>
      </c>
      <c r="K30" s="4" t="s">
        <v>117</v>
      </c>
      <c r="L30" s="8">
        <v>46266</v>
      </c>
      <c r="M30" s="8">
        <v>46387.999305555553</v>
      </c>
      <c r="N30" s="88">
        <f t="shared" si="1"/>
        <v>121.99930555555329</v>
      </c>
      <c r="O30" s="103" t="s">
        <v>119</v>
      </c>
      <c r="P30" s="4"/>
      <c r="Q30" s="81" t="s">
        <v>120</v>
      </c>
      <c r="R30" s="7" t="s">
        <v>121</v>
      </c>
      <c r="S30" s="7"/>
      <c r="T30" s="82" t="s">
        <v>122</v>
      </c>
      <c r="U30" s="82" t="s">
        <v>123</v>
      </c>
      <c r="V30" s="83" t="s">
        <v>124</v>
      </c>
      <c r="W30" s="7" t="s">
        <v>125</v>
      </c>
      <c r="X30" s="7"/>
      <c r="Y30" s="7" t="s">
        <v>126</v>
      </c>
      <c r="Z30" s="7"/>
      <c r="AA30" s="90" t="str">
        <f t="shared" si="2"/>
        <v>Talento Humano
Tecnológicos</v>
      </c>
      <c r="AB30" s="7"/>
      <c r="AC30" s="7" t="s">
        <v>127</v>
      </c>
      <c r="AD30" s="7" t="s">
        <v>127</v>
      </c>
      <c r="AE30" s="9">
        <v>0</v>
      </c>
      <c r="AF30" s="10"/>
      <c r="AG30" s="7" t="s">
        <v>127</v>
      </c>
      <c r="AH30" s="7" t="s">
        <v>127</v>
      </c>
      <c r="AI30" s="9">
        <v>0</v>
      </c>
      <c r="AJ30" s="10"/>
      <c r="AK30" s="7" t="s">
        <v>127</v>
      </c>
      <c r="AL30" s="7" t="s">
        <v>127</v>
      </c>
      <c r="AM30" s="9">
        <v>0</v>
      </c>
      <c r="AN30" s="10"/>
      <c r="AO30" s="7" t="s">
        <v>127</v>
      </c>
      <c r="AP30" s="7" t="s">
        <v>127</v>
      </c>
      <c r="AQ30" s="9">
        <v>0</v>
      </c>
      <c r="AR30" s="10"/>
      <c r="AS30" s="7" t="s">
        <v>127</v>
      </c>
      <c r="AT30" s="7" t="s">
        <v>127</v>
      </c>
      <c r="AU30" s="9">
        <v>0</v>
      </c>
      <c r="AV30" s="10"/>
      <c r="AW30" s="7" t="s">
        <v>127</v>
      </c>
      <c r="AX30" s="7" t="s">
        <v>127</v>
      </c>
      <c r="AY30" s="9">
        <v>0</v>
      </c>
      <c r="AZ30" s="7"/>
      <c r="BA30" s="7" t="s">
        <v>127</v>
      </c>
      <c r="BB30" s="7"/>
      <c r="BC30" s="7" t="s">
        <v>127</v>
      </c>
      <c r="BD30" s="7"/>
      <c r="BE30" s="7"/>
      <c r="BF30" s="7"/>
      <c r="BG30" s="7"/>
      <c r="BH30" s="7"/>
      <c r="BI30" s="7"/>
      <c r="BJ30" s="7"/>
      <c r="BK30" s="7"/>
      <c r="BL30" s="7" t="s">
        <v>28</v>
      </c>
      <c r="BM30" s="7" t="s">
        <v>128</v>
      </c>
      <c r="BN30" s="7" t="s">
        <v>129</v>
      </c>
      <c r="BO30" s="7"/>
      <c r="BP30" s="7" t="s">
        <v>127</v>
      </c>
      <c r="BQ30" s="7"/>
      <c r="BR30" s="7" t="s">
        <v>127</v>
      </c>
      <c r="BS30" s="7"/>
      <c r="BT30" s="7" t="s">
        <v>127</v>
      </c>
      <c r="BU30" s="7" t="s">
        <v>127</v>
      </c>
      <c r="BV30" s="7"/>
      <c r="BW30" s="7" t="s">
        <v>127</v>
      </c>
      <c r="BX30" s="7"/>
      <c r="BY30" s="7" t="s">
        <v>127</v>
      </c>
      <c r="BZ30" s="7" t="s">
        <v>33</v>
      </c>
      <c r="CA30" s="7" t="s">
        <v>168</v>
      </c>
      <c r="CB30" s="7" t="s">
        <v>87</v>
      </c>
      <c r="CC30" s="7"/>
      <c r="CD30" s="90" t="str">
        <f t="shared" si="5"/>
        <v>17_Programas de transparencia y ética pública - PTEP
23_Plan Estratégico de Comunicaciones - PEC
24_Operación del Sistema de Gestión Institucional - SGI</v>
      </c>
      <c r="CE30" s="7"/>
      <c r="CF30" s="7"/>
      <c r="CG30" s="7" t="s">
        <v>131</v>
      </c>
      <c r="CH30" s="7"/>
      <c r="CI30" s="7" t="s">
        <v>132</v>
      </c>
      <c r="CJ30" s="7"/>
      <c r="CK30" s="7"/>
      <c r="CL30" s="90" t="str">
        <f t="shared" si="3"/>
        <v>D03_Gestión con valores para resultados
D05_Información y comunicación</v>
      </c>
      <c r="CM30" s="7"/>
      <c r="CN30" s="7"/>
      <c r="CO30" s="7"/>
      <c r="CP30" s="7"/>
      <c r="CQ30" s="7"/>
      <c r="CR30" s="7"/>
      <c r="CS30" s="7"/>
      <c r="CT30" s="7"/>
      <c r="CU30" s="7"/>
      <c r="CV30" s="7"/>
      <c r="CW30" s="7"/>
      <c r="CX30" s="7"/>
      <c r="CY30" s="7" t="s">
        <v>133</v>
      </c>
      <c r="CZ30" s="7"/>
      <c r="DA30" s="7" t="s">
        <v>134</v>
      </c>
      <c r="DB30" s="7"/>
      <c r="DC30" s="7"/>
      <c r="DD30" s="7"/>
      <c r="DE30" s="7"/>
      <c r="DF30" s="90" t="str">
        <f t="shared" si="4"/>
        <v>D03_P13_Participación ciudadana en la gestión pública
D05_P15_Transparencia, acceso a la información pública y lucha contra la corrupción</v>
      </c>
    </row>
    <row r="31" spans="2:110" s="2" customFormat="1" ht="84" customHeight="1" x14ac:dyDescent="0.25">
      <c r="B31" s="1"/>
      <c r="C31" s="3" t="s">
        <v>173</v>
      </c>
      <c r="D31" s="97" t="s">
        <v>174</v>
      </c>
      <c r="E31" s="87" t="str">
        <f t="shared" si="0"/>
        <v>URF2026_014_Publicar la información que establece la Ley de Transparencia y de Acceso a la Información, gestionar la actualización de la página web acorde con las solicitudes establecidas por los procesos mediante el SMGI, durante el primer cuatrimestre</v>
      </c>
      <c r="F31" s="7" t="s">
        <v>175</v>
      </c>
      <c r="G31" s="7" t="s">
        <v>176</v>
      </c>
      <c r="H31" s="97" t="s">
        <v>167</v>
      </c>
      <c r="I31" s="7" t="s">
        <v>2</v>
      </c>
      <c r="J31" s="4" t="s">
        <v>118</v>
      </c>
      <c r="K31" s="4" t="s">
        <v>117</v>
      </c>
      <c r="L31" s="8">
        <v>46023</v>
      </c>
      <c r="M31" s="8">
        <v>46142.999305555553</v>
      </c>
      <c r="N31" s="88">
        <f t="shared" si="1"/>
        <v>119.99930555555329</v>
      </c>
      <c r="O31" s="103" t="s">
        <v>119</v>
      </c>
      <c r="P31" s="4"/>
      <c r="Q31" s="81" t="s">
        <v>120</v>
      </c>
      <c r="R31" s="7" t="s">
        <v>143</v>
      </c>
      <c r="S31" s="7"/>
      <c r="T31" s="82" t="s">
        <v>122</v>
      </c>
      <c r="U31" s="82" t="s">
        <v>123</v>
      </c>
      <c r="V31" s="83" t="s">
        <v>124</v>
      </c>
      <c r="W31" s="7" t="s">
        <v>125</v>
      </c>
      <c r="X31" s="7"/>
      <c r="Y31" s="7" t="s">
        <v>126</v>
      </c>
      <c r="Z31" s="7"/>
      <c r="AA31" s="90" t="str">
        <f t="shared" si="2"/>
        <v>Talento Humano
Tecnológicos</v>
      </c>
      <c r="AB31" s="7"/>
      <c r="AC31" s="7" t="s">
        <v>127</v>
      </c>
      <c r="AD31" s="7" t="s">
        <v>127</v>
      </c>
      <c r="AE31" s="9">
        <v>0</v>
      </c>
      <c r="AF31" s="10"/>
      <c r="AG31" s="7" t="s">
        <v>127</v>
      </c>
      <c r="AH31" s="7" t="s">
        <v>127</v>
      </c>
      <c r="AI31" s="9">
        <v>0</v>
      </c>
      <c r="AJ31" s="10"/>
      <c r="AK31" s="7" t="s">
        <v>127</v>
      </c>
      <c r="AL31" s="7" t="s">
        <v>127</v>
      </c>
      <c r="AM31" s="9">
        <v>0</v>
      </c>
      <c r="AN31" s="10"/>
      <c r="AO31" s="7" t="s">
        <v>127</v>
      </c>
      <c r="AP31" s="7" t="s">
        <v>127</v>
      </c>
      <c r="AQ31" s="9">
        <v>0</v>
      </c>
      <c r="AR31" s="10"/>
      <c r="AS31" s="7" t="s">
        <v>127</v>
      </c>
      <c r="AT31" s="7" t="s">
        <v>127</v>
      </c>
      <c r="AU31" s="9">
        <v>0</v>
      </c>
      <c r="AV31" s="10"/>
      <c r="AW31" s="7" t="s">
        <v>127</v>
      </c>
      <c r="AX31" s="7" t="s">
        <v>127</v>
      </c>
      <c r="AY31" s="9">
        <v>0</v>
      </c>
      <c r="AZ31" s="7"/>
      <c r="BA31" s="7" t="s">
        <v>127</v>
      </c>
      <c r="BB31" s="7"/>
      <c r="BC31" s="7" t="s">
        <v>127</v>
      </c>
      <c r="BD31" s="7"/>
      <c r="BE31" s="7"/>
      <c r="BF31" s="7"/>
      <c r="BG31" s="7"/>
      <c r="BH31" s="7"/>
      <c r="BI31" s="7"/>
      <c r="BJ31" s="7"/>
      <c r="BK31" s="7"/>
      <c r="BL31" s="7" t="s">
        <v>28</v>
      </c>
      <c r="BM31" s="7" t="s">
        <v>128</v>
      </c>
      <c r="BN31" s="7" t="s">
        <v>129</v>
      </c>
      <c r="BO31" s="7"/>
      <c r="BP31" s="7" t="s">
        <v>127</v>
      </c>
      <c r="BQ31" s="7"/>
      <c r="BR31" s="7" t="s">
        <v>127</v>
      </c>
      <c r="BS31" s="7"/>
      <c r="BT31" s="7" t="s">
        <v>127</v>
      </c>
      <c r="BU31" s="7" t="s">
        <v>127</v>
      </c>
      <c r="BV31" s="7"/>
      <c r="BW31" s="7" t="s">
        <v>127</v>
      </c>
      <c r="BX31" s="7"/>
      <c r="BY31" s="7" t="s">
        <v>127</v>
      </c>
      <c r="BZ31" s="7" t="s">
        <v>33</v>
      </c>
      <c r="CA31" s="7" t="s">
        <v>177</v>
      </c>
      <c r="CB31" s="7" t="s">
        <v>87</v>
      </c>
      <c r="CC31" s="7"/>
      <c r="CD31" s="90" t="str">
        <f t="shared" si="5"/>
        <v>17_Programas de transparencia y ética pública - PTEP
23_Plan Estratégico de Comunicaciones - PEC
24_Operación del Sistema de Gestión Institucional - SGI</v>
      </c>
      <c r="CE31" s="7"/>
      <c r="CF31" s="7"/>
      <c r="CG31" s="7" t="s">
        <v>131</v>
      </c>
      <c r="CH31" s="7"/>
      <c r="CI31" s="7" t="s">
        <v>132</v>
      </c>
      <c r="CJ31" s="7"/>
      <c r="CK31" s="7"/>
      <c r="CL31" s="90" t="str">
        <f t="shared" si="3"/>
        <v>D03_Gestión con valores para resultados
D05_Información y comunicación</v>
      </c>
      <c r="CM31" s="7"/>
      <c r="CN31" s="7"/>
      <c r="CO31" s="7"/>
      <c r="CP31" s="7"/>
      <c r="CQ31" s="7"/>
      <c r="CR31" s="7"/>
      <c r="CS31" s="7"/>
      <c r="CT31" s="7"/>
      <c r="CU31" s="7"/>
      <c r="CV31" s="7"/>
      <c r="CW31" s="7"/>
      <c r="CX31" s="7"/>
      <c r="CY31" s="7" t="s">
        <v>133</v>
      </c>
      <c r="CZ31" s="7"/>
      <c r="DA31" s="7" t="s">
        <v>134</v>
      </c>
      <c r="DB31" s="7"/>
      <c r="DC31" s="7"/>
      <c r="DD31" s="7"/>
      <c r="DE31" s="7"/>
      <c r="DF31" s="90" t="str">
        <f t="shared" si="4"/>
        <v>D03_P13_Participación ciudadana en la gestión pública
D05_P15_Transparencia, acceso a la información pública y lucha contra la corrupción</v>
      </c>
    </row>
    <row r="32" spans="2:110" s="2" customFormat="1" ht="84" customHeight="1" x14ac:dyDescent="0.25">
      <c r="B32" s="1"/>
      <c r="C32" s="3" t="s">
        <v>178</v>
      </c>
      <c r="D32" s="7" t="s">
        <v>179</v>
      </c>
      <c r="E32" s="87" t="str">
        <f t="shared" si="0"/>
        <v>URF2026_015_Publicar la información que establece la Ley de Transparencia y de Acceso a la Información, gestionar la actualización de la página web acorde con las solicitudes establecidas por los procesos mediante el SMGI, durante el segundo cuatrimestre</v>
      </c>
      <c r="F32" s="7" t="s">
        <v>175</v>
      </c>
      <c r="G32" s="7" t="s">
        <v>176</v>
      </c>
      <c r="H32" s="97" t="s">
        <v>167</v>
      </c>
      <c r="I32" s="7" t="s">
        <v>2</v>
      </c>
      <c r="J32" s="4" t="s">
        <v>118</v>
      </c>
      <c r="K32" s="4" t="s">
        <v>117</v>
      </c>
      <c r="L32" s="8">
        <v>46143</v>
      </c>
      <c r="M32" s="8">
        <v>46264.999305555553</v>
      </c>
      <c r="N32" s="88">
        <f t="shared" si="1"/>
        <v>121.99930555555329</v>
      </c>
      <c r="O32" s="103" t="s">
        <v>119</v>
      </c>
      <c r="P32" s="4"/>
      <c r="Q32" s="81" t="s">
        <v>120</v>
      </c>
      <c r="R32" s="7" t="s">
        <v>143</v>
      </c>
      <c r="S32" s="7"/>
      <c r="T32" s="82" t="s">
        <v>122</v>
      </c>
      <c r="U32" s="82" t="s">
        <v>123</v>
      </c>
      <c r="V32" s="83" t="s">
        <v>124</v>
      </c>
      <c r="W32" s="7" t="s">
        <v>125</v>
      </c>
      <c r="X32" s="7"/>
      <c r="Y32" s="7" t="s">
        <v>126</v>
      </c>
      <c r="Z32" s="7"/>
      <c r="AA32" s="90" t="str">
        <f t="shared" si="2"/>
        <v>Talento Humano
Tecnológicos</v>
      </c>
      <c r="AB32" s="7"/>
      <c r="AC32" s="7" t="s">
        <v>127</v>
      </c>
      <c r="AD32" s="7" t="s">
        <v>127</v>
      </c>
      <c r="AE32" s="9">
        <v>0</v>
      </c>
      <c r="AF32" s="10"/>
      <c r="AG32" s="7" t="s">
        <v>127</v>
      </c>
      <c r="AH32" s="7" t="s">
        <v>127</v>
      </c>
      <c r="AI32" s="9">
        <v>0</v>
      </c>
      <c r="AJ32" s="10"/>
      <c r="AK32" s="7" t="s">
        <v>127</v>
      </c>
      <c r="AL32" s="7" t="s">
        <v>127</v>
      </c>
      <c r="AM32" s="9">
        <v>0</v>
      </c>
      <c r="AN32" s="10"/>
      <c r="AO32" s="7" t="s">
        <v>127</v>
      </c>
      <c r="AP32" s="7" t="s">
        <v>127</v>
      </c>
      <c r="AQ32" s="9">
        <v>0</v>
      </c>
      <c r="AR32" s="10"/>
      <c r="AS32" s="7" t="s">
        <v>127</v>
      </c>
      <c r="AT32" s="7" t="s">
        <v>127</v>
      </c>
      <c r="AU32" s="9">
        <v>0</v>
      </c>
      <c r="AV32" s="10"/>
      <c r="AW32" s="7" t="s">
        <v>127</v>
      </c>
      <c r="AX32" s="7" t="s">
        <v>127</v>
      </c>
      <c r="AY32" s="9">
        <v>0</v>
      </c>
      <c r="AZ32" s="7"/>
      <c r="BA32" s="7" t="s">
        <v>127</v>
      </c>
      <c r="BB32" s="7"/>
      <c r="BC32" s="7" t="s">
        <v>127</v>
      </c>
      <c r="BD32" s="7"/>
      <c r="BE32" s="7"/>
      <c r="BF32" s="7"/>
      <c r="BG32" s="7"/>
      <c r="BH32" s="7"/>
      <c r="BI32" s="7"/>
      <c r="BJ32" s="7"/>
      <c r="BK32" s="7"/>
      <c r="BL32" s="7" t="s">
        <v>28</v>
      </c>
      <c r="BM32" s="7" t="s">
        <v>128</v>
      </c>
      <c r="BN32" s="7" t="s">
        <v>129</v>
      </c>
      <c r="BO32" s="7"/>
      <c r="BP32" s="7" t="s">
        <v>127</v>
      </c>
      <c r="BQ32" s="7"/>
      <c r="BR32" s="7" t="s">
        <v>127</v>
      </c>
      <c r="BS32" s="7"/>
      <c r="BT32" s="7" t="s">
        <v>127</v>
      </c>
      <c r="BU32" s="7" t="s">
        <v>127</v>
      </c>
      <c r="BV32" s="7"/>
      <c r="BW32" s="7" t="s">
        <v>127</v>
      </c>
      <c r="BX32" s="7"/>
      <c r="BY32" s="7" t="s">
        <v>127</v>
      </c>
      <c r="BZ32" s="7" t="s">
        <v>33</v>
      </c>
      <c r="CA32" s="7" t="s">
        <v>177</v>
      </c>
      <c r="CB32" s="7" t="s">
        <v>87</v>
      </c>
      <c r="CC32" s="7"/>
      <c r="CD32" s="90" t="str">
        <f t="shared" si="5"/>
        <v>17_Programas de transparencia y ética pública - PTEP
23_Plan Estratégico de Comunicaciones - PEC
24_Operación del Sistema de Gestión Institucional - SGI</v>
      </c>
      <c r="CE32" s="7"/>
      <c r="CF32" s="7"/>
      <c r="CG32" s="7" t="s">
        <v>131</v>
      </c>
      <c r="CH32" s="7"/>
      <c r="CI32" s="7" t="s">
        <v>132</v>
      </c>
      <c r="CJ32" s="7"/>
      <c r="CK32" s="7"/>
      <c r="CL32" s="90" t="str">
        <f t="shared" si="3"/>
        <v>D03_Gestión con valores para resultados
D05_Información y comunicación</v>
      </c>
      <c r="CM32" s="7"/>
      <c r="CN32" s="7"/>
      <c r="CO32" s="7"/>
      <c r="CP32" s="7"/>
      <c r="CQ32" s="7"/>
      <c r="CR32" s="7"/>
      <c r="CS32" s="7"/>
      <c r="CT32" s="7"/>
      <c r="CU32" s="7"/>
      <c r="CV32" s="7"/>
      <c r="CW32" s="7"/>
      <c r="CX32" s="7"/>
      <c r="CY32" s="7" t="s">
        <v>133</v>
      </c>
      <c r="CZ32" s="7"/>
      <c r="DA32" s="7" t="s">
        <v>134</v>
      </c>
      <c r="DB32" s="7"/>
      <c r="DC32" s="7"/>
      <c r="DD32" s="7"/>
      <c r="DE32" s="7"/>
      <c r="DF32" s="90" t="str">
        <f t="shared" si="4"/>
        <v>D03_P13_Participación ciudadana en la gestión pública
D05_P15_Transparencia, acceso a la información pública y lucha contra la corrupción</v>
      </c>
    </row>
    <row r="33" spans="2:110" s="2" customFormat="1" ht="84" customHeight="1" x14ac:dyDescent="0.25">
      <c r="B33" s="1"/>
      <c r="C33" s="3" t="s">
        <v>180</v>
      </c>
      <c r="D33" s="7" t="s">
        <v>181</v>
      </c>
      <c r="E33" s="87" t="str">
        <f t="shared" si="0"/>
        <v>URF2026_016_Publicar la información que establece la Ley de Transparencia y de Acceso a la Información, gestionar la actualización de la página web acorde con las solicitudes establecidas por los procesos mediante el SMGI, durante el tercer cuatrimestre</v>
      </c>
      <c r="F33" s="7" t="s">
        <v>175</v>
      </c>
      <c r="G33" s="7" t="s">
        <v>176</v>
      </c>
      <c r="H33" s="97" t="s">
        <v>167</v>
      </c>
      <c r="I33" s="7" t="s">
        <v>2</v>
      </c>
      <c r="J33" s="4" t="s">
        <v>118</v>
      </c>
      <c r="K33" s="4" t="s">
        <v>117</v>
      </c>
      <c r="L33" s="8">
        <v>46266</v>
      </c>
      <c r="M33" s="8">
        <v>46387.999305555553</v>
      </c>
      <c r="N33" s="88">
        <f t="shared" si="1"/>
        <v>121.99930555555329</v>
      </c>
      <c r="O33" s="103" t="s">
        <v>119</v>
      </c>
      <c r="P33" s="4"/>
      <c r="Q33" s="81" t="s">
        <v>120</v>
      </c>
      <c r="R33" s="7" t="s">
        <v>143</v>
      </c>
      <c r="S33" s="7"/>
      <c r="T33" s="82" t="s">
        <v>122</v>
      </c>
      <c r="U33" s="82" t="s">
        <v>123</v>
      </c>
      <c r="V33" s="83" t="s">
        <v>124</v>
      </c>
      <c r="W33" s="7" t="s">
        <v>125</v>
      </c>
      <c r="X33" s="7"/>
      <c r="Y33" s="7" t="s">
        <v>126</v>
      </c>
      <c r="Z33" s="7"/>
      <c r="AA33" s="90" t="str">
        <f t="shared" si="2"/>
        <v>Talento Humano
Tecnológicos</v>
      </c>
      <c r="AB33" s="7"/>
      <c r="AC33" s="7" t="s">
        <v>127</v>
      </c>
      <c r="AD33" s="7" t="s">
        <v>127</v>
      </c>
      <c r="AE33" s="9">
        <v>0</v>
      </c>
      <c r="AF33" s="10"/>
      <c r="AG33" s="7" t="s">
        <v>127</v>
      </c>
      <c r="AH33" s="7" t="s">
        <v>127</v>
      </c>
      <c r="AI33" s="9">
        <v>0</v>
      </c>
      <c r="AJ33" s="10"/>
      <c r="AK33" s="7" t="s">
        <v>127</v>
      </c>
      <c r="AL33" s="7" t="s">
        <v>127</v>
      </c>
      <c r="AM33" s="9">
        <v>0</v>
      </c>
      <c r="AN33" s="10"/>
      <c r="AO33" s="7" t="s">
        <v>127</v>
      </c>
      <c r="AP33" s="7" t="s">
        <v>127</v>
      </c>
      <c r="AQ33" s="9">
        <v>0</v>
      </c>
      <c r="AR33" s="10"/>
      <c r="AS33" s="7" t="s">
        <v>127</v>
      </c>
      <c r="AT33" s="7" t="s">
        <v>127</v>
      </c>
      <c r="AU33" s="9">
        <v>0</v>
      </c>
      <c r="AV33" s="10"/>
      <c r="AW33" s="7" t="s">
        <v>127</v>
      </c>
      <c r="AX33" s="7" t="s">
        <v>127</v>
      </c>
      <c r="AY33" s="9">
        <v>0</v>
      </c>
      <c r="AZ33" s="7"/>
      <c r="BA33" s="7" t="s">
        <v>127</v>
      </c>
      <c r="BB33" s="7"/>
      <c r="BC33" s="7" t="s">
        <v>127</v>
      </c>
      <c r="BD33" s="7"/>
      <c r="BE33" s="7"/>
      <c r="BF33" s="7"/>
      <c r="BG33" s="7"/>
      <c r="BH33" s="7"/>
      <c r="BI33" s="7"/>
      <c r="BJ33" s="7"/>
      <c r="BK33" s="7"/>
      <c r="BL33" s="7" t="s">
        <v>28</v>
      </c>
      <c r="BM33" s="7" t="s">
        <v>128</v>
      </c>
      <c r="BN33" s="7" t="s">
        <v>129</v>
      </c>
      <c r="BO33" s="7"/>
      <c r="BP33" s="7" t="s">
        <v>127</v>
      </c>
      <c r="BQ33" s="7"/>
      <c r="BR33" s="7" t="s">
        <v>127</v>
      </c>
      <c r="BS33" s="7"/>
      <c r="BT33" s="7" t="s">
        <v>127</v>
      </c>
      <c r="BU33" s="7" t="s">
        <v>127</v>
      </c>
      <c r="BV33" s="7"/>
      <c r="BW33" s="7" t="s">
        <v>127</v>
      </c>
      <c r="BX33" s="7"/>
      <c r="BY33" s="7" t="s">
        <v>127</v>
      </c>
      <c r="BZ33" s="7" t="s">
        <v>33</v>
      </c>
      <c r="CA33" s="7" t="s">
        <v>177</v>
      </c>
      <c r="CB33" s="7" t="s">
        <v>87</v>
      </c>
      <c r="CC33" s="7"/>
      <c r="CD33" s="90" t="str">
        <f t="shared" si="5"/>
        <v>17_Programas de transparencia y ética pública - PTEP
23_Plan Estratégico de Comunicaciones - PEC
24_Operación del Sistema de Gestión Institucional - SGI</v>
      </c>
      <c r="CE33" s="7"/>
      <c r="CF33" s="7"/>
      <c r="CG33" s="7" t="s">
        <v>131</v>
      </c>
      <c r="CH33" s="7"/>
      <c r="CI33" s="7" t="s">
        <v>132</v>
      </c>
      <c r="CJ33" s="7"/>
      <c r="CK33" s="7"/>
      <c r="CL33" s="90" t="str">
        <f t="shared" si="3"/>
        <v>D03_Gestión con valores para resultados
D05_Información y comunicación</v>
      </c>
      <c r="CM33" s="7"/>
      <c r="CN33" s="7"/>
      <c r="CO33" s="7"/>
      <c r="CP33" s="7"/>
      <c r="CQ33" s="7"/>
      <c r="CR33" s="7"/>
      <c r="CS33" s="7"/>
      <c r="CT33" s="7"/>
      <c r="CU33" s="7"/>
      <c r="CV33" s="7"/>
      <c r="CW33" s="7"/>
      <c r="CX33" s="7"/>
      <c r="CY33" s="7" t="s">
        <v>133</v>
      </c>
      <c r="CZ33" s="7"/>
      <c r="DA33" s="7" t="s">
        <v>134</v>
      </c>
      <c r="DB33" s="7"/>
      <c r="DC33" s="7"/>
      <c r="DD33" s="7"/>
      <c r="DE33" s="7"/>
      <c r="DF33" s="90" t="str">
        <f t="shared" si="4"/>
        <v>D03_P13_Participación ciudadana en la gestión pública
D05_P15_Transparencia, acceso a la información pública y lucha contra la corrupción</v>
      </c>
    </row>
    <row r="34" spans="2:110" s="2" customFormat="1" ht="84" customHeight="1" x14ac:dyDescent="0.25">
      <c r="B34" s="1"/>
      <c r="C34" s="3" t="s">
        <v>182</v>
      </c>
      <c r="D34" s="7" t="s">
        <v>183</v>
      </c>
      <c r="E34" s="87" t="str">
        <f t="shared" si="0"/>
        <v>URF2026_017_Diseñar material gráfico para comunicación externa como presentaciones banner, carruseles primer cuatrimestre.</v>
      </c>
      <c r="F34" s="7" t="s">
        <v>184</v>
      </c>
      <c r="G34" s="7" t="s">
        <v>185</v>
      </c>
      <c r="H34" s="7" t="s">
        <v>186</v>
      </c>
      <c r="I34" s="7" t="s">
        <v>2</v>
      </c>
      <c r="J34" s="4" t="s">
        <v>118</v>
      </c>
      <c r="K34" s="4" t="s">
        <v>117</v>
      </c>
      <c r="L34" s="8">
        <v>46023</v>
      </c>
      <c r="M34" s="8">
        <v>46142.999305555553</v>
      </c>
      <c r="N34" s="88">
        <f t="shared" si="1"/>
        <v>119.99930555555329</v>
      </c>
      <c r="O34" s="103" t="s">
        <v>119</v>
      </c>
      <c r="P34" s="4"/>
      <c r="Q34" s="81" t="s">
        <v>120</v>
      </c>
      <c r="R34" s="7" t="s">
        <v>155</v>
      </c>
      <c r="S34" s="7"/>
      <c r="T34" s="82" t="s">
        <v>122</v>
      </c>
      <c r="U34" s="82" t="s">
        <v>123</v>
      </c>
      <c r="V34" s="83" t="s">
        <v>124</v>
      </c>
      <c r="W34" s="7" t="s">
        <v>125</v>
      </c>
      <c r="X34" s="7"/>
      <c r="Y34" s="7" t="s">
        <v>126</v>
      </c>
      <c r="Z34" s="7"/>
      <c r="AA34" s="90" t="str">
        <f t="shared" si="2"/>
        <v>Talento Humano
Tecnológicos</v>
      </c>
      <c r="AB34" s="7"/>
      <c r="AC34" s="7" t="s">
        <v>127</v>
      </c>
      <c r="AD34" s="7" t="s">
        <v>127</v>
      </c>
      <c r="AE34" s="9">
        <v>0</v>
      </c>
      <c r="AF34" s="10"/>
      <c r="AG34" s="7" t="s">
        <v>127</v>
      </c>
      <c r="AH34" s="7" t="s">
        <v>127</v>
      </c>
      <c r="AI34" s="9">
        <v>0</v>
      </c>
      <c r="AJ34" s="10"/>
      <c r="AK34" s="7" t="s">
        <v>127</v>
      </c>
      <c r="AL34" s="7" t="s">
        <v>127</v>
      </c>
      <c r="AM34" s="9">
        <v>0</v>
      </c>
      <c r="AN34" s="10"/>
      <c r="AO34" s="7" t="s">
        <v>127</v>
      </c>
      <c r="AP34" s="7" t="s">
        <v>127</v>
      </c>
      <c r="AQ34" s="9">
        <v>0</v>
      </c>
      <c r="AR34" s="10"/>
      <c r="AS34" s="7" t="s">
        <v>127</v>
      </c>
      <c r="AT34" s="7" t="s">
        <v>127</v>
      </c>
      <c r="AU34" s="9">
        <v>0</v>
      </c>
      <c r="AV34" s="10"/>
      <c r="AW34" s="7" t="s">
        <v>127</v>
      </c>
      <c r="AX34" s="7" t="s">
        <v>127</v>
      </c>
      <c r="AY34" s="9">
        <v>0</v>
      </c>
      <c r="AZ34" s="7"/>
      <c r="BA34" s="7" t="s">
        <v>127</v>
      </c>
      <c r="BB34" s="7"/>
      <c r="BC34" s="7" t="s">
        <v>127</v>
      </c>
      <c r="BD34" s="7"/>
      <c r="BE34" s="7"/>
      <c r="BF34" s="7"/>
      <c r="BG34" s="7"/>
      <c r="BH34" s="7"/>
      <c r="BI34" s="7"/>
      <c r="BJ34" s="7"/>
      <c r="BK34" s="7"/>
      <c r="BL34" s="7" t="s">
        <v>28</v>
      </c>
      <c r="BM34" s="7" t="s">
        <v>128</v>
      </c>
      <c r="BN34" s="7" t="s">
        <v>129</v>
      </c>
      <c r="BO34" s="7"/>
      <c r="BP34" s="7" t="s">
        <v>127</v>
      </c>
      <c r="BQ34" s="7"/>
      <c r="BR34" s="7" t="s">
        <v>127</v>
      </c>
      <c r="BS34" s="7"/>
      <c r="BT34" s="7" t="s">
        <v>127</v>
      </c>
      <c r="BU34" s="7" t="s">
        <v>127</v>
      </c>
      <c r="BV34" s="7"/>
      <c r="BW34" s="7" t="s">
        <v>127</v>
      </c>
      <c r="BX34" s="7"/>
      <c r="BY34" s="7" t="s">
        <v>127</v>
      </c>
      <c r="BZ34" s="7" t="s">
        <v>33</v>
      </c>
      <c r="CA34" s="7" t="s">
        <v>177</v>
      </c>
      <c r="CB34" s="7" t="s">
        <v>87</v>
      </c>
      <c r="CC34" s="7"/>
      <c r="CD34" s="90" t="str">
        <f t="shared" si="5"/>
        <v>17_Programas de transparencia y ética pública - PTEP
23_Plan Estratégico de Comunicaciones - PEC
24_Operación del Sistema de Gestión Institucional - SGI</v>
      </c>
      <c r="CE34" s="7"/>
      <c r="CF34" s="7"/>
      <c r="CG34" s="7" t="s">
        <v>131</v>
      </c>
      <c r="CH34" s="7"/>
      <c r="CI34" s="7" t="s">
        <v>132</v>
      </c>
      <c r="CJ34" s="7"/>
      <c r="CK34" s="7"/>
      <c r="CL34" s="90" t="str">
        <f t="shared" si="3"/>
        <v>D03_Gestión con valores para resultados
D05_Información y comunicación</v>
      </c>
      <c r="CM34" s="7"/>
      <c r="CN34" s="7"/>
      <c r="CO34" s="7"/>
      <c r="CP34" s="7"/>
      <c r="CQ34" s="7"/>
      <c r="CR34" s="7"/>
      <c r="CS34" s="7"/>
      <c r="CT34" s="7"/>
      <c r="CU34" s="7"/>
      <c r="CV34" s="7"/>
      <c r="CW34" s="7"/>
      <c r="CX34" s="7"/>
      <c r="CY34" s="7" t="s">
        <v>133</v>
      </c>
      <c r="CZ34" s="7"/>
      <c r="DA34" s="7" t="s">
        <v>134</v>
      </c>
      <c r="DB34" s="7"/>
      <c r="DC34" s="7"/>
      <c r="DD34" s="7"/>
      <c r="DE34" s="7"/>
      <c r="DF34" s="90" t="str">
        <f t="shared" si="4"/>
        <v>D03_P13_Participación ciudadana en la gestión pública
D05_P15_Transparencia, acceso a la información pública y lucha contra la corrupción</v>
      </c>
    </row>
    <row r="35" spans="2:110" s="2" customFormat="1" ht="84" customHeight="1" x14ac:dyDescent="0.25">
      <c r="B35" s="1"/>
      <c r="C35" s="3" t="s">
        <v>187</v>
      </c>
      <c r="D35" s="7" t="s">
        <v>188</v>
      </c>
      <c r="E35" s="87" t="str">
        <f t="shared" si="0"/>
        <v>URF2026_018_Diseñar material gráfico para comunicación externa como presentaciones banner, carruseles segundo cuatrimestre.</v>
      </c>
      <c r="F35" s="7" t="s">
        <v>184</v>
      </c>
      <c r="G35" s="7" t="s">
        <v>185</v>
      </c>
      <c r="H35" s="7" t="s">
        <v>186</v>
      </c>
      <c r="I35" s="7" t="s">
        <v>2</v>
      </c>
      <c r="J35" s="4" t="s">
        <v>118</v>
      </c>
      <c r="K35" s="4" t="s">
        <v>117</v>
      </c>
      <c r="L35" s="8">
        <v>46143</v>
      </c>
      <c r="M35" s="8">
        <v>46264.999305555553</v>
      </c>
      <c r="N35" s="88">
        <f t="shared" si="1"/>
        <v>121.99930555555329</v>
      </c>
      <c r="O35" s="103" t="s">
        <v>119</v>
      </c>
      <c r="P35" s="4"/>
      <c r="Q35" s="81" t="s">
        <v>120</v>
      </c>
      <c r="R35" s="7" t="s">
        <v>155</v>
      </c>
      <c r="S35" s="7"/>
      <c r="T35" s="82" t="s">
        <v>122</v>
      </c>
      <c r="U35" s="82" t="s">
        <v>123</v>
      </c>
      <c r="V35" s="83" t="s">
        <v>124</v>
      </c>
      <c r="W35" s="7" t="s">
        <v>125</v>
      </c>
      <c r="X35" s="7"/>
      <c r="Y35" s="7" t="s">
        <v>126</v>
      </c>
      <c r="Z35" s="7"/>
      <c r="AA35" s="90" t="str">
        <f t="shared" si="2"/>
        <v>Talento Humano
Tecnológicos</v>
      </c>
      <c r="AB35" s="7"/>
      <c r="AC35" s="7" t="s">
        <v>127</v>
      </c>
      <c r="AD35" s="7" t="s">
        <v>127</v>
      </c>
      <c r="AE35" s="9">
        <v>0</v>
      </c>
      <c r="AF35" s="10"/>
      <c r="AG35" s="7" t="s">
        <v>127</v>
      </c>
      <c r="AH35" s="7" t="s">
        <v>127</v>
      </c>
      <c r="AI35" s="9">
        <v>0</v>
      </c>
      <c r="AJ35" s="10"/>
      <c r="AK35" s="7" t="s">
        <v>127</v>
      </c>
      <c r="AL35" s="7" t="s">
        <v>127</v>
      </c>
      <c r="AM35" s="9">
        <v>0</v>
      </c>
      <c r="AN35" s="10"/>
      <c r="AO35" s="7" t="s">
        <v>127</v>
      </c>
      <c r="AP35" s="7" t="s">
        <v>127</v>
      </c>
      <c r="AQ35" s="9">
        <v>0</v>
      </c>
      <c r="AR35" s="10"/>
      <c r="AS35" s="7" t="s">
        <v>127</v>
      </c>
      <c r="AT35" s="7" t="s">
        <v>127</v>
      </c>
      <c r="AU35" s="9">
        <v>0</v>
      </c>
      <c r="AV35" s="10"/>
      <c r="AW35" s="7" t="s">
        <v>127</v>
      </c>
      <c r="AX35" s="7" t="s">
        <v>127</v>
      </c>
      <c r="AY35" s="9">
        <v>0</v>
      </c>
      <c r="AZ35" s="7"/>
      <c r="BA35" s="7" t="s">
        <v>127</v>
      </c>
      <c r="BB35" s="7"/>
      <c r="BC35" s="7" t="s">
        <v>127</v>
      </c>
      <c r="BD35" s="7"/>
      <c r="BE35" s="7"/>
      <c r="BF35" s="7"/>
      <c r="BG35" s="7"/>
      <c r="BH35" s="7"/>
      <c r="BI35" s="7"/>
      <c r="BJ35" s="7"/>
      <c r="BK35" s="7"/>
      <c r="BL35" s="7" t="s">
        <v>28</v>
      </c>
      <c r="BM35" s="7" t="s">
        <v>128</v>
      </c>
      <c r="BN35" s="7" t="s">
        <v>129</v>
      </c>
      <c r="BO35" s="7"/>
      <c r="BP35" s="7" t="s">
        <v>127</v>
      </c>
      <c r="BQ35" s="7"/>
      <c r="BR35" s="7" t="s">
        <v>127</v>
      </c>
      <c r="BS35" s="7"/>
      <c r="BT35" s="7" t="s">
        <v>127</v>
      </c>
      <c r="BU35" s="7" t="s">
        <v>127</v>
      </c>
      <c r="BV35" s="7"/>
      <c r="BW35" s="7" t="s">
        <v>127</v>
      </c>
      <c r="BX35" s="7"/>
      <c r="BY35" s="7" t="s">
        <v>127</v>
      </c>
      <c r="BZ35" s="7" t="s">
        <v>33</v>
      </c>
      <c r="CA35" s="7" t="s">
        <v>177</v>
      </c>
      <c r="CB35" s="7" t="s">
        <v>87</v>
      </c>
      <c r="CC35" s="7"/>
      <c r="CD35" s="90" t="str">
        <f t="shared" si="5"/>
        <v>17_Programas de transparencia y ética pública - PTEP
23_Plan Estratégico de Comunicaciones - PEC
24_Operación del Sistema de Gestión Institucional - SGI</v>
      </c>
      <c r="CE35" s="7"/>
      <c r="CF35" s="7"/>
      <c r="CG35" s="7" t="s">
        <v>131</v>
      </c>
      <c r="CH35" s="7"/>
      <c r="CI35" s="7" t="s">
        <v>132</v>
      </c>
      <c r="CJ35" s="7"/>
      <c r="CK35" s="7"/>
      <c r="CL35" s="90" t="str">
        <f t="shared" si="3"/>
        <v>D03_Gestión con valores para resultados
D05_Información y comunicación</v>
      </c>
      <c r="CM35" s="7"/>
      <c r="CN35" s="7"/>
      <c r="CO35" s="7"/>
      <c r="CP35" s="7"/>
      <c r="CQ35" s="7"/>
      <c r="CR35" s="7"/>
      <c r="CS35" s="7"/>
      <c r="CT35" s="7"/>
      <c r="CU35" s="7"/>
      <c r="CV35" s="7"/>
      <c r="CW35" s="7"/>
      <c r="CX35" s="7"/>
      <c r="CY35" s="7" t="s">
        <v>133</v>
      </c>
      <c r="CZ35" s="7"/>
      <c r="DA35" s="7" t="s">
        <v>134</v>
      </c>
      <c r="DB35" s="7"/>
      <c r="DC35" s="7"/>
      <c r="DD35" s="7"/>
      <c r="DE35" s="7"/>
      <c r="DF35" s="90" t="str">
        <f t="shared" si="4"/>
        <v>D03_P13_Participación ciudadana en la gestión pública
D05_P15_Transparencia, acceso a la información pública y lucha contra la corrupción</v>
      </c>
    </row>
    <row r="36" spans="2:110" s="2" customFormat="1" ht="84" customHeight="1" x14ac:dyDescent="0.25">
      <c r="B36" s="1"/>
      <c r="C36" s="3" t="s">
        <v>189</v>
      </c>
      <c r="D36" s="7" t="s">
        <v>190</v>
      </c>
      <c r="E36" s="87" t="str">
        <f t="shared" si="0"/>
        <v>URF2026_019_Diseñar material gráfico para comunicación externa como presentaciones banner, carruseles tercer cuatrimestre.</v>
      </c>
      <c r="F36" s="7" t="s">
        <v>184</v>
      </c>
      <c r="G36" s="7" t="s">
        <v>185</v>
      </c>
      <c r="H36" s="7" t="s">
        <v>186</v>
      </c>
      <c r="I36" s="7" t="s">
        <v>2</v>
      </c>
      <c r="J36" s="4" t="s">
        <v>118</v>
      </c>
      <c r="K36" s="4" t="s">
        <v>117</v>
      </c>
      <c r="L36" s="8">
        <v>46266</v>
      </c>
      <c r="M36" s="8">
        <v>46387.999305555553</v>
      </c>
      <c r="N36" s="88">
        <f t="shared" si="1"/>
        <v>121.99930555555329</v>
      </c>
      <c r="O36" s="103" t="s">
        <v>119</v>
      </c>
      <c r="P36" s="4"/>
      <c r="Q36" s="81" t="s">
        <v>120</v>
      </c>
      <c r="R36" s="7" t="s">
        <v>155</v>
      </c>
      <c r="S36" s="7"/>
      <c r="T36" s="82" t="s">
        <v>122</v>
      </c>
      <c r="U36" s="82" t="s">
        <v>123</v>
      </c>
      <c r="V36" s="83" t="s">
        <v>124</v>
      </c>
      <c r="W36" s="7" t="s">
        <v>125</v>
      </c>
      <c r="X36" s="7"/>
      <c r="Y36" s="7" t="s">
        <v>126</v>
      </c>
      <c r="Z36" s="7"/>
      <c r="AA36" s="90" t="str">
        <f t="shared" si="2"/>
        <v>Talento Humano
Tecnológicos</v>
      </c>
      <c r="AB36" s="7"/>
      <c r="AC36" s="7" t="s">
        <v>127</v>
      </c>
      <c r="AD36" s="7" t="s">
        <v>127</v>
      </c>
      <c r="AE36" s="9">
        <v>0</v>
      </c>
      <c r="AF36" s="10"/>
      <c r="AG36" s="7" t="s">
        <v>127</v>
      </c>
      <c r="AH36" s="7" t="s">
        <v>127</v>
      </c>
      <c r="AI36" s="9">
        <v>0</v>
      </c>
      <c r="AJ36" s="10"/>
      <c r="AK36" s="7" t="s">
        <v>127</v>
      </c>
      <c r="AL36" s="7" t="s">
        <v>127</v>
      </c>
      <c r="AM36" s="9">
        <v>0</v>
      </c>
      <c r="AN36" s="10"/>
      <c r="AO36" s="7" t="s">
        <v>127</v>
      </c>
      <c r="AP36" s="7" t="s">
        <v>127</v>
      </c>
      <c r="AQ36" s="9">
        <v>0</v>
      </c>
      <c r="AR36" s="10"/>
      <c r="AS36" s="7" t="s">
        <v>127</v>
      </c>
      <c r="AT36" s="7" t="s">
        <v>127</v>
      </c>
      <c r="AU36" s="9">
        <v>0</v>
      </c>
      <c r="AV36" s="10"/>
      <c r="AW36" s="7" t="s">
        <v>127</v>
      </c>
      <c r="AX36" s="7" t="s">
        <v>127</v>
      </c>
      <c r="AY36" s="9">
        <v>0</v>
      </c>
      <c r="AZ36" s="7"/>
      <c r="BA36" s="7" t="s">
        <v>127</v>
      </c>
      <c r="BB36" s="7"/>
      <c r="BC36" s="7" t="s">
        <v>127</v>
      </c>
      <c r="BD36" s="7"/>
      <c r="BE36" s="7"/>
      <c r="BF36" s="7"/>
      <c r="BG36" s="7"/>
      <c r="BH36" s="7"/>
      <c r="BI36" s="7"/>
      <c r="BJ36" s="7"/>
      <c r="BK36" s="7"/>
      <c r="BL36" s="7" t="s">
        <v>28</v>
      </c>
      <c r="BM36" s="7" t="s">
        <v>128</v>
      </c>
      <c r="BN36" s="7" t="s">
        <v>129</v>
      </c>
      <c r="BO36" s="7"/>
      <c r="BP36" s="7" t="s">
        <v>127</v>
      </c>
      <c r="BQ36" s="7"/>
      <c r="BR36" s="7" t="s">
        <v>127</v>
      </c>
      <c r="BS36" s="7"/>
      <c r="BT36" s="7" t="s">
        <v>127</v>
      </c>
      <c r="BU36" s="7" t="s">
        <v>127</v>
      </c>
      <c r="BV36" s="7"/>
      <c r="BW36" s="7" t="s">
        <v>127</v>
      </c>
      <c r="BX36" s="7"/>
      <c r="BY36" s="7" t="s">
        <v>127</v>
      </c>
      <c r="BZ36" s="7" t="s">
        <v>33</v>
      </c>
      <c r="CA36" s="7" t="s">
        <v>177</v>
      </c>
      <c r="CB36" s="7" t="s">
        <v>87</v>
      </c>
      <c r="CC36" s="7"/>
      <c r="CD36" s="90" t="str">
        <f t="shared" si="5"/>
        <v>17_Programas de transparencia y ética pública - PTEP
23_Plan Estratégico de Comunicaciones - PEC
24_Operación del Sistema de Gestión Institucional - SGI</v>
      </c>
      <c r="CE36" s="7"/>
      <c r="CF36" s="7"/>
      <c r="CG36" s="7" t="s">
        <v>131</v>
      </c>
      <c r="CH36" s="7"/>
      <c r="CI36" s="7" t="s">
        <v>132</v>
      </c>
      <c r="CJ36" s="7"/>
      <c r="CK36" s="7"/>
      <c r="CL36" s="90" t="str">
        <f t="shared" si="3"/>
        <v>D03_Gestión con valores para resultados
D05_Información y comunicación</v>
      </c>
      <c r="CM36" s="7"/>
      <c r="CN36" s="7"/>
      <c r="CO36" s="7"/>
      <c r="CP36" s="7"/>
      <c r="CQ36" s="7"/>
      <c r="CR36" s="7"/>
      <c r="CS36" s="7"/>
      <c r="CT36" s="7"/>
      <c r="CU36" s="7"/>
      <c r="CV36" s="7"/>
      <c r="CW36" s="7"/>
      <c r="CX36" s="7"/>
      <c r="CY36" s="7" t="s">
        <v>133</v>
      </c>
      <c r="CZ36" s="7"/>
      <c r="DA36" s="7" t="s">
        <v>134</v>
      </c>
      <c r="DB36" s="7"/>
      <c r="DC36" s="7"/>
      <c r="DD36" s="7"/>
      <c r="DE36" s="7"/>
      <c r="DF36" s="90" t="str">
        <f t="shared" si="4"/>
        <v>D03_P13_Participación ciudadana en la gestión pública
D05_P15_Transparencia, acceso a la información pública y lucha contra la corrupción</v>
      </c>
    </row>
    <row r="37" spans="2:110" s="2" customFormat="1" ht="84" customHeight="1" x14ac:dyDescent="0.25">
      <c r="B37" s="1"/>
      <c r="C37" s="3" t="s">
        <v>191</v>
      </c>
      <c r="D37" s="7" t="s">
        <v>192</v>
      </c>
      <c r="E37" s="87" t="str">
        <f t="shared" si="0"/>
        <v>URF2026_020_Elaborar el boletín semestral a los grupos de valor primer semestre</v>
      </c>
      <c r="F37" s="7" t="s">
        <v>193</v>
      </c>
      <c r="G37" s="7" t="s">
        <v>194</v>
      </c>
      <c r="H37" s="7" t="s">
        <v>195</v>
      </c>
      <c r="I37" s="7" t="s">
        <v>2</v>
      </c>
      <c r="J37" s="4" t="s">
        <v>117</v>
      </c>
      <c r="K37" s="4" t="s">
        <v>118</v>
      </c>
      <c r="L37" s="8">
        <v>46143</v>
      </c>
      <c r="M37" s="8">
        <v>46203.999305555553</v>
      </c>
      <c r="N37" s="88">
        <f t="shared" si="1"/>
        <v>60.999305555553292</v>
      </c>
      <c r="O37" s="103" t="s">
        <v>119</v>
      </c>
      <c r="P37" s="4"/>
      <c r="Q37" s="81" t="s">
        <v>120</v>
      </c>
      <c r="R37" s="7" t="s">
        <v>196</v>
      </c>
      <c r="S37" s="7"/>
      <c r="T37" s="82" t="s">
        <v>122</v>
      </c>
      <c r="U37" s="82" t="s">
        <v>123</v>
      </c>
      <c r="V37" s="83" t="s">
        <v>124</v>
      </c>
      <c r="W37" s="7" t="s">
        <v>125</v>
      </c>
      <c r="X37" s="7"/>
      <c r="Y37" s="7" t="s">
        <v>126</v>
      </c>
      <c r="Z37" s="7"/>
      <c r="AA37" s="90" t="str">
        <f t="shared" si="2"/>
        <v>Talento Humano
Tecnológicos</v>
      </c>
      <c r="AB37" s="7"/>
      <c r="AC37" s="7" t="s">
        <v>127</v>
      </c>
      <c r="AD37" s="7" t="s">
        <v>127</v>
      </c>
      <c r="AE37" s="9">
        <v>0</v>
      </c>
      <c r="AF37" s="10"/>
      <c r="AG37" s="7" t="s">
        <v>127</v>
      </c>
      <c r="AH37" s="7" t="s">
        <v>127</v>
      </c>
      <c r="AI37" s="9">
        <v>0</v>
      </c>
      <c r="AJ37" s="10"/>
      <c r="AK37" s="7" t="s">
        <v>127</v>
      </c>
      <c r="AL37" s="7" t="s">
        <v>127</v>
      </c>
      <c r="AM37" s="9">
        <v>0</v>
      </c>
      <c r="AN37" s="10"/>
      <c r="AO37" s="7" t="s">
        <v>127</v>
      </c>
      <c r="AP37" s="7" t="s">
        <v>127</v>
      </c>
      <c r="AQ37" s="9">
        <v>0</v>
      </c>
      <c r="AR37" s="10"/>
      <c r="AS37" s="7" t="s">
        <v>127</v>
      </c>
      <c r="AT37" s="7" t="s">
        <v>127</v>
      </c>
      <c r="AU37" s="9">
        <v>0</v>
      </c>
      <c r="AV37" s="10"/>
      <c r="AW37" s="7" t="s">
        <v>127</v>
      </c>
      <c r="AX37" s="7" t="s">
        <v>127</v>
      </c>
      <c r="AY37" s="9">
        <v>0</v>
      </c>
      <c r="AZ37" s="7"/>
      <c r="BA37" s="7" t="s">
        <v>127</v>
      </c>
      <c r="BB37" s="7"/>
      <c r="BC37" s="7" t="s">
        <v>127</v>
      </c>
      <c r="BD37" s="7"/>
      <c r="BE37" s="7"/>
      <c r="BF37" s="7"/>
      <c r="BG37" s="7"/>
      <c r="BH37" s="7"/>
      <c r="BI37" s="7"/>
      <c r="BJ37" s="7"/>
      <c r="BK37" s="7"/>
      <c r="BL37" s="7" t="s">
        <v>28</v>
      </c>
      <c r="BM37" s="7" t="s">
        <v>128</v>
      </c>
      <c r="BN37" s="7" t="s">
        <v>129</v>
      </c>
      <c r="BO37" s="7"/>
      <c r="BP37" s="7" t="s">
        <v>127</v>
      </c>
      <c r="BQ37" s="7"/>
      <c r="BR37" s="7" t="s">
        <v>127</v>
      </c>
      <c r="BS37" s="7"/>
      <c r="BT37" s="7" t="s">
        <v>127</v>
      </c>
      <c r="BU37" s="7" t="s">
        <v>127</v>
      </c>
      <c r="BV37" s="7"/>
      <c r="BW37" s="7" t="s">
        <v>127</v>
      </c>
      <c r="BX37" s="7"/>
      <c r="BY37" s="7" t="s">
        <v>127</v>
      </c>
      <c r="BZ37" s="7" t="s">
        <v>33</v>
      </c>
      <c r="CA37" s="7" t="s">
        <v>130</v>
      </c>
      <c r="CB37" s="7" t="s">
        <v>87</v>
      </c>
      <c r="CC37" s="7"/>
      <c r="CD37" s="90" t="str">
        <f t="shared" si="5"/>
        <v>17_Programas de transparencia y ética pública - PTEP
23_Plan Estratégico de Comunicaciones - PEC
24_Operación del Sistema de Gestión Institucional - SGI</v>
      </c>
      <c r="CE37" s="7"/>
      <c r="CF37" s="7"/>
      <c r="CG37" s="7" t="s">
        <v>131</v>
      </c>
      <c r="CH37" s="7"/>
      <c r="CI37" s="7" t="s">
        <v>132</v>
      </c>
      <c r="CJ37" s="7"/>
      <c r="CK37" s="7"/>
      <c r="CL37" s="90" t="str">
        <f t="shared" si="3"/>
        <v>D03_Gestión con valores para resultados
D05_Información y comunicación</v>
      </c>
      <c r="CM37" s="7"/>
      <c r="CN37" s="7"/>
      <c r="CO37" s="7"/>
      <c r="CP37" s="7"/>
      <c r="CQ37" s="7"/>
      <c r="CR37" s="7"/>
      <c r="CS37" s="7"/>
      <c r="CT37" s="7"/>
      <c r="CU37" s="7"/>
      <c r="CV37" s="7"/>
      <c r="CW37" s="7"/>
      <c r="CX37" s="7"/>
      <c r="CY37" s="7" t="s">
        <v>133</v>
      </c>
      <c r="CZ37" s="7"/>
      <c r="DA37" s="7" t="s">
        <v>134</v>
      </c>
      <c r="DB37" s="7"/>
      <c r="DC37" s="7"/>
      <c r="DD37" s="7"/>
      <c r="DE37" s="7"/>
      <c r="DF37" s="90" t="str">
        <f t="shared" si="4"/>
        <v>D03_P13_Participación ciudadana en la gestión pública
D05_P15_Transparencia, acceso a la información pública y lucha contra la corrupción</v>
      </c>
    </row>
    <row r="38" spans="2:110" s="2" customFormat="1" ht="84" customHeight="1" x14ac:dyDescent="0.25">
      <c r="B38" s="1"/>
      <c r="C38" s="3" t="s">
        <v>197</v>
      </c>
      <c r="D38" s="7" t="s">
        <v>198</v>
      </c>
      <c r="E38" s="87" t="str">
        <f t="shared" si="0"/>
        <v>URF2026_021_Elaborar el boletín semestral a los grupos de valor segundo semestre</v>
      </c>
      <c r="F38" s="7" t="s">
        <v>193</v>
      </c>
      <c r="G38" s="7" t="s">
        <v>194</v>
      </c>
      <c r="H38" s="7" t="s">
        <v>195</v>
      </c>
      <c r="I38" s="7" t="s">
        <v>2</v>
      </c>
      <c r="J38" s="4" t="s">
        <v>117</v>
      </c>
      <c r="K38" s="4" t="s">
        <v>118</v>
      </c>
      <c r="L38" s="8">
        <v>46327</v>
      </c>
      <c r="M38" s="8">
        <v>46386.999305555553</v>
      </c>
      <c r="N38" s="88">
        <f t="shared" si="1"/>
        <v>59.999305555553292</v>
      </c>
      <c r="O38" s="103" t="s">
        <v>119</v>
      </c>
      <c r="P38" s="4"/>
      <c r="Q38" s="81" t="s">
        <v>120</v>
      </c>
      <c r="R38" s="7" t="s">
        <v>196</v>
      </c>
      <c r="S38" s="7"/>
      <c r="T38" s="82" t="s">
        <v>122</v>
      </c>
      <c r="U38" s="82" t="s">
        <v>123</v>
      </c>
      <c r="V38" s="83" t="s">
        <v>124</v>
      </c>
      <c r="W38" s="7" t="s">
        <v>125</v>
      </c>
      <c r="X38" s="7"/>
      <c r="Y38" s="7" t="s">
        <v>126</v>
      </c>
      <c r="Z38" s="7"/>
      <c r="AA38" s="90" t="str">
        <f t="shared" si="2"/>
        <v>Talento Humano
Tecnológicos</v>
      </c>
      <c r="AB38" s="7"/>
      <c r="AC38" s="7" t="s">
        <v>127</v>
      </c>
      <c r="AD38" s="7" t="s">
        <v>127</v>
      </c>
      <c r="AE38" s="9">
        <v>0</v>
      </c>
      <c r="AF38" s="10"/>
      <c r="AG38" s="7" t="s">
        <v>127</v>
      </c>
      <c r="AH38" s="7" t="s">
        <v>127</v>
      </c>
      <c r="AI38" s="9">
        <v>0</v>
      </c>
      <c r="AJ38" s="10"/>
      <c r="AK38" s="7" t="s">
        <v>127</v>
      </c>
      <c r="AL38" s="7" t="s">
        <v>127</v>
      </c>
      <c r="AM38" s="9">
        <v>0</v>
      </c>
      <c r="AN38" s="10"/>
      <c r="AO38" s="7" t="s">
        <v>127</v>
      </c>
      <c r="AP38" s="7" t="s">
        <v>127</v>
      </c>
      <c r="AQ38" s="9">
        <v>0</v>
      </c>
      <c r="AR38" s="10"/>
      <c r="AS38" s="7" t="s">
        <v>127</v>
      </c>
      <c r="AT38" s="7" t="s">
        <v>127</v>
      </c>
      <c r="AU38" s="9">
        <v>0</v>
      </c>
      <c r="AV38" s="10"/>
      <c r="AW38" s="7" t="s">
        <v>127</v>
      </c>
      <c r="AX38" s="7" t="s">
        <v>127</v>
      </c>
      <c r="AY38" s="9">
        <v>0</v>
      </c>
      <c r="AZ38" s="7"/>
      <c r="BA38" s="7" t="s">
        <v>127</v>
      </c>
      <c r="BB38" s="7"/>
      <c r="BC38" s="7" t="s">
        <v>127</v>
      </c>
      <c r="BD38" s="7"/>
      <c r="BE38" s="7"/>
      <c r="BF38" s="7"/>
      <c r="BG38" s="7"/>
      <c r="BH38" s="7"/>
      <c r="BI38" s="7"/>
      <c r="BJ38" s="7"/>
      <c r="BK38" s="7"/>
      <c r="BL38" s="7" t="s">
        <v>28</v>
      </c>
      <c r="BM38" s="7" t="s">
        <v>128</v>
      </c>
      <c r="BN38" s="7" t="s">
        <v>129</v>
      </c>
      <c r="BO38" s="7"/>
      <c r="BP38" s="7" t="s">
        <v>127</v>
      </c>
      <c r="BQ38" s="7"/>
      <c r="BR38" s="7" t="s">
        <v>127</v>
      </c>
      <c r="BS38" s="7"/>
      <c r="BT38" s="7" t="s">
        <v>127</v>
      </c>
      <c r="BU38" s="7" t="s">
        <v>127</v>
      </c>
      <c r="BV38" s="7"/>
      <c r="BW38" s="7" t="s">
        <v>127</v>
      </c>
      <c r="BX38" s="7"/>
      <c r="BY38" s="7" t="s">
        <v>127</v>
      </c>
      <c r="BZ38" s="7" t="s">
        <v>33</v>
      </c>
      <c r="CA38" s="7" t="s">
        <v>130</v>
      </c>
      <c r="CB38" s="7" t="s">
        <v>87</v>
      </c>
      <c r="CC38" s="7"/>
      <c r="CD38" s="90" t="str">
        <f t="shared" si="5"/>
        <v>17_Programas de transparencia y ética pública - PTEP
23_Plan Estratégico de Comunicaciones - PEC
24_Operación del Sistema de Gestión Institucional - SGI</v>
      </c>
      <c r="CE38" s="7"/>
      <c r="CF38" s="7"/>
      <c r="CG38" s="7" t="s">
        <v>131</v>
      </c>
      <c r="CH38" s="7"/>
      <c r="CI38" s="7" t="s">
        <v>132</v>
      </c>
      <c r="CJ38" s="7"/>
      <c r="CK38" s="7"/>
      <c r="CL38" s="90" t="str">
        <f t="shared" si="3"/>
        <v>D03_Gestión con valores para resultados
D05_Información y comunicación</v>
      </c>
      <c r="CM38" s="7"/>
      <c r="CN38" s="7"/>
      <c r="CO38" s="7"/>
      <c r="CP38" s="7"/>
      <c r="CQ38" s="7"/>
      <c r="CR38" s="7"/>
      <c r="CS38" s="7"/>
      <c r="CT38" s="7"/>
      <c r="CU38" s="7"/>
      <c r="CV38" s="7"/>
      <c r="CW38" s="7"/>
      <c r="CX38" s="7"/>
      <c r="CY38" s="7" t="s">
        <v>133</v>
      </c>
      <c r="CZ38" s="7"/>
      <c r="DA38" s="7" t="s">
        <v>134</v>
      </c>
      <c r="DB38" s="7"/>
      <c r="DC38" s="7"/>
      <c r="DD38" s="7"/>
      <c r="DE38" s="7"/>
      <c r="DF38" s="90" t="str">
        <f t="shared" si="4"/>
        <v>D03_P13_Participación ciudadana en la gestión pública
D05_P15_Transparencia, acceso a la información pública y lucha contra la corrupción</v>
      </c>
    </row>
    <row r="39" spans="2:110" s="2" customFormat="1" ht="84" customHeight="1" x14ac:dyDescent="0.25">
      <c r="B39" s="1"/>
      <c r="C39" s="3" t="s">
        <v>199</v>
      </c>
      <c r="D39" s="7" t="s">
        <v>200</v>
      </c>
      <c r="E39" s="87" t="str">
        <f t="shared" si="0"/>
        <v xml:space="preserve">URF2026_022_Generar inventarios de información divulgada por la Unidad en redes sociales para el primer cuatrimestre. </v>
      </c>
      <c r="F39" s="7" t="s">
        <v>201</v>
      </c>
      <c r="G39" s="7" t="s">
        <v>202</v>
      </c>
      <c r="H39" s="7" t="s">
        <v>203</v>
      </c>
      <c r="I39" s="7" t="s">
        <v>2</v>
      </c>
      <c r="J39" s="4" t="s">
        <v>117</v>
      </c>
      <c r="K39" s="4" t="s">
        <v>118</v>
      </c>
      <c r="L39" s="8">
        <v>46023</v>
      </c>
      <c r="M39" s="8">
        <v>46142.999305555553</v>
      </c>
      <c r="N39" s="88">
        <f t="shared" si="1"/>
        <v>119.99930555555329</v>
      </c>
      <c r="O39" s="103" t="s">
        <v>119</v>
      </c>
      <c r="P39" s="4"/>
      <c r="Q39" s="81" t="s">
        <v>120</v>
      </c>
      <c r="R39" s="7" t="s">
        <v>204</v>
      </c>
      <c r="S39" s="7"/>
      <c r="T39" s="82" t="s">
        <v>122</v>
      </c>
      <c r="U39" s="82" t="s">
        <v>123</v>
      </c>
      <c r="V39" s="83" t="s">
        <v>124</v>
      </c>
      <c r="W39" s="7" t="s">
        <v>125</v>
      </c>
      <c r="X39" s="7"/>
      <c r="Y39" s="7" t="s">
        <v>126</v>
      </c>
      <c r="Z39" s="7"/>
      <c r="AA39" s="90" t="str">
        <f t="shared" si="2"/>
        <v>Talento Humano
Tecnológicos</v>
      </c>
      <c r="AB39" s="7"/>
      <c r="AC39" s="7" t="s">
        <v>127</v>
      </c>
      <c r="AD39" s="7" t="s">
        <v>127</v>
      </c>
      <c r="AE39" s="9">
        <v>0</v>
      </c>
      <c r="AF39" s="10"/>
      <c r="AG39" s="7" t="s">
        <v>127</v>
      </c>
      <c r="AH39" s="7" t="s">
        <v>127</v>
      </c>
      <c r="AI39" s="9">
        <v>0</v>
      </c>
      <c r="AJ39" s="10"/>
      <c r="AK39" s="7" t="s">
        <v>127</v>
      </c>
      <c r="AL39" s="7" t="s">
        <v>127</v>
      </c>
      <c r="AM39" s="9">
        <v>0</v>
      </c>
      <c r="AN39" s="10"/>
      <c r="AO39" s="7" t="s">
        <v>127</v>
      </c>
      <c r="AP39" s="7" t="s">
        <v>127</v>
      </c>
      <c r="AQ39" s="9">
        <v>0</v>
      </c>
      <c r="AR39" s="10"/>
      <c r="AS39" s="7" t="s">
        <v>127</v>
      </c>
      <c r="AT39" s="7" t="s">
        <v>127</v>
      </c>
      <c r="AU39" s="9">
        <v>0</v>
      </c>
      <c r="AV39" s="10"/>
      <c r="AW39" s="7" t="s">
        <v>127</v>
      </c>
      <c r="AX39" s="7" t="s">
        <v>127</v>
      </c>
      <c r="AY39" s="9">
        <v>0</v>
      </c>
      <c r="AZ39" s="7"/>
      <c r="BA39" s="7" t="s">
        <v>127</v>
      </c>
      <c r="BB39" s="7"/>
      <c r="BC39" s="7" t="s">
        <v>127</v>
      </c>
      <c r="BD39" s="7"/>
      <c r="BE39" s="7"/>
      <c r="BF39" s="7"/>
      <c r="BG39" s="7"/>
      <c r="BH39" s="7"/>
      <c r="BI39" s="7"/>
      <c r="BJ39" s="7"/>
      <c r="BK39" s="7"/>
      <c r="BL39" s="7" t="s">
        <v>28</v>
      </c>
      <c r="BM39" s="7" t="s">
        <v>128</v>
      </c>
      <c r="BN39" s="7" t="s">
        <v>129</v>
      </c>
      <c r="BO39" s="7"/>
      <c r="BP39" s="7" t="s">
        <v>127</v>
      </c>
      <c r="BQ39" s="7"/>
      <c r="BR39" s="7" t="s">
        <v>127</v>
      </c>
      <c r="BS39" s="7"/>
      <c r="BT39" s="7" t="s">
        <v>127</v>
      </c>
      <c r="BU39" s="7" t="s">
        <v>127</v>
      </c>
      <c r="BV39" s="7"/>
      <c r="BW39" s="7" t="s">
        <v>127</v>
      </c>
      <c r="BX39" s="7"/>
      <c r="BY39" s="7" t="s">
        <v>127</v>
      </c>
      <c r="BZ39" s="7" t="s">
        <v>33</v>
      </c>
      <c r="CA39" s="7" t="s">
        <v>205</v>
      </c>
      <c r="CB39" s="7" t="s">
        <v>87</v>
      </c>
      <c r="CC39" s="7"/>
      <c r="CD39" s="90" t="str">
        <f t="shared" si="5"/>
        <v>17_Programas de transparencia y ética pública - PTEP
23_Plan Estratégico de Comunicaciones - PEC
24_Operación del Sistema de Gestión Institucional - SGI</v>
      </c>
      <c r="CE39" s="7"/>
      <c r="CF39" s="7"/>
      <c r="CG39" s="7" t="s">
        <v>131</v>
      </c>
      <c r="CH39" s="7"/>
      <c r="CI39" s="7" t="s">
        <v>132</v>
      </c>
      <c r="CJ39" s="7"/>
      <c r="CK39" s="7"/>
      <c r="CL39" s="90" t="str">
        <f t="shared" si="3"/>
        <v>D03_Gestión con valores para resultados
D05_Información y comunicación</v>
      </c>
      <c r="CM39" s="7"/>
      <c r="CN39" s="7"/>
      <c r="CO39" s="7"/>
      <c r="CP39" s="7"/>
      <c r="CQ39" s="7"/>
      <c r="CR39" s="7"/>
      <c r="CS39" s="7"/>
      <c r="CT39" s="7"/>
      <c r="CU39" s="7"/>
      <c r="CV39" s="7"/>
      <c r="CW39" s="7"/>
      <c r="CX39" s="7"/>
      <c r="CY39" s="7" t="s">
        <v>133</v>
      </c>
      <c r="CZ39" s="7"/>
      <c r="DA39" s="7" t="s">
        <v>134</v>
      </c>
      <c r="DB39" s="7"/>
      <c r="DC39" s="7"/>
      <c r="DD39" s="7"/>
      <c r="DE39" s="7"/>
      <c r="DF39" s="90" t="str">
        <f t="shared" si="4"/>
        <v>D03_P13_Participación ciudadana en la gestión pública
D05_P15_Transparencia, acceso a la información pública y lucha contra la corrupción</v>
      </c>
    </row>
    <row r="40" spans="2:110" s="2" customFormat="1" ht="84" customHeight="1" x14ac:dyDescent="0.25">
      <c r="B40" s="1"/>
      <c r="C40" s="3" t="s">
        <v>206</v>
      </c>
      <c r="D40" s="7" t="s">
        <v>207</v>
      </c>
      <c r="E40" s="87" t="str">
        <f t="shared" si="0"/>
        <v xml:space="preserve">URF2026_023_Generar inventarios de información divulgada por la Unidad en redes sociales para el segundo cuatrimestre. </v>
      </c>
      <c r="F40" s="7" t="s">
        <v>201</v>
      </c>
      <c r="G40" s="7" t="s">
        <v>202</v>
      </c>
      <c r="H40" s="7" t="s">
        <v>203</v>
      </c>
      <c r="I40" s="7" t="s">
        <v>2</v>
      </c>
      <c r="J40" s="4" t="s">
        <v>117</v>
      </c>
      <c r="K40" s="4" t="s">
        <v>118</v>
      </c>
      <c r="L40" s="8">
        <v>46143</v>
      </c>
      <c r="M40" s="8">
        <v>46264.999305555553</v>
      </c>
      <c r="N40" s="88">
        <f t="shared" si="1"/>
        <v>121.99930555555329</v>
      </c>
      <c r="O40" s="103" t="s">
        <v>119</v>
      </c>
      <c r="P40" s="4"/>
      <c r="Q40" s="81" t="s">
        <v>120</v>
      </c>
      <c r="R40" s="7" t="s">
        <v>204</v>
      </c>
      <c r="S40" s="7"/>
      <c r="T40" s="82" t="s">
        <v>122</v>
      </c>
      <c r="U40" s="82" t="s">
        <v>123</v>
      </c>
      <c r="V40" s="83" t="s">
        <v>124</v>
      </c>
      <c r="W40" s="7" t="s">
        <v>125</v>
      </c>
      <c r="X40" s="7"/>
      <c r="Y40" s="7" t="s">
        <v>126</v>
      </c>
      <c r="Z40" s="7"/>
      <c r="AA40" s="90" t="str">
        <f t="shared" si="2"/>
        <v>Talento Humano
Tecnológicos</v>
      </c>
      <c r="AB40" s="7"/>
      <c r="AC40" s="7" t="s">
        <v>127</v>
      </c>
      <c r="AD40" s="7" t="s">
        <v>127</v>
      </c>
      <c r="AE40" s="9">
        <v>0</v>
      </c>
      <c r="AF40" s="10"/>
      <c r="AG40" s="7" t="s">
        <v>127</v>
      </c>
      <c r="AH40" s="7" t="s">
        <v>127</v>
      </c>
      <c r="AI40" s="9">
        <v>0</v>
      </c>
      <c r="AJ40" s="10"/>
      <c r="AK40" s="7" t="s">
        <v>127</v>
      </c>
      <c r="AL40" s="7" t="s">
        <v>127</v>
      </c>
      <c r="AM40" s="9">
        <v>0</v>
      </c>
      <c r="AN40" s="10"/>
      <c r="AO40" s="7" t="s">
        <v>127</v>
      </c>
      <c r="AP40" s="7" t="s">
        <v>127</v>
      </c>
      <c r="AQ40" s="9">
        <v>0</v>
      </c>
      <c r="AR40" s="10"/>
      <c r="AS40" s="7" t="s">
        <v>127</v>
      </c>
      <c r="AT40" s="7" t="s">
        <v>127</v>
      </c>
      <c r="AU40" s="9">
        <v>0</v>
      </c>
      <c r="AV40" s="10"/>
      <c r="AW40" s="7" t="s">
        <v>127</v>
      </c>
      <c r="AX40" s="7" t="s">
        <v>127</v>
      </c>
      <c r="AY40" s="9">
        <v>0</v>
      </c>
      <c r="AZ40" s="7"/>
      <c r="BA40" s="7" t="s">
        <v>127</v>
      </c>
      <c r="BB40" s="7"/>
      <c r="BC40" s="7" t="s">
        <v>127</v>
      </c>
      <c r="BD40" s="7"/>
      <c r="BE40" s="7"/>
      <c r="BF40" s="7"/>
      <c r="BG40" s="7"/>
      <c r="BH40" s="7"/>
      <c r="BI40" s="7"/>
      <c r="BJ40" s="7"/>
      <c r="BK40" s="7"/>
      <c r="BL40" s="7" t="s">
        <v>28</v>
      </c>
      <c r="BM40" s="7" t="s">
        <v>128</v>
      </c>
      <c r="BN40" s="7" t="s">
        <v>129</v>
      </c>
      <c r="BO40" s="7"/>
      <c r="BP40" s="7" t="s">
        <v>127</v>
      </c>
      <c r="BQ40" s="7"/>
      <c r="BR40" s="7" t="s">
        <v>127</v>
      </c>
      <c r="BS40" s="7"/>
      <c r="BT40" s="7" t="s">
        <v>127</v>
      </c>
      <c r="BU40" s="7" t="s">
        <v>127</v>
      </c>
      <c r="BV40" s="7"/>
      <c r="BW40" s="7" t="s">
        <v>127</v>
      </c>
      <c r="BX40" s="7"/>
      <c r="BY40" s="7" t="s">
        <v>127</v>
      </c>
      <c r="BZ40" s="7" t="s">
        <v>33</v>
      </c>
      <c r="CA40" s="7" t="s">
        <v>205</v>
      </c>
      <c r="CB40" s="7" t="s">
        <v>87</v>
      </c>
      <c r="CC40" s="7"/>
      <c r="CD40" s="90" t="str">
        <f t="shared" si="5"/>
        <v>17_Programas de transparencia y ética pública - PTEP
23_Plan Estratégico de Comunicaciones - PEC
24_Operación del Sistema de Gestión Institucional - SGI</v>
      </c>
      <c r="CE40" s="7"/>
      <c r="CF40" s="7"/>
      <c r="CG40" s="7" t="s">
        <v>131</v>
      </c>
      <c r="CH40" s="7"/>
      <c r="CI40" s="7" t="s">
        <v>132</v>
      </c>
      <c r="CJ40" s="7"/>
      <c r="CK40" s="7"/>
      <c r="CL40" s="90" t="str">
        <f t="shared" si="3"/>
        <v>D03_Gestión con valores para resultados
D05_Información y comunicación</v>
      </c>
      <c r="CM40" s="7"/>
      <c r="CN40" s="7"/>
      <c r="CO40" s="7"/>
      <c r="CP40" s="7"/>
      <c r="CQ40" s="7"/>
      <c r="CR40" s="7"/>
      <c r="CS40" s="7"/>
      <c r="CT40" s="7"/>
      <c r="CU40" s="7"/>
      <c r="CV40" s="7"/>
      <c r="CW40" s="7"/>
      <c r="CX40" s="7"/>
      <c r="CY40" s="7" t="s">
        <v>133</v>
      </c>
      <c r="CZ40" s="7"/>
      <c r="DA40" s="7" t="s">
        <v>134</v>
      </c>
      <c r="DB40" s="7"/>
      <c r="DC40" s="7"/>
      <c r="DD40" s="7"/>
      <c r="DE40" s="7"/>
      <c r="DF40" s="90" t="str">
        <f t="shared" si="4"/>
        <v>D03_P13_Participación ciudadana en la gestión pública
D05_P15_Transparencia, acceso a la información pública y lucha contra la corrupción</v>
      </c>
    </row>
    <row r="41" spans="2:110" s="2" customFormat="1" ht="84" customHeight="1" x14ac:dyDescent="0.25">
      <c r="B41" s="1"/>
      <c r="C41" s="3" t="s">
        <v>208</v>
      </c>
      <c r="D41" s="2" t="s">
        <v>209</v>
      </c>
      <c r="E41" s="87" t="str">
        <f t="shared" si="0"/>
        <v xml:space="preserve">URF2026_024_Mantener actualizado inventarios de información divulgada por la Unidad en redes sociales para el tercer cuatrimestre. </v>
      </c>
      <c r="F41" s="7" t="s">
        <v>201</v>
      </c>
      <c r="G41" s="7" t="s">
        <v>202</v>
      </c>
      <c r="H41" s="7" t="s">
        <v>203</v>
      </c>
      <c r="I41" s="7" t="s">
        <v>2</v>
      </c>
      <c r="J41" s="4" t="s">
        <v>117</v>
      </c>
      <c r="K41" s="4" t="s">
        <v>118</v>
      </c>
      <c r="L41" s="8">
        <v>46266</v>
      </c>
      <c r="M41" s="8">
        <v>46387.999305555553</v>
      </c>
      <c r="N41" s="88">
        <f t="shared" si="1"/>
        <v>121.99930555555329</v>
      </c>
      <c r="O41" s="103" t="s">
        <v>119</v>
      </c>
      <c r="P41" s="4"/>
      <c r="Q41" s="81" t="s">
        <v>120</v>
      </c>
      <c r="R41" s="7" t="s">
        <v>204</v>
      </c>
      <c r="S41" s="7"/>
      <c r="T41" s="82" t="s">
        <v>122</v>
      </c>
      <c r="U41" s="82" t="s">
        <v>123</v>
      </c>
      <c r="V41" s="83" t="s">
        <v>124</v>
      </c>
      <c r="W41" s="7" t="s">
        <v>125</v>
      </c>
      <c r="X41" s="7"/>
      <c r="Y41" s="7" t="s">
        <v>126</v>
      </c>
      <c r="Z41" s="7"/>
      <c r="AA41" s="90" t="str">
        <f t="shared" si="2"/>
        <v>Talento Humano
Tecnológicos</v>
      </c>
      <c r="AB41" s="7"/>
      <c r="AC41" s="7" t="s">
        <v>127</v>
      </c>
      <c r="AD41" s="7" t="s">
        <v>127</v>
      </c>
      <c r="AE41" s="9">
        <v>0</v>
      </c>
      <c r="AF41" s="10"/>
      <c r="AG41" s="7" t="s">
        <v>127</v>
      </c>
      <c r="AH41" s="7" t="s">
        <v>127</v>
      </c>
      <c r="AI41" s="9">
        <v>0</v>
      </c>
      <c r="AJ41" s="10"/>
      <c r="AK41" s="7" t="s">
        <v>127</v>
      </c>
      <c r="AL41" s="7" t="s">
        <v>127</v>
      </c>
      <c r="AM41" s="9">
        <v>0</v>
      </c>
      <c r="AN41" s="10"/>
      <c r="AO41" s="7" t="s">
        <v>127</v>
      </c>
      <c r="AP41" s="7" t="s">
        <v>127</v>
      </c>
      <c r="AQ41" s="9">
        <v>0</v>
      </c>
      <c r="AR41" s="10"/>
      <c r="AS41" s="7" t="s">
        <v>127</v>
      </c>
      <c r="AT41" s="7" t="s">
        <v>127</v>
      </c>
      <c r="AU41" s="9">
        <v>0</v>
      </c>
      <c r="AV41" s="10"/>
      <c r="AW41" s="7" t="s">
        <v>127</v>
      </c>
      <c r="AX41" s="7" t="s">
        <v>127</v>
      </c>
      <c r="AY41" s="9">
        <v>0</v>
      </c>
      <c r="AZ41" s="7"/>
      <c r="BA41" s="7" t="s">
        <v>127</v>
      </c>
      <c r="BB41" s="7"/>
      <c r="BC41" s="7" t="s">
        <v>127</v>
      </c>
      <c r="BD41" s="7"/>
      <c r="BE41" s="7"/>
      <c r="BF41" s="7"/>
      <c r="BG41" s="7"/>
      <c r="BH41" s="7"/>
      <c r="BI41" s="7"/>
      <c r="BJ41" s="7"/>
      <c r="BK41" s="7"/>
      <c r="BL41" s="7" t="s">
        <v>28</v>
      </c>
      <c r="BM41" s="7" t="s">
        <v>128</v>
      </c>
      <c r="BN41" s="7" t="s">
        <v>129</v>
      </c>
      <c r="BO41" s="7"/>
      <c r="BP41" s="7" t="s">
        <v>127</v>
      </c>
      <c r="BQ41" s="7"/>
      <c r="BR41" s="7" t="s">
        <v>127</v>
      </c>
      <c r="BS41" s="7"/>
      <c r="BT41" s="7" t="s">
        <v>127</v>
      </c>
      <c r="BU41" s="7" t="s">
        <v>127</v>
      </c>
      <c r="BV41" s="7"/>
      <c r="BW41" s="7" t="s">
        <v>127</v>
      </c>
      <c r="BX41" s="7"/>
      <c r="BY41" s="7" t="s">
        <v>127</v>
      </c>
      <c r="BZ41" s="7" t="s">
        <v>33</v>
      </c>
      <c r="CA41" s="7" t="s">
        <v>205</v>
      </c>
      <c r="CB41" s="7" t="s">
        <v>87</v>
      </c>
      <c r="CC41" s="7"/>
      <c r="CD41" s="90" t="str">
        <f t="shared" si="5"/>
        <v>17_Programas de transparencia y ética pública - PTEP
23_Plan Estratégico de Comunicaciones - PEC
24_Operación del Sistema de Gestión Institucional - SGI</v>
      </c>
      <c r="CE41" s="7"/>
      <c r="CF41" s="7"/>
      <c r="CG41" s="7" t="s">
        <v>131</v>
      </c>
      <c r="CH41" s="7"/>
      <c r="CI41" s="7" t="s">
        <v>132</v>
      </c>
      <c r="CJ41" s="7"/>
      <c r="CK41" s="7"/>
      <c r="CL41" s="90" t="str">
        <f t="shared" si="3"/>
        <v>D03_Gestión con valores para resultados
D05_Información y comunicación</v>
      </c>
      <c r="CM41" s="7"/>
      <c r="CN41" s="7"/>
      <c r="CO41" s="7"/>
      <c r="CP41" s="7"/>
      <c r="CQ41" s="7"/>
      <c r="CR41" s="7"/>
      <c r="CS41" s="7"/>
      <c r="CT41" s="7"/>
      <c r="CU41" s="7"/>
      <c r="CV41" s="7"/>
      <c r="CW41" s="7"/>
      <c r="CX41" s="7"/>
      <c r="CY41" s="7" t="s">
        <v>133</v>
      </c>
      <c r="CZ41" s="7"/>
      <c r="DA41" s="7" t="s">
        <v>134</v>
      </c>
      <c r="DB41" s="7"/>
      <c r="DC41" s="7"/>
      <c r="DD41" s="7"/>
      <c r="DE41" s="7"/>
      <c r="DF41" s="90" t="str">
        <f t="shared" si="4"/>
        <v>D03_P13_Participación ciudadana en la gestión pública
D05_P15_Transparencia, acceso a la información pública y lucha contra la corrupción</v>
      </c>
    </row>
    <row r="42" spans="2:110" s="2" customFormat="1" ht="84" customHeight="1" x14ac:dyDescent="0.25">
      <c r="B42" s="1"/>
      <c r="C42" s="3" t="s">
        <v>210</v>
      </c>
      <c r="D42" s="2" t="s">
        <v>211</v>
      </c>
      <c r="E42" s="87" t="str">
        <f t="shared" si="0"/>
        <v>URF2026_025_Mantener actualizado inventarios de la fotografía producida y divulgada por la Unidad en el primer cuatrimestre.</v>
      </c>
      <c r="F42" s="7" t="s">
        <v>212</v>
      </c>
      <c r="G42" s="7" t="s">
        <v>213</v>
      </c>
      <c r="H42" s="7" t="s">
        <v>214</v>
      </c>
      <c r="I42" s="7" t="s">
        <v>2</v>
      </c>
      <c r="J42" s="4" t="s">
        <v>215</v>
      </c>
      <c r="K42" s="4" t="s">
        <v>117</v>
      </c>
      <c r="L42" s="8">
        <v>46023</v>
      </c>
      <c r="M42" s="8">
        <v>46142.999305555553</v>
      </c>
      <c r="N42" s="88">
        <f t="shared" si="1"/>
        <v>119.99930555555329</v>
      </c>
      <c r="O42" s="103" t="s">
        <v>119</v>
      </c>
      <c r="P42" s="4"/>
      <c r="Q42" s="81" t="s">
        <v>120</v>
      </c>
      <c r="R42" s="7" t="s">
        <v>204</v>
      </c>
      <c r="S42" s="7"/>
      <c r="T42" s="82" t="s">
        <v>122</v>
      </c>
      <c r="U42" s="82" t="s">
        <v>123</v>
      </c>
      <c r="V42" s="83" t="s">
        <v>124</v>
      </c>
      <c r="W42" s="7" t="s">
        <v>125</v>
      </c>
      <c r="X42" s="7"/>
      <c r="Y42" s="7" t="s">
        <v>126</v>
      </c>
      <c r="Z42" s="7"/>
      <c r="AA42" s="90" t="str">
        <f t="shared" si="2"/>
        <v>Talento Humano
Tecnológicos</v>
      </c>
      <c r="AB42" s="7"/>
      <c r="AC42" s="7" t="s">
        <v>127</v>
      </c>
      <c r="AD42" s="7" t="s">
        <v>127</v>
      </c>
      <c r="AE42" s="9">
        <v>0</v>
      </c>
      <c r="AF42" s="10"/>
      <c r="AG42" s="7" t="s">
        <v>127</v>
      </c>
      <c r="AH42" s="7" t="s">
        <v>127</v>
      </c>
      <c r="AI42" s="9">
        <v>0</v>
      </c>
      <c r="AJ42" s="10"/>
      <c r="AK42" s="7" t="s">
        <v>127</v>
      </c>
      <c r="AL42" s="7" t="s">
        <v>127</v>
      </c>
      <c r="AM42" s="9">
        <v>0</v>
      </c>
      <c r="AN42" s="10"/>
      <c r="AO42" s="7" t="s">
        <v>127</v>
      </c>
      <c r="AP42" s="7" t="s">
        <v>127</v>
      </c>
      <c r="AQ42" s="9">
        <v>0</v>
      </c>
      <c r="AR42" s="10"/>
      <c r="AS42" s="7" t="s">
        <v>127</v>
      </c>
      <c r="AT42" s="7" t="s">
        <v>127</v>
      </c>
      <c r="AU42" s="9">
        <v>0</v>
      </c>
      <c r="AV42" s="10"/>
      <c r="AW42" s="7" t="s">
        <v>127</v>
      </c>
      <c r="AX42" s="7" t="s">
        <v>127</v>
      </c>
      <c r="AY42" s="9">
        <v>0</v>
      </c>
      <c r="AZ42" s="7"/>
      <c r="BA42" s="7" t="s">
        <v>127</v>
      </c>
      <c r="BB42" s="7"/>
      <c r="BC42" s="7" t="s">
        <v>127</v>
      </c>
      <c r="BD42" s="7"/>
      <c r="BE42" s="7"/>
      <c r="BF42" s="7"/>
      <c r="BG42" s="7"/>
      <c r="BH42" s="7"/>
      <c r="BI42" s="7"/>
      <c r="BJ42" s="7"/>
      <c r="BK42" s="7"/>
      <c r="BL42" s="7" t="s">
        <v>28</v>
      </c>
      <c r="BM42" s="7" t="s">
        <v>128</v>
      </c>
      <c r="BN42" s="7" t="s">
        <v>129</v>
      </c>
      <c r="BO42" s="7"/>
      <c r="BP42" s="7" t="s">
        <v>127</v>
      </c>
      <c r="BQ42" s="7"/>
      <c r="BR42" s="7" t="s">
        <v>127</v>
      </c>
      <c r="BS42" s="7"/>
      <c r="BT42" s="7" t="s">
        <v>127</v>
      </c>
      <c r="BU42" s="7" t="s">
        <v>127</v>
      </c>
      <c r="BV42" s="7"/>
      <c r="BW42" s="7" t="s">
        <v>127</v>
      </c>
      <c r="BX42" s="7"/>
      <c r="BY42" s="7" t="s">
        <v>127</v>
      </c>
      <c r="BZ42" s="7" t="s">
        <v>33</v>
      </c>
      <c r="CA42" s="7" t="s">
        <v>205</v>
      </c>
      <c r="CB42" s="7" t="s">
        <v>87</v>
      </c>
      <c r="CC42" s="7"/>
      <c r="CD42" s="90" t="str">
        <f t="shared" si="5"/>
        <v>17_Programas de transparencia y ética pública - PTEP
23_Plan Estratégico de Comunicaciones - PEC
24_Operación del Sistema de Gestión Institucional - SGI</v>
      </c>
      <c r="CE42" s="7"/>
      <c r="CF42" s="7"/>
      <c r="CG42" s="7" t="s">
        <v>131</v>
      </c>
      <c r="CH42" s="7"/>
      <c r="CI42" s="7" t="s">
        <v>132</v>
      </c>
      <c r="CJ42" s="7"/>
      <c r="CK42" s="7"/>
      <c r="CL42" s="90" t="str">
        <f t="shared" si="3"/>
        <v>D03_Gestión con valores para resultados
D05_Información y comunicación</v>
      </c>
      <c r="CM42" s="7"/>
      <c r="CN42" s="7"/>
      <c r="CO42" s="7"/>
      <c r="CP42" s="7"/>
      <c r="CQ42" s="7"/>
      <c r="CR42" s="7"/>
      <c r="CS42" s="7"/>
      <c r="CT42" s="7"/>
      <c r="CU42" s="7"/>
      <c r="CV42" s="7"/>
      <c r="CW42" s="7"/>
      <c r="CX42" s="7"/>
      <c r="CY42" s="7" t="s">
        <v>133</v>
      </c>
      <c r="CZ42" s="7"/>
      <c r="DA42" s="7" t="s">
        <v>134</v>
      </c>
      <c r="DB42" s="7"/>
      <c r="DC42" s="7"/>
      <c r="DD42" s="7"/>
      <c r="DE42" s="7"/>
      <c r="DF42" s="90" t="str">
        <f t="shared" si="4"/>
        <v>D03_P13_Participación ciudadana en la gestión pública
D05_P15_Transparencia, acceso a la información pública y lucha contra la corrupción</v>
      </c>
    </row>
    <row r="43" spans="2:110" s="2" customFormat="1" ht="84" customHeight="1" x14ac:dyDescent="0.25">
      <c r="B43" s="1"/>
      <c r="C43" s="3" t="s">
        <v>216</v>
      </c>
      <c r="D43" s="7" t="s">
        <v>217</v>
      </c>
      <c r="E43" s="87" t="str">
        <f t="shared" si="0"/>
        <v xml:space="preserve">URF2026_026_Mantener actualizado inventarios de la fotografía producida y divulgada por la Unidad en el segundo cuatrimestre. </v>
      </c>
      <c r="F43" s="7" t="s">
        <v>212</v>
      </c>
      <c r="G43" s="7" t="s">
        <v>213</v>
      </c>
      <c r="H43" s="7" t="s">
        <v>214</v>
      </c>
      <c r="I43" s="7" t="s">
        <v>2</v>
      </c>
      <c r="J43" s="4" t="s">
        <v>215</v>
      </c>
      <c r="K43" s="4" t="s">
        <v>117</v>
      </c>
      <c r="L43" s="8">
        <v>46143</v>
      </c>
      <c r="M43" s="8">
        <v>46264.999305555553</v>
      </c>
      <c r="N43" s="88">
        <f t="shared" si="1"/>
        <v>121.99930555555329</v>
      </c>
      <c r="O43" s="103" t="s">
        <v>119</v>
      </c>
      <c r="P43" s="4"/>
      <c r="Q43" s="81" t="s">
        <v>120</v>
      </c>
      <c r="R43" s="7" t="s">
        <v>204</v>
      </c>
      <c r="S43" s="7"/>
      <c r="T43" s="82" t="s">
        <v>122</v>
      </c>
      <c r="U43" s="82" t="s">
        <v>123</v>
      </c>
      <c r="V43" s="83" t="s">
        <v>124</v>
      </c>
      <c r="W43" s="7" t="s">
        <v>125</v>
      </c>
      <c r="X43" s="7"/>
      <c r="Y43" s="7" t="s">
        <v>126</v>
      </c>
      <c r="Z43" s="7"/>
      <c r="AA43" s="90" t="str">
        <f t="shared" si="2"/>
        <v>Talento Humano
Tecnológicos</v>
      </c>
      <c r="AB43" s="7"/>
      <c r="AC43" s="7" t="s">
        <v>127</v>
      </c>
      <c r="AD43" s="7" t="s">
        <v>127</v>
      </c>
      <c r="AE43" s="9">
        <v>0</v>
      </c>
      <c r="AF43" s="10"/>
      <c r="AG43" s="7" t="s">
        <v>127</v>
      </c>
      <c r="AH43" s="7" t="s">
        <v>127</v>
      </c>
      <c r="AI43" s="9">
        <v>0</v>
      </c>
      <c r="AJ43" s="10"/>
      <c r="AK43" s="7" t="s">
        <v>127</v>
      </c>
      <c r="AL43" s="7" t="s">
        <v>127</v>
      </c>
      <c r="AM43" s="9">
        <v>0</v>
      </c>
      <c r="AN43" s="10"/>
      <c r="AO43" s="7" t="s">
        <v>127</v>
      </c>
      <c r="AP43" s="7" t="s">
        <v>127</v>
      </c>
      <c r="AQ43" s="9">
        <v>0</v>
      </c>
      <c r="AR43" s="10"/>
      <c r="AS43" s="7" t="s">
        <v>127</v>
      </c>
      <c r="AT43" s="7" t="s">
        <v>127</v>
      </c>
      <c r="AU43" s="9">
        <v>0</v>
      </c>
      <c r="AV43" s="10"/>
      <c r="AW43" s="7" t="s">
        <v>127</v>
      </c>
      <c r="AX43" s="7" t="s">
        <v>127</v>
      </c>
      <c r="AY43" s="9">
        <v>0</v>
      </c>
      <c r="AZ43" s="7"/>
      <c r="BA43" s="7" t="s">
        <v>127</v>
      </c>
      <c r="BB43" s="7"/>
      <c r="BC43" s="7" t="s">
        <v>127</v>
      </c>
      <c r="BD43" s="7"/>
      <c r="BE43" s="7"/>
      <c r="BF43" s="7"/>
      <c r="BG43" s="7"/>
      <c r="BH43" s="7"/>
      <c r="BI43" s="7"/>
      <c r="BJ43" s="7"/>
      <c r="BK43" s="7"/>
      <c r="BL43" s="7" t="s">
        <v>28</v>
      </c>
      <c r="BM43" s="7" t="s">
        <v>128</v>
      </c>
      <c r="BN43" s="7" t="s">
        <v>129</v>
      </c>
      <c r="BO43" s="7"/>
      <c r="BP43" s="7" t="s">
        <v>127</v>
      </c>
      <c r="BQ43" s="7"/>
      <c r="BR43" s="7" t="s">
        <v>127</v>
      </c>
      <c r="BS43" s="7"/>
      <c r="BT43" s="7" t="s">
        <v>127</v>
      </c>
      <c r="BU43" s="7" t="s">
        <v>127</v>
      </c>
      <c r="BV43" s="7"/>
      <c r="BW43" s="7" t="s">
        <v>127</v>
      </c>
      <c r="BX43" s="7"/>
      <c r="BY43" s="7" t="s">
        <v>127</v>
      </c>
      <c r="BZ43" s="7" t="s">
        <v>33</v>
      </c>
      <c r="CA43" s="7" t="s">
        <v>205</v>
      </c>
      <c r="CB43" s="7" t="s">
        <v>87</v>
      </c>
      <c r="CC43" s="7"/>
      <c r="CD43" s="90" t="str">
        <f t="shared" si="5"/>
        <v>17_Programas de transparencia y ética pública - PTEP
23_Plan Estratégico de Comunicaciones - PEC
24_Operación del Sistema de Gestión Institucional - SGI</v>
      </c>
      <c r="CE43" s="7"/>
      <c r="CF43" s="7"/>
      <c r="CG43" s="7" t="s">
        <v>131</v>
      </c>
      <c r="CH43" s="7"/>
      <c r="CI43" s="7" t="s">
        <v>132</v>
      </c>
      <c r="CJ43" s="7"/>
      <c r="CK43" s="7"/>
      <c r="CL43" s="90" t="str">
        <f t="shared" si="3"/>
        <v>D03_Gestión con valores para resultados
D05_Información y comunicación</v>
      </c>
      <c r="CM43" s="7"/>
      <c r="CN43" s="7"/>
      <c r="CO43" s="7"/>
      <c r="CP43" s="7"/>
      <c r="CQ43" s="7"/>
      <c r="CR43" s="7"/>
      <c r="CS43" s="7"/>
      <c r="CT43" s="7"/>
      <c r="CU43" s="7"/>
      <c r="CV43" s="7"/>
      <c r="CW43" s="7"/>
      <c r="CX43" s="7"/>
      <c r="CY43" s="7" t="s">
        <v>133</v>
      </c>
      <c r="CZ43" s="7"/>
      <c r="DA43" s="7" t="s">
        <v>134</v>
      </c>
      <c r="DB43" s="7"/>
      <c r="DC43" s="7"/>
      <c r="DD43" s="7"/>
      <c r="DE43" s="7"/>
      <c r="DF43" s="90" t="str">
        <f t="shared" si="4"/>
        <v>D03_P13_Participación ciudadana en la gestión pública
D05_P15_Transparencia, acceso a la información pública y lucha contra la corrupción</v>
      </c>
    </row>
    <row r="44" spans="2:110" s="2" customFormat="1" ht="84" customHeight="1" x14ac:dyDescent="0.25">
      <c r="B44" s="1"/>
      <c r="C44" s="3" t="s">
        <v>218</v>
      </c>
      <c r="D44" s="7" t="s">
        <v>219</v>
      </c>
      <c r="E44" s="87" t="str">
        <f t="shared" si="0"/>
        <v xml:space="preserve">URF2026_027_Generar inventarios de la fotografía producida y divulgada por la Unidad en el tercer cuatrimestre. </v>
      </c>
      <c r="F44" s="7" t="s">
        <v>212</v>
      </c>
      <c r="G44" s="7" t="s">
        <v>213</v>
      </c>
      <c r="H44" s="7" t="s">
        <v>214</v>
      </c>
      <c r="I44" s="7" t="s">
        <v>2</v>
      </c>
      <c r="J44" s="4" t="s">
        <v>215</v>
      </c>
      <c r="K44" s="4" t="s">
        <v>117</v>
      </c>
      <c r="L44" s="8">
        <v>46266</v>
      </c>
      <c r="M44" s="8">
        <v>46387.999305555553</v>
      </c>
      <c r="N44" s="88">
        <f t="shared" si="1"/>
        <v>121.99930555555329</v>
      </c>
      <c r="O44" s="103" t="s">
        <v>119</v>
      </c>
      <c r="P44" s="4"/>
      <c r="Q44" s="81" t="s">
        <v>120</v>
      </c>
      <c r="R44" s="7" t="s">
        <v>204</v>
      </c>
      <c r="S44" s="7"/>
      <c r="T44" s="82" t="s">
        <v>122</v>
      </c>
      <c r="U44" s="82" t="s">
        <v>123</v>
      </c>
      <c r="V44" s="83" t="s">
        <v>124</v>
      </c>
      <c r="W44" s="7" t="s">
        <v>125</v>
      </c>
      <c r="X44" s="7"/>
      <c r="Y44" s="7" t="s">
        <v>126</v>
      </c>
      <c r="Z44" s="7"/>
      <c r="AA44" s="90" t="str">
        <f t="shared" si="2"/>
        <v>Talento Humano
Tecnológicos</v>
      </c>
      <c r="AB44" s="7"/>
      <c r="AC44" s="7" t="s">
        <v>127</v>
      </c>
      <c r="AD44" s="7" t="s">
        <v>127</v>
      </c>
      <c r="AE44" s="9">
        <v>0</v>
      </c>
      <c r="AF44" s="10"/>
      <c r="AG44" s="7" t="s">
        <v>127</v>
      </c>
      <c r="AH44" s="7" t="s">
        <v>127</v>
      </c>
      <c r="AI44" s="9">
        <v>0</v>
      </c>
      <c r="AJ44" s="10"/>
      <c r="AK44" s="7" t="s">
        <v>127</v>
      </c>
      <c r="AL44" s="7" t="s">
        <v>127</v>
      </c>
      <c r="AM44" s="9">
        <v>0</v>
      </c>
      <c r="AN44" s="10"/>
      <c r="AO44" s="7" t="s">
        <v>127</v>
      </c>
      <c r="AP44" s="7" t="s">
        <v>127</v>
      </c>
      <c r="AQ44" s="9">
        <v>0</v>
      </c>
      <c r="AR44" s="10"/>
      <c r="AS44" s="7" t="s">
        <v>127</v>
      </c>
      <c r="AT44" s="7" t="s">
        <v>127</v>
      </c>
      <c r="AU44" s="9">
        <v>0</v>
      </c>
      <c r="AV44" s="10"/>
      <c r="AW44" s="7" t="s">
        <v>127</v>
      </c>
      <c r="AX44" s="7" t="s">
        <v>127</v>
      </c>
      <c r="AY44" s="9">
        <v>0</v>
      </c>
      <c r="AZ44" s="7"/>
      <c r="BA44" s="7" t="s">
        <v>127</v>
      </c>
      <c r="BB44" s="7"/>
      <c r="BC44" s="7" t="s">
        <v>127</v>
      </c>
      <c r="BD44" s="7"/>
      <c r="BE44" s="7"/>
      <c r="BF44" s="7"/>
      <c r="BG44" s="7"/>
      <c r="BH44" s="7"/>
      <c r="BI44" s="7"/>
      <c r="BJ44" s="7"/>
      <c r="BK44" s="7"/>
      <c r="BL44" s="7" t="s">
        <v>28</v>
      </c>
      <c r="BM44" s="7" t="s">
        <v>128</v>
      </c>
      <c r="BN44" s="7" t="s">
        <v>129</v>
      </c>
      <c r="BO44" s="7"/>
      <c r="BP44" s="7" t="s">
        <v>127</v>
      </c>
      <c r="BQ44" s="7"/>
      <c r="BR44" s="7" t="s">
        <v>127</v>
      </c>
      <c r="BS44" s="7"/>
      <c r="BT44" s="7" t="s">
        <v>127</v>
      </c>
      <c r="BU44" s="7" t="s">
        <v>127</v>
      </c>
      <c r="BV44" s="7"/>
      <c r="BW44" s="7" t="s">
        <v>127</v>
      </c>
      <c r="BX44" s="7"/>
      <c r="BY44" s="7" t="s">
        <v>127</v>
      </c>
      <c r="BZ44" s="7" t="s">
        <v>33</v>
      </c>
      <c r="CA44" s="7" t="s">
        <v>205</v>
      </c>
      <c r="CB44" s="7" t="s">
        <v>87</v>
      </c>
      <c r="CC44" s="7"/>
      <c r="CD44" s="90" t="str">
        <f t="shared" si="5"/>
        <v>17_Programas de transparencia y ética pública - PTEP
23_Plan Estratégico de Comunicaciones - PEC
24_Operación del Sistema de Gestión Institucional - SGI</v>
      </c>
      <c r="CE44" s="7"/>
      <c r="CF44" s="7"/>
      <c r="CG44" s="7" t="s">
        <v>131</v>
      </c>
      <c r="CH44" s="7"/>
      <c r="CI44" s="7" t="s">
        <v>132</v>
      </c>
      <c r="CJ44" s="7"/>
      <c r="CK44" s="7"/>
      <c r="CL44" s="90" t="str">
        <f t="shared" si="3"/>
        <v>D03_Gestión con valores para resultados
D05_Información y comunicación</v>
      </c>
      <c r="CM44" s="7"/>
      <c r="CN44" s="7"/>
      <c r="CO44" s="7"/>
      <c r="CP44" s="7"/>
      <c r="CQ44" s="7"/>
      <c r="CR44" s="7"/>
      <c r="CS44" s="7"/>
      <c r="CT44" s="7"/>
      <c r="CU44" s="7"/>
      <c r="CV44" s="7"/>
      <c r="CW44" s="7"/>
      <c r="CX44" s="7"/>
      <c r="CY44" s="7" t="s">
        <v>133</v>
      </c>
      <c r="CZ44" s="7"/>
      <c r="DA44" s="7" t="s">
        <v>134</v>
      </c>
      <c r="DB44" s="7"/>
      <c r="DC44" s="7"/>
      <c r="DD44" s="7"/>
      <c r="DE44" s="7"/>
      <c r="DF44" s="90" t="str">
        <f t="shared" si="4"/>
        <v>D03_P13_Participación ciudadana en la gestión pública
D05_P15_Transparencia, acceso a la información pública y lucha contra la corrupción</v>
      </c>
    </row>
    <row r="45" spans="2:110" s="2" customFormat="1" ht="84" customHeight="1" x14ac:dyDescent="0.25">
      <c r="B45" s="1"/>
      <c r="C45" s="3" t="s">
        <v>220</v>
      </c>
      <c r="D45" s="7" t="s">
        <v>221</v>
      </c>
      <c r="E45" s="87" t="str">
        <f t="shared" si="0"/>
        <v>URF2026_028_Mantener actualizado el banco de piezas gráficas y el inventario correspondiente de la URF Primer cuatrimestre</v>
      </c>
      <c r="F45" s="7" t="s">
        <v>222</v>
      </c>
      <c r="G45" s="7" t="s">
        <v>223</v>
      </c>
      <c r="H45" s="7" t="s">
        <v>224</v>
      </c>
      <c r="I45" s="7" t="s">
        <v>2</v>
      </c>
      <c r="J45" s="4" t="s">
        <v>215</v>
      </c>
      <c r="K45" s="4" t="s">
        <v>118</v>
      </c>
      <c r="L45" s="8">
        <v>46023</v>
      </c>
      <c r="M45" s="8">
        <v>46142.999305555553</v>
      </c>
      <c r="N45" s="88">
        <f t="shared" si="1"/>
        <v>119.99930555555329</v>
      </c>
      <c r="O45" s="103" t="s">
        <v>119</v>
      </c>
      <c r="P45" s="4"/>
      <c r="Q45" s="81" t="s">
        <v>120</v>
      </c>
      <c r="R45" s="7" t="s">
        <v>204</v>
      </c>
      <c r="S45" s="7"/>
      <c r="T45" s="82" t="s">
        <v>122</v>
      </c>
      <c r="U45" s="82" t="s">
        <v>123</v>
      </c>
      <c r="V45" s="83" t="s">
        <v>124</v>
      </c>
      <c r="W45" s="7" t="s">
        <v>125</v>
      </c>
      <c r="X45" s="7"/>
      <c r="Y45" s="7" t="s">
        <v>126</v>
      </c>
      <c r="Z45" s="7"/>
      <c r="AA45" s="90" t="str">
        <f t="shared" si="2"/>
        <v>Talento Humano
Tecnológicos</v>
      </c>
      <c r="AB45" s="7"/>
      <c r="AC45" s="7" t="s">
        <v>127</v>
      </c>
      <c r="AD45" s="7" t="s">
        <v>127</v>
      </c>
      <c r="AE45" s="9">
        <v>0</v>
      </c>
      <c r="AF45" s="10"/>
      <c r="AG45" s="7" t="s">
        <v>127</v>
      </c>
      <c r="AH45" s="7" t="s">
        <v>127</v>
      </c>
      <c r="AI45" s="9">
        <v>0</v>
      </c>
      <c r="AJ45" s="10"/>
      <c r="AK45" s="7" t="s">
        <v>127</v>
      </c>
      <c r="AL45" s="7" t="s">
        <v>127</v>
      </c>
      <c r="AM45" s="9">
        <v>0</v>
      </c>
      <c r="AN45" s="10"/>
      <c r="AO45" s="7" t="s">
        <v>127</v>
      </c>
      <c r="AP45" s="7" t="s">
        <v>127</v>
      </c>
      <c r="AQ45" s="9">
        <v>0</v>
      </c>
      <c r="AR45" s="10"/>
      <c r="AS45" s="7" t="s">
        <v>127</v>
      </c>
      <c r="AT45" s="7" t="s">
        <v>127</v>
      </c>
      <c r="AU45" s="9">
        <v>0</v>
      </c>
      <c r="AV45" s="10"/>
      <c r="AW45" s="7" t="s">
        <v>127</v>
      </c>
      <c r="AX45" s="7" t="s">
        <v>127</v>
      </c>
      <c r="AY45" s="9">
        <v>0</v>
      </c>
      <c r="AZ45" s="7"/>
      <c r="BA45" s="7" t="s">
        <v>127</v>
      </c>
      <c r="BB45" s="7"/>
      <c r="BC45" s="7" t="s">
        <v>127</v>
      </c>
      <c r="BD45" s="7"/>
      <c r="BE45" s="7"/>
      <c r="BF45" s="7"/>
      <c r="BG45" s="7"/>
      <c r="BH45" s="7"/>
      <c r="BI45" s="7"/>
      <c r="BJ45" s="7"/>
      <c r="BK45" s="7"/>
      <c r="BL45" s="7" t="s">
        <v>28</v>
      </c>
      <c r="BM45" s="7" t="s">
        <v>128</v>
      </c>
      <c r="BN45" s="7" t="s">
        <v>129</v>
      </c>
      <c r="BO45" s="7"/>
      <c r="BP45" s="7" t="s">
        <v>127</v>
      </c>
      <c r="BQ45" s="7"/>
      <c r="BR45" s="7" t="s">
        <v>127</v>
      </c>
      <c r="BS45" s="7"/>
      <c r="BT45" s="7" t="s">
        <v>127</v>
      </c>
      <c r="BU45" s="7" t="s">
        <v>127</v>
      </c>
      <c r="BV45" s="7"/>
      <c r="BW45" s="7" t="s">
        <v>127</v>
      </c>
      <c r="BX45" s="7"/>
      <c r="BY45" s="7" t="s">
        <v>127</v>
      </c>
      <c r="BZ45" s="7" t="s">
        <v>33</v>
      </c>
      <c r="CA45" s="7" t="s">
        <v>205</v>
      </c>
      <c r="CB45" s="7" t="s">
        <v>87</v>
      </c>
      <c r="CC45" s="7"/>
      <c r="CD45" s="90" t="str">
        <f t="shared" si="5"/>
        <v>17_Programas de transparencia y ética pública - PTEP
23_Plan Estratégico de Comunicaciones - PEC
24_Operación del Sistema de Gestión Institucional - SGI</v>
      </c>
      <c r="CE45" s="7"/>
      <c r="CF45" s="7"/>
      <c r="CG45" s="7" t="s">
        <v>131</v>
      </c>
      <c r="CH45" s="7"/>
      <c r="CI45" s="7" t="s">
        <v>132</v>
      </c>
      <c r="CJ45" s="7"/>
      <c r="CK45" s="7"/>
      <c r="CL45" s="90" t="str">
        <f t="shared" si="3"/>
        <v>D03_Gestión con valores para resultados
D05_Información y comunicación</v>
      </c>
      <c r="CM45" s="7"/>
      <c r="CN45" s="7"/>
      <c r="CO45" s="7"/>
      <c r="CP45" s="7"/>
      <c r="CQ45" s="7"/>
      <c r="CR45" s="7"/>
      <c r="CS45" s="7"/>
      <c r="CT45" s="7"/>
      <c r="CU45" s="7"/>
      <c r="CV45" s="7"/>
      <c r="CW45" s="7"/>
      <c r="CX45" s="7"/>
      <c r="CY45" s="7" t="s">
        <v>133</v>
      </c>
      <c r="CZ45" s="7"/>
      <c r="DA45" s="7" t="s">
        <v>134</v>
      </c>
      <c r="DB45" s="7"/>
      <c r="DC45" s="7"/>
      <c r="DD45" s="7"/>
      <c r="DE45" s="7"/>
      <c r="DF45" s="90" t="str">
        <f t="shared" si="4"/>
        <v>D03_P13_Participación ciudadana en la gestión pública
D05_P15_Transparencia, acceso a la información pública y lucha contra la corrupción</v>
      </c>
    </row>
    <row r="46" spans="2:110" s="2" customFormat="1" ht="84" customHeight="1" x14ac:dyDescent="0.25">
      <c r="B46" s="1"/>
      <c r="C46" s="3" t="s">
        <v>225</v>
      </c>
      <c r="D46" s="7" t="s">
        <v>226</v>
      </c>
      <c r="E46" s="87" t="str">
        <f t="shared" si="0"/>
        <v>URF2026_029_Mantener actualizado el banco de piezas gráficas y el inventario correspondiente de la URF Segundo cuatrimestre</v>
      </c>
      <c r="F46" s="7" t="s">
        <v>222</v>
      </c>
      <c r="G46" s="7" t="s">
        <v>223</v>
      </c>
      <c r="H46" s="7" t="s">
        <v>224</v>
      </c>
      <c r="I46" s="7" t="s">
        <v>2</v>
      </c>
      <c r="J46" s="4" t="s">
        <v>215</v>
      </c>
      <c r="K46" s="4" t="s">
        <v>118</v>
      </c>
      <c r="L46" s="8">
        <v>46143</v>
      </c>
      <c r="M46" s="8">
        <v>46264.999305555553</v>
      </c>
      <c r="N46" s="88">
        <f t="shared" si="1"/>
        <v>121.99930555555329</v>
      </c>
      <c r="O46" s="103" t="s">
        <v>119</v>
      </c>
      <c r="P46" s="4"/>
      <c r="Q46" s="81" t="s">
        <v>120</v>
      </c>
      <c r="R46" s="7" t="s">
        <v>204</v>
      </c>
      <c r="S46" s="7"/>
      <c r="T46" s="82" t="s">
        <v>122</v>
      </c>
      <c r="U46" s="82" t="s">
        <v>123</v>
      </c>
      <c r="V46" s="83" t="s">
        <v>124</v>
      </c>
      <c r="W46" s="7" t="s">
        <v>125</v>
      </c>
      <c r="X46" s="7"/>
      <c r="Y46" s="7" t="s">
        <v>126</v>
      </c>
      <c r="Z46" s="7"/>
      <c r="AA46" s="90" t="str">
        <f t="shared" si="2"/>
        <v>Talento Humano
Tecnológicos</v>
      </c>
      <c r="AB46" s="7"/>
      <c r="AC46" s="7" t="s">
        <v>127</v>
      </c>
      <c r="AD46" s="7" t="s">
        <v>127</v>
      </c>
      <c r="AE46" s="9">
        <v>0</v>
      </c>
      <c r="AF46" s="10"/>
      <c r="AG46" s="7" t="s">
        <v>127</v>
      </c>
      <c r="AH46" s="7" t="s">
        <v>127</v>
      </c>
      <c r="AI46" s="9">
        <v>0</v>
      </c>
      <c r="AJ46" s="10"/>
      <c r="AK46" s="7" t="s">
        <v>127</v>
      </c>
      <c r="AL46" s="7" t="s">
        <v>127</v>
      </c>
      <c r="AM46" s="9">
        <v>0</v>
      </c>
      <c r="AN46" s="10"/>
      <c r="AO46" s="7" t="s">
        <v>127</v>
      </c>
      <c r="AP46" s="7" t="s">
        <v>127</v>
      </c>
      <c r="AQ46" s="9">
        <v>0</v>
      </c>
      <c r="AR46" s="10"/>
      <c r="AS46" s="7" t="s">
        <v>127</v>
      </c>
      <c r="AT46" s="7" t="s">
        <v>127</v>
      </c>
      <c r="AU46" s="9">
        <v>0</v>
      </c>
      <c r="AV46" s="10"/>
      <c r="AW46" s="7" t="s">
        <v>127</v>
      </c>
      <c r="AX46" s="7" t="s">
        <v>127</v>
      </c>
      <c r="AY46" s="9">
        <v>0</v>
      </c>
      <c r="AZ46" s="7"/>
      <c r="BA46" s="7" t="s">
        <v>127</v>
      </c>
      <c r="BB46" s="7"/>
      <c r="BC46" s="7" t="s">
        <v>127</v>
      </c>
      <c r="BD46" s="7"/>
      <c r="BE46" s="7"/>
      <c r="BF46" s="7"/>
      <c r="BG46" s="7"/>
      <c r="BH46" s="7"/>
      <c r="BI46" s="7"/>
      <c r="BJ46" s="7"/>
      <c r="BK46" s="7"/>
      <c r="BL46" s="7" t="s">
        <v>28</v>
      </c>
      <c r="BM46" s="7" t="s">
        <v>128</v>
      </c>
      <c r="BN46" s="7" t="s">
        <v>129</v>
      </c>
      <c r="BO46" s="7"/>
      <c r="BP46" s="7" t="s">
        <v>127</v>
      </c>
      <c r="BQ46" s="7"/>
      <c r="BR46" s="7" t="s">
        <v>127</v>
      </c>
      <c r="BS46" s="7"/>
      <c r="BT46" s="7" t="s">
        <v>127</v>
      </c>
      <c r="BU46" s="7" t="s">
        <v>127</v>
      </c>
      <c r="BV46" s="7"/>
      <c r="BW46" s="7" t="s">
        <v>127</v>
      </c>
      <c r="BX46" s="7"/>
      <c r="BY46" s="7" t="s">
        <v>127</v>
      </c>
      <c r="BZ46" s="7" t="s">
        <v>33</v>
      </c>
      <c r="CA46" s="7" t="s">
        <v>205</v>
      </c>
      <c r="CB46" s="7" t="s">
        <v>87</v>
      </c>
      <c r="CC46" s="7"/>
      <c r="CD46" s="90" t="str">
        <f t="shared" si="5"/>
        <v>17_Programas de transparencia y ética pública - PTEP
23_Plan Estratégico de Comunicaciones - PEC
24_Operación del Sistema de Gestión Institucional - SGI</v>
      </c>
      <c r="CE46" s="7"/>
      <c r="CF46" s="7"/>
      <c r="CG46" s="7" t="s">
        <v>131</v>
      </c>
      <c r="CH46" s="7"/>
      <c r="CI46" s="7" t="s">
        <v>132</v>
      </c>
      <c r="CJ46" s="7"/>
      <c r="CK46" s="7"/>
      <c r="CL46" s="90" t="str">
        <f t="shared" si="3"/>
        <v>D03_Gestión con valores para resultados
D05_Información y comunicación</v>
      </c>
      <c r="CM46" s="7"/>
      <c r="CN46" s="7"/>
      <c r="CO46" s="7"/>
      <c r="CP46" s="7"/>
      <c r="CQ46" s="7"/>
      <c r="CR46" s="7"/>
      <c r="CS46" s="7"/>
      <c r="CT46" s="7"/>
      <c r="CU46" s="7"/>
      <c r="CV46" s="7"/>
      <c r="CW46" s="7"/>
      <c r="CX46" s="7"/>
      <c r="CY46" s="7" t="s">
        <v>133</v>
      </c>
      <c r="CZ46" s="7"/>
      <c r="DA46" s="7" t="s">
        <v>134</v>
      </c>
      <c r="DB46" s="7"/>
      <c r="DC46" s="7"/>
      <c r="DD46" s="7"/>
      <c r="DE46" s="7"/>
      <c r="DF46" s="90" t="str">
        <f t="shared" si="4"/>
        <v>D03_P13_Participación ciudadana en la gestión pública
D05_P15_Transparencia, acceso a la información pública y lucha contra la corrupción</v>
      </c>
    </row>
    <row r="47" spans="2:110" s="2" customFormat="1" ht="84" customHeight="1" x14ac:dyDescent="0.25">
      <c r="B47" s="1"/>
      <c r="C47" s="3" t="s">
        <v>227</v>
      </c>
      <c r="D47" s="100" t="s">
        <v>228</v>
      </c>
      <c r="E47" s="87" t="str">
        <f t="shared" si="0"/>
        <v>URF2026_030_Mantener actualizado el banco de piezas gráficas y el inventario correspondiente de la URF Tercer cuatrimestre</v>
      </c>
      <c r="F47" s="7" t="s">
        <v>222</v>
      </c>
      <c r="G47" s="7" t="s">
        <v>223</v>
      </c>
      <c r="H47" s="7" t="s">
        <v>224</v>
      </c>
      <c r="I47" s="7" t="s">
        <v>2</v>
      </c>
      <c r="J47" s="4" t="s">
        <v>215</v>
      </c>
      <c r="K47" s="4" t="s">
        <v>118</v>
      </c>
      <c r="L47" s="8">
        <v>46266</v>
      </c>
      <c r="M47" s="8">
        <v>46387.999305555553</v>
      </c>
      <c r="N47" s="88">
        <f t="shared" si="1"/>
        <v>121.99930555555329</v>
      </c>
      <c r="O47" s="103" t="s">
        <v>119</v>
      </c>
      <c r="P47" s="4"/>
      <c r="Q47" s="81" t="s">
        <v>120</v>
      </c>
      <c r="R47" s="7" t="s">
        <v>204</v>
      </c>
      <c r="S47" s="7"/>
      <c r="T47" s="82" t="s">
        <v>122</v>
      </c>
      <c r="U47" s="82" t="s">
        <v>123</v>
      </c>
      <c r="V47" s="83" t="s">
        <v>124</v>
      </c>
      <c r="W47" s="7" t="s">
        <v>125</v>
      </c>
      <c r="X47" s="7"/>
      <c r="Y47" s="7" t="s">
        <v>126</v>
      </c>
      <c r="Z47" s="7"/>
      <c r="AA47" s="90" t="str">
        <f t="shared" si="2"/>
        <v>Talento Humano
Tecnológicos</v>
      </c>
      <c r="AB47" s="7"/>
      <c r="AC47" s="7" t="s">
        <v>127</v>
      </c>
      <c r="AD47" s="7" t="s">
        <v>127</v>
      </c>
      <c r="AE47" s="9">
        <v>0</v>
      </c>
      <c r="AF47" s="10"/>
      <c r="AG47" s="7" t="s">
        <v>127</v>
      </c>
      <c r="AH47" s="7" t="s">
        <v>127</v>
      </c>
      <c r="AI47" s="9">
        <v>0</v>
      </c>
      <c r="AJ47" s="10"/>
      <c r="AK47" s="7" t="s">
        <v>127</v>
      </c>
      <c r="AL47" s="7" t="s">
        <v>127</v>
      </c>
      <c r="AM47" s="9">
        <v>0</v>
      </c>
      <c r="AN47" s="10"/>
      <c r="AO47" s="7" t="s">
        <v>127</v>
      </c>
      <c r="AP47" s="7" t="s">
        <v>127</v>
      </c>
      <c r="AQ47" s="9">
        <v>0</v>
      </c>
      <c r="AR47" s="10"/>
      <c r="AS47" s="7" t="s">
        <v>127</v>
      </c>
      <c r="AT47" s="7" t="s">
        <v>127</v>
      </c>
      <c r="AU47" s="9">
        <v>0</v>
      </c>
      <c r="AV47" s="10"/>
      <c r="AW47" s="7" t="s">
        <v>127</v>
      </c>
      <c r="AX47" s="7" t="s">
        <v>127</v>
      </c>
      <c r="AY47" s="9">
        <v>0</v>
      </c>
      <c r="AZ47" s="7"/>
      <c r="BA47" s="7" t="s">
        <v>127</v>
      </c>
      <c r="BB47" s="7"/>
      <c r="BC47" s="7" t="s">
        <v>127</v>
      </c>
      <c r="BD47" s="7"/>
      <c r="BE47" s="7"/>
      <c r="BF47" s="7"/>
      <c r="BG47" s="7"/>
      <c r="BH47" s="7"/>
      <c r="BI47" s="7"/>
      <c r="BJ47" s="7"/>
      <c r="BK47" s="7"/>
      <c r="BL47" s="7" t="s">
        <v>28</v>
      </c>
      <c r="BM47" s="7" t="s">
        <v>128</v>
      </c>
      <c r="BN47" s="7" t="s">
        <v>129</v>
      </c>
      <c r="BO47" s="7"/>
      <c r="BP47" s="7" t="s">
        <v>127</v>
      </c>
      <c r="BQ47" s="7"/>
      <c r="BR47" s="7" t="s">
        <v>127</v>
      </c>
      <c r="BS47" s="7"/>
      <c r="BT47" s="7" t="s">
        <v>127</v>
      </c>
      <c r="BU47" s="7" t="s">
        <v>127</v>
      </c>
      <c r="BV47" s="7"/>
      <c r="BW47" s="7" t="s">
        <v>127</v>
      </c>
      <c r="BX47" s="7"/>
      <c r="BY47" s="7" t="s">
        <v>127</v>
      </c>
      <c r="BZ47" s="7" t="s">
        <v>33</v>
      </c>
      <c r="CA47" s="7" t="s">
        <v>205</v>
      </c>
      <c r="CB47" s="7" t="s">
        <v>87</v>
      </c>
      <c r="CC47" s="7"/>
      <c r="CD47" s="90" t="str">
        <f t="shared" si="5"/>
        <v>17_Programas de transparencia y ética pública - PTEP
23_Plan Estratégico de Comunicaciones - PEC
24_Operación del Sistema de Gestión Institucional - SGI</v>
      </c>
      <c r="CE47" s="7"/>
      <c r="CF47" s="7"/>
      <c r="CG47" s="7" t="s">
        <v>131</v>
      </c>
      <c r="CH47" s="7"/>
      <c r="CI47" s="7" t="s">
        <v>132</v>
      </c>
      <c r="CJ47" s="7"/>
      <c r="CK47" s="7"/>
      <c r="CL47" s="90" t="str">
        <f t="shared" si="3"/>
        <v>D03_Gestión con valores para resultados
D05_Información y comunicación</v>
      </c>
      <c r="CM47" s="7"/>
      <c r="CN47" s="7"/>
      <c r="CO47" s="7"/>
      <c r="CP47" s="7"/>
      <c r="CQ47" s="7"/>
      <c r="CR47" s="7"/>
      <c r="CS47" s="7"/>
      <c r="CT47" s="7"/>
      <c r="CU47" s="7"/>
      <c r="CV47" s="7"/>
      <c r="CW47" s="7"/>
      <c r="CX47" s="7"/>
      <c r="CY47" s="7" t="s">
        <v>133</v>
      </c>
      <c r="CZ47" s="7"/>
      <c r="DA47" s="7" t="s">
        <v>134</v>
      </c>
      <c r="DB47" s="7"/>
      <c r="DC47" s="7"/>
      <c r="DD47" s="7"/>
      <c r="DE47" s="7"/>
      <c r="DF47" s="90" t="str">
        <f t="shared" si="4"/>
        <v>D03_P13_Participación ciudadana en la gestión pública
D05_P15_Transparencia, acceso a la información pública y lucha contra la corrupción</v>
      </c>
    </row>
    <row r="48" spans="2:110" s="2" customFormat="1" ht="84" customHeight="1" x14ac:dyDescent="0.25">
      <c r="B48" s="1"/>
      <c r="C48" s="3" t="s">
        <v>229</v>
      </c>
      <c r="D48" s="7" t="s">
        <v>230</v>
      </c>
      <c r="E48" s="87" t="str">
        <f t="shared" si="0"/>
        <v>URF2026_031_Crear el portal para niños, para la pagina Web Primer trimestre</v>
      </c>
      <c r="F48" s="7" t="s">
        <v>231</v>
      </c>
      <c r="G48" s="7" t="s">
        <v>232</v>
      </c>
      <c r="H48" s="7" t="s">
        <v>232</v>
      </c>
      <c r="I48" s="7" t="s">
        <v>2</v>
      </c>
      <c r="J48" s="4" t="s">
        <v>118</v>
      </c>
      <c r="K48" s="4"/>
      <c r="L48" s="8">
        <v>46023</v>
      </c>
      <c r="M48" s="8">
        <v>46127.999305555553</v>
      </c>
      <c r="N48" s="88">
        <f t="shared" si="1"/>
        <v>104.99930555555329</v>
      </c>
      <c r="O48" s="103" t="s">
        <v>119</v>
      </c>
      <c r="P48" s="4"/>
      <c r="Q48" s="81" t="s">
        <v>120</v>
      </c>
      <c r="R48" s="7" t="s">
        <v>204</v>
      </c>
      <c r="S48" s="7"/>
      <c r="T48" s="82" t="s">
        <v>122</v>
      </c>
      <c r="U48" s="82" t="s">
        <v>123</v>
      </c>
      <c r="V48" s="83" t="s">
        <v>124</v>
      </c>
      <c r="W48" s="7" t="s">
        <v>125</v>
      </c>
      <c r="X48" s="7"/>
      <c r="Y48" s="7" t="s">
        <v>126</v>
      </c>
      <c r="Z48" s="7"/>
      <c r="AA48" s="90" t="str">
        <f t="shared" si="2"/>
        <v>Talento Humano
Tecnológicos</v>
      </c>
      <c r="AB48" s="7"/>
      <c r="AC48" s="7" t="s">
        <v>127</v>
      </c>
      <c r="AD48" s="7" t="s">
        <v>127</v>
      </c>
      <c r="AE48" s="9">
        <v>0</v>
      </c>
      <c r="AF48" s="10"/>
      <c r="AG48" s="7" t="s">
        <v>127</v>
      </c>
      <c r="AH48" s="7" t="s">
        <v>127</v>
      </c>
      <c r="AI48" s="9">
        <v>0</v>
      </c>
      <c r="AJ48" s="10"/>
      <c r="AK48" s="7" t="s">
        <v>127</v>
      </c>
      <c r="AL48" s="7" t="s">
        <v>127</v>
      </c>
      <c r="AM48" s="9">
        <v>0</v>
      </c>
      <c r="AN48" s="10"/>
      <c r="AO48" s="7" t="s">
        <v>127</v>
      </c>
      <c r="AP48" s="7" t="s">
        <v>127</v>
      </c>
      <c r="AQ48" s="9">
        <v>0</v>
      </c>
      <c r="AR48" s="10"/>
      <c r="AS48" s="7" t="s">
        <v>127</v>
      </c>
      <c r="AT48" s="7" t="s">
        <v>127</v>
      </c>
      <c r="AU48" s="9">
        <v>0</v>
      </c>
      <c r="AV48" s="10"/>
      <c r="AW48" s="7" t="s">
        <v>127</v>
      </c>
      <c r="AX48" s="7" t="s">
        <v>127</v>
      </c>
      <c r="AY48" s="9">
        <v>0</v>
      </c>
      <c r="AZ48" s="7"/>
      <c r="BA48" s="7" t="s">
        <v>127</v>
      </c>
      <c r="BB48" s="7"/>
      <c r="BC48" s="7" t="s">
        <v>127</v>
      </c>
      <c r="BD48" s="7"/>
      <c r="BE48" s="7"/>
      <c r="BF48" s="7"/>
      <c r="BG48" s="7"/>
      <c r="BH48" s="7"/>
      <c r="BI48" s="7"/>
      <c r="BJ48" s="7"/>
      <c r="BK48" s="7"/>
      <c r="BL48" s="7" t="s">
        <v>28</v>
      </c>
      <c r="BM48" s="7" t="s">
        <v>128</v>
      </c>
      <c r="BN48" s="7" t="s">
        <v>129</v>
      </c>
      <c r="BO48" s="7"/>
      <c r="BP48" s="7" t="s">
        <v>127</v>
      </c>
      <c r="BQ48" s="7"/>
      <c r="BR48" s="7" t="s">
        <v>127</v>
      </c>
      <c r="BS48" s="7"/>
      <c r="BT48" s="7" t="s">
        <v>127</v>
      </c>
      <c r="BU48" s="7" t="s">
        <v>127</v>
      </c>
      <c r="BV48" s="7"/>
      <c r="BW48" s="7" t="s">
        <v>127</v>
      </c>
      <c r="BX48" s="7"/>
      <c r="BY48" s="7" t="s">
        <v>127</v>
      </c>
      <c r="BZ48" s="7" t="s">
        <v>33</v>
      </c>
      <c r="CA48" s="7" t="s">
        <v>130</v>
      </c>
      <c r="CB48" s="7" t="s">
        <v>87</v>
      </c>
      <c r="CC48" s="7"/>
      <c r="CD48" s="90" t="str">
        <f t="shared" si="5"/>
        <v>17_Programas de transparencia y ética pública - PTEP
23_Plan Estratégico de Comunicaciones - PEC
24_Operación del Sistema de Gestión Institucional - SGI</v>
      </c>
      <c r="CE48" s="7"/>
      <c r="CF48" s="7"/>
      <c r="CG48" s="7" t="s">
        <v>131</v>
      </c>
      <c r="CH48" s="7"/>
      <c r="CI48" s="7" t="s">
        <v>132</v>
      </c>
      <c r="CJ48" s="7"/>
      <c r="CK48" s="7"/>
      <c r="CL48" s="90" t="str">
        <f t="shared" si="3"/>
        <v>D03_Gestión con valores para resultados
D05_Información y comunicación</v>
      </c>
      <c r="CM48" s="7"/>
      <c r="CN48" s="7"/>
      <c r="CO48" s="7"/>
      <c r="CP48" s="7"/>
      <c r="CQ48" s="7"/>
      <c r="CR48" s="7"/>
      <c r="CS48" s="7"/>
      <c r="CT48" s="7"/>
      <c r="CU48" s="7"/>
      <c r="CV48" s="7"/>
      <c r="CW48" s="7"/>
      <c r="CX48" s="7"/>
      <c r="CY48" s="7" t="s">
        <v>133</v>
      </c>
      <c r="CZ48" s="7"/>
      <c r="DA48" s="7" t="s">
        <v>134</v>
      </c>
      <c r="DB48" s="7"/>
      <c r="DC48" s="7"/>
      <c r="DD48" s="7"/>
      <c r="DE48" s="7"/>
      <c r="DF48" s="90" t="str">
        <f t="shared" si="4"/>
        <v>D03_P13_Participación ciudadana en la gestión pública
D05_P15_Transparencia, acceso a la información pública y lucha contra la corrupción</v>
      </c>
    </row>
    <row r="49" spans="2:110" s="2" customFormat="1" ht="84" customHeight="1" x14ac:dyDescent="0.25">
      <c r="B49" s="1"/>
      <c r="C49" s="3" t="s">
        <v>233</v>
      </c>
      <c r="D49" s="7" t="s">
        <v>234</v>
      </c>
      <c r="E49" s="87" t="str">
        <f t="shared" si="0"/>
        <v>URF2026_032_Crear el portal para niños, para la pagina Web Segundo trimestre</v>
      </c>
      <c r="F49" s="7" t="s">
        <v>231</v>
      </c>
      <c r="G49" s="7" t="s">
        <v>235</v>
      </c>
      <c r="H49" s="7" t="s">
        <v>236</v>
      </c>
      <c r="I49" s="7" t="s">
        <v>2</v>
      </c>
      <c r="J49" s="4" t="s">
        <v>118</v>
      </c>
      <c r="K49" s="4"/>
      <c r="L49" s="8">
        <v>46113</v>
      </c>
      <c r="M49" s="8">
        <v>46218.999305555553</v>
      </c>
      <c r="N49" s="88">
        <f t="shared" si="1"/>
        <v>105.99930555555329</v>
      </c>
      <c r="O49" s="103" t="s">
        <v>119</v>
      </c>
      <c r="P49" s="4"/>
      <c r="Q49" s="81" t="s">
        <v>120</v>
      </c>
      <c r="R49" s="7" t="s">
        <v>204</v>
      </c>
      <c r="S49" s="7"/>
      <c r="T49" s="82" t="s">
        <v>122</v>
      </c>
      <c r="U49" s="82" t="s">
        <v>123</v>
      </c>
      <c r="V49" s="83" t="s">
        <v>124</v>
      </c>
      <c r="W49" s="7" t="s">
        <v>125</v>
      </c>
      <c r="X49" s="7"/>
      <c r="Y49" s="7" t="s">
        <v>126</v>
      </c>
      <c r="Z49" s="7"/>
      <c r="AA49" s="90" t="str">
        <f t="shared" si="2"/>
        <v>Talento Humano
Tecnológicos</v>
      </c>
      <c r="AB49" s="7"/>
      <c r="AC49" s="7" t="s">
        <v>127</v>
      </c>
      <c r="AD49" s="7" t="s">
        <v>127</v>
      </c>
      <c r="AE49" s="9">
        <v>0</v>
      </c>
      <c r="AF49" s="10"/>
      <c r="AG49" s="7" t="s">
        <v>127</v>
      </c>
      <c r="AH49" s="7" t="s">
        <v>127</v>
      </c>
      <c r="AI49" s="9">
        <v>0</v>
      </c>
      <c r="AJ49" s="10"/>
      <c r="AK49" s="7" t="s">
        <v>127</v>
      </c>
      <c r="AL49" s="7" t="s">
        <v>127</v>
      </c>
      <c r="AM49" s="9">
        <v>0</v>
      </c>
      <c r="AN49" s="10"/>
      <c r="AO49" s="7" t="s">
        <v>127</v>
      </c>
      <c r="AP49" s="7" t="s">
        <v>127</v>
      </c>
      <c r="AQ49" s="9">
        <v>0</v>
      </c>
      <c r="AR49" s="10"/>
      <c r="AS49" s="7" t="s">
        <v>127</v>
      </c>
      <c r="AT49" s="7" t="s">
        <v>127</v>
      </c>
      <c r="AU49" s="9">
        <v>0</v>
      </c>
      <c r="AV49" s="10"/>
      <c r="AW49" s="7" t="s">
        <v>127</v>
      </c>
      <c r="AX49" s="7" t="s">
        <v>127</v>
      </c>
      <c r="AY49" s="9">
        <v>0</v>
      </c>
      <c r="AZ49" s="7"/>
      <c r="BA49" s="7" t="s">
        <v>127</v>
      </c>
      <c r="BB49" s="7"/>
      <c r="BC49" s="7" t="s">
        <v>127</v>
      </c>
      <c r="BD49" s="7"/>
      <c r="BE49" s="7"/>
      <c r="BF49" s="7"/>
      <c r="BG49" s="7"/>
      <c r="BH49" s="7"/>
      <c r="BI49" s="7"/>
      <c r="BJ49" s="7"/>
      <c r="BK49" s="7"/>
      <c r="BL49" s="7" t="s">
        <v>28</v>
      </c>
      <c r="BM49" s="7" t="s">
        <v>128</v>
      </c>
      <c r="BN49" s="7" t="s">
        <v>129</v>
      </c>
      <c r="BO49" s="7"/>
      <c r="BP49" s="7" t="s">
        <v>127</v>
      </c>
      <c r="BQ49" s="7"/>
      <c r="BR49" s="7" t="s">
        <v>127</v>
      </c>
      <c r="BS49" s="7"/>
      <c r="BT49" s="7" t="s">
        <v>127</v>
      </c>
      <c r="BU49" s="7" t="s">
        <v>127</v>
      </c>
      <c r="BV49" s="7"/>
      <c r="BW49" s="7" t="s">
        <v>127</v>
      </c>
      <c r="BX49" s="7"/>
      <c r="BY49" s="7" t="s">
        <v>127</v>
      </c>
      <c r="BZ49" s="7" t="s">
        <v>33</v>
      </c>
      <c r="CA49" s="7" t="s">
        <v>130</v>
      </c>
      <c r="CB49" s="7" t="s">
        <v>87</v>
      </c>
      <c r="CC49" s="7"/>
      <c r="CD49" s="90" t="str">
        <f t="shared" si="5"/>
        <v>17_Programas de transparencia y ética pública - PTEP
23_Plan Estratégico de Comunicaciones - PEC
24_Operación del Sistema de Gestión Institucional - SGI</v>
      </c>
      <c r="CE49" s="7"/>
      <c r="CF49" s="7"/>
      <c r="CG49" s="7" t="s">
        <v>131</v>
      </c>
      <c r="CH49" s="7"/>
      <c r="CI49" s="7" t="s">
        <v>132</v>
      </c>
      <c r="CJ49" s="7"/>
      <c r="CK49" s="7"/>
      <c r="CL49" s="90" t="str">
        <f t="shared" si="3"/>
        <v>D03_Gestión con valores para resultados
D05_Información y comunicación</v>
      </c>
      <c r="CM49" s="7"/>
      <c r="CN49" s="7"/>
      <c r="CO49" s="7"/>
      <c r="CP49" s="7"/>
      <c r="CQ49" s="7"/>
      <c r="CR49" s="7"/>
      <c r="CS49" s="7"/>
      <c r="CT49" s="7"/>
      <c r="CU49" s="7"/>
      <c r="CV49" s="7"/>
      <c r="CW49" s="7"/>
      <c r="CX49" s="7"/>
      <c r="CY49" s="7" t="s">
        <v>133</v>
      </c>
      <c r="CZ49" s="7"/>
      <c r="DA49" s="7" t="s">
        <v>134</v>
      </c>
      <c r="DB49" s="7"/>
      <c r="DC49" s="7"/>
      <c r="DD49" s="7"/>
      <c r="DE49" s="7"/>
      <c r="DF49" s="90" t="str">
        <f t="shared" si="4"/>
        <v>D03_P13_Participación ciudadana en la gestión pública
D05_P15_Transparencia, acceso a la información pública y lucha contra la corrupción</v>
      </c>
    </row>
    <row r="50" spans="2:110" s="2" customFormat="1" ht="84" customHeight="1" x14ac:dyDescent="0.25">
      <c r="B50" s="1"/>
      <c r="C50" s="3" t="s">
        <v>237</v>
      </c>
      <c r="D50" s="7" t="s">
        <v>238</v>
      </c>
      <c r="E50" s="87" t="str">
        <f t="shared" si="0"/>
        <v>URF2026_033_Cargar el plan de acción de la vigencia 2026 en el SMGI</v>
      </c>
      <c r="F50" s="7" t="s">
        <v>239</v>
      </c>
      <c r="G50" s="7" t="s">
        <v>240</v>
      </c>
      <c r="H50" s="7" t="s">
        <v>241</v>
      </c>
      <c r="I50" s="7" t="s">
        <v>8</v>
      </c>
      <c r="J50" s="4" t="s">
        <v>242</v>
      </c>
      <c r="K50" s="4" t="s">
        <v>119</v>
      </c>
      <c r="L50" s="8">
        <v>46023</v>
      </c>
      <c r="M50" s="8">
        <v>46053.999305555553</v>
      </c>
      <c r="N50" s="88">
        <f t="shared" si="1"/>
        <v>30.999305555553292</v>
      </c>
      <c r="O50" s="103" t="s">
        <v>119</v>
      </c>
      <c r="P50" s="4"/>
      <c r="Q50" s="81" t="s">
        <v>243</v>
      </c>
      <c r="R50" s="7" t="s">
        <v>244</v>
      </c>
      <c r="S50" s="7"/>
      <c r="T50" s="82" t="s">
        <v>122</v>
      </c>
      <c r="U50" s="82" t="s">
        <v>245</v>
      </c>
      <c r="V50" s="83" t="s">
        <v>246</v>
      </c>
      <c r="W50" s="7" t="s">
        <v>125</v>
      </c>
      <c r="X50" s="7"/>
      <c r="Y50" s="7" t="s">
        <v>126</v>
      </c>
      <c r="Z50" s="7"/>
      <c r="AA50" s="90" t="str">
        <f t="shared" si="2"/>
        <v>Talento Humano
Tecnológicos</v>
      </c>
      <c r="AB50" s="7"/>
      <c r="AC50" s="7" t="s">
        <v>127</v>
      </c>
      <c r="AD50" s="7" t="s">
        <v>127</v>
      </c>
      <c r="AE50" s="9">
        <v>0</v>
      </c>
      <c r="AF50" s="10"/>
      <c r="AG50" s="7" t="s">
        <v>127</v>
      </c>
      <c r="AH50" s="7" t="s">
        <v>127</v>
      </c>
      <c r="AI50" s="9">
        <v>0</v>
      </c>
      <c r="AJ50" s="10"/>
      <c r="AK50" s="7" t="s">
        <v>127</v>
      </c>
      <c r="AL50" s="7" t="s">
        <v>127</v>
      </c>
      <c r="AM50" s="9">
        <v>0</v>
      </c>
      <c r="AN50" s="10"/>
      <c r="AO50" s="7" t="s">
        <v>127</v>
      </c>
      <c r="AP50" s="7" t="s">
        <v>127</v>
      </c>
      <c r="AQ50" s="9">
        <v>0</v>
      </c>
      <c r="AR50" s="10"/>
      <c r="AS50" s="7" t="s">
        <v>127</v>
      </c>
      <c r="AT50" s="7" t="s">
        <v>127</v>
      </c>
      <c r="AU50" s="9">
        <v>0</v>
      </c>
      <c r="AV50" s="10"/>
      <c r="AW50" s="7" t="s">
        <v>127</v>
      </c>
      <c r="AX50" s="7" t="s">
        <v>127</v>
      </c>
      <c r="AY50" s="9">
        <v>0</v>
      </c>
      <c r="AZ50" s="7"/>
      <c r="BA50" s="7" t="s">
        <v>127</v>
      </c>
      <c r="BB50" s="7"/>
      <c r="BC50" s="7" t="s">
        <v>127</v>
      </c>
      <c r="BD50" s="7"/>
      <c r="BE50" s="7"/>
      <c r="BF50" s="7"/>
      <c r="BG50" s="7"/>
      <c r="BH50" s="7"/>
      <c r="BI50" s="7"/>
      <c r="BJ50" s="7"/>
      <c r="BK50" s="7"/>
      <c r="BL50" s="7"/>
      <c r="BM50" s="7" t="s">
        <v>127</v>
      </c>
      <c r="BN50" s="7" t="s">
        <v>127</v>
      </c>
      <c r="BO50" s="7"/>
      <c r="BP50" s="7" t="s">
        <v>127</v>
      </c>
      <c r="BQ50" s="7"/>
      <c r="BR50" s="7" t="s">
        <v>127</v>
      </c>
      <c r="BS50" s="7"/>
      <c r="BT50" s="7" t="s">
        <v>127</v>
      </c>
      <c r="BU50" s="7" t="s">
        <v>127</v>
      </c>
      <c r="BV50" s="7"/>
      <c r="BW50" s="7" t="s">
        <v>127</v>
      </c>
      <c r="BX50" s="7"/>
      <c r="BY50" s="7" t="s">
        <v>127</v>
      </c>
      <c r="BZ50" s="7"/>
      <c r="CA50" s="7" t="s">
        <v>127</v>
      </c>
      <c r="CB50" s="7" t="s">
        <v>87</v>
      </c>
      <c r="CC50" s="7"/>
      <c r="CD50" s="90" t="str">
        <f t="shared" si="5"/>
        <v>24_Operación del Sistema de Gestión Institucional - SGI</v>
      </c>
      <c r="CE50" s="7"/>
      <c r="CF50" s="7" t="s">
        <v>247</v>
      </c>
      <c r="CG50" s="7"/>
      <c r="CH50" s="7"/>
      <c r="CI50" s="7" t="s">
        <v>132</v>
      </c>
      <c r="CJ50" s="7"/>
      <c r="CK50" s="7"/>
      <c r="CL50" s="90" t="str">
        <f t="shared" si="3"/>
        <v>D02_Direccionamiento Estratégico y Planeación
D05_Información y comunicación</v>
      </c>
      <c r="CM50" s="7"/>
      <c r="CN50" s="7"/>
      <c r="CO50" s="7" t="s">
        <v>248</v>
      </c>
      <c r="CP50" s="7"/>
      <c r="CQ50" s="7"/>
      <c r="CR50" s="7"/>
      <c r="CS50" s="7"/>
      <c r="CT50" s="7"/>
      <c r="CU50" s="7"/>
      <c r="CV50" s="7"/>
      <c r="CW50" s="7"/>
      <c r="CX50" s="7"/>
      <c r="CY50" s="7"/>
      <c r="CZ50" s="7"/>
      <c r="DA50" s="7" t="s">
        <v>134</v>
      </c>
      <c r="DB50" s="7"/>
      <c r="DC50" s="7"/>
      <c r="DD50" s="7"/>
      <c r="DE50" s="7"/>
      <c r="DF50" s="90" t="str">
        <f t="shared" si="4"/>
        <v>D02_P03_Planeación Institucional
D05_P15_Transparencia, acceso a la información pública y lucha contra la corrupción</v>
      </c>
    </row>
    <row r="51" spans="2:110" s="2" customFormat="1" ht="84" customHeight="1" x14ac:dyDescent="0.25">
      <c r="B51" s="1"/>
      <c r="C51" s="3" t="s">
        <v>249</v>
      </c>
      <c r="D51" s="7" t="s">
        <v>250</v>
      </c>
      <c r="E51" s="87" t="str">
        <f t="shared" si="0"/>
        <v>URF2026_034_Construir y publicar documento con las actividades del Programa de transparencia y ética en el sector público para la vigencia 2026</v>
      </c>
      <c r="F51" s="7" t="s">
        <v>251</v>
      </c>
      <c r="G51" s="7" t="s">
        <v>252</v>
      </c>
      <c r="H51" s="7" t="s">
        <v>253</v>
      </c>
      <c r="I51" s="7" t="s">
        <v>8</v>
      </c>
      <c r="J51" s="4" t="s">
        <v>119</v>
      </c>
      <c r="K51" s="4"/>
      <c r="L51" s="8">
        <v>46023</v>
      </c>
      <c r="M51" s="8">
        <v>46053.999305555553</v>
      </c>
      <c r="N51" s="88">
        <f t="shared" si="1"/>
        <v>30.999305555553292</v>
      </c>
      <c r="O51" s="103" t="s">
        <v>119</v>
      </c>
      <c r="P51" s="4"/>
      <c r="Q51" s="81" t="s">
        <v>120</v>
      </c>
      <c r="R51" s="7" t="s">
        <v>254</v>
      </c>
      <c r="S51" s="7"/>
      <c r="T51" s="82" t="s">
        <v>122</v>
      </c>
      <c r="U51" s="82" t="s">
        <v>245</v>
      </c>
      <c r="V51" s="83" t="s">
        <v>246</v>
      </c>
      <c r="W51" s="7" t="s">
        <v>125</v>
      </c>
      <c r="X51" s="7"/>
      <c r="Y51" s="7" t="s">
        <v>126</v>
      </c>
      <c r="Z51" s="7"/>
      <c r="AA51" s="90" t="str">
        <f t="shared" si="2"/>
        <v>Talento Humano
Tecnológicos</v>
      </c>
      <c r="AB51" s="7"/>
      <c r="AC51" s="7" t="s">
        <v>127</v>
      </c>
      <c r="AD51" s="7" t="s">
        <v>127</v>
      </c>
      <c r="AE51" s="9">
        <v>0</v>
      </c>
      <c r="AF51" s="10"/>
      <c r="AG51" s="7" t="s">
        <v>127</v>
      </c>
      <c r="AH51" s="7" t="s">
        <v>127</v>
      </c>
      <c r="AI51" s="9">
        <v>0</v>
      </c>
      <c r="AJ51" s="10"/>
      <c r="AK51" s="7" t="s">
        <v>127</v>
      </c>
      <c r="AL51" s="7" t="s">
        <v>127</v>
      </c>
      <c r="AM51" s="9">
        <v>0</v>
      </c>
      <c r="AN51" s="10"/>
      <c r="AO51" s="7" t="s">
        <v>127</v>
      </c>
      <c r="AP51" s="7" t="s">
        <v>127</v>
      </c>
      <c r="AQ51" s="9">
        <v>0</v>
      </c>
      <c r="AR51" s="10"/>
      <c r="AS51" s="7" t="s">
        <v>127</v>
      </c>
      <c r="AT51" s="7" t="s">
        <v>127</v>
      </c>
      <c r="AU51" s="9">
        <v>0</v>
      </c>
      <c r="AV51" s="10"/>
      <c r="AW51" s="7" t="s">
        <v>127</v>
      </c>
      <c r="AX51" s="7" t="s">
        <v>127</v>
      </c>
      <c r="AY51" s="9">
        <v>0</v>
      </c>
      <c r="AZ51" s="7"/>
      <c r="BA51" s="7" t="s">
        <v>127</v>
      </c>
      <c r="BB51" s="7"/>
      <c r="BC51" s="7" t="s">
        <v>127</v>
      </c>
      <c r="BD51" s="7"/>
      <c r="BE51" s="7"/>
      <c r="BF51" s="7"/>
      <c r="BG51" s="7"/>
      <c r="BH51" s="7"/>
      <c r="BI51" s="7"/>
      <c r="BJ51" s="7"/>
      <c r="BK51" s="7"/>
      <c r="BL51" s="7" t="s">
        <v>28</v>
      </c>
      <c r="BM51" s="7" t="s">
        <v>128</v>
      </c>
      <c r="BN51" s="7" t="s">
        <v>129</v>
      </c>
      <c r="BO51" s="7"/>
      <c r="BP51" s="7" t="s">
        <v>127</v>
      </c>
      <c r="BQ51" s="7"/>
      <c r="BR51" s="7" t="s">
        <v>127</v>
      </c>
      <c r="BS51" s="7" t="s">
        <v>30</v>
      </c>
      <c r="BT51" s="7" t="s">
        <v>255</v>
      </c>
      <c r="BU51" s="7" t="s">
        <v>256</v>
      </c>
      <c r="BV51" s="7"/>
      <c r="BW51" s="7" t="s">
        <v>127</v>
      </c>
      <c r="BX51" s="7"/>
      <c r="BY51" s="7" t="s">
        <v>127</v>
      </c>
      <c r="BZ51" s="7"/>
      <c r="CA51" s="7" t="s">
        <v>127</v>
      </c>
      <c r="CB51" s="7" t="s">
        <v>87</v>
      </c>
      <c r="CC51" s="7"/>
      <c r="CD51" s="90" t="str">
        <f t="shared" si="5"/>
        <v>17_Programas de transparencia y ética pública - PTEP
20_Estrategia de relación con el Ciudadano -ERV
24_Operación del Sistema de Gestión Institucional - SGI</v>
      </c>
      <c r="CE51" s="7"/>
      <c r="CF51" s="7" t="s">
        <v>247</v>
      </c>
      <c r="CG51" s="7"/>
      <c r="CH51" s="7"/>
      <c r="CI51" s="7" t="s">
        <v>132</v>
      </c>
      <c r="CJ51" s="7"/>
      <c r="CK51" s="7"/>
      <c r="CL51" s="90" t="str">
        <f t="shared" si="3"/>
        <v>D02_Direccionamiento Estratégico y Planeación
D05_Información y comunicación</v>
      </c>
      <c r="CM51" s="7"/>
      <c r="CN51" s="7"/>
      <c r="CO51" s="7" t="s">
        <v>248</v>
      </c>
      <c r="CP51" s="7"/>
      <c r="CQ51" s="7"/>
      <c r="CR51" s="7"/>
      <c r="CS51" s="7"/>
      <c r="CT51" s="7"/>
      <c r="CU51" s="7"/>
      <c r="CV51" s="7"/>
      <c r="CW51" s="7"/>
      <c r="CX51" s="7"/>
      <c r="CY51" s="7"/>
      <c r="CZ51" s="7"/>
      <c r="DA51" s="7" t="s">
        <v>134</v>
      </c>
      <c r="DB51" s="7"/>
      <c r="DC51" s="7"/>
      <c r="DD51" s="7"/>
      <c r="DE51" s="7"/>
      <c r="DF51" s="90" t="str">
        <f t="shared" si="4"/>
        <v>D02_P03_Planeación Institucional
D05_P15_Transparencia, acceso a la información pública y lucha contra la corrupción</v>
      </c>
    </row>
    <row r="52" spans="2:110" s="2" customFormat="1" ht="84" customHeight="1" x14ac:dyDescent="0.25">
      <c r="B52" s="1"/>
      <c r="C52" s="3" t="s">
        <v>257</v>
      </c>
      <c r="D52" s="7" t="s">
        <v>258</v>
      </c>
      <c r="E52" s="87" t="str">
        <f t="shared" si="0"/>
        <v>URF2026_035_Actualizar y publicar documento del PTEP_ Primer trimestre</v>
      </c>
      <c r="F52" s="7" t="s">
        <v>259</v>
      </c>
      <c r="G52" s="7" t="s">
        <v>260</v>
      </c>
      <c r="H52" s="7" t="s">
        <v>261</v>
      </c>
      <c r="I52" s="7" t="s">
        <v>8</v>
      </c>
      <c r="J52" s="4" t="s">
        <v>119</v>
      </c>
      <c r="K52" s="4"/>
      <c r="L52" s="8">
        <v>46113</v>
      </c>
      <c r="M52" s="8">
        <v>46142.999305555553</v>
      </c>
      <c r="N52" s="88">
        <f t="shared" si="1"/>
        <v>29.999305555553292</v>
      </c>
      <c r="O52" s="103" t="s">
        <v>119</v>
      </c>
      <c r="P52" s="4"/>
      <c r="Q52" s="81" t="s">
        <v>120</v>
      </c>
      <c r="R52" s="7" t="s">
        <v>262</v>
      </c>
      <c r="S52" s="7"/>
      <c r="T52" s="82" t="s">
        <v>122</v>
      </c>
      <c r="U52" s="82" t="s">
        <v>245</v>
      </c>
      <c r="V52" s="83" t="s">
        <v>246</v>
      </c>
      <c r="W52" s="7" t="s">
        <v>125</v>
      </c>
      <c r="X52" s="7"/>
      <c r="Y52" s="7" t="s">
        <v>126</v>
      </c>
      <c r="Z52" s="7"/>
      <c r="AA52" s="90" t="str">
        <f t="shared" si="2"/>
        <v>Talento Humano
Tecnológicos</v>
      </c>
      <c r="AB52" s="7"/>
      <c r="AC52" s="7" t="s">
        <v>127</v>
      </c>
      <c r="AD52" s="7" t="s">
        <v>127</v>
      </c>
      <c r="AE52" s="9">
        <v>0</v>
      </c>
      <c r="AF52" s="10"/>
      <c r="AG52" s="7" t="s">
        <v>127</v>
      </c>
      <c r="AH52" s="7" t="s">
        <v>127</v>
      </c>
      <c r="AI52" s="9">
        <v>0</v>
      </c>
      <c r="AJ52" s="10"/>
      <c r="AK52" s="7" t="s">
        <v>127</v>
      </c>
      <c r="AL52" s="7" t="s">
        <v>127</v>
      </c>
      <c r="AM52" s="9">
        <v>0</v>
      </c>
      <c r="AN52" s="10"/>
      <c r="AO52" s="7" t="s">
        <v>127</v>
      </c>
      <c r="AP52" s="7" t="s">
        <v>127</v>
      </c>
      <c r="AQ52" s="9">
        <v>0</v>
      </c>
      <c r="AR52" s="10"/>
      <c r="AS52" s="7" t="s">
        <v>127</v>
      </c>
      <c r="AT52" s="7" t="s">
        <v>127</v>
      </c>
      <c r="AU52" s="9">
        <v>0</v>
      </c>
      <c r="AV52" s="10"/>
      <c r="AW52" s="7" t="s">
        <v>127</v>
      </c>
      <c r="AX52" s="7" t="s">
        <v>127</v>
      </c>
      <c r="AY52" s="9">
        <v>0</v>
      </c>
      <c r="AZ52" s="7"/>
      <c r="BA52" s="7" t="s">
        <v>127</v>
      </c>
      <c r="BB52" s="7"/>
      <c r="BC52" s="7" t="s">
        <v>127</v>
      </c>
      <c r="BD52" s="7"/>
      <c r="BE52" s="7"/>
      <c r="BF52" s="7"/>
      <c r="BG52" s="7"/>
      <c r="BH52" s="7"/>
      <c r="BI52" s="7"/>
      <c r="BJ52" s="7"/>
      <c r="BK52" s="7"/>
      <c r="BL52" s="7" t="s">
        <v>28</v>
      </c>
      <c r="BM52" s="7" t="s">
        <v>128</v>
      </c>
      <c r="BN52" s="7" t="s">
        <v>129</v>
      </c>
      <c r="BO52" s="7"/>
      <c r="BP52" s="7" t="s">
        <v>127</v>
      </c>
      <c r="BQ52" s="7"/>
      <c r="BR52" s="7" t="s">
        <v>127</v>
      </c>
      <c r="BS52" s="7" t="s">
        <v>30</v>
      </c>
      <c r="BT52" s="7" t="s">
        <v>255</v>
      </c>
      <c r="BU52" s="7" t="s">
        <v>256</v>
      </c>
      <c r="BV52" s="7"/>
      <c r="BW52" s="7" t="s">
        <v>127</v>
      </c>
      <c r="BX52" s="7"/>
      <c r="BY52" s="7" t="s">
        <v>127</v>
      </c>
      <c r="BZ52" s="7"/>
      <c r="CA52" s="7" t="s">
        <v>127</v>
      </c>
      <c r="CB52" s="7" t="s">
        <v>87</v>
      </c>
      <c r="CC52" s="7"/>
      <c r="CD52" s="90" t="str">
        <f t="shared" si="5"/>
        <v>17_Programas de transparencia y ética pública - PTEP
20_Estrategia de relación con el Ciudadano -ERV
24_Operación del Sistema de Gestión Institucional - SGI</v>
      </c>
      <c r="CE52" s="7"/>
      <c r="CF52" s="7" t="s">
        <v>247</v>
      </c>
      <c r="CG52" s="7"/>
      <c r="CH52" s="7"/>
      <c r="CI52" s="7" t="s">
        <v>132</v>
      </c>
      <c r="CJ52" s="7"/>
      <c r="CK52" s="7"/>
      <c r="CL52" s="90" t="str">
        <f t="shared" si="3"/>
        <v>D02_Direccionamiento Estratégico y Planeación
D05_Información y comunicación</v>
      </c>
      <c r="CM52" s="7"/>
      <c r="CN52" s="7"/>
      <c r="CO52" s="7" t="s">
        <v>248</v>
      </c>
      <c r="CP52" s="7"/>
      <c r="CQ52" s="7"/>
      <c r="CR52" s="7"/>
      <c r="CS52" s="7"/>
      <c r="CT52" s="7"/>
      <c r="CU52" s="7"/>
      <c r="CV52" s="7"/>
      <c r="CW52" s="7"/>
      <c r="CX52" s="7"/>
      <c r="CY52" s="7"/>
      <c r="CZ52" s="7"/>
      <c r="DA52" s="7" t="s">
        <v>134</v>
      </c>
      <c r="DB52" s="7"/>
      <c r="DC52" s="7"/>
      <c r="DD52" s="7"/>
      <c r="DE52" s="7"/>
      <c r="DF52" s="90" t="str">
        <f t="shared" si="4"/>
        <v>D02_P03_Planeación Institucional
D05_P15_Transparencia, acceso a la información pública y lucha contra la corrupción</v>
      </c>
    </row>
    <row r="53" spans="2:110" s="2" customFormat="1" ht="84" customHeight="1" x14ac:dyDescent="0.25">
      <c r="B53" s="1"/>
      <c r="C53" s="3" t="s">
        <v>263</v>
      </c>
      <c r="D53" s="7" t="s">
        <v>264</v>
      </c>
      <c r="E53" s="87" t="str">
        <f t="shared" si="0"/>
        <v>URF2026_036_Actualizar y publicar documento del PTEP_ Segundo trimestre</v>
      </c>
      <c r="F53" s="7" t="s">
        <v>259</v>
      </c>
      <c r="G53" s="7" t="s">
        <v>260</v>
      </c>
      <c r="H53" s="7" t="s">
        <v>261</v>
      </c>
      <c r="I53" s="7" t="s">
        <v>8</v>
      </c>
      <c r="J53" s="4" t="s">
        <v>119</v>
      </c>
      <c r="K53" s="4"/>
      <c r="L53" s="8">
        <v>46204</v>
      </c>
      <c r="M53" s="8">
        <v>46233.999305555553</v>
      </c>
      <c r="N53" s="88">
        <f t="shared" si="1"/>
        <v>29.999305555553292</v>
      </c>
      <c r="O53" s="103" t="s">
        <v>119</v>
      </c>
      <c r="P53" s="4"/>
      <c r="Q53" s="81" t="s">
        <v>120</v>
      </c>
      <c r="R53" s="7" t="s">
        <v>262</v>
      </c>
      <c r="S53" s="7"/>
      <c r="T53" s="82" t="s">
        <v>122</v>
      </c>
      <c r="U53" s="82" t="s">
        <v>245</v>
      </c>
      <c r="V53" s="83" t="s">
        <v>246</v>
      </c>
      <c r="W53" s="7" t="s">
        <v>125</v>
      </c>
      <c r="X53" s="7"/>
      <c r="Y53" s="7" t="s">
        <v>126</v>
      </c>
      <c r="Z53" s="7"/>
      <c r="AA53" s="90" t="str">
        <f t="shared" si="2"/>
        <v>Talento Humano
Tecnológicos</v>
      </c>
      <c r="AB53" s="7"/>
      <c r="AC53" s="7" t="s">
        <v>127</v>
      </c>
      <c r="AD53" s="7" t="s">
        <v>127</v>
      </c>
      <c r="AE53" s="9">
        <v>0</v>
      </c>
      <c r="AF53" s="10"/>
      <c r="AG53" s="7" t="s">
        <v>127</v>
      </c>
      <c r="AH53" s="7" t="s">
        <v>127</v>
      </c>
      <c r="AI53" s="9">
        <v>0</v>
      </c>
      <c r="AJ53" s="10"/>
      <c r="AK53" s="7" t="s">
        <v>127</v>
      </c>
      <c r="AL53" s="7" t="s">
        <v>127</v>
      </c>
      <c r="AM53" s="9">
        <v>0</v>
      </c>
      <c r="AN53" s="10"/>
      <c r="AO53" s="7" t="s">
        <v>127</v>
      </c>
      <c r="AP53" s="7" t="s">
        <v>127</v>
      </c>
      <c r="AQ53" s="9">
        <v>0</v>
      </c>
      <c r="AR53" s="10"/>
      <c r="AS53" s="7" t="s">
        <v>127</v>
      </c>
      <c r="AT53" s="7" t="s">
        <v>127</v>
      </c>
      <c r="AU53" s="9">
        <v>0</v>
      </c>
      <c r="AV53" s="10"/>
      <c r="AW53" s="7" t="s">
        <v>127</v>
      </c>
      <c r="AX53" s="7" t="s">
        <v>127</v>
      </c>
      <c r="AY53" s="9">
        <v>0</v>
      </c>
      <c r="AZ53" s="7"/>
      <c r="BA53" s="7" t="s">
        <v>127</v>
      </c>
      <c r="BB53" s="7"/>
      <c r="BC53" s="7" t="s">
        <v>127</v>
      </c>
      <c r="BD53" s="7"/>
      <c r="BE53" s="7"/>
      <c r="BF53" s="7"/>
      <c r="BG53" s="7"/>
      <c r="BH53" s="7"/>
      <c r="BI53" s="7"/>
      <c r="BJ53" s="7"/>
      <c r="BK53" s="7"/>
      <c r="BL53" s="7" t="s">
        <v>28</v>
      </c>
      <c r="BM53" s="7" t="s">
        <v>128</v>
      </c>
      <c r="BN53" s="7" t="s">
        <v>129</v>
      </c>
      <c r="BO53" s="7"/>
      <c r="BP53" s="7" t="s">
        <v>127</v>
      </c>
      <c r="BQ53" s="7"/>
      <c r="BR53" s="7" t="s">
        <v>127</v>
      </c>
      <c r="BS53" s="7" t="s">
        <v>30</v>
      </c>
      <c r="BT53" s="7" t="s">
        <v>255</v>
      </c>
      <c r="BU53" s="7" t="s">
        <v>256</v>
      </c>
      <c r="BV53" s="7"/>
      <c r="BW53" s="7" t="s">
        <v>127</v>
      </c>
      <c r="BX53" s="7"/>
      <c r="BY53" s="7" t="s">
        <v>127</v>
      </c>
      <c r="BZ53" s="7"/>
      <c r="CA53" s="7" t="s">
        <v>127</v>
      </c>
      <c r="CB53" s="7" t="s">
        <v>87</v>
      </c>
      <c r="CC53" s="7"/>
      <c r="CD53" s="90" t="str">
        <f t="shared" si="5"/>
        <v>17_Programas de transparencia y ética pública - PTEP
20_Estrategia de relación con el Ciudadano -ERV
24_Operación del Sistema de Gestión Institucional - SGI</v>
      </c>
      <c r="CE53" s="7"/>
      <c r="CF53" s="7" t="s">
        <v>247</v>
      </c>
      <c r="CG53" s="7"/>
      <c r="CH53" s="7"/>
      <c r="CI53" s="7" t="s">
        <v>132</v>
      </c>
      <c r="CJ53" s="7"/>
      <c r="CK53" s="7"/>
      <c r="CL53" s="90" t="str">
        <f t="shared" si="3"/>
        <v>D02_Direccionamiento Estratégico y Planeación
D05_Información y comunicación</v>
      </c>
      <c r="CM53" s="7"/>
      <c r="CN53" s="7"/>
      <c r="CO53" s="7" t="s">
        <v>248</v>
      </c>
      <c r="CP53" s="7"/>
      <c r="CQ53" s="7"/>
      <c r="CR53" s="7"/>
      <c r="CS53" s="7"/>
      <c r="CT53" s="7"/>
      <c r="CU53" s="7"/>
      <c r="CV53" s="7"/>
      <c r="CW53" s="7"/>
      <c r="CX53" s="7"/>
      <c r="CY53" s="7"/>
      <c r="CZ53" s="7"/>
      <c r="DA53" s="7" t="s">
        <v>134</v>
      </c>
      <c r="DB53" s="7"/>
      <c r="DC53" s="7"/>
      <c r="DD53" s="7"/>
      <c r="DE53" s="7"/>
      <c r="DF53" s="90" t="str">
        <f t="shared" si="4"/>
        <v>D02_P03_Planeación Institucional
D05_P15_Transparencia, acceso a la información pública y lucha contra la corrupción</v>
      </c>
    </row>
    <row r="54" spans="2:110" s="2" customFormat="1" ht="84" customHeight="1" x14ac:dyDescent="0.25">
      <c r="B54" s="1"/>
      <c r="C54" s="3" t="s">
        <v>265</v>
      </c>
      <c r="D54" s="7" t="s">
        <v>266</v>
      </c>
      <c r="E54" s="87" t="str">
        <f t="shared" si="0"/>
        <v>URF2026_037_Actualizar y publicar documento del PTEP_ Tercer trimestre</v>
      </c>
      <c r="F54" s="7" t="s">
        <v>259</v>
      </c>
      <c r="G54" s="7" t="s">
        <v>260</v>
      </c>
      <c r="H54" s="7" t="s">
        <v>261</v>
      </c>
      <c r="I54" s="7" t="s">
        <v>8</v>
      </c>
      <c r="J54" s="4" t="s">
        <v>119</v>
      </c>
      <c r="K54" s="4"/>
      <c r="L54" s="8">
        <v>46296</v>
      </c>
      <c r="M54" s="8">
        <v>46325.999305555553</v>
      </c>
      <c r="N54" s="88">
        <f t="shared" si="1"/>
        <v>29.999305555553292</v>
      </c>
      <c r="O54" s="103" t="s">
        <v>119</v>
      </c>
      <c r="P54" s="4"/>
      <c r="Q54" s="81" t="s">
        <v>120</v>
      </c>
      <c r="R54" s="7" t="s">
        <v>262</v>
      </c>
      <c r="S54" s="7"/>
      <c r="T54" s="82" t="s">
        <v>122</v>
      </c>
      <c r="U54" s="82" t="s">
        <v>245</v>
      </c>
      <c r="V54" s="83" t="s">
        <v>246</v>
      </c>
      <c r="W54" s="7" t="s">
        <v>125</v>
      </c>
      <c r="X54" s="7"/>
      <c r="Y54" s="7" t="s">
        <v>126</v>
      </c>
      <c r="Z54" s="7"/>
      <c r="AA54" s="90" t="str">
        <f t="shared" si="2"/>
        <v>Talento Humano
Tecnológicos</v>
      </c>
      <c r="AB54" s="7"/>
      <c r="AC54" s="7" t="s">
        <v>127</v>
      </c>
      <c r="AD54" s="7" t="s">
        <v>127</v>
      </c>
      <c r="AE54" s="9">
        <v>0</v>
      </c>
      <c r="AF54" s="10"/>
      <c r="AG54" s="7" t="s">
        <v>127</v>
      </c>
      <c r="AH54" s="7" t="s">
        <v>127</v>
      </c>
      <c r="AI54" s="9">
        <v>0</v>
      </c>
      <c r="AJ54" s="10"/>
      <c r="AK54" s="7" t="s">
        <v>127</v>
      </c>
      <c r="AL54" s="7" t="s">
        <v>127</v>
      </c>
      <c r="AM54" s="9">
        <v>0</v>
      </c>
      <c r="AN54" s="10"/>
      <c r="AO54" s="7" t="s">
        <v>127</v>
      </c>
      <c r="AP54" s="7" t="s">
        <v>127</v>
      </c>
      <c r="AQ54" s="9">
        <v>0</v>
      </c>
      <c r="AR54" s="10"/>
      <c r="AS54" s="7" t="s">
        <v>127</v>
      </c>
      <c r="AT54" s="7" t="s">
        <v>127</v>
      </c>
      <c r="AU54" s="9">
        <v>0</v>
      </c>
      <c r="AV54" s="10"/>
      <c r="AW54" s="7" t="s">
        <v>127</v>
      </c>
      <c r="AX54" s="7" t="s">
        <v>127</v>
      </c>
      <c r="AY54" s="9">
        <v>0</v>
      </c>
      <c r="AZ54" s="7"/>
      <c r="BA54" s="7" t="s">
        <v>127</v>
      </c>
      <c r="BB54" s="7"/>
      <c r="BC54" s="7" t="s">
        <v>127</v>
      </c>
      <c r="BD54" s="7"/>
      <c r="BE54" s="7"/>
      <c r="BF54" s="7"/>
      <c r="BG54" s="7"/>
      <c r="BH54" s="7"/>
      <c r="BI54" s="7"/>
      <c r="BJ54" s="7"/>
      <c r="BK54" s="7"/>
      <c r="BL54" s="7" t="s">
        <v>28</v>
      </c>
      <c r="BM54" s="7" t="s">
        <v>128</v>
      </c>
      <c r="BN54" s="7" t="s">
        <v>129</v>
      </c>
      <c r="BO54" s="7"/>
      <c r="BP54" s="7" t="s">
        <v>127</v>
      </c>
      <c r="BQ54" s="7"/>
      <c r="BR54" s="7" t="s">
        <v>127</v>
      </c>
      <c r="BS54" s="7" t="s">
        <v>30</v>
      </c>
      <c r="BT54" s="7" t="s">
        <v>255</v>
      </c>
      <c r="BU54" s="7" t="s">
        <v>256</v>
      </c>
      <c r="BV54" s="7"/>
      <c r="BW54" s="7" t="s">
        <v>127</v>
      </c>
      <c r="BX54" s="7"/>
      <c r="BY54" s="7" t="s">
        <v>127</v>
      </c>
      <c r="BZ54" s="7"/>
      <c r="CA54" s="7" t="s">
        <v>127</v>
      </c>
      <c r="CB54" s="7" t="s">
        <v>87</v>
      </c>
      <c r="CC54" s="7"/>
      <c r="CD54" s="90" t="str">
        <f t="shared" si="5"/>
        <v>17_Programas de transparencia y ética pública - PTEP
20_Estrategia de relación con el Ciudadano -ERV
24_Operación del Sistema de Gestión Institucional - SGI</v>
      </c>
      <c r="CE54" s="7"/>
      <c r="CF54" s="7" t="s">
        <v>247</v>
      </c>
      <c r="CG54" s="7"/>
      <c r="CH54" s="7"/>
      <c r="CI54" s="7" t="s">
        <v>132</v>
      </c>
      <c r="CJ54" s="7"/>
      <c r="CK54" s="7"/>
      <c r="CL54" s="90" t="str">
        <f t="shared" si="3"/>
        <v>D02_Direccionamiento Estratégico y Planeación
D05_Información y comunicación</v>
      </c>
      <c r="CM54" s="7"/>
      <c r="CN54" s="7"/>
      <c r="CO54" s="7" t="s">
        <v>248</v>
      </c>
      <c r="CP54" s="7"/>
      <c r="CQ54" s="7"/>
      <c r="CR54" s="7"/>
      <c r="CS54" s="7"/>
      <c r="CT54" s="7"/>
      <c r="CU54" s="7"/>
      <c r="CV54" s="7"/>
      <c r="CW54" s="7"/>
      <c r="CX54" s="7"/>
      <c r="CY54" s="7"/>
      <c r="CZ54" s="7"/>
      <c r="DA54" s="7" t="s">
        <v>134</v>
      </c>
      <c r="DB54" s="7"/>
      <c r="DC54" s="7"/>
      <c r="DD54" s="7"/>
      <c r="DE54" s="7"/>
      <c r="DF54" s="90" t="str">
        <f t="shared" si="4"/>
        <v>D02_P03_Planeación Institucional
D05_P15_Transparencia, acceso a la información pública y lucha contra la corrupción</v>
      </c>
    </row>
    <row r="55" spans="2:110" s="2" customFormat="1" ht="84" customHeight="1" x14ac:dyDescent="0.25">
      <c r="B55" s="1"/>
      <c r="C55" s="3" t="s">
        <v>267</v>
      </c>
      <c r="D55" s="7" t="s">
        <v>268</v>
      </c>
      <c r="E55" s="87" t="str">
        <f t="shared" si="0"/>
        <v>URF2026_038_Actualizar y publicar documento del PTEP_ Cuarto trimestre</v>
      </c>
      <c r="F55" s="7" t="s">
        <v>259</v>
      </c>
      <c r="G55" s="7" t="s">
        <v>260</v>
      </c>
      <c r="H55" s="7" t="s">
        <v>261</v>
      </c>
      <c r="I55" s="7" t="s">
        <v>8</v>
      </c>
      <c r="J55" s="4" t="s">
        <v>119</v>
      </c>
      <c r="K55" s="4"/>
      <c r="L55" s="8">
        <v>46357</v>
      </c>
      <c r="M55" s="8">
        <v>46386.999305555553</v>
      </c>
      <c r="N55" s="88">
        <f t="shared" si="1"/>
        <v>29.999305555553292</v>
      </c>
      <c r="O55" s="103" t="s">
        <v>119</v>
      </c>
      <c r="P55" s="4"/>
      <c r="Q55" s="81" t="s">
        <v>120</v>
      </c>
      <c r="R55" s="7" t="s">
        <v>262</v>
      </c>
      <c r="S55" s="7"/>
      <c r="T55" s="82" t="s">
        <v>122</v>
      </c>
      <c r="U55" s="82" t="s">
        <v>245</v>
      </c>
      <c r="V55" s="83" t="s">
        <v>246</v>
      </c>
      <c r="W55" s="7" t="s">
        <v>125</v>
      </c>
      <c r="X55" s="7"/>
      <c r="Y55" s="7" t="s">
        <v>126</v>
      </c>
      <c r="Z55" s="7"/>
      <c r="AA55" s="90" t="str">
        <f t="shared" si="2"/>
        <v>Talento Humano
Tecnológicos</v>
      </c>
      <c r="AB55" s="7"/>
      <c r="AC55" s="7" t="s">
        <v>127</v>
      </c>
      <c r="AD55" s="7" t="s">
        <v>127</v>
      </c>
      <c r="AE55" s="9">
        <v>0</v>
      </c>
      <c r="AF55" s="10"/>
      <c r="AG55" s="7" t="s">
        <v>127</v>
      </c>
      <c r="AH55" s="7" t="s">
        <v>127</v>
      </c>
      <c r="AI55" s="9">
        <v>0</v>
      </c>
      <c r="AJ55" s="10"/>
      <c r="AK55" s="7" t="s">
        <v>127</v>
      </c>
      <c r="AL55" s="7" t="s">
        <v>127</v>
      </c>
      <c r="AM55" s="9">
        <v>0</v>
      </c>
      <c r="AN55" s="10"/>
      <c r="AO55" s="7" t="s">
        <v>127</v>
      </c>
      <c r="AP55" s="7" t="s">
        <v>127</v>
      </c>
      <c r="AQ55" s="9">
        <v>0</v>
      </c>
      <c r="AR55" s="10"/>
      <c r="AS55" s="7" t="s">
        <v>127</v>
      </c>
      <c r="AT55" s="7" t="s">
        <v>127</v>
      </c>
      <c r="AU55" s="9">
        <v>0</v>
      </c>
      <c r="AV55" s="10"/>
      <c r="AW55" s="7" t="s">
        <v>127</v>
      </c>
      <c r="AX55" s="7" t="s">
        <v>127</v>
      </c>
      <c r="AY55" s="9">
        <v>0</v>
      </c>
      <c r="AZ55" s="7"/>
      <c r="BA55" s="7" t="s">
        <v>127</v>
      </c>
      <c r="BB55" s="7"/>
      <c r="BC55" s="7" t="s">
        <v>127</v>
      </c>
      <c r="BD55" s="7"/>
      <c r="BE55" s="7"/>
      <c r="BF55" s="7"/>
      <c r="BG55" s="7"/>
      <c r="BH55" s="7"/>
      <c r="BI55" s="7"/>
      <c r="BJ55" s="7"/>
      <c r="BK55" s="7"/>
      <c r="BL55" s="7" t="s">
        <v>28</v>
      </c>
      <c r="BM55" s="7" t="s">
        <v>128</v>
      </c>
      <c r="BN55" s="7" t="s">
        <v>129</v>
      </c>
      <c r="BO55" s="7"/>
      <c r="BP55" s="7" t="s">
        <v>127</v>
      </c>
      <c r="BQ55" s="7"/>
      <c r="BR55" s="7" t="s">
        <v>127</v>
      </c>
      <c r="BS55" s="7" t="s">
        <v>30</v>
      </c>
      <c r="BT55" s="7" t="s">
        <v>255</v>
      </c>
      <c r="BU55" s="7" t="s">
        <v>256</v>
      </c>
      <c r="BV55" s="7"/>
      <c r="BW55" s="7" t="s">
        <v>127</v>
      </c>
      <c r="BX55" s="7"/>
      <c r="BY55" s="7" t="s">
        <v>127</v>
      </c>
      <c r="BZ55" s="7"/>
      <c r="CA55" s="7" t="s">
        <v>127</v>
      </c>
      <c r="CB55" s="7" t="s">
        <v>87</v>
      </c>
      <c r="CC55" s="7"/>
      <c r="CD55" s="90" t="str">
        <f t="shared" si="5"/>
        <v>17_Programas de transparencia y ética pública - PTEP
20_Estrategia de relación con el Ciudadano -ERV
24_Operación del Sistema de Gestión Institucional - SGI</v>
      </c>
      <c r="CE55" s="7"/>
      <c r="CF55" s="7" t="s">
        <v>247</v>
      </c>
      <c r="CG55" s="7"/>
      <c r="CH55" s="7"/>
      <c r="CI55" s="7" t="s">
        <v>132</v>
      </c>
      <c r="CJ55" s="7"/>
      <c r="CK55" s="7"/>
      <c r="CL55" s="90" t="str">
        <f t="shared" si="3"/>
        <v>D02_Direccionamiento Estratégico y Planeación
D05_Información y comunicación</v>
      </c>
      <c r="CM55" s="7"/>
      <c r="CN55" s="7"/>
      <c r="CO55" s="7" t="s">
        <v>248</v>
      </c>
      <c r="CP55" s="7"/>
      <c r="CQ55" s="7"/>
      <c r="CR55" s="7"/>
      <c r="CS55" s="7"/>
      <c r="CT55" s="7"/>
      <c r="CU55" s="7"/>
      <c r="CV55" s="7"/>
      <c r="CW55" s="7"/>
      <c r="CX55" s="7"/>
      <c r="CY55" s="7"/>
      <c r="CZ55" s="7"/>
      <c r="DA55" s="7" t="s">
        <v>134</v>
      </c>
      <c r="DB55" s="7"/>
      <c r="DC55" s="7"/>
      <c r="DD55" s="7"/>
      <c r="DE55" s="7"/>
      <c r="DF55" s="90" t="str">
        <f t="shared" si="4"/>
        <v>D02_P03_Planeación Institucional
D05_P15_Transparencia, acceso a la información pública y lucha contra la corrupción</v>
      </c>
    </row>
    <row r="56" spans="2:110" s="2" customFormat="1" ht="84" customHeight="1" x14ac:dyDescent="0.25">
      <c r="B56" s="1"/>
      <c r="C56" s="3" t="s">
        <v>269</v>
      </c>
      <c r="D56" s="7" t="s">
        <v>270</v>
      </c>
      <c r="E56" s="87" t="str">
        <f t="shared" si="0"/>
        <v>URF2026_039_Gestionar la publicación de los planes de acción, vigencia 2026</v>
      </c>
      <c r="F56" s="7" t="s">
        <v>271</v>
      </c>
      <c r="G56" s="7" t="s">
        <v>272</v>
      </c>
      <c r="H56" s="7" t="s">
        <v>273</v>
      </c>
      <c r="I56" s="7" t="s">
        <v>8</v>
      </c>
      <c r="J56" s="4" t="s">
        <v>119</v>
      </c>
      <c r="K56" s="4"/>
      <c r="L56" s="8">
        <v>46023</v>
      </c>
      <c r="M56" s="8">
        <v>46053.999305555553</v>
      </c>
      <c r="N56" s="88">
        <f t="shared" si="1"/>
        <v>30.999305555553292</v>
      </c>
      <c r="O56" s="103" t="s">
        <v>119</v>
      </c>
      <c r="P56" s="4"/>
      <c r="Q56" s="81" t="s">
        <v>120</v>
      </c>
      <c r="R56" s="7" t="s">
        <v>274</v>
      </c>
      <c r="S56" s="7"/>
      <c r="T56" s="82" t="s">
        <v>122</v>
      </c>
      <c r="U56" s="82" t="s">
        <v>245</v>
      </c>
      <c r="V56" s="83" t="s">
        <v>246</v>
      </c>
      <c r="W56" s="7" t="s">
        <v>125</v>
      </c>
      <c r="X56" s="7"/>
      <c r="Y56" s="7" t="s">
        <v>126</v>
      </c>
      <c r="Z56" s="7"/>
      <c r="AA56" s="90" t="str">
        <f t="shared" si="2"/>
        <v>Talento Humano
Tecnológicos</v>
      </c>
      <c r="AB56" s="7"/>
      <c r="AC56" s="7" t="s">
        <v>127</v>
      </c>
      <c r="AD56" s="7" t="s">
        <v>127</v>
      </c>
      <c r="AE56" s="9">
        <v>0</v>
      </c>
      <c r="AF56" s="10"/>
      <c r="AG56" s="7" t="s">
        <v>127</v>
      </c>
      <c r="AH56" s="7" t="s">
        <v>127</v>
      </c>
      <c r="AI56" s="9">
        <v>0</v>
      </c>
      <c r="AJ56" s="10"/>
      <c r="AK56" s="7" t="s">
        <v>127</v>
      </c>
      <c r="AL56" s="7" t="s">
        <v>127</v>
      </c>
      <c r="AM56" s="9">
        <v>0</v>
      </c>
      <c r="AN56" s="10"/>
      <c r="AO56" s="7" t="s">
        <v>127</v>
      </c>
      <c r="AP56" s="7" t="s">
        <v>127</v>
      </c>
      <c r="AQ56" s="9">
        <v>0</v>
      </c>
      <c r="AR56" s="10"/>
      <c r="AS56" s="7" t="s">
        <v>127</v>
      </c>
      <c r="AT56" s="7" t="s">
        <v>127</v>
      </c>
      <c r="AU56" s="9">
        <v>0</v>
      </c>
      <c r="AV56" s="10"/>
      <c r="AW56" s="7" t="s">
        <v>127</v>
      </c>
      <c r="AX56" s="7" t="s">
        <v>127</v>
      </c>
      <c r="AY56" s="9">
        <v>0</v>
      </c>
      <c r="AZ56" s="7"/>
      <c r="BA56" s="7" t="s">
        <v>127</v>
      </c>
      <c r="BB56" s="7"/>
      <c r="BC56" s="7" t="s">
        <v>127</v>
      </c>
      <c r="BD56" s="7"/>
      <c r="BE56" s="7"/>
      <c r="BF56" s="7"/>
      <c r="BG56" s="7"/>
      <c r="BH56" s="7"/>
      <c r="BI56" s="7"/>
      <c r="BJ56" s="7"/>
      <c r="BK56" s="7"/>
      <c r="BL56" s="7"/>
      <c r="BM56" s="7" t="s">
        <v>127</v>
      </c>
      <c r="BN56" s="7" t="s">
        <v>127</v>
      </c>
      <c r="BO56" s="7"/>
      <c r="BP56" s="7" t="s">
        <v>127</v>
      </c>
      <c r="BQ56" s="7"/>
      <c r="BR56" s="7" t="s">
        <v>127</v>
      </c>
      <c r="BS56" s="7" t="s">
        <v>30</v>
      </c>
      <c r="BT56" s="7" t="s">
        <v>255</v>
      </c>
      <c r="BU56" s="7" t="s">
        <v>256</v>
      </c>
      <c r="BV56" s="7"/>
      <c r="BW56" s="7" t="s">
        <v>127</v>
      </c>
      <c r="BX56" s="7"/>
      <c r="BY56" s="7" t="s">
        <v>127</v>
      </c>
      <c r="BZ56" s="7"/>
      <c r="CA56" s="7" t="s">
        <v>127</v>
      </c>
      <c r="CB56" s="7" t="s">
        <v>87</v>
      </c>
      <c r="CC56" s="7"/>
      <c r="CD56" s="90" t="str">
        <f t="shared" si="5"/>
        <v>20_Estrategia de relación con el Ciudadano -ERV
24_Operación del Sistema de Gestión Institucional - SGI</v>
      </c>
      <c r="CE56" s="7"/>
      <c r="CF56" s="7" t="s">
        <v>247</v>
      </c>
      <c r="CG56" s="7"/>
      <c r="CH56" s="7"/>
      <c r="CI56" s="7" t="s">
        <v>132</v>
      </c>
      <c r="CJ56" s="7"/>
      <c r="CK56" s="7"/>
      <c r="CL56" s="90" t="str">
        <f t="shared" si="3"/>
        <v>D02_Direccionamiento Estratégico y Planeación
D05_Información y comunicación</v>
      </c>
      <c r="CM56" s="7"/>
      <c r="CN56" s="7"/>
      <c r="CO56" s="7" t="s">
        <v>248</v>
      </c>
      <c r="CP56" s="7"/>
      <c r="CQ56" s="7"/>
      <c r="CR56" s="7"/>
      <c r="CS56" s="7"/>
      <c r="CT56" s="7"/>
      <c r="CU56" s="7"/>
      <c r="CV56" s="7"/>
      <c r="CW56" s="7"/>
      <c r="CX56" s="7"/>
      <c r="CY56" s="7"/>
      <c r="CZ56" s="7"/>
      <c r="DA56" s="7" t="s">
        <v>134</v>
      </c>
      <c r="DB56" s="7"/>
      <c r="DC56" s="7"/>
      <c r="DD56" s="7"/>
      <c r="DE56" s="7"/>
      <c r="DF56" s="90" t="str">
        <f t="shared" si="4"/>
        <v>D02_P03_Planeación Institucional
D05_P15_Transparencia, acceso a la información pública y lucha contra la corrupción</v>
      </c>
    </row>
    <row r="57" spans="2:110" s="2" customFormat="1" ht="84" customHeight="1" x14ac:dyDescent="0.25">
      <c r="B57" s="1"/>
      <c r="C57" s="3" t="s">
        <v>275</v>
      </c>
      <c r="D57" s="7" t="s">
        <v>276</v>
      </c>
      <c r="E57" s="87" t="str">
        <f t="shared" si="0"/>
        <v>URF2026_040_Actualizar y publicar el plan de acción con las modificaciones del trimestre_Primer trimestre</v>
      </c>
      <c r="F57" s="7" t="s">
        <v>277</v>
      </c>
      <c r="G57" s="7" t="s">
        <v>278</v>
      </c>
      <c r="H57" s="7" t="s">
        <v>279</v>
      </c>
      <c r="I57" s="7" t="s">
        <v>8</v>
      </c>
      <c r="J57" s="4" t="s">
        <v>119</v>
      </c>
      <c r="K57" s="4"/>
      <c r="L57" s="8">
        <v>46113</v>
      </c>
      <c r="M57" s="8">
        <v>46142.999305555553</v>
      </c>
      <c r="N57" s="88">
        <f t="shared" si="1"/>
        <v>29.999305555553292</v>
      </c>
      <c r="O57" s="103" t="s">
        <v>119</v>
      </c>
      <c r="P57" s="4"/>
      <c r="Q57" s="81" t="s">
        <v>120</v>
      </c>
      <c r="R57" s="7" t="s">
        <v>280</v>
      </c>
      <c r="S57" s="7"/>
      <c r="T57" s="82" t="s">
        <v>122</v>
      </c>
      <c r="U57" s="82" t="s">
        <v>245</v>
      </c>
      <c r="V57" s="83" t="s">
        <v>246</v>
      </c>
      <c r="W57" s="7" t="s">
        <v>125</v>
      </c>
      <c r="X57" s="7"/>
      <c r="Y57" s="7" t="s">
        <v>126</v>
      </c>
      <c r="Z57" s="7"/>
      <c r="AA57" s="90" t="str">
        <f t="shared" si="2"/>
        <v>Talento Humano
Tecnológicos</v>
      </c>
      <c r="AB57" s="7"/>
      <c r="AC57" s="7" t="s">
        <v>127</v>
      </c>
      <c r="AD57" s="7" t="s">
        <v>127</v>
      </c>
      <c r="AE57" s="9">
        <v>0</v>
      </c>
      <c r="AF57" s="10"/>
      <c r="AG57" s="7" t="s">
        <v>127</v>
      </c>
      <c r="AH57" s="7" t="s">
        <v>127</v>
      </c>
      <c r="AI57" s="9">
        <v>0</v>
      </c>
      <c r="AJ57" s="10"/>
      <c r="AK57" s="7" t="s">
        <v>127</v>
      </c>
      <c r="AL57" s="7" t="s">
        <v>127</v>
      </c>
      <c r="AM57" s="9">
        <v>0</v>
      </c>
      <c r="AN57" s="10"/>
      <c r="AO57" s="7" t="s">
        <v>127</v>
      </c>
      <c r="AP57" s="7" t="s">
        <v>127</v>
      </c>
      <c r="AQ57" s="9">
        <v>0</v>
      </c>
      <c r="AR57" s="10"/>
      <c r="AS57" s="7" t="s">
        <v>127</v>
      </c>
      <c r="AT57" s="7" t="s">
        <v>127</v>
      </c>
      <c r="AU57" s="9">
        <v>0</v>
      </c>
      <c r="AV57" s="10"/>
      <c r="AW57" s="7" t="s">
        <v>127</v>
      </c>
      <c r="AX57" s="7" t="s">
        <v>127</v>
      </c>
      <c r="AY57" s="9">
        <v>0</v>
      </c>
      <c r="AZ57" s="7"/>
      <c r="BA57" s="7" t="s">
        <v>127</v>
      </c>
      <c r="BB57" s="7"/>
      <c r="BC57" s="7" t="s">
        <v>127</v>
      </c>
      <c r="BD57" s="7"/>
      <c r="BE57" s="7"/>
      <c r="BF57" s="7"/>
      <c r="BG57" s="7"/>
      <c r="BH57" s="7"/>
      <c r="BI57" s="7"/>
      <c r="BJ57" s="7"/>
      <c r="BK57" s="7"/>
      <c r="BL57" s="7"/>
      <c r="BM57" s="7" t="s">
        <v>127</v>
      </c>
      <c r="BN57" s="7" t="s">
        <v>127</v>
      </c>
      <c r="BO57" s="7"/>
      <c r="BP57" s="7" t="s">
        <v>127</v>
      </c>
      <c r="BQ57" s="7"/>
      <c r="BR57" s="7" t="s">
        <v>127</v>
      </c>
      <c r="BS57" s="7" t="s">
        <v>30</v>
      </c>
      <c r="BT57" s="7" t="s">
        <v>255</v>
      </c>
      <c r="BU57" s="7" t="s">
        <v>256</v>
      </c>
      <c r="BV57" s="7"/>
      <c r="BW57" s="7" t="s">
        <v>127</v>
      </c>
      <c r="BX57" s="7"/>
      <c r="BY57" s="7" t="s">
        <v>127</v>
      </c>
      <c r="BZ57" s="7"/>
      <c r="CA57" s="7" t="s">
        <v>127</v>
      </c>
      <c r="CB57" s="7" t="s">
        <v>87</v>
      </c>
      <c r="CC57" s="7"/>
      <c r="CD57" s="90" t="str">
        <f t="shared" si="5"/>
        <v>20_Estrategia de relación con el Ciudadano -ERV
24_Operación del Sistema de Gestión Institucional - SGI</v>
      </c>
      <c r="CE57" s="7"/>
      <c r="CF57" s="7" t="s">
        <v>247</v>
      </c>
      <c r="CG57" s="7"/>
      <c r="CH57" s="7"/>
      <c r="CI57" s="7" t="s">
        <v>132</v>
      </c>
      <c r="CJ57" s="7"/>
      <c r="CK57" s="7"/>
      <c r="CL57" s="90" t="str">
        <f t="shared" si="3"/>
        <v>D02_Direccionamiento Estratégico y Planeación
D05_Información y comunicación</v>
      </c>
      <c r="CM57" s="7"/>
      <c r="CN57" s="7"/>
      <c r="CO57" s="7" t="s">
        <v>248</v>
      </c>
      <c r="CP57" s="7"/>
      <c r="CQ57" s="7"/>
      <c r="CR57" s="7"/>
      <c r="CS57" s="7"/>
      <c r="CT57" s="7"/>
      <c r="CU57" s="7"/>
      <c r="CV57" s="7"/>
      <c r="CW57" s="7"/>
      <c r="CX57" s="7"/>
      <c r="CY57" s="7"/>
      <c r="CZ57" s="7"/>
      <c r="DA57" s="7" t="s">
        <v>134</v>
      </c>
      <c r="DB57" s="7"/>
      <c r="DC57" s="7"/>
      <c r="DD57" s="7"/>
      <c r="DE57" s="7"/>
      <c r="DF57" s="90" t="str">
        <f t="shared" si="4"/>
        <v>D02_P03_Planeación Institucional
D05_P15_Transparencia, acceso a la información pública y lucha contra la corrupción</v>
      </c>
    </row>
    <row r="58" spans="2:110" s="2" customFormat="1" ht="84" customHeight="1" x14ac:dyDescent="0.25">
      <c r="B58" s="1"/>
      <c r="C58" s="3" t="s">
        <v>281</v>
      </c>
      <c r="D58" s="7" t="s">
        <v>282</v>
      </c>
      <c r="E58" s="87" t="str">
        <f t="shared" si="0"/>
        <v>URF2026_041_Actualizar y publicar el plan de acción con las modificaciones del trimestre_Segundo trimestre</v>
      </c>
      <c r="F58" s="7" t="s">
        <v>277</v>
      </c>
      <c r="G58" s="7" t="s">
        <v>278</v>
      </c>
      <c r="H58" s="7" t="s">
        <v>279</v>
      </c>
      <c r="I58" s="7" t="s">
        <v>8</v>
      </c>
      <c r="J58" s="4" t="s">
        <v>119</v>
      </c>
      <c r="K58" s="4"/>
      <c r="L58" s="8">
        <v>46204</v>
      </c>
      <c r="M58" s="8">
        <v>46233.999305555553</v>
      </c>
      <c r="N58" s="88">
        <f t="shared" si="1"/>
        <v>29.999305555553292</v>
      </c>
      <c r="O58" s="103" t="s">
        <v>119</v>
      </c>
      <c r="P58" s="4"/>
      <c r="Q58" s="81" t="s">
        <v>120</v>
      </c>
      <c r="R58" s="7" t="s">
        <v>280</v>
      </c>
      <c r="S58" s="7"/>
      <c r="T58" s="82" t="s">
        <v>122</v>
      </c>
      <c r="U58" s="82" t="s">
        <v>245</v>
      </c>
      <c r="V58" s="83" t="s">
        <v>246</v>
      </c>
      <c r="W58" s="7" t="s">
        <v>125</v>
      </c>
      <c r="X58" s="7"/>
      <c r="Y58" s="7" t="s">
        <v>126</v>
      </c>
      <c r="Z58" s="7"/>
      <c r="AA58" s="90" t="str">
        <f t="shared" si="2"/>
        <v>Talento Humano
Tecnológicos</v>
      </c>
      <c r="AB58" s="7"/>
      <c r="AC58" s="7" t="s">
        <v>127</v>
      </c>
      <c r="AD58" s="7" t="s">
        <v>127</v>
      </c>
      <c r="AE58" s="9">
        <v>0</v>
      </c>
      <c r="AF58" s="10"/>
      <c r="AG58" s="7" t="s">
        <v>127</v>
      </c>
      <c r="AH58" s="7" t="s">
        <v>127</v>
      </c>
      <c r="AI58" s="9">
        <v>0</v>
      </c>
      <c r="AJ58" s="10"/>
      <c r="AK58" s="7" t="s">
        <v>127</v>
      </c>
      <c r="AL58" s="7" t="s">
        <v>127</v>
      </c>
      <c r="AM58" s="9">
        <v>0</v>
      </c>
      <c r="AN58" s="10"/>
      <c r="AO58" s="7" t="s">
        <v>127</v>
      </c>
      <c r="AP58" s="7" t="s">
        <v>127</v>
      </c>
      <c r="AQ58" s="9">
        <v>0</v>
      </c>
      <c r="AR58" s="10"/>
      <c r="AS58" s="7" t="s">
        <v>127</v>
      </c>
      <c r="AT58" s="7" t="s">
        <v>127</v>
      </c>
      <c r="AU58" s="9">
        <v>0</v>
      </c>
      <c r="AV58" s="10"/>
      <c r="AW58" s="7" t="s">
        <v>127</v>
      </c>
      <c r="AX58" s="7" t="s">
        <v>127</v>
      </c>
      <c r="AY58" s="9">
        <v>0</v>
      </c>
      <c r="AZ58" s="7"/>
      <c r="BA58" s="7" t="s">
        <v>127</v>
      </c>
      <c r="BB58" s="7"/>
      <c r="BC58" s="7" t="s">
        <v>127</v>
      </c>
      <c r="BD58" s="7"/>
      <c r="BE58" s="7"/>
      <c r="BF58" s="7"/>
      <c r="BG58" s="7"/>
      <c r="BH58" s="7"/>
      <c r="BI58" s="7"/>
      <c r="BJ58" s="7"/>
      <c r="BK58" s="7"/>
      <c r="BL58" s="7"/>
      <c r="BM58" s="7" t="s">
        <v>127</v>
      </c>
      <c r="BN58" s="7" t="s">
        <v>127</v>
      </c>
      <c r="BO58" s="7"/>
      <c r="BP58" s="7" t="s">
        <v>127</v>
      </c>
      <c r="BQ58" s="7"/>
      <c r="BR58" s="7" t="s">
        <v>127</v>
      </c>
      <c r="BS58" s="7" t="s">
        <v>30</v>
      </c>
      <c r="BT58" s="7" t="s">
        <v>255</v>
      </c>
      <c r="BU58" s="7" t="s">
        <v>256</v>
      </c>
      <c r="BV58" s="7"/>
      <c r="BW58" s="7" t="s">
        <v>127</v>
      </c>
      <c r="BX58" s="7"/>
      <c r="BY58" s="7" t="s">
        <v>127</v>
      </c>
      <c r="BZ58" s="7"/>
      <c r="CA58" s="7" t="s">
        <v>127</v>
      </c>
      <c r="CB58" s="7" t="s">
        <v>87</v>
      </c>
      <c r="CC58" s="7"/>
      <c r="CD58" s="90" t="str">
        <f t="shared" si="5"/>
        <v>20_Estrategia de relación con el Ciudadano -ERV
24_Operación del Sistema de Gestión Institucional - SGI</v>
      </c>
      <c r="CE58" s="7"/>
      <c r="CF58" s="7" t="s">
        <v>247</v>
      </c>
      <c r="CG58" s="7"/>
      <c r="CH58" s="7"/>
      <c r="CI58" s="7" t="s">
        <v>132</v>
      </c>
      <c r="CJ58" s="7"/>
      <c r="CK58" s="7"/>
      <c r="CL58" s="90" t="str">
        <f t="shared" si="3"/>
        <v>D02_Direccionamiento Estratégico y Planeación
D05_Información y comunicación</v>
      </c>
      <c r="CM58" s="7"/>
      <c r="CN58" s="7"/>
      <c r="CO58" s="7" t="s">
        <v>248</v>
      </c>
      <c r="CP58" s="7"/>
      <c r="CQ58" s="7"/>
      <c r="CR58" s="7"/>
      <c r="CS58" s="7"/>
      <c r="CT58" s="7"/>
      <c r="CU58" s="7"/>
      <c r="CV58" s="7"/>
      <c r="CW58" s="7"/>
      <c r="CX58" s="7"/>
      <c r="CY58" s="7"/>
      <c r="CZ58" s="7"/>
      <c r="DA58" s="7" t="s">
        <v>134</v>
      </c>
      <c r="DB58" s="7"/>
      <c r="DC58" s="7"/>
      <c r="DD58" s="7"/>
      <c r="DE58" s="7"/>
      <c r="DF58" s="90" t="str">
        <f t="shared" si="4"/>
        <v>D02_P03_Planeación Institucional
D05_P15_Transparencia, acceso a la información pública y lucha contra la corrupción</v>
      </c>
    </row>
    <row r="59" spans="2:110" s="2" customFormat="1" ht="84" customHeight="1" x14ac:dyDescent="0.25">
      <c r="B59" s="1"/>
      <c r="C59" s="3" t="s">
        <v>283</v>
      </c>
      <c r="D59" s="7" t="s">
        <v>284</v>
      </c>
      <c r="E59" s="87" t="str">
        <f t="shared" si="0"/>
        <v>URF2026_042_Actualizar y publicar el plan de acción con las modificaciones del trimestre_Tercer trimestre</v>
      </c>
      <c r="F59" s="7" t="s">
        <v>277</v>
      </c>
      <c r="G59" s="7" t="s">
        <v>278</v>
      </c>
      <c r="H59" s="7" t="s">
        <v>279</v>
      </c>
      <c r="I59" s="7" t="s">
        <v>8</v>
      </c>
      <c r="J59" s="4" t="s">
        <v>119</v>
      </c>
      <c r="K59" s="4"/>
      <c r="L59" s="8">
        <v>46296</v>
      </c>
      <c r="M59" s="8">
        <v>46325.999305555553</v>
      </c>
      <c r="N59" s="88">
        <f t="shared" si="1"/>
        <v>29.999305555553292</v>
      </c>
      <c r="O59" s="103" t="s">
        <v>119</v>
      </c>
      <c r="P59" s="4"/>
      <c r="Q59" s="81" t="s">
        <v>120</v>
      </c>
      <c r="R59" s="7" t="s">
        <v>280</v>
      </c>
      <c r="S59" s="7"/>
      <c r="T59" s="82" t="s">
        <v>122</v>
      </c>
      <c r="U59" s="82" t="s">
        <v>245</v>
      </c>
      <c r="V59" s="83" t="s">
        <v>246</v>
      </c>
      <c r="W59" s="7" t="s">
        <v>125</v>
      </c>
      <c r="X59" s="7"/>
      <c r="Y59" s="7" t="s">
        <v>126</v>
      </c>
      <c r="Z59" s="7"/>
      <c r="AA59" s="90" t="str">
        <f t="shared" si="2"/>
        <v>Talento Humano
Tecnológicos</v>
      </c>
      <c r="AB59" s="7"/>
      <c r="AC59" s="7" t="s">
        <v>127</v>
      </c>
      <c r="AD59" s="7" t="s">
        <v>127</v>
      </c>
      <c r="AE59" s="9">
        <v>0</v>
      </c>
      <c r="AF59" s="10"/>
      <c r="AG59" s="7" t="s">
        <v>127</v>
      </c>
      <c r="AH59" s="7" t="s">
        <v>127</v>
      </c>
      <c r="AI59" s="9">
        <v>0</v>
      </c>
      <c r="AJ59" s="10"/>
      <c r="AK59" s="7" t="s">
        <v>127</v>
      </c>
      <c r="AL59" s="7" t="s">
        <v>127</v>
      </c>
      <c r="AM59" s="9">
        <v>0</v>
      </c>
      <c r="AN59" s="10"/>
      <c r="AO59" s="7" t="s">
        <v>127</v>
      </c>
      <c r="AP59" s="7" t="s">
        <v>127</v>
      </c>
      <c r="AQ59" s="9">
        <v>0</v>
      </c>
      <c r="AR59" s="10"/>
      <c r="AS59" s="7" t="s">
        <v>127</v>
      </c>
      <c r="AT59" s="7" t="s">
        <v>127</v>
      </c>
      <c r="AU59" s="9">
        <v>0</v>
      </c>
      <c r="AV59" s="10"/>
      <c r="AW59" s="7" t="s">
        <v>127</v>
      </c>
      <c r="AX59" s="7" t="s">
        <v>127</v>
      </c>
      <c r="AY59" s="9">
        <v>0</v>
      </c>
      <c r="AZ59" s="7"/>
      <c r="BA59" s="7" t="s">
        <v>127</v>
      </c>
      <c r="BB59" s="7"/>
      <c r="BC59" s="7" t="s">
        <v>127</v>
      </c>
      <c r="BD59" s="7"/>
      <c r="BE59" s="7"/>
      <c r="BF59" s="7"/>
      <c r="BG59" s="7"/>
      <c r="BH59" s="7"/>
      <c r="BI59" s="7"/>
      <c r="BJ59" s="7"/>
      <c r="BK59" s="7"/>
      <c r="BL59" s="7"/>
      <c r="BM59" s="7" t="s">
        <v>127</v>
      </c>
      <c r="BN59" s="7" t="s">
        <v>127</v>
      </c>
      <c r="BO59" s="7"/>
      <c r="BP59" s="7" t="s">
        <v>127</v>
      </c>
      <c r="BQ59" s="7"/>
      <c r="BR59" s="7" t="s">
        <v>127</v>
      </c>
      <c r="BS59" s="7" t="s">
        <v>30</v>
      </c>
      <c r="BT59" s="7" t="s">
        <v>255</v>
      </c>
      <c r="BU59" s="7" t="s">
        <v>256</v>
      </c>
      <c r="BV59" s="7"/>
      <c r="BW59" s="7" t="s">
        <v>127</v>
      </c>
      <c r="BX59" s="7"/>
      <c r="BY59" s="7" t="s">
        <v>127</v>
      </c>
      <c r="BZ59" s="7"/>
      <c r="CA59" s="7" t="s">
        <v>127</v>
      </c>
      <c r="CB59" s="7" t="s">
        <v>87</v>
      </c>
      <c r="CC59" s="7"/>
      <c r="CD59" s="90" t="str">
        <f t="shared" si="5"/>
        <v>20_Estrategia de relación con el Ciudadano -ERV
24_Operación del Sistema de Gestión Institucional - SGI</v>
      </c>
      <c r="CE59" s="7"/>
      <c r="CF59" s="7" t="s">
        <v>247</v>
      </c>
      <c r="CG59" s="7"/>
      <c r="CH59" s="7"/>
      <c r="CI59" s="7" t="s">
        <v>132</v>
      </c>
      <c r="CJ59" s="7"/>
      <c r="CK59" s="7"/>
      <c r="CL59" s="90" t="str">
        <f t="shared" si="3"/>
        <v>D02_Direccionamiento Estratégico y Planeación
D05_Información y comunicación</v>
      </c>
      <c r="CM59" s="7"/>
      <c r="CN59" s="7"/>
      <c r="CO59" s="7" t="s">
        <v>248</v>
      </c>
      <c r="CP59" s="7"/>
      <c r="CQ59" s="7"/>
      <c r="CR59" s="7"/>
      <c r="CS59" s="7"/>
      <c r="CT59" s="7"/>
      <c r="CU59" s="7"/>
      <c r="CV59" s="7"/>
      <c r="CW59" s="7"/>
      <c r="CX59" s="7"/>
      <c r="CY59" s="7"/>
      <c r="CZ59" s="7"/>
      <c r="DA59" s="7" t="s">
        <v>134</v>
      </c>
      <c r="DB59" s="7"/>
      <c r="DC59" s="7"/>
      <c r="DD59" s="7"/>
      <c r="DE59" s="7"/>
      <c r="DF59" s="90" t="str">
        <f t="shared" si="4"/>
        <v>D02_P03_Planeación Institucional
D05_P15_Transparencia, acceso a la información pública y lucha contra la corrupción</v>
      </c>
    </row>
    <row r="60" spans="2:110" s="2" customFormat="1" ht="84" customHeight="1" x14ac:dyDescent="0.25">
      <c r="B60" s="1"/>
      <c r="C60" s="3" t="s">
        <v>285</v>
      </c>
      <c r="D60" s="7" t="s">
        <v>286</v>
      </c>
      <c r="E60" s="87" t="str">
        <f t="shared" si="0"/>
        <v>URF2026_043_Actualizar y publicar el plan de acción con las modificaciones del trimestre_Cuarto trimestre</v>
      </c>
      <c r="F60" s="7" t="s">
        <v>277</v>
      </c>
      <c r="G60" s="7" t="s">
        <v>278</v>
      </c>
      <c r="H60" s="7" t="s">
        <v>279</v>
      </c>
      <c r="I60" s="7" t="s">
        <v>8</v>
      </c>
      <c r="J60" s="4" t="s">
        <v>119</v>
      </c>
      <c r="K60" s="4"/>
      <c r="L60" s="8">
        <v>46357</v>
      </c>
      <c r="M60" s="8">
        <v>46386.999305555553</v>
      </c>
      <c r="N60" s="88">
        <f t="shared" si="1"/>
        <v>29.999305555553292</v>
      </c>
      <c r="O60" s="103" t="s">
        <v>119</v>
      </c>
      <c r="P60" s="4"/>
      <c r="Q60" s="81" t="s">
        <v>120</v>
      </c>
      <c r="R60" s="7" t="s">
        <v>280</v>
      </c>
      <c r="S60" s="7"/>
      <c r="T60" s="82" t="s">
        <v>122</v>
      </c>
      <c r="U60" s="82" t="s">
        <v>245</v>
      </c>
      <c r="V60" s="83" t="s">
        <v>246</v>
      </c>
      <c r="W60" s="7" t="s">
        <v>125</v>
      </c>
      <c r="X60" s="7"/>
      <c r="Y60" s="7" t="s">
        <v>126</v>
      </c>
      <c r="Z60" s="7"/>
      <c r="AA60" s="90" t="str">
        <f t="shared" si="2"/>
        <v>Talento Humano
Tecnológicos</v>
      </c>
      <c r="AB60" s="7"/>
      <c r="AC60" s="7" t="s">
        <v>127</v>
      </c>
      <c r="AD60" s="7" t="s">
        <v>127</v>
      </c>
      <c r="AE60" s="9">
        <v>0</v>
      </c>
      <c r="AF60" s="10"/>
      <c r="AG60" s="7" t="s">
        <v>127</v>
      </c>
      <c r="AH60" s="7" t="s">
        <v>127</v>
      </c>
      <c r="AI60" s="9">
        <v>0</v>
      </c>
      <c r="AJ60" s="10"/>
      <c r="AK60" s="7" t="s">
        <v>127</v>
      </c>
      <c r="AL60" s="7" t="s">
        <v>127</v>
      </c>
      <c r="AM60" s="9">
        <v>0</v>
      </c>
      <c r="AN60" s="10"/>
      <c r="AO60" s="7" t="s">
        <v>127</v>
      </c>
      <c r="AP60" s="7" t="s">
        <v>127</v>
      </c>
      <c r="AQ60" s="9">
        <v>0</v>
      </c>
      <c r="AR60" s="10"/>
      <c r="AS60" s="7" t="s">
        <v>127</v>
      </c>
      <c r="AT60" s="7" t="s">
        <v>127</v>
      </c>
      <c r="AU60" s="9">
        <v>0</v>
      </c>
      <c r="AV60" s="10"/>
      <c r="AW60" s="7" t="s">
        <v>127</v>
      </c>
      <c r="AX60" s="7" t="s">
        <v>127</v>
      </c>
      <c r="AY60" s="9">
        <v>0</v>
      </c>
      <c r="AZ60" s="7"/>
      <c r="BA60" s="7" t="s">
        <v>127</v>
      </c>
      <c r="BB60" s="7"/>
      <c r="BC60" s="7" t="s">
        <v>127</v>
      </c>
      <c r="BD60" s="7"/>
      <c r="BE60" s="7"/>
      <c r="BF60" s="7"/>
      <c r="BG60" s="7"/>
      <c r="BH60" s="7"/>
      <c r="BI60" s="7"/>
      <c r="BJ60" s="7"/>
      <c r="BK60" s="7"/>
      <c r="BL60" s="7"/>
      <c r="BM60" s="7" t="s">
        <v>127</v>
      </c>
      <c r="BN60" s="7" t="s">
        <v>127</v>
      </c>
      <c r="BO60" s="7"/>
      <c r="BP60" s="7" t="s">
        <v>127</v>
      </c>
      <c r="BQ60" s="7"/>
      <c r="BR60" s="7" t="s">
        <v>127</v>
      </c>
      <c r="BS60" s="7" t="s">
        <v>30</v>
      </c>
      <c r="BT60" s="7" t="s">
        <v>255</v>
      </c>
      <c r="BU60" s="7" t="s">
        <v>256</v>
      </c>
      <c r="BV60" s="7"/>
      <c r="BW60" s="7" t="s">
        <v>127</v>
      </c>
      <c r="BX60" s="7"/>
      <c r="BY60" s="7" t="s">
        <v>127</v>
      </c>
      <c r="BZ60" s="7"/>
      <c r="CA60" s="7" t="s">
        <v>127</v>
      </c>
      <c r="CB60" s="7" t="s">
        <v>87</v>
      </c>
      <c r="CC60" s="7"/>
      <c r="CD60" s="90" t="str">
        <f t="shared" si="5"/>
        <v>20_Estrategia de relación con el Ciudadano -ERV
24_Operación del Sistema de Gestión Institucional - SGI</v>
      </c>
      <c r="CE60" s="7"/>
      <c r="CF60" s="7" t="s">
        <v>247</v>
      </c>
      <c r="CG60" s="7"/>
      <c r="CH60" s="7"/>
      <c r="CI60" s="7" t="s">
        <v>132</v>
      </c>
      <c r="CJ60" s="7"/>
      <c r="CK60" s="7"/>
      <c r="CL60" s="90" t="str">
        <f t="shared" si="3"/>
        <v>D02_Direccionamiento Estratégico y Planeación
D05_Información y comunicación</v>
      </c>
      <c r="CM60" s="7"/>
      <c r="CN60" s="7"/>
      <c r="CO60" s="7" t="s">
        <v>248</v>
      </c>
      <c r="CP60" s="7"/>
      <c r="CQ60" s="7"/>
      <c r="CR60" s="7"/>
      <c r="CS60" s="7"/>
      <c r="CT60" s="7"/>
      <c r="CU60" s="7"/>
      <c r="CV60" s="7"/>
      <c r="CW60" s="7"/>
      <c r="CX60" s="7"/>
      <c r="CY60" s="7"/>
      <c r="CZ60" s="7"/>
      <c r="DA60" s="7" t="s">
        <v>134</v>
      </c>
      <c r="DB60" s="7"/>
      <c r="DC60" s="7"/>
      <c r="DD60" s="7"/>
      <c r="DE60" s="7"/>
      <c r="DF60" s="90" t="str">
        <f t="shared" si="4"/>
        <v>D02_P03_Planeación Institucional
D05_P15_Transparencia, acceso a la información pública y lucha contra la corrupción</v>
      </c>
    </row>
    <row r="61" spans="2:110" s="2" customFormat="1" ht="84" customHeight="1" x14ac:dyDescent="0.25">
      <c r="B61" s="1"/>
      <c r="C61" s="3" t="s">
        <v>287</v>
      </c>
      <c r="D61" s="7" t="s">
        <v>288</v>
      </c>
      <c r="E61" s="87" t="str">
        <f t="shared" si="0"/>
        <v>URF2026_044_Realizar las actividades de revisión y actualización del plan estratégico institucional 2023-2026</v>
      </c>
      <c r="F61" s="7" t="s">
        <v>289</v>
      </c>
      <c r="G61" s="7" t="s">
        <v>290</v>
      </c>
      <c r="H61" s="7" t="s">
        <v>291</v>
      </c>
      <c r="I61" s="7" t="s">
        <v>8</v>
      </c>
      <c r="J61" s="4" t="s">
        <v>119</v>
      </c>
      <c r="K61" s="4"/>
      <c r="L61" s="8">
        <v>46174</v>
      </c>
      <c r="M61" s="8">
        <v>46234.999305555553</v>
      </c>
      <c r="N61" s="88">
        <f t="shared" si="1"/>
        <v>60.999305555553292</v>
      </c>
      <c r="O61" s="103" t="s">
        <v>119</v>
      </c>
      <c r="P61" s="4"/>
      <c r="Q61" s="81" t="s">
        <v>120</v>
      </c>
      <c r="R61" s="7" t="s">
        <v>292</v>
      </c>
      <c r="S61" s="7"/>
      <c r="T61" s="82" t="s">
        <v>122</v>
      </c>
      <c r="U61" s="82" t="s">
        <v>245</v>
      </c>
      <c r="V61" s="83" t="s">
        <v>246</v>
      </c>
      <c r="W61" s="7" t="s">
        <v>125</v>
      </c>
      <c r="X61" s="7"/>
      <c r="Y61" s="7" t="s">
        <v>126</v>
      </c>
      <c r="Z61" s="7"/>
      <c r="AA61" s="90" t="str">
        <f t="shared" si="2"/>
        <v>Talento Humano
Tecnológicos</v>
      </c>
      <c r="AB61" s="7"/>
      <c r="AC61" s="7" t="s">
        <v>127</v>
      </c>
      <c r="AD61" s="7" t="s">
        <v>127</v>
      </c>
      <c r="AE61" s="9">
        <v>0</v>
      </c>
      <c r="AF61" s="10"/>
      <c r="AG61" s="7" t="s">
        <v>127</v>
      </c>
      <c r="AH61" s="7" t="s">
        <v>127</v>
      </c>
      <c r="AI61" s="9">
        <v>0</v>
      </c>
      <c r="AJ61" s="10"/>
      <c r="AK61" s="7" t="s">
        <v>127</v>
      </c>
      <c r="AL61" s="7" t="s">
        <v>127</v>
      </c>
      <c r="AM61" s="9">
        <v>0</v>
      </c>
      <c r="AN61" s="10"/>
      <c r="AO61" s="7" t="s">
        <v>127</v>
      </c>
      <c r="AP61" s="7" t="s">
        <v>127</v>
      </c>
      <c r="AQ61" s="9">
        <v>0</v>
      </c>
      <c r="AR61" s="10"/>
      <c r="AS61" s="7" t="s">
        <v>127</v>
      </c>
      <c r="AT61" s="7" t="s">
        <v>127</v>
      </c>
      <c r="AU61" s="9">
        <v>0</v>
      </c>
      <c r="AV61" s="10"/>
      <c r="AW61" s="7" t="s">
        <v>127</v>
      </c>
      <c r="AX61" s="7" t="s">
        <v>127</v>
      </c>
      <c r="AY61" s="9">
        <v>0</v>
      </c>
      <c r="AZ61" s="7"/>
      <c r="BA61" s="7" t="s">
        <v>127</v>
      </c>
      <c r="BB61" s="7"/>
      <c r="BC61" s="7" t="s">
        <v>127</v>
      </c>
      <c r="BD61" s="7"/>
      <c r="BE61" s="7"/>
      <c r="BF61" s="7"/>
      <c r="BG61" s="7"/>
      <c r="BH61" s="7"/>
      <c r="BI61" s="7"/>
      <c r="BJ61" s="7"/>
      <c r="BK61" s="7"/>
      <c r="BL61" s="7"/>
      <c r="BM61" s="7" t="s">
        <v>127</v>
      </c>
      <c r="BN61" s="7" t="s">
        <v>127</v>
      </c>
      <c r="BO61" s="7"/>
      <c r="BP61" s="7" t="s">
        <v>127</v>
      </c>
      <c r="BQ61" s="7"/>
      <c r="BR61" s="7" t="s">
        <v>127</v>
      </c>
      <c r="BS61" s="7"/>
      <c r="BT61" s="7" t="s">
        <v>127</v>
      </c>
      <c r="BU61" s="7" t="s">
        <v>127</v>
      </c>
      <c r="BV61" s="7"/>
      <c r="BW61" s="7" t="s">
        <v>127</v>
      </c>
      <c r="BX61" s="7"/>
      <c r="BY61" s="7" t="s">
        <v>127</v>
      </c>
      <c r="BZ61" s="7"/>
      <c r="CA61" s="7" t="s">
        <v>127</v>
      </c>
      <c r="CB61" s="7" t="s">
        <v>87</v>
      </c>
      <c r="CC61" s="7"/>
      <c r="CD61" s="90" t="str">
        <f t="shared" si="5"/>
        <v>24_Operación del Sistema de Gestión Institucional - SGI</v>
      </c>
      <c r="CE61" s="7"/>
      <c r="CF61" s="7" t="s">
        <v>247</v>
      </c>
      <c r="CG61" s="7"/>
      <c r="CH61" s="7"/>
      <c r="CI61" s="7" t="s">
        <v>132</v>
      </c>
      <c r="CJ61" s="7"/>
      <c r="CK61" s="7"/>
      <c r="CL61" s="90" t="str">
        <f t="shared" si="3"/>
        <v>D02_Direccionamiento Estratégico y Planeación
D05_Información y comunicación</v>
      </c>
      <c r="CM61" s="7"/>
      <c r="CN61" s="7"/>
      <c r="CO61" s="7" t="s">
        <v>248</v>
      </c>
      <c r="CP61" s="7"/>
      <c r="CQ61" s="7"/>
      <c r="CR61" s="7"/>
      <c r="CS61" s="7"/>
      <c r="CT61" s="7"/>
      <c r="CU61" s="7"/>
      <c r="CV61" s="7"/>
      <c r="CW61" s="7"/>
      <c r="CX61" s="7"/>
      <c r="CY61" s="7"/>
      <c r="CZ61" s="7"/>
      <c r="DA61" s="7" t="s">
        <v>134</v>
      </c>
      <c r="DB61" s="7"/>
      <c r="DC61" s="7"/>
      <c r="DD61" s="7"/>
      <c r="DE61" s="7"/>
      <c r="DF61" s="90" t="str">
        <f t="shared" si="4"/>
        <v>D02_P03_Planeación Institucional
D05_P15_Transparencia, acceso a la información pública y lucha contra la corrupción</v>
      </c>
    </row>
    <row r="62" spans="2:110" s="2" customFormat="1" ht="84" customHeight="1" x14ac:dyDescent="0.25">
      <c r="B62" s="1"/>
      <c r="C62" s="3" t="s">
        <v>293</v>
      </c>
      <c r="D62" s="7" t="s">
        <v>294</v>
      </c>
      <c r="E62" s="87" t="str">
        <f t="shared" si="0"/>
        <v>URF2026_045_Adelantar actividades que permitan la estructuración de la versión inicial del plan estratégico 2027-2030</v>
      </c>
      <c r="F62" s="7" t="s">
        <v>295</v>
      </c>
      <c r="G62" s="7" t="s">
        <v>296</v>
      </c>
      <c r="H62" s="7" t="s">
        <v>297</v>
      </c>
      <c r="I62" s="7" t="s">
        <v>8</v>
      </c>
      <c r="J62" s="4" t="s">
        <v>119</v>
      </c>
      <c r="K62" s="4"/>
      <c r="L62" s="8">
        <v>46204</v>
      </c>
      <c r="M62" s="8">
        <v>46326.999305555553</v>
      </c>
      <c r="N62" s="88">
        <f t="shared" si="1"/>
        <v>122.99930555555329</v>
      </c>
      <c r="O62" s="103" t="s">
        <v>119</v>
      </c>
      <c r="P62" s="4"/>
      <c r="Q62" s="81" t="s">
        <v>243</v>
      </c>
      <c r="R62" s="7" t="s">
        <v>298</v>
      </c>
      <c r="S62" s="7"/>
      <c r="T62" s="82" t="s">
        <v>122</v>
      </c>
      <c r="U62" s="82" t="s">
        <v>245</v>
      </c>
      <c r="V62" s="83" t="s">
        <v>246</v>
      </c>
      <c r="W62" s="7" t="s">
        <v>125</v>
      </c>
      <c r="X62" s="7"/>
      <c r="Y62" s="7" t="s">
        <v>126</v>
      </c>
      <c r="Z62" s="7"/>
      <c r="AA62" s="90" t="str">
        <f t="shared" si="2"/>
        <v>Talento Humano
Tecnológicos</v>
      </c>
      <c r="AB62" s="7"/>
      <c r="AC62" s="7" t="s">
        <v>127</v>
      </c>
      <c r="AD62" s="7" t="s">
        <v>127</v>
      </c>
      <c r="AE62" s="9">
        <v>0</v>
      </c>
      <c r="AF62" s="10"/>
      <c r="AG62" s="7" t="s">
        <v>127</v>
      </c>
      <c r="AH62" s="7" t="s">
        <v>127</v>
      </c>
      <c r="AI62" s="9">
        <v>0</v>
      </c>
      <c r="AJ62" s="10"/>
      <c r="AK62" s="7" t="s">
        <v>127</v>
      </c>
      <c r="AL62" s="7" t="s">
        <v>127</v>
      </c>
      <c r="AM62" s="9">
        <v>0</v>
      </c>
      <c r="AN62" s="10"/>
      <c r="AO62" s="7" t="s">
        <v>127</v>
      </c>
      <c r="AP62" s="7" t="s">
        <v>127</v>
      </c>
      <c r="AQ62" s="9">
        <v>0</v>
      </c>
      <c r="AR62" s="10"/>
      <c r="AS62" s="7" t="s">
        <v>127</v>
      </c>
      <c r="AT62" s="7" t="s">
        <v>127</v>
      </c>
      <c r="AU62" s="9">
        <v>0</v>
      </c>
      <c r="AV62" s="10"/>
      <c r="AW62" s="7" t="s">
        <v>127</v>
      </c>
      <c r="AX62" s="7" t="s">
        <v>127</v>
      </c>
      <c r="AY62" s="9">
        <v>0</v>
      </c>
      <c r="AZ62" s="7"/>
      <c r="BA62" s="7" t="s">
        <v>127</v>
      </c>
      <c r="BB62" s="7"/>
      <c r="BC62" s="7" t="s">
        <v>127</v>
      </c>
      <c r="BD62" s="7"/>
      <c r="BE62" s="7"/>
      <c r="BF62" s="7"/>
      <c r="BG62" s="7"/>
      <c r="BH62" s="7"/>
      <c r="BI62" s="7"/>
      <c r="BJ62" s="7"/>
      <c r="BK62" s="7"/>
      <c r="BL62" s="7" t="s">
        <v>28</v>
      </c>
      <c r="BM62" s="7" t="s">
        <v>128</v>
      </c>
      <c r="BN62" s="7" t="s">
        <v>299</v>
      </c>
      <c r="BO62" s="7"/>
      <c r="BP62" s="7" t="s">
        <v>127</v>
      </c>
      <c r="BQ62" s="7"/>
      <c r="BR62" s="7" t="s">
        <v>127</v>
      </c>
      <c r="BS62" s="7" t="s">
        <v>30</v>
      </c>
      <c r="BT62" s="7" t="s">
        <v>300</v>
      </c>
      <c r="BU62" s="7" t="s">
        <v>301</v>
      </c>
      <c r="BV62" s="7"/>
      <c r="BW62" s="7" t="s">
        <v>127</v>
      </c>
      <c r="BX62" s="7"/>
      <c r="BY62" s="7" t="s">
        <v>127</v>
      </c>
      <c r="BZ62" s="7"/>
      <c r="CA62" s="7" t="s">
        <v>127</v>
      </c>
      <c r="CB62" s="7" t="s">
        <v>87</v>
      </c>
      <c r="CC62" s="7"/>
      <c r="CD62" s="90" t="str">
        <f t="shared" si="5"/>
        <v>17_Programas de transparencia y ética pública - PTEP
20_Estrategia de relación con el Ciudadano -ERV
24_Operación del Sistema de Gestión Institucional - SGI</v>
      </c>
      <c r="CE62" s="7"/>
      <c r="CF62" s="7" t="s">
        <v>247</v>
      </c>
      <c r="CG62" s="7" t="s">
        <v>131</v>
      </c>
      <c r="CH62" s="7"/>
      <c r="CI62" s="7"/>
      <c r="CJ62" s="7"/>
      <c r="CK62" s="7"/>
      <c r="CL62" s="90" t="str">
        <f t="shared" si="3"/>
        <v>D02_Direccionamiento Estratégico y Planeación
D03_Gestión con valores para resultados</v>
      </c>
      <c r="CM62" s="7"/>
      <c r="CN62" s="7"/>
      <c r="CO62" s="7" t="s">
        <v>248</v>
      </c>
      <c r="CP62" s="7" t="s">
        <v>302</v>
      </c>
      <c r="CQ62" s="7"/>
      <c r="CR62" s="7"/>
      <c r="CS62" s="7"/>
      <c r="CT62" s="7"/>
      <c r="CU62" s="7"/>
      <c r="CV62" s="7"/>
      <c r="CW62" s="7"/>
      <c r="CX62" s="7"/>
      <c r="CY62" s="7" t="s">
        <v>133</v>
      </c>
      <c r="CZ62" s="7"/>
      <c r="DA62" s="7"/>
      <c r="DB62" s="7"/>
      <c r="DC62" s="7"/>
      <c r="DD62" s="7"/>
      <c r="DE62" s="7"/>
      <c r="DF62" s="90" t="str">
        <f t="shared" si="4"/>
        <v>D02_P03_Planeación Institucional
D02_P04_Gestión Presupuestal y eficiencia del gasto público
D03_P13_Participación ciudadana en la gestión pública</v>
      </c>
    </row>
    <row r="63" spans="2:110" s="2" customFormat="1" ht="84" customHeight="1" x14ac:dyDescent="0.25">
      <c r="B63" s="1"/>
      <c r="C63" s="3" t="s">
        <v>303</v>
      </c>
      <c r="D63" s="7" t="s">
        <v>304</v>
      </c>
      <c r="E63" s="87" t="str">
        <f t="shared" si="0"/>
        <v xml:space="preserve">URF2026_046_Estructurar la primera versión del Plan Estratégico Institucional 2027-2030 </v>
      </c>
      <c r="F63" s="7" t="s">
        <v>305</v>
      </c>
      <c r="G63" s="7" t="s">
        <v>306</v>
      </c>
      <c r="H63" s="7" t="s">
        <v>307</v>
      </c>
      <c r="I63" s="7" t="s">
        <v>8</v>
      </c>
      <c r="J63" s="4" t="s">
        <v>119</v>
      </c>
      <c r="K63" s="4"/>
      <c r="L63" s="8">
        <v>46327</v>
      </c>
      <c r="M63" s="8">
        <v>46386.999305555553</v>
      </c>
      <c r="N63" s="88">
        <f t="shared" si="1"/>
        <v>59.999305555553292</v>
      </c>
      <c r="O63" s="103" t="s">
        <v>119</v>
      </c>
      <c r="P63" s="4"/>
      <c r="Q63" s="81" t="s">
        <v>243</v>
      </c>
      <c r="R63" s="7" t="s">
        <v>308</v>
      </c>
      <c r="S63" s="7"/>
      <c r="T63" s="82" t="s">
        <v>122</v>
      </c>
      <c r="U63" s="82" t="s">
        <v>245</v>
      </c>
      <c r="V63" s="83" t="s">
        <v>246</v>
      </c>
      <c r="W63" s="7" t="s">
        <v>125</v>
      </c>
      <c r="X63" s="7"/>
      <c r="Y63" s="7" t="s">
        <v>126</v>
      </c>
      <c r="Z63" s="7"/>
      <c r="AA63" s="90" t="str">
        <f t="shared" si="2"/>
        <v>Talento Humano
Tecnológicos</v>
      </c>
      <c r="AB63" s="7"/>
      <c r="AC63" s="7" t="s">
        <v>127</v>
      </c>
      <c r="AD63" s="7" t="s">
        <v>127</v>
      </c>
      <c r="AE63" s="9">
        <v>0</v>
      </c>
      <c r="AF63" s="10"/>
      <c r="AG63" s="7" t="s">
        <v>127</v>
      </c>
      <c r="AH63" s="7" t="s">
        <v>127</v>
      </c>
      <c r="AI63" s="9">
        <v>0</v>
      </c>
      <c r="AJ63" s="10"/>
      <c r="AK63" s="7" t="s">
        <v>127</v>
      </c>
      <c r="AL63" s="7" t="s">
        <v>127</v>
      </c>
      <c r="AM63" s="9">
        <v>0</v>
      </c>
      <c r="AN63" s="10"/>
      <c r="AO63" s="7" t="s">
        <v>127</v>
      </c>
      <c r="AP63" s="7" t="s">
        <v>127</v>
      </c>
      <c r="AQ63" s="9">
        <v>0</v>
      </c>
      <c r="AR63" s="10"/>
      <c r="AS63" s="7" t="s">
        <v>127</v>
      </c>
      <c r="AT63" s="7" t="s">
        <v>127</v>
      </c>
      <c r="AU63" s="9">
        <v>0</v>
      </c>
      <c r="AV63" s="10"/>
      <c r="AW63" s="7" t="s">
        <v>127</v>
      </c>
      <c r="AX63" s="7" t="s">
        <v>127</v>
      </c>
      <c r="AY63" s="9">
        <v>0</v>
      </c>
      <c r="AZ63" s="7"/>
      <c r="BA63" s="7" t="s">
        <v>127</v>
      </c>
      <c r="BB63" s="7"/>
      <c r="BC63" s="7" t="s">
        <v>127</v>
      </c>
      <c r="BD63" s="7"/>
      <c r="BE63" s="7"/>
      <c r="BF63" s="7"/>
      <c r="BG63" s="7"/>
      <c r="BH63" s="7"/>
      <c r="BI63" s="7"/>
      <c r="BJ63" s="7"/>
      <c r="BK63" s="7"/>
      <c r="BL63" s="7"/>
      <c r="BM63" s="7" t="s">
        <v>127</v>
      </c>
      <c r="BN63" s="7" t="s">
        <v>127</v>
      </c>
      <c r="BO63" s="7"/>
      <c r="BP63" s="7" t="s">
        <v>127</v>
      </c>
      <c r="BQ63" s="7"/>
      <c r="BR63" s="7" t="s">
        <v>127</v>
      </c>
      <c r="BS63" s="7"/>
      <c r="BT63" s="7" t="s">
        <v>127</v>
      </c>
      <c r="BU63" s="7" t="s">
        <v>127</v>
      </c>
      <c r="BV63" s="7"/>
      <c r="BW63" s="7" t="s">
        <v>127</v>
      </c>
      <c r="BX63" s="7"/>
      <c r="BY63" s="7" t="s">
        <v>127</v>
      </c>
      <c r="BZ63" s="7"/>
      <c r="CA63" s="7" t="s">
        <v>127</v>
      </c>
      <c r="CB63" s="7" t="s">
        <v>87</v>
      </c>
      <c r="CC63" s="7"/>
      <c r="CD63" s="90" t="str">
        <f t="shared" si="5"/>
        <v>24_Operación del Sistema de Gestión Institucional - SGI</v>
      </c>
      <c r="CE63" s="7"/>
      <c r="CF63" s="7" t="s">
        <v>247</v>
      </c>
      <c r="CG63" s="7"/>
      <c r="CH63" s="7"/>
      <c r="CI63" s="7"/>
      <c r="CJ63" s="7"/>
      <c r="CK63" s="7"/>
      <c r="CL63" s="90" t="str">
        <f t="shared" si="3"/>
        <v>D02_Direccionamiento Estratégico y Planeación</v>
      </c>
      <c r="CM63" s="7"/>
      <c r="CN63" s="7"/>
      <c r="CO63" s="7" t="s">
        <v>248</v>
      </c>
      <c r="CP63" s="7"/>
      <c r="CQ63" s="7"/>
      <c r="CR63" s="7"/>
      <c r="CS63" s="7"/>
      <c r="CT63" s="7"/>
      <c r="CU63" s="7"/>
      <c r="CV63" s="7"/>
      <c r="CW63" s="7"/>
      <c r="CX63" s="7"/>
      <c r="CY63" s="7"/>
      <c r="CZ63" s="7"/>
      <c r="DA63" s="7"/>
      <c r="DB63" s="7"/>
      <c r="DC63" s="7"/>
      <c r="DD63" s="7"/>
      <c r="DE63" s="7"/>
      <c r="DF63" s="90" t="str">
        <f t="shared" si="4"/>
        <v>D02_P03_Planeación Institucional</v>
      </c>
    </row>
    <row r="64" spans="2:110" s="2" customFormat="1" ht="84" customHeight="1" x14ac:dyDescent="0.25">
      <c r="B64" s="1"/>
      <c r="C64" s="3" t="s">
        <v>309</v>
      </c>
      <c r="D64" s="7" t="s">
        <v>310</v>
      </c>
      <c r="E64" s="87" t="str">
        <f t="shared" si="0"/>
        <v>URF2026_047_Realizar seguimiento de los indicadores y metas de gobierno nacionales_Primer semestre</v>
      </c>
      <c r="F64" s="7" t="s">
        <v>311</v>
      </c>
      <c r="G64" s="7" t="s">
        <v>312</v>
      </c>
      <c r="H64" s="7" t="s">
        <v>313</v>
      </c>
      <c r="I64" s="7" t="s">
        <v>8</v>
      </c>
      <c r="J64" s="4" t="s">
        <v>119</v>
      </c>
      <c r="K64" s="4"/>
      <c r="L64" s="8">
        <v>46204</v>
      </c>
      <c r="M64" s="8">
        <v>46233.999305555553</v>
      </c>
      <c r="N64" s="88">
        <f t="shared" si="1"/>
        <v>29.999305555553292</v>
      </c>
      <c r="O64" s="103" t="s">
        <v>119</v>
      </c>
      <c r="P64" s="4"/>
      <c r="Q64" s="81" t="s">
        <v>243</v>
      </c>
      <c r="R64" s="7" t="s">
        <v>314</v>
      </c>
      <c r="S64" s="7"/>
      <c r="T64" s="82" t="s">
        <v>122</v>
      </c>
      <c r="U64" s="82" t="s">
        <v>245</v>
      </c>
      <c r="V64" s="83" t="s">
        <v>246</v>
      </c>
      <c r="W64" s="7" t="s">
        <v>125</v>
      </c>
      <c r="X64" s="7"/>
      <c r="Y64" s="7" t="s">
        <v>126</v>
      </c>
      <c r="Z64" s="7"/>
      <c r="AA64" s="90" t="str">
        <f t="shared" si="2"/>
        <v>Talento Humano
Tecnológicos</v>
      </c>
      <c r="AB64" s="7"/>
      <c r="AC64" s="7" t="s">
        <v>127</v>
      </c>
      <c r="AD64" s="7" t="s">
        <v>127</v>
      </c>
      <c r="AE64" s="9">
        <v>0</v>
      </c>
      <c r="AF64" s="10"/>
      <c r="AG64" s="7" t="s">
        <v>127</v>
      </c>
      <c r="AH64" s="7" t="s">
        <v>127</v>
      </c>
      <c r="AI64" s="9">
        <v>0</v>
      </c>
      <c r="AJ64" s="10"/>
      <c r="AK64" s="7" t="s">
        <v>127</v>
      </c>
      <c r="AL64" s="7" t="s">
        <v>127</v>
      </c>
      <c r="AM64" s="9">
        <v>0</v>
      </c>
      <c r="AN64" s="10"/>
      <c r="AO64" s="7" t="s">
        <v>127</v>
      </c>
      <c r="AP64" s="7" t="s">
        <v>127</v>
      </c>
      <c r="AQ64" s="9">
        <v>0</v>
      </c>
      <c r="AR64" s="10"/>
      <c r="AS64" s="7" t="s">
        <v>127</v>
      </c>
      <c r="AT64" s="7" t="s">
        <v>127</v>
      </c>
      <c r="AU64" s="9">
        <v>0</v>
      </c>
      <c r="AV64" s="10"/>
      <c r="AW64" s="7" t="s">
        <v>127</v>
      </c>
      <c r="AX64" s="7" t="s">
        <v>127</v>
      </c>
      <c r="AY64" s="9">
        <v>0</v>
      </c>
      <c r="AZ64" s="7"/>
      <c r="BA64" s="7" t="s">
        <v>127</v>
      </c>
      <c r="BB64" s="7"/>
      <c r="BC64" s="7" t="s">
        <v>127</v>
      </c>
      <c r="BD64" s="7"/>
      <c r="BE64" s="7"/>
      <c r="BF64" s="7"/>
      <c r="BG64" s="7"/>
      <c r="BH64" s="7"/>
      <c r="BI64" s="7"/>
      <c r="BJ64" s="7"/>
      <c r="BK64" s="7"/>
      <c r="BL64" s="7"/>
      <c r="BM64" s="7" t="s">
        <v>127</v>
      </c>
      <c r="BN64" s="7" t="s">
        <v>127</v>
      </c>
      <c r="BO64" s="7"/>
      <c r="BP64" s="7" t="s">
        <v>127</v>
      </c>
      <c r="BQ64" s="7"/>
      <c r="BR64" s="7" t="s">
        <v>127</v>
      </c>
      <c r="BS64" s="7" t="s">
        <v>30</v>
      </c>
      <c r="BT64" s="7" t="s">
        <v>255</v>
      </c>
      <c r="BU64" s="7" t="s">
        <v>256</v>
      </c>
      <c r="BV64" s="7"/>
      <c r="BW64" s="7" t="s">
        <v>127</v>
      </c>
      <c r="BX64" s="7"/>
      <c r="BY64" s="7" t="s">
        <v>127</v>
      </c>
      <c r="BZ64" s="7"/>
      <c r="CA64" s="7" t="s">
        <v>127</v>
      </c>
      <c r="CB64" s="7" t="s">
        <v>87</v>
      </c>
      <c r="CC64" s="7"/>
      <c r="CD64" s="90" t="str">
        <f t="shared" si="5"/>
        <v>20_Estrategia de relación con el Ciudadano -ERV
24_Operación del Sistema de Gestión Institucional - SGI</v>
      </c>
      <c r="CE64" s="7"/>
      <c r="CF64" s="7"/>
      <c r="CG64" s="7"/>
      <c r="CH64" s="7" t="s">
        <v>315</v>
      </c>
      <c r="CI64" s="7" t="s">
        <v>132</v>
      </c>
      <c r="CJ64" s="7"/>
      <c r="CK64" s="7"/>
      <c r="CL64" s="90" t="str">
        <f t="shared" si="3"/>
        <v>D04_Evaluación de resultados
D05_Información y comunicación</v>
      </c>
      <c r="CM64" s="7"/>
      <c r="CN64" s="7"/>
      <c r="CO64" s="7"/>
      <c r="CP64" s="7"/>
      <c r="CQ64" s="7"/>
      <c r="CR64" s="7"/>
      <c r="CS64" s="7"/>
      <c r="CT64" s="7"/>
      <c r="CU64" s="7"/>
      <c r="CV64" s="7"/>
      <c r="CW64" s="7"/>
      <c r="CX64" s="7"/>
      <c r="CY64" s="7"/>
      <c r="CZ64" s="7" t="s">
        <v>316</v>
      </c>
      <c r="DA64" s="7" t="s">
        <v>134</v>
      </c>
      <c r="DB64" s="7"/>
      <c r="DC64" s="7"/>
      <c r="DD64" s="7"/>
      <c r="DE64" s="7"/>
      <c r="DF64" s="90" t="str">
        <f t="shared" si="4"/>
        <v>D04_P14_Seguimiento y evaluación del desempeño institucional
D05_P15_Transparencia, acceso a la información pública y lucha contra la corrupción</v>
      </c>
    </row>
    <row r="65" spans="2:110" s="2" customFormat="1" ht="84" customHeight="1" x14ac:dyDescent="0.25">
      <c r="B65" s="1"/>
      <c r="C65" s="3" t="s">
        <v>317</v>
      </c>
      <c r="D65" s="7" t="s">
        <v>318</v>
      </c>
      <c r="E65" s="87" t="str">
        <f t="shared" si="0"/>
        <v>URF2026_048_Realizar seguimiento de los indicadores y metas de gobierno nacionales_Segundo semestre</v>
      </c>
      <c r="F65" s="7" t="s">
        <v>311</v>
      </c>
      <c r="G65" s="7" t="s">
        <v>312</v>
      </c>
      <c r="H65" s="7" t="s">
        <v>313</v>
      </c>
      <c r="I65" s="7" t="s">
        <v>8</v>
      </c>
      <c r="J65" s="4" t="s">
        <v>119</v>
      </c>
      <c r="K65" s="4"/>
      <c r="L65" s="8">
        <v>46357</v>
      </c>
      <c r="M65" s="8">
        <v>46386.999305555553</v>
      </c>
      <c r="N65" s="88">
        <f t="shared" si="1"/>
        <v>29.999305555553292</v>
      </c>
      <c r="O65" s="103" t="s">
        <v>119</v>
      </c>
      <c r="P65" s="4"/>
      <c r="Q65" s="81" t="s">
        <v>243</v>
      </c>
      <c r="R65" s="7" t="s">
        <v>314</v>
      </c>
      <c r="S65" s="7"/>
      <c r="T65" s="82" t="s">
        <v>122</v>
      </c>
      <c r="U65" s="82" t="s">
        <v>245</v>
      </c>
      <c r="V65" s="83" t="s">
        <v>246</v>
      </c>
      <c r="W65" s="7" t="s">
        <v>125</v>
      </c>
      <c r="X65" s="7"/>
      <c r="Y65" s="7" t="s">
        <v>126</v>
      </c>
      <c r="Z65" s="7"/>
      <c r="AA65" s="90" t="str">
        <f t="shared" si="2"/>
        <v>Talento Humano
Tecnológicos</v>
      </c>
      <c r="AB65" s="7"/>
      <c r="AC65" s="7" t="s">
        <v>127</v>
      </c>
      <c r="AD65" s="7" t="s">
        <v>127</v>
      </c>
      <c r="AE65" s="9">
        <v>0</v>
      </c>
      <c r="AF65" s="10"/>
      <c r="AG65" s="7" t="s">
        <v>127</v>
      </c>
      <c r="AH65" s="7" t="s">
        <v>127</v>
      </c>
      <c r="AI65" s="9">
        <v>0</v>
      </c>
      <c r="AJ65" s="10"/>
      <c r="AK65" s="7" t="s">
        <v>127</v>
      </c>
      <c r="AL65" s="7" t="s">
        <v>127</v>
      </c>
      <c r="AM65" s="9">
        <v>0</v>
      </c>
      <c r="AN65" s="10"/>
      <c r="AO65" s="7" t="s">
        <v>127</v>
      </c>
      <c r="AP65" s="7" t="s">
        <v>127</v>
      </c>
      <c r="AQ65" s="9">
        <v>0</v>
      </c>
      <c r="AR65" s="10"/>
      <c r="AS65" s="7" t="s">
        <v>127</v>
      </c>
      <c r="AT65" s="7" t="s">
        <v>127</v>
      </c>
      <c r="AU65" s="9">
        <v>0</v>
      </c>
      <c r="AV65" s="10"/>
      <c r="AW65" s="7" t="s">
        <v>127</v>
      </c>
      <c r="AX65" s="7" t="s">
        <v>127</v>
      </c>
      <c r="AY65" s="9">
        <v>0</v>
      </c>
      <c r="AZ65" s="7"/>
      <c r="BA65" s="7" t="s">
        <v>127</v>
      </c>
      <c r="BB65" s="7"/>
      <c r="BC65" s="7" t="s">
        <v>127</v>
      </c>
      <c r="BD65" s="7"/>
      <c r="BE65" s="7"/>
      <c r="BF65" s="7"/>
      <c r="BG65" s="7"/>
      <c r="BH65" s="7"/>
      <c r="BI65" s="7"/>
      <c r="BJ65" s="7"/>
      <c r="BK65" s="7"/>
      <c r="BL65" s="7"/>
      <c r="BM65" s="7" t="s">
        <v>127</v>
      </c>
      <c r="BN65" s="7" t="s">
        <v>127</v>
      </c>
      <c r="BO65" s="7"/>
      <c r="BP65" s="7" t="s">
        <v>127</v>
      </c>
      <c r="BQ65" s="7"/>
      <c r="BR65" s="7" t="s">
        <v>127</v>
      </c>
      <c r="BS65" s="7" t="s">
        <v>30</v>
      </c>
      <c r="BT65" s="7" t="s">
        <v>255</v>
      </c>
      <c r="BU65" s="7" t="s">
        <v>256</v>
      </c>
      <c r="BV65" s="7"/>
      <c r="BW65" s="7" t="s">
        <v>127</v>
      </c>
      <c r="BX65" s="7"/>
      <c r="BY65" s="7" t="s">
        <v>127</v>
      </c>
      <c r="BZ65" s="7"/>
      <c r="CA65" s="7" t="s">
        <v>127</v>
      </c>
      <c r="CB65" s="7" t="s">
        <v>87</v>
      </c>
      <c r="CC65" s="7"/>
      <c r="CD65" s="90" t="str">
        <f t="shared" si="5"/>
        <v>20_Estrategia de relación con el Ciudadano -ERV
24_Operación del Sistema de Gestión Institucional - SGI</v>
      </c>
      <c r="CE65" s="7"/>
      <c r="CF65" s="7"/>
      <c r="CG65" s="7"/>
      <c r="CH65" s="7" t="s">
        <v>315</v>
      </c>
      <c r="CI65" s="7" t="s">
        <v>132</v>
      </c>
      <c r="CJ65" s="7"/>
      <c r="CK65" s="7"/>
      <c r="CL65" s="90" t="str">
        <f t="shared" si="3"/>
        <v>D04_Evaluación de resultados
D05_Información y comunicación</v>
      </c>
      <c r="CM65" s="7"/>
      <c r="CN65" s="7"/>
      <c r="CO65" s="7"/>
      <c r="CP65" s="7"/>
      <c r="CQ65" s="7"/>
      <c r="CR65" s="7"/>
      <c r="CS65" s="7"/>
      <c r="CT65" s="7"/>
      <c r="CU65" s="7"/>
      <c r="CV65" s="7"/>
      <c r="CW65" s="7"/>
      <c r="CX65" s="7"/>
      <c r="CY65" s="7"/>
      <c r="CZ65" s="7" t="s">
        <v>316</v>
      </c>
      <c r="DA65" s="7" t="s">
        <v>134</v>
      </c>
      <c r="DB65" s="7"/>
      <c r="DC65" s="7"/>
      <c r="DD65" s="7"/>
      <c r="DE65" s="7"/>
      <c r="DF65" s="90" t="str">
        <f t="shared" si="4"/>
        <v>D04_P14_Seguimiento y evaluación del desempeño institucional
D05_P15_Transparencia, acceso a la información pública y lucha contra la corrupción</v>
      </c>
    </row>
    <row r="66" spans="2:110" s="2" customFormat="1" ht="84" customHeight="1" x14ac:dyDescent="0.25">
      <c r="B66" s="1"/>
      <c r="C66" s="3" t="s">
        <v>319</v>
      </c>
      <c r="D66" s="7" t="s">
        <v>320</v>
      </c>
      <c r="E66" s="87" t="str">
        <f t="shared" si="0"/>
        <v>URF2026_049_Realizar seguimiento y evaluación del desempeño institucional de cierre vigencia 2025</v>
      </c>
      <c r="F66" s="7" t="s">
        <v>321</v>
      </c>
      <c r="G66" s="7" t="s">
        <v>322</v>
      </c>
      <c r="H66" s="7" t="s">
        <v>322</v>
      </c>
      <c r="I66" s="7" t="s">
        <v>8</v>
      </c>
      <c r="J66" s="4" t="s">
        <v>323</v>
      </c>
      <c r="K66" s="4"/>
      <c r="L66" s="8">
        <v>46023</v>
      </c>
      <c r="M66" s="8">
        <v>46053.999305555553</v>
      </c>
      <c r="N66" s="88">
        <f t="shared" si="1"/>
        <v>30.999305555553292</v>
      </c>
      <c r="O66" s="103" t="s">
        <v>119</v>
      </c>
      <c r="P66" s="4"/>
      <c r="Q66" s="81" t="s">
        <v>120</v>
      </c>
      <c r="R66" s="7" t="s">
        <v>324</v>
      </c>
      <c r="S66" s="7"/>
      <c r="T66" s="82" t="s">
        <v>122</v>
      </c>
      <c r="U66" s="82" t="s">
        <v>245</v>
      </c>
      <c r="V66" s="83" t="s">
        <v>246</v>
      </c>
      <c r="W66" s="7" t="s">
        <v>125</v>
      </c>
      <c r="X66" s="7"/>
      <c r="Y66" s="7" t="s">
        <v>126</v>
      </c>
      <c r="Z66" s="7"/>
      <c r="AA66" s="90" t="str">
        <f t="shared" si="2"/>
        <v>Talento Humano
Tecnológicos</v>
      </c>
      <c r="AB66" s="7"/>
      <c r="AC66" s="7" t="s">
        <v>127</v>
      </c>
      <c r="AD66" s="7" t="s">
        <v>127</v>
      </c>
      <c r="AE66" s="9">
        <v>0</v>
      </c>
      <c r="AF66" s="10"/>
      <c r="AG66" s="7" t="s">
        <v>127</v>
      </c>
      <c r="AH66" s="7" t="s">
        <v>127</v>
      </c>
      <c r="AI66" s="9">
        <v>0</v>
      </c>
      <c r="AJ66" s="10"/>
      <c r="AK66" s="7" t="s">
        <v>127</v>
      </c>
      <c r="AL66" s="7" t="s">
        <v>127</v>
      </c>
      <c r="AM66" s="9">
        <v>0</v>
      </c>
      <c r="AN66" s="10"/>
      <c r="AO66" s="7" t="s">
        <v>127</v>
      </c>
      <c r="AP66" s="7" t="s">
        <v>127</v>
      </c>
      <c r="AQ66" s="9">
        <v>0</v>
      </c>
      <c r="AR66" s="10"/>
      <c r="AS66" s="7" t="s">
        <v>127</v>
      </c>
      <c r="AT66" s="7" t="s">
        <v>127</v>
      </c>
      <c r="AU66" s="9">
        <v>0</v>
      </c>
      <c r="AV66" s="10"/>
      <c r="AW66" s="7" t="s">
        <v>127</v>
      </c>
      <c r="AX66" s="7" t="s">
        <v>127</v>
      </c>
      <c r="AY66" s="9">
        <v>0</v>
      </c>
      <c r="AZ66" s="7"/>
      <c r="BA66" s="7" t="s">
        <v>127</v>
      </c>
      <c r="BB66" s="7"/>
      <c r="BC66" s="7" t="s">
        <v>127</v>
      </c>
      <c r="BD66" s="7"/>
      <c r="BE66" s="7"/>
      <c r="BF66" s="7"/>
      <c r="BG66" s="7"/>
      <c r="BH66" s="7"/>
      <c r="BI66" s="7"/>
      <c r="BJ66" s="7"/>
      <c r="BK66" s="7"/>
      <c r="BL66" s="7"/>
      <c r="BM66" s="7" t="s">
        <v>127</v>
      </c>
      <c r="BN66" s="7" t="s">
        <v>127</v>
      </c>
      <c r="BO66" s="7"/>
      <c r="BP66" s="7" t="s">
        <v>127</v>
      </c>
      <c r="BQ66" s="7"/>
      <c r="BR66" s="7" t="s">
        <v>127</v>
      </c>
      <c r="BS66" s="7"/>
      <c r="BT66" s="7" t="s">
        <v>127</v>
      </c>
      <c r="BU66" s="7" t="s">
        <v>127</v>
      </c>
      <c r="BV66" s="7"/>
      <c r="BW66" s="7" t="s">
        <v>127</v>
      </c>
      <c r="BX66" s="7"/>
      <c r="BY66" s="7" t="s">
        <v>127</v>
      </c>
      <c r="BZ66" s="7"/>
      <c r="CA66" s="7" t="s">
        <v>127</v>
      </c>
      <c r="CB66" s="7" t="s">
        <v>87</v>
      </c>
      <c r="CC66" s="7"/>
      <c r="CD66" s="90" t="str">
        <f t="shared" si="5"/>
        <v>24_Operación del Sistema de Gestión Institucional - SGI</v>
      </c>
      <c r="CE66" s="7"/>
      <c r="CF66" s="7"/>
      <c r="CG66" s="7"/>
      <c r="CH66" s="7" t="s">
        <v>315</v>
      </c>
      <c r="CI66" s="7"/>
      <c r="CJ66" s="7"/>
      <c r="CK66" s="7" t="s">
        <v>325</v>
      </c>
      <c r="CL66" s="90" t="str">
        <f t="shared" si="3"/>
        <v>D04_Evaluación de resultados
D07_Control Interno</v>
      </c>
      <c r="CM66" s="7"/>
      <c r="CN66" s="7"/>
      <c r="CO66" s="7"/>
      <c r="CP66" s="7"/>
      <c r="CQ66" s="7"/>
      <c r="CR66" s="7"/>
      <c r="CS66" s="7"/>
      <c r="CT66" s="7"/>
      <c r="CU66" s="7"/>
      <c r="CV66" s="7"/>
      <c r="CW66" s="7"/>
      <c r="CX66" s="7"/>
      <c r="CY66" s="7"/>
      <c r="CZ66" s="7" t="s">
        <v>316</v>
      </c>
      <c r="DA66" s="7"/>
      <c r="DB66" s="7"/>
      <c r="DC66" s="7"/>
      <c r="DD66" s="7"/>
      <c r="DE66" s="7" t="s">
        <v>326</v>
      </c>
      <c r="DF66" s="90" t="str">
        <f t="shared" si="4"/>
        <v>D04_P14_Seguimiento y evaluación del desempeño institucional
D07_P19_Control Interno</v>
      </c>
    </row>
    <row r="67" spans="2:110" s="2" customFormat="1" ht="84" customHeight="1" x14ac:dyDescent="0.25">
      <c r="B67" s="1"/>
      <c r="C67" s="3" t="s">
        <v>327</v>
      </c>
      <c r="D67" s="7" t="s">
        <v>328</v>
      </c>
      <c r="E67" s="87" t="str">
        <f t="shared" si="0"/>
        <v>URF2026_050_Actualizar el ejercicio de contexto estratégico institucional</v>
      </c>
      <c r="F67" s="7" t="s">
        <v>329</v>
      </c>
      <c r="G67" s="7" t="s">
        <v>330</v>
      </c>
      <c r="H67" s="7" t="s">
        <v>331</v>
      </c>
      <c r="I67" s="7" t="s">
        <v>8</v>
      </c>
      <c r="J67" s="4" t="s">
        <v>323</v>
      </c>
      <c r="K67" s="4"/>
      <c r="L67" s="8">
        <v>46082</v>
      </c>
      <c r="M67" s="8">
        <v>46142.999305555553</v>
      </c>
      <c r="N67" s="88">
        <f t="shared" si="1"/>
        <v>60.999305555553292</v>
      </c>
      <c r="O67" s="103" t="s">
        <v>119</v>
      </c>
      <c r="P67" s="4"/>
      <c r="Q67" s="81" t="s">
        <v>120</v>
      </c>
      <c r="R67" s="7" t="s">
        <v>332</v>
      </c>
      <c r="S67" s="7"/>
      <c r="T67" s="82" t="s">
        <v>122</v>
      </c>
      <c r="U67" s="82" t="s">
        <v>245</v>
      </c>
      <c r="V67" s="83" t="s">
        <v>246</v>
      </c>
      <c r="W67" s="7" t="s">
        <v>125</v>
      </c>
      <c r="X67" s="7"/>
      <c r="Y67" s="7" t="s">
        <v>126</v>
      </c>
      <c r="Z67" s="7"/>
      <c r="AA67" s="90" t="str">
        <f t="shared" si="2"/>
        <v>Talento Humano
Tecnológicos</v>
      </c>
      <c r="AB67" s="7"/>
      <c r="AC67" s="7" t="s">
        <v>127</v>
      </c>
      <c r="AD67" s="7" t="s">
        <v>127</v>
      </c>
      <c r="AE67" s="9">
        <v>0</v>
      </c>
      <c r="AF67" s="10"/>
      <c r="AG67" s="7" t="s">
        <v>127</v>
      </c>
      <c r="AH67" s="7" t="s">
        <v>127</v>
      </c>
      <c r="AI67" s="9">
        <v>0</v>
      </c>
      <c r="AJ67" s="10"/>
      <c r="AK67" s="7" t="s">
        <v>127</v>
      </c>
      <c r="AL67" s="7" t="s">
        <v>127</v>
      </c>
      <c r="AM67" s="9">
        <v>0</v>
      </c>
      <c r="AN67" s="10"/>
      <c r="AO67" s="7" t="s">
        <v>127</v>
      </c>
      <c r="AP67" s="7" t="s">
        <v>127</v>
      </c>
      <c r="AQ67" s="9">
        <v>0</v>
      </c>
      <c r="AR67" s="10"/>
      <c r="AS67" s="7" t="s">
        <v>127</v>
      </c>
      <c r="AT67" s="7" t="s">
        <v>127</v>
      </c>
      <c r="AU67" s="9">
        <v>0</v>
      </c>
      <c r="AV67" s="10"/>
      <c r="AW67" s="7" t="s">
        <v>127</v>
      </c>
      <c r="AX67" s="7" t="s">
        <v>127</v>
      </c>
      <c r="AY67" s="9">
        <v>0</v>
      </c>
      <c r="AZ67" s="7"/>
      <c r="BA67" s="7" t="s">
        <v>127</v>
      </c>
      <c r="BB67" s="7"/>
      <c r="BC67" s="7" t="s">
        <v>127</v>
      </c>
      <c r="BD67" s="7"/>
      <c r="BE67" s="7"/>
      <c r="BF67" s="7"/>
      <c r="BG67" s="7"/>
      <c r="BH67" s="7"/>
      <c r="BI67" s="7"/>
      <c r="BJ67" s="7"/>
      <c r="BK67" s="7"/>
      <c r="BL67" s="7"/>
      <c r="BM67" s="7" t="s">
        <v>127</v>
      </c>
      <c r="BN67" s="7" t="s">
        <v>127</v>
      </c>
      <c r="BO67" s="7"/>
      <c r="BP67" s="7" t="s">
        <v>127</v>
      </c>
      <c r="BQ67" s="7"/>
      <c r="BR67" s="7" t="s">
        <v>127</v>
      </c>
      <c r="BS67" s="7"/>
      <c r="BT67" s="7" t="s">
        <v>127</v>
      </c>
      <c r="BU67" s="7" t="s">
        <v>127</v>
      </c>
      <c r="BV67" s="7"/>
      <c r="BW67" s="7" t="s">
        <v>127</v>
      </c>
      <c r="BX67" s="7"/>
      <c r="BY67" s="7" t="s">
        <v>127</v>
      </c>
      <c r="BZ67" s="7"/>
      <c r="CA67" s="7" t="s">
        <v>127</v>
      </c>
      <c r="CB67" s="7" t="s">
        <v>87</v>
      </c>
      <c r="CC67" s="7"/>
      <c r="CD67" s="90" t="str">
        <f t="shared" si="5"/>
        <v>24_Operación del Sistema de Gestión Institucional - SGI</v>
      </c>
      <c r="CE67" s="7"/>
      <c r="CF67" s="7" t="s">
        <v>247</v>
      </c>
      <c r="CG67" s="7"/>
      <c r="CH67" s="7" t="s">
        <v>315</v>
      </c>
      <c r="CI67" s="7"/>
      <c r="CJ67" s="7"/>
      <c r="CK67" s="7" t="s">
        <v>325</v>
      </c>
      <c r="CL67" s="90" t="str">
        <f t="shared" si="3"/>
        <v>D02_Direccionamiento Estratégico y Planeación
D04_Evaluación de resultados
D07_Control Interno</v>
      </c>
      <c r="CM67" s="7"/>
      <c r="CN67" s="7"/>
      <c r="CO67" s="7" t="s">
        <v>248</v>
      </c>
      <c r="CP67" s="7"/>
      <c r="CQ67" s="7"/>
      <c r="CR67" s="7"/>
      <c r="CS67" s="7"/>
      <c r="CT67" s="7"/>
      <c r="CU67" s="7"/>
      <c r="CV67" s="7"/>
      <c r="CW67" s="7"/>
      <c r="CX67" s="7"/>
      <c r="CY67" s="7"/>
      <c r="CZ67" s="7" t="s">
        <v>316</v>
      </c>
      <c r="DA67" s="7"/>
      <c r="DB67" s="7"/>
      <c r="DC67" s="7"/>
      <c r="DD67" s="7"/>
      <c r="DE67" s="7" t="s">
        <v>326</v>
      </c>
      <c r="DF67" s="90" t="str">
        <f t="shared" si="4"/>
        <v>D02_P03_Planeación Institucional
D04_P14_Seguimiento y evaluación del desempeño institucional
D07_P19_Control Interno</v>
      </c>
    </row>
    <row r="68" spans="2:110" s="2" customFormat="1" ht="84" customHeight="1" x14ac:dyDescent="0.25">
      <c r="B68" s="1"/>
      <c r="C68" s="3" t="s">
        <v>333</v>
      </c>
      <c r="D68" s="7" t="s">
        <v>334</v>
      </c>
      <c r="E68" s="87" t="str">
        <f t="shared" si="0"/>
        <v xml:space="preserve">URF2026_051_Socializar la estrategia de seguimiento y evaluación del desempeño institucional </v>
      </c>
      <c r="F68" s="7" t="s">
        <v>335</v>
      </c>
      <c r="G68" s="7" t="s">
        <v>336</v>
      </c>
      <c r="H68" s="7" t="s">
        <v>337</v>
      </c>
      <c r="I68" s="7" t="s">
        <v>8</v>
      </c>
      <c r="J68" s="4" t="s">
        <v>323</v>
      </c>
      <c r="K68" s="4"/>
      <c r="L68" s="8">
        <v>46054</v>
      </c>
      <c r="M68" s="8">
        <v>46081.999305555553</v>
      </c>
      <c r="N68" s="88">
        <f t="shared" si="1"/>
        <v>27.999305555553292</v>
      </c>
      <c r="O68" s="103" t="s">
        <v>119</v>
      </c>
      <c r="P68" s="4"/>
      <c r="Q68" s="81" t="s">
        <v>120</v>
      </c>
      <c r="R68" s="7" t="s">
        <v>338</v>
      </c>
      <c r="S68" s="7"/>
      <c r="T68" s="82" t="s">
        <v>122</v>
      </c>
      <c r="U68" s="82" t="s">
        <v>245</v>
      </c>
      <c r="V68" s="83" t="s">
        <v>246</v>
      </c>
      <c r="W68" s="7" t="s">
        <v>125</v>
      </c>
      <c r="X68" s="7"/>
      <c r="Y68" s="7" t="s">
        <v>126</v>
      </c>
      <c r="Z68" s="7"/>
      <c r="AA68" s="90" t="str">
        <f t="shared" si="2"/>
        <v>Talento Humano
Tecnológicos</v>
      </c>
      <c r="AB68" s="7"/>
      <c r="AC68" s="7" t="s">
        <v>127</v>
      </c>
      <c r="AD68" s="7" t="s">
        <v>127</v>
      </c>
      <c r="AE68" s="9">
        <v>0</v>
      </c>
      <c r="AF68" s="10"/>
      <c r="AG68" s="7" t="s">
        <v>127</v>
      </c>
      <c r="AH68" s="7" t="s">
        <v>127</v>
      </c>
      <c r="AI68" s="9">
        <v>0</v>
      </c>
      <c r="AJ68" s="10"/>
      <c r="AK68" s="7" t="s">
        <v>127</v>
      </c>
      <c r="AL68" s="7" t="s">
        <v>127</v>
      </c>
      <c r="AM68" s="9">
        <v>0</v>
      </c>
      <c r="AN68" s="10"/>
      <c r="AO68" s="7" t="s">
        <v>127</v>
      </c>
      <c r="AP68" s="7" t="s">
        <v>127</v>
      </c>
      <c r="AQ68" s="9">
        <v>0</v>
      </c>
      <c r="AR68" s="10"/>
      <c r="AS68" s="7" t="s">
        <v>127</v>
      </c>
      <c r="AT68" s="7" t="s">
        <v>127</v>
      </c>
      <c r="AU68" s="9">
        <v>0</v>
      </c>
      <c r="AV68" s="10"/>
      <c r="AW68" s="7" t="s">
        <v>127</v>
      </c>
      <c r="AX68" s="7" t="s">
        <v>127</v>
      </c>
      <c r="AY68" s="9">
        <v>0</v>
      </c>
      <c r="AZ68" s="7"/>
      <c r="BA68" s="7" t="s">
        <v>127</v>
      </c>
      <c r="BB68" s="7"/>
      <c r="BC68" s="7" t="s">
        <v>127</v>
      </c>
      <c r="BD68" s="7"/>
      <c r="BE68" s="7"/>
      <c r="BF68" s="7"/>
      <c r="BG68" s="7"/>
      <c r="BH68" s="7" t="s">
        <v>76</v>
      </c>
      <c r="BI68" s="7"/>
      <c r="BJ68" s="7"/>
      <c r="BK68" s="7"/>
      <c r="BL68" s="7"/>
      <c r="BM68" s="7" t="s">
        <v>127</v>
      </c>
      <c r="BN68" s="7" t="s">
        <v>127</v>
      </c>
      <c r="BO68" s="7"/>
      <c r="BP68" s="7" t="s">
        <v>127</v>
      </c>
      <c r="BQ68" s="7"/>
      <c r="BR68" s="7" t="s">
        <v>127</v>
      </c>
      <c r="BS68" s="7"/>
      <c r="BT68" s="7" t="s">
        <v>127</v>
      </c>
      <c r="BU68" s="7" t="s">
        <v>127</v>
      </c>
      <c r="BV68" s="7"/>
      <c r="BW68" s="7" t="s">
        <v>127</v>
      </c>
      <c r="BX68" s="7"/>
      <c r="BY68" s="7" t="s">
        <v>127</v>
      </c>
      <c r="BZ68" s="7"/>
      <c r="CA68" s="7" t="s">
        <v>127</v>
      </c>
      <c r="CB68" s="7" t="s">
        <v>87</v>
      </c>
      <c r="CC68" s="7"/>
      <c r="CD68" s="90" t="str">
        <f t="shared" si="5"/>
        <v>13_Plan Institucional de Capacitación - PIC
24_Operación del Sistema de Gestión Institucional - SGI</v>
      </c>
      <c r="CE68" s="7"/>
      <c r="CF68" s="7"/>
      <c r="CG68" s="7"/>
      <c r="CH68" s="7" t="s">
        <v>315</v>
      </c>
      <c r="CI68" s="7"/>
      <c r="CJ68" s="7" t="s">
        <v>339</v>
      </c>
      <c r="CK68" s="7"/>
      <c r="CL68" s="90" t="str">
        <f t="shared" si="3"/>
        <v>D04_Evaluación de resultados
D06_Gestión del conocimiento y la innovación</v>
      </c>
      <c r="CM68" s="7"/>
      <c r="CN68" s="7"/>
      <c r="CO68" s="7"/>
      <c r="CP68" s="7"/>
      <c r="CQ68" s="7"/>
      <c r="CR68" s="7"/>
      <c r="CS68" s="7"/>
      <c r="CT68" s="7"/>
      <c r="CU68" s="7"/>
      <c r="CV68" s="7"/>
      <c r="CW68" s="7"/>
      <c r="CX68" s="7"/>
      <c r="CY68" s="7"/>
      <c r="CZ68" s="7" t="s">
        <v>316</v>
      </c>
      <c r="DA68" s="7"/>
      <c r="DB68" s="7"/>
      <c r="DC68" s="7"/>
      <c r="DD68" s="7" t="s">
        <v>340</v>
      </c>
      <c r="DE68" s="7"/>
      <c r="DF68" s="90" t="str">
        <f t="shared" si="4"/>
        <v>D04_P14_Seguimiento y evaluación del desempeño institucional
D06_P18_Gestión del conocimiento y la innovación</v>
      </c>
    </row>
    <row r="69" spans="2:110" s="2" customFormat="1" ht="84" customHeight="1" x14ac:dyDescent="0.25">
      <c r="B69" s="1"/>
      <c r="C69" s="3" t="s">
        <v>341</v>
      </c>
      <c r="D69" s="7" t="s">
        <v>342</v>
      </c>
      <c r="E69" s="87" t="str">
        <f t="shared" si="0"/>
        <v>URF2026_052_Revisar criterios para la estrategia de seguimiento y evaluación del desempeño institucional_2027</v>
      </c>
      <c r="F69" s="7" t="s">
        <v>343</v>
      </c>
      <c r="G69" s="7" t="s">
        <v>344</v>
      </c>
      <c r="H69" s="7" t="s">
        <v>345</v>
      </c>
      <c r="I69" s="7" t="s">
        <v>8</v>
      </c>
      <c r="J69" s="4" t="s">
        <v>323</v>
      </c>
      <c r="K69" s="4"/>
      <c r="L69" s="8">
        <v>46327</v>
      </c>
      <c r="M69" s="8">
        <v>46386.999305555553</v>
      </c>
      <c r="N69" s="88">
        <f t="shared" si="1"/>
        <v>59.999305555553292</v>
      </c>
      <c r="O69" s="103" t="s">
        <v>119</v>
      </c>
      <c r="P69" s="4"/>
      <c r="Q69" s="81" t="s">
        <v>120</v>
      </c>
      <c r="R69" s="7" t="s">
        <v>346</v>
      </c>
      <c r="S69" s="7"/>
      <c r="T69" s="82" t="s">
        <v>122</v>
      </c>
      <c r="U69" s="82" t="s">
        <v>245</v>
      </c>
      <c r="V69" s="83" t="s">
        <v>246</v>
      </c>
      <c r="W69" s="7" t="s">
        <v>125</v>
      </c>
      <c r="X69" s="7"/>
      <c r="Y69" s="7" t="s">
        <v>126</v>
      </c>
      <c r="Z69" s="7"/>
      <c r="AA69" s="90" t="str">
        <f t="shared" si="2"/>
        <v>Talento Humano
Tecnológicos</v>
      </c>
      <c r="AB69" s="7"/>
      <c r="AC69" s="7" t="s">
        <v>127</v>
      </c>
      <c r="AD69" s="7" t="s">
        <v>127</v>
      </c>
      <c r="AE69" s="9">
        <v>0</v>
      </c>
      <c r="AF69" s="10"/>
      <c r="AG69" s="7" t="s">
        <v>127</v>
      </c>
      <c r="AH69" s="7" t="s">
        <v>127</v>
      </c>
      <c r="AI69" s="9">
        <v>0</v>
      </c>
      <c r="AJ69" s="10"/>
      <c r="AK69" s="7" t="s">
        <v>127</v>
      </c>
      <c r="AL69" s="7" t="s">
        <v>127</v>
      </c>
      <c r="AM69" s="9">
        <v>0</v>
      </c>
      <c r="AN69" s="10"/>
      <c r="AO69" s="7" t="s">
        <v>127</v>
      </c>
      <c r="AP69" s="7" t="s">
        <v>127</v>
      </c>
      <c r="AQ69" s="9">
        <v>0</v>
      </c>
      <c r="AR69" s="10"/>
      <c r="AS69" s="7" t="s">
        <v>127</v>
      </c>
      <c r="AT69" s="7" t="s">
        <v>127</v>
      </c>
      <c r="AU69" s="9">
        <v>0</v>
      </c>
      <c r="AV69" s="10"/>
      <c r="AW69" s="7" t="s">
        <v>127</v>
      </c>
      <c r="AX69" s="7" t="s">
        <v>127</v>
      </c>
      <c r="AY69" s="9">
        <v>0</v>
      </c>
      <c r="AZ69" s="7"/>
      <c r="BA69" s="7" t="s">
        <v>127</v>
      </c>
      <c r="BB69" s="7"/>
      <c r="BC69" s="7" t="s">
        <v>127</v>
      </c>
      <c r="BD69" s="7"/>
      <c r="BE69" s="7"/>
      <c r="BF69" s="7"/>
      <c r="BG69" s="7"/>
      <c r="BH69" s="7"/>
      <c r="BI69" s="7"/>
      <c r="BJ69" s="7"/>
      <c r="BK69" s="7"/>
      <c r="BL69" s="7"/>
      <c r="BM69" s="7" t="s">
        <v>127</v>
      </c>
      <c r="BN69" s="7" t="s">
        <v>127</v>
      </c>
      <c r="BO69" s="7"/>
      <c r="BP69" s="7" t="s">
        <v>127</v>
      </c>
      <c r="BQ69" s="7"/>
      <c r="BR69" s="7" t="s">
        <v>127</v>
      </c>
      <c r="BS69" s="7"/>
      <c r="BT69" s="7" t="s">
        <v>127</v>
      </c>
      <c r="BU69" s="7" t="s">
        <v>127</v>
      </c>
      <c r="BV69" s="7"/>
      <c r="BW69" s="7" t="s">
        <v>127</v>
      </c>
      <c r="BX69" s="7"/>
      <c r="BY69" s="7" t="s">
        <v>127</v>
      </c>
      <c r="BZ69" s="7"/>
      <c r="CA69" s="7" t="s">
        <v>127</v>
      </c>
      <c r="CB69" s="7" t="s">
        <v>87</v>
      </c>
      <c r="CC69" s="7"/>
      <c r="CD69" s="90" t="str">
        <f t="shared" si="5"/>
        <v>24_Operación del Sistema de Gestión Institucional - SGI</v>
      </c>
      <c r="CE69" s="7"/>
      <c r="CF69" s="7"/>
      <c r="CG69" s="7"/>
      <c r="CH69" s="7" t="s">
        <v>315</v>
      </c>
      <c r="CI69" s="7"/>
      <c r="CJ69" s="7"/>
      <c r="CK69" s="7"/>
      <c r="CL69" s="90" t="str">
        <f t="shared" si="3"/>
        <v>D04_Evaluación de resultados</v>
      </c>
      <c r="CM69" s="7"/>
      <c r="CN69" s="7"/>
      <c r="CO69" s="7"/>
      <c r="CP69" s="7"/>
      <c r="CQ69" s="7"/>
      <c r="CR69" s="7"/>
      <c r="CS69" s="7"/>
      <c r="CT69" s="7"/>
      <c r="CU69" s="7"/>
      <c r="CV69" s="7"/>
      <c r="CW69" s="7"/>
      <c r="CX69" s="7"/>
      <c r="CY69" s="7"/>
      <c r="CZ69" s="7" t="s">
        <v>316</v>
      </c>
      <c r="DA69" s="7"/>
      <c r="DB69" s="7"/>
      <c r="DC69" s="7"/>
      <c r="DD69" s="7"/>
      <c r="DE69" s="7"/>
      <c r="DF69" s="90" t="str">
        <f t="shared" si="4"/>
        <v>D04_P14_Seguimiento y evaluación del desempeño institucional</v>
      </c>
    </row>
    <row r="70" spans="2:110" s="2" customFormat="1" ht="84" customHeight="1" x14ac:dyDescent="0.25">
      <c r="B70" s="1"/>
      <c r="C70" s="3" t="s">
        <v>347</v>
      </c>
      <c r="D70" s="7" t="s">
        <v>348</v>
      </c>
      <c r="E70" s="87" t="str">
        <f t="shared" si="0"/>
        <v>URF2026_053_Realizar sesiones del Comité Institucional de Gestión y Desempeño_ Primer cuatrimestre 2026</v>
      </c>
      <c r="F70" s="7" t="s">
        <v>349</v>
      </c>
      <c r="G70" s="7" t="s">
        <v>350</v>
      </c>
      <c r="H70" s="7" t="s">
        <v>351</v>
      </c>
      <c r="I70" s="7" t="s">
        <v>8</v>
      </c>
      <c r="J70" s="4" t="s">
        <v>119</v>
      </c>
      <c r="K70" s="4"/>
      <c r="L70" s="8">
        <v>46143</v>
      </c>
      <c r="M70" s="8">
        <v>46172.999305555553</v>
      </c>
      <c r="N70" s="88">
        <f t="shared" si="1"/>
        <v>29.999305555553292</v>
      </c>
      <c r="O70" s="103" t="s">
        <v>119</v>
      </c>
      <c r="P70" s="4"/>
      <c r="Q70" s="81" t="s">
        <v>243</v>
      </c>
      <c r="R70" s="7" t="s">
        <v>352</v>
      </c>
      <c r="S70" s="7"/>
      <c r="T70" s="82" t="s">
        <v>122</v>
      </c>
      <c r="U70" s="82" t="s">
        <v>245</v>
      </c>
      <c r="V70" s="83" t="s">
        <v>246</v>
      </c>
      <c r="W70" s="7" t="s">
        <v>125</v>
      </c>
      <c r="X70" s="7"/>
      <c r="Y70" s="7" t="s">
        <v>126</v>
      </c>
      <c r="Z70" s="7"/>
      <c r="AA70" s="90" t="str">
        <f t="shared" si="2"/>
        <v>Talento Humano
Tecnológicos</v>
      </c>
      <c r="AB70" s="7"/>
      <c r="AC70" s="7" t="s">
        <v>127</v>
      </c>
      <c r="AD70" s="7" t="s">
        <v>127</v>
      </c>
      <c r="AE70" s="9">
        <v>0</v>
      </c>
      <c r="AF70" s="10"/>
      <c r="AG70" s="7" t="s">
        <v>127</v>
      </c>
      <c r="AH70" s="7" t="s">
        <v>127</v>
      </c>
      <c r="AI70" s="9">
        <v>0</v>
      </c>
      <c r="AJ70" s="10"/>
      <c r="AK70" s="7" t="s">
        <v>127</v>
      </c>
      <c r="AL70" s="7" t="s">
        <v>127</v>
      </c>
      <c r="AM70" s="9">
        <v>0</v>
      </c>
      <c r="AN70" s="10"/>
      <c r="AO70" s="7" t="s">
        <v>127</v>
      </c>
      <c r="AP70" s="7" t="s">
        <v>127</v>
      </c>
      <c r="AQ70" s="9">
        <v>0</v>
      </c>
      <c r="AR70" s="10"/>
      <c r="AS70" s="7" t="s">
        <v>127</v>
      </c>
      <c r="AT70" s="7" t="s">
        <v>127</v>
      </c>
      <c r="AU70" s="9">
        <v>0</v>
      </c>
      <c r="AV70" s="10"/>
      <c r="AW70" s="7" t="s">
        <v>127</v>
      </c>
      <c r="AX70" s="7" t="s">
        <v>127</v>
      </c>
      <c r="AY70" s="9">
        <v>0</v>
      </c>
      <c r="AZ70" s="7"/>
      <c r="BA70" s="7" t="s">
        <v>127</v>
      </c>
      <c r="BB70" s="7"/>
      <c r="BC70" s="7" t="s">
        <v>127</v>
      </c>
      <c r="BD70" s="7"/>
      <c r="BE70" s="7"/>
      <c r="BF70" s="7"/>
      <c r="BG70" s="7"/>
      <c r="BH70" s="7"/>
      <c r="BI70" s="7"/>
      <c r="BJ70" s="7"/>
      <c r="BK70" s="7"/>
      <c r="BL70" s="7" t="s">
        <v>28</v>
      </c>
      <c r="BM70" s="7" t="s">
        <v>353</v>
      </c>
      <c r="BN70" s="7" t="s">
        <v>354</v>
      </c>
      <c r="BO70" s="7"/>
      <c r="BP70" s="7" t="s">
        <v>127</v>
      </c>
      <c r="BQ70" s="7"/>
      <c r="BR70" s="7" t="s">
        <v>127</v>
      </c>
      <c r="BS70" s="7"/>
      <c r="BT70" s="7" t="s">
        <v>127</v>
      </c>
      <c r="BU70" s="7" t="s">
        <v>127</v>
      </c>
      <c r="BV70" s="7"/>
      <c r="BW70" s="7" t="s">
        <v>127</v>
      </c>
      <c r="BX70" s="7"/>
      <c r="BY70" s="7" t="s">
        <v>127</v>
      </c>
      <c r="BZ70" s="7"/>
      <c r="CA70" s="7" t="s">
        <v>127</v>
      </c>
      <c r="CB70" s="7" t="s">
        <v>87</v>
      </c>
      <c r="CC70" s="7"/>
      <c r="CD70" s="90" t="str">
        <f t="shared" si="5"/>
        <v>17_Programas de transparencia y ética pública - PTEP
24_Operación del Sistema de Gestión Institucional - SGI</v>
      </c>
      <c r="CE70" s="7"/>
      <c r="CF70" s="7" t="s">
        <v>247</v>
      </c>
      <c r="CG70" s="7"/>
      <c r="CH70" s="7" t="s">
        <v>315</v>
      </c>
      <c r="CI70" s="7"/>
      <c r="CJ70" s="7"/>
      <c r="CK70" s="7" t="s">
        <v>325</v>
      </c>
      <c r="CL70" s="90" t="str">
        <f t="shared" si="3"/>
        <v>D02_Direccionamiento Estratégico y Planeación
D04_Evaluación de resultados
D07_Control Interno</v>
      </c>
      <c r="CM70" s="7"/>
      <c r="CN70" s="7"/>
      <c r="CO70" s="7" t="s">
        <v>248</v>
      </c>
      <c r="CP70" s="7"/>
      <c r="CQ70" s="7"/>
      <c r="CR70" s="7"/>
      <c r="CS70" s="7"/>
      <c r="CT70" s="7"/>
      <c r="CU70" s="7"/>
      <c r="CV70" s="7"/>
      <c r="CW70" s="7"/>
      <c r="CX70" s="7"/>
      <c r="CY70" s="7"/>
      <c r="CZ70" s="7" t="s">
        <v>316</v>
      </c>
      <c r="DA70" s="7"/>
      <c r="DB70" s="7"/>
      <c r="DC70" s="7"/>
      <c r="DD70" s="7"/>
      <c r="DE70" s="7" t="s">
        <v>326</v>
      </c>
      <c r="DF70" s="90" t="str">
        <f t="shared" si="4"/>
        <v>D02_P03_Planeación Institucional
D04_P14_Seguimiento y evaluación del desempeño institucional
D07_P19_Control Interno</v>
      </c>
    </row>
    <row r="71" spans="2:110" s="2" customFormat="1" ht="84" customHeight="1" x14ac:dyDescent="0.25">
      <c r="B71" s="1"/>
      <c r="C71" s="3" t="s">
        <v>355</v>
      </c>
      <c r="D71" s="7" t="s">
        <v>356</v>
      </c>
      <c r="E71" s="87" t="str">
        <f t="shared" si="0"/>
        <v>URF2026_054_Realizar sesiones del Comité Institucional de Gestión y Desempeño_ Segundo cuatrimestre 2026</v>
      </c>
      <c r="F71" s="7" t="s">
        <v>349</v>
      </c>
      <c r="G71" s="7" t="s">
        <v>350</v>
      </c>
      <c r="H71" s="7" t="s">
        <v>351</v>
      </c>
      <c r="I71" s="7" t="s">
        <v>8</v>
      </c>
      <c r="J71" s="4" t="s">
        <v>119</v>
      </c>
      <c r="K71" s="4"/>
      <c r="L71" s="8">
        <v>46266</v>
      </c>
      <c r="M71" s="8">
        <v>46295.999305555553</v>
      </c>
      <c r="N71" s="88">
        <f t="shared" si="1"/>
        <v>29.999305555553292</v>
      </c>
      <c r="O71" s="103" t="s">
        <v>119</v>
      </c>
      <c r="P71" s="4"/>
      <c r="Q71" s="81" t="s">
        <v>243</v>
      </c>
      <c r="R71" s="7" t="s">
        <v>352</v>
      </c>
      <c r="S71" s="7"/>
      <c r="T71" s="82" t="s">
        <v>122</v>
      </c>
      <c r="U71" s="82" t="s">
        <v>245</v>
      </c>
      <c r="V71" s="83" t="s">
        <v>246</v>
      </c>
      <c r="W71" s="7" t="s">
        <v>125</v>
      </c>
      <c r="X71" s="7"/>
      <c r="Y71" s="7" t="s">
        <v>126</v>
      </c>
      <c r="Z71" s="7"/>
      <c r="AA71" s="90" t="str">
        <f t="shared" si="2"/>
        <v>Talento Humano
Tecnológicos</v>
      </c>
      <c r="AB71" s="7"/>
      <c r="AC71" s="7" t="s">
        <v>127</v>
      </c>
      <c r="AD71" s="7" t="s">
        <v>127</v>
      </c>
      <c r="AE71" s="9">
        <v>0</v>
      </c>
      <c r="AF71" s="10"/>
      <c r="AG71" s="7" t="s">
        <v>127</v>
      </c>
      <c r="AH71" s="7" t="s">
        <v>127</v>
      </c>
      <c r="AI71" s="9">
        <v>0</v>
      </c>
      <c r="AJ71" s="10"/>
      <c r="AK71" s="7" t="s">
        <v>127</v>
      </c>
      <c r="AL71" s="7" t="s">
        <v>127</v>
      </c>
      <c r="AM71" s="9">
        <v>0</v>
      </c>
      <c r="AN71" s="10"/>
      <c r="AO71" s="7" t="s">
        <v>127</v>
      </c>
      <c r="AP71" s="7" t="s">
        <v>127</v>
      </c>
      <c r="AQ71" s="9">
        <v>0</v>
      </c>
      <c r="AR71" s="10"/>
      <c r="AS71" s="7" t="s">
        <v>127</v>
      </c>
      <c r="AT71" s="7" t="s">
        <v>127</v>
      </c>
      <c r="AU71" s="9">
        <v>0</v>
      </c>
      <c r="AV71" s="10"/>
      <c r="AW71" s="7" t="s">
        <v>127</v>
      </c>
      <c r="AX71" s="7" t="s">
        <v>127</v>
      </c>
      <c r="AY71" s="9">
        <v>0</v>
      </c>
      <c r="AZ71" s="7"/>
      <c r="BA71" s="7" t="s">
        <v>127</v>
      </c>
      <c r="BB71" s="7"/>
      <c r="BC71" s="7" t="s">
        <v>127</v>
      </c>
      <c r="BD71" s="7"/>
      <c r="BE71" s="7"/>
      <c r="BF71" s="7"/>
      <c r="BG71" s="7"/>
      <c r="BH71" s="7"/>
      <c r="BI71" s="7"/>
      <c r="BJ71" s="7"/>
      <c r="BK71" s="7"/>
      <c r="BL71" s="7" t="s">
        <v>28</v>
      </c>
      <c r="BM71" s="7" t="s">
        <v>353</v>
      </c>
      <c r="BN71" s="7" t="s">
        <v>354</v>
      </c>
      <c r="BO71" s="7"/>
      <c r="BP71" s="7" t="s">
        <v>127</v>
      </c>
      <c r="BQ71" s="7"/>
      <c r="BR71" s="7" t="s">
        <v>127</v>
      </c>
      <c r="BS71" s="7"/>
      <c r="BT71" s="7" t="s">
        <v>127</v>
      </c>
      <c r="BU71" s="7" t="s">
        <v>127</v>
      </c>
      <c r="BV71" s="7"/>
      <c r="BW71" s="7" t="s">
        <v>127</v>
      </c>
      <c r="BX71" s="7"/>
      <c r="BY71" s="7" t="s">
        <v>127</v>
      </c>
      <c r="BZ71" s="7"/>
      <c r="CA71" s="7" t="s">
        <v>127</v>
      </c>
      <c r="CB71" s="7" t="s">
        <v>87</v>
      </c>
      <c r="CC71" s="7"/>
      <c r="CD71" s="90" t="str">
        <f t="shared" si="5"/>
        <v>17_Programas de transparencia y ética pública - PTEP
24_Operación del Sistema de Gestión Institucional - SGI</v>
      </c>
      <c r="CE71" s="7"/>
      <c r="CF71" s="7" t="s">
        <v>247</v>
      </c>
      <c r="CG71" s="7"/>
      <c r="CH71" s="7" t="s">
        <v>315</v>
      </c>
      <c r="CI71" s="7"/>
      <c r="CJ71" s="7"/>
      <c r="CK71" s="7" t="s">
        <v>325</v>
      </c>
      <c r="CL71" s="90" t="str">
        <f t="shared" si="3"/>
        <v>D02_Direccionamiento Estratégico y Planeación
D04_Evaluación de resultados
D07_Control Interno</v>
      </c>
      <c r="CM71" s="7"/>
      <c r="CN71" s="7"/>
      <c r="CO71" s="7" t="s">
        <v>248</v>
      </c>
      <c r="CP71" s="7"/>
      <c r="CQ71" s="7"/>
      <c r="CR71" s="7"/>
      <c r="CS71" s="7"/>
      <c r="CT71" s="7"/>
      <c r="CU71" s="7"/>
      <c r="CV71" s="7"/>
      <c r="CW71" s="7"/>
      <c r="CX71" s="7"/>
      <c r="CY71" s="7"/>
      <c r="CZ71" s="7" t="s">
        <v>316</v>
      </c>
      <c r="DA71" s="7"/>
      <c r="DB71" s="7"/>
      <c r="DC71" s="7"/>
      <c r="DD71" s="7"/>
      <c r="DE71" s="7" t="s">
        <v>326</v>
      </c>
      <c r="DF71" s="90" t="str">
        <f t="shared" si="4"/>
        <v>D02_P03_Planeación Institucional
D04_P14_Seguimiento y evaluación del desempeño institucional
D07_P19_Control Interno</v>
      </c>
    </row>
    <row r="72" spans="2:110" s="2" customFormat="1" ht="84" customHeight="1" x14ac:dyDescent="0.25">
      <c r="B72" s="1"/>
      <c r="C72" s="3" t="s">
        <v>357</v>
      </c>
      <c r="D72" s="7" t="s">
        <v>358</v>
      </c>
      <c r="E72" s="87" t="str">
        <f t="shared" si="0"/>
        <v>URF2026_055_Realizar sesiones del Comité Institucional de Gestión y Desempeño_Tercer cuatrimestre 2026</v>
      </c>
      <c r="F72" s="7" t="s">
        <v>349</v>
      </c>
      <c r="G72" s="7" t="s">
        <v>350</v>
      </c>
      <c r="H72" s="7" t="s">
        <v>351</v>
      </c>
      <c r="I72" s="7" t="s">
        <v>8</v>
      </c>
      <c r="J72" s="4" t="s">
        <v>119</v>
      </c>
      <c r="K72" s="4"/>
      <c r="L72" s="8">
        <v>46357</v>
      </c>
      <c r="M72" s="8">
        <v>46386.999305555553</v>
      </c>
      <c r="N72" s="88">
        <f t="shared" si="1"/>
        <v>29.999305555553292</v>
      </c>
      <c r="O72" s="103" t="s">
        <v>119</v>
      </c>
      <c r="P72" s="4"/>
      <c r="Q72" s="81" t="s">
        <v>243</v>
      </c>
      <c r="R72" s="7" t="s">
        <v>352</v>
      </c>
      <c r="S72" s="7"/>
      <c r="T72" s="82" t="s">
        <v>122</v>
      </c>
      <c r="U72" s="82" t="s">
        <v>245</v>
      </c>
      <c r="V72" s="83" t="s">
        <v>246</v>
      </c>
      <c r="W72" s="7" t="s">
        <v>125</v>
      </c>
      <c r="X72" s="7"/>
      <c r="Y72" s="7" t="s">
        <v>126</v>
      </c>
      <c r="Z72" s="7"/>
      <c r="AA72" s="90" t="str">
        <f t="shared" si="2"/>
        <v>Talento Humano
Tecnológicos</v>
      </c>
      <c r="AB72" s="7"/>
      <c r="AC72" s="7" t="s">
        <v>127</v>
      </c>
      <c r="AD72" s="7" t="s">
        <v>127</v>
      </c>
      <c r="AE72" s="9">
        <v>0</v>
      </c>
      <c r="AF72" s="10"/>
      <c r="AG72" s="7" t="s">
        <v>127</v>
      </c>
      <c r="AH72" s="7" t="s">
        <v>127</v>
      </c>
      <c r="AI72" s="9">
        <v>0</v>
      </c>
      <c r="AJ72" s="10"/>
      <c r="AK72" s="7" t="s">
        <v>127</v>
      </c>
      <c r="AL72" s="7" t="s">
        <v>127</v>
      </c>
      <c r="AM72" s="9">
        <v>0</v>
      </c>
      <c r="AN72" s="10"/>
      <c r="AO72" s="7" t="s">
        <v>127</v>
      </c>
      <c r="AP72" s="7" t="s">
        <v>127</v>
      </c>
      <c r="AQ72" s="9">
        <v>0</v>
      </c>
      <c r="AR72" s="10"/>
      <c r="AS72" s="7" t="s">
        <v>127</v>
      </c>
      <c r="AT72" s="7" t="s">
        <v>127</v>
      </c>
      <c r="AU72" s="9">
        <v>0</v>
      </c>
      <c r="AV72" s="10"/>
      <c r="AW72" s="7" t="s">
        <v>127</v>
      </c>
      <c r="AX72" s="7" t="s">
        <v>127</v>
      </c>
      <c r="AY72" s="9">
        <v>0</v>
      </c>
      <c r="AZ72" s="7"/>
      <c r="BA72" s="7" t="s">
        <v>127</v>
      </c>
      <c r="BB72" s="7"/>
      <c r="BC72" s="7" t="s">
        <v>127</v>
      </c>
      <c r="BD72" s="7"/>
      <c r="BE72" s="7"/>
      <c r="BF72" s="7"/>
      <c r="BG72" s="7"/>
      <c r="BH72" s="7"/>
      <c r="BI72" s="7"/>
      <c r="BJ72" s="7"/>
      <c r="BK72" s="7"/>
      <c r="BL72" s="7" t="s">
        <v>28</v>
      </c>
      <c r="BM72" s="7" t="s">
        <v>353</v>
      </c>
      <c r="BN72" s="7" t="s">
        <v>354</v>
      </c>
      <c r="BO72" s="7"/>
      <c r="BP72" s="7" t="s">
        <v>127</v>
      </c>
      <c r="BQ72" s="7"/>
      <c r="BR72" s="7" t="s">
        <v>127</v>
      </c>
      <c r="BS72" s="7"/>
      <c r="BT72" s="7" t="s">
        <v>127</v>
      </c>
      <c r="BU72" s="7" t="s">
        <v>127</v>
      </c>
      <c r="BV72" s="7"/>
      <c r="BW72" s="7" t="s">
        <v>127</v>
      </c>
      <c r="BX72" s="7"/>
      <c r="BY72" s="7" t="s">
        <v>127</v>
      </c>
      <c r="BZ72" s="7"/>
      <c r="CA72" s="7" t="s">
        <v>127</v>
      </c>
      <c r="CB72" s="7" t="s">
        <v>87</v>
      </c>
      <c r="CC72" s="7"/>
      <c r="CD72" s="90" t="str">
        <f t="shared" si="5"/>
        <v>17_Programas de transparencia y ética pública - PTEP
24_Operación del Sistema de Gestión Institucional - SGI</v>
      </c>
      <c r="CE72" s="7"/>
      <c r="CF72" s="7" t="s">
        <v>247</v>
      </c>
      <c r="CG72" s="7"/>
      <c r="CH72" s="7" t="s">
        <v>315</v>
      </c>
      <c r="CI72" s="7"/>
      <c r="CJ72" s="7"/>
      <c r="CK72" s="7" t="s">
        <v>325</v>
      </c>
      <c r="CL72" s="90" t="str">
        <f t="shared" si="3"/>
        <v>D02_Direccionamiento Estratégico y Planeación
D04_Evaluación de resultados
D07_Control Interno</v>
      </c>
      <c r="CM72" s="7"/>
      <c r="CN72" s="7"/>
      <c r="CO72" s="7" t="s">
        <v>248</v>
      </c>
      <c r="CP72" s="7"/>
      <c r="CQ72" s="7"/>
      <c r="CR72" s="7"/>
      <c r="CS72" s="7"/>
      <c r="CT72" s="7"/>
      <c r="CU72" s="7"/>
      <c r="CV72" s="7"/>
      <c r="CW72" s="7"/>
      <c r="CX72" s="7"/>
      <c r="CY72" s="7"/>
      <c r="CZ72" s="7" t="s">
        <v>316</v>
      </c>
      <c r="DA72" s="7"/>
      <c r="DB72" s="7"/>
      <c r="DC72" s="7"/>
      <c r="DD72" s="7"/>
      <c r="DE72" s="7" t="s">
        <v>326</v>
      </c>
      <c r="DF72" s="90" t="str">
        <f t="shared" si="4"/>
        <v>D02_P03_Planeación Institucional
D04_P14_Seguimiento y evaluación del desempeño institucional
D07_P19_Control Interno</v>
      </c>
    </row>
    <row r="73" spans="2:110" s="2" customFormat="1" ht="84" customHeight="1" x14ac:dyDescent="0.25">
      <c r="B73" s="1"/>
      <c r="C73" s="3" t="s">
        <v>359</v>
      </c>
      <c r="D73" s="7" t="s">
        <v>360</v>
      </c>
      <c r="E73" s="87" t="str">
        <f t="shared" si="0"/>
        <v>URF2026_056_Asesorar y acompañar en la formulación del plan de acción 2027</v>
      </c>
      <c r="F73" s="7" t="s">
        <v>361</v>
      </c>
      <c r="G73" s="7" t="s">
        <v>362</v>
      </c>
      <c r="H73" s="7" t="s">
        <v>363</v>
      </c>
      <c r="I73" s="7" t="s">
        <v>8</v>
      </c>
      <c r="J73" s="4" t="s">
        <v>119</v>
      </c>
      <c r="K73" s="4"/>
      <c r="L73" s="8">
        <v>46296</v>
      </c>
      <c r="M73" s="8">
        <v>46386.999305555553</v>
      </c>
      <c r="N73" s="88">
        <f t="shared" si="1"/>
        <v>90.999305555553292</v>
      </c>
      <c r="O73" s="103" t="s">
        <v>119</v>
      </c>
      <c r="P73" s="4"/>
      <c r="Q73" s="81" t="s">
        <v>120</v>
      </c>
      <c r="R73" s="7" t="s">
        <v>364</v>
      </c>
      <c r="S73" s="7"/>
      <c r="T73" s="82" t="s">
        <v>122</v>
      </c>
      <c r="U73" s="82" t="s">
        <v>245</v>
      </c>
      <c r="V73" s="83" t="s">
        <v>246</v>
      </c>
      <c r="W73" s="7" t="s">
        <v>125</v>
      </c>
      <c r="X73" s="7"/>
      <c r="Y73" s="7" t="s">
        <v>126</v>
      </c>
      <c r="Z73" s="7"/>
      <c r="AA73" s="90" t="str">
        <f t="shared" si="2"/>
        <v>Talento Humano
Tecnológicos</v>
      </c>
      <c r="AB73" s="7"/>
      <c r="AC73" s="7" t="s">
        <v>127</v>
      </c>
      <c r="AD73" s="7" t="s">
        <v>127</v>
      </c>
      <c r="AE73" s="9">
        <v>0</v>
      </c>
      <c r="AF73" s="10"/>
      <c r="AG73" s="7" t="s">
        <v>127</v>
      </c>
      <c r="AH73" s="7" t="s">
        <v>127</v>
      </c>
      <c r="AI73" s="9">
        <v>0</v>
      </c>
      <c r="AJ73" s="10"/>
      <c r="AK73" s="7" t="s">
        <v>127</v>
      </c>
      <c r="AL73" s="7" t="s">
        <v>127</v>
      </c>
      <c r="AM73" s="9">
        <v>0</v>
      </c>
      <c r="AN73" s="10"/>
      <c r="AO73" s="7" t="s">
        <v>127</v>
      </c>
      <c r="AP73" s="7" t="s">
        <v>127</v>
      </c>
      <c r="AQ73" s="9">
        <v>0</v>
      </c>
      <c r="AR73" s="10"/>
      <c r="AS73" s="7" t="s">
        <v>127</v>
      </c>
      <c r="AT73" s="7" t="s">
        <v>127</v>
      </c>
      <c r="AU73" s="9">
        <v>0</v>
      </c>
      <c r="AV73" s="10"/>
      <c r="AW73" s="7" t="s">
        <v>127</v>
      </c>
      <c r="AX73" s="7" t="s">
        <v>127</v>
      </c>
      <c r="AY73" s="9">
        <v>0</v>
      </c>
      <c r="AZ73" s="7"/>
      <c r="BA73" s="7" t="s">
        <v>127</v>
      </c>
      <c r="BB73" s="7"/>
      <c r="BC73" s="7" t="s">
        <v>127</v>
      </c>
      <c r="BD73" s="7"/>
      <c r="BE73" s="7"/>
      <c r="BF73" s="7"/>
      <c r="BG73" s="7"/>
      <c r="BH73" s="7"/>
      <c r="BI73" s="7"/>
      <c r="BJ73" s="7"/>
      <c r="BK73" s="7"/>
      <c r="BL73" s="7"/>
      <c r="BM73" s="7" t="s">
        <v>127</v>
      </c>
      <c r="BN73" s="7" t="s">
        <v>127</v>
      </c>
      <c r="BO73" s="7"/>
      <c r="BP73" s="7" t="s">
        <v>127</v>
      </c>
      <c r="BQ73" s="7"/>
      <c r="BR73" s="7" t="s">
        <v>127</v>
      </c>
      <c r="BS73" s="7"/>
      <c r="BT73" s="7" t="s">
        <v>127</v>
      </c>
      <c r="BU73" s="7" t="s">
        <v>127</v>
      </c>
      <c r="BV73" s="7"/>
      <c r="BW73" s="7" t="s">
        <v>127</v>
      </c>
      <c r="BX73" s="7"/>
      <c r="BY73" s="7" t="s">
        <v>127</v>
      </c>
      <c r="BZ73" s="7"/>
      <c r="CA73" s="7" t="s">
        <v>127</v>
      </c>
      <c r="CB73" s="7" t="s">
        <v>87</v>
      </c>
      <c r="CC73" s="7"/>
      <c r="CD73" s="90" t="str">
        <f t="shared" si="5"/>
        <v>24_Operación del Sistema de Gestión Institucional - SGI</v>
      </c>
      <c r="CE73" s="7"/>
      <c r="CF73" s="7" t="s">
        <v>247</v>
      </c>
      <c r="CG73" s="7"/>
      <c r="CH73" s="7"/>
      <c r="CI73" s="7"/>
      <c r="CJ73" s="7"/>
      <c r="CK73" s="7"/>
      <c r="CL73" s="90" t="str">
        <f t="shared" si="3"/>
        <v>D02_Direccionamiento Estratégico y Planeación</v>
      </c>
      <c r="CM73" s="7"/>
      <c r="CN73" s="7"/>
      <c r="CO73" s="7" t="s">
        <v>248</v>
      </c>
      <c r="CP73" s="7"/>
      <c r="CQ73" s="7"/>
      <c r="CR73" s="7"/>
      <c r="CS73" s="7"/>
      <c r="CT73" s="7"/>
      <c r="CU73" s="7"/>
      <c r="CV73" s="7"/>
      <c r="CW73" s="7"/>
      <c r="CX73" s="7"/>
      <c r="CY73" s="7"/>
      <c r="CZ73" s="7"/>
      <c r="DA73" s="7"/>
      <c r="DB73" s="7"/>
      <c r="DC73" s="7"/>
      <c r="DD73" s="7"/>
      <c r="DE73" s="7"/>
      <c r="DF73" s="90" t="str">
        <f t="shared" si="4"/>
        <v>D02_P03_Planeación Institucional</v>
      </c>
    </row>
    <row r="74" spans="2:110" s="2" customFormat="1" ht="84" customHeight="1" x14ac:dyDescent="0.25">
      <c r="B74" s="1"/>
      <c r="C74" s="3" t="s">
        <v>365</v>
      </c>
      <c r="D74" s="7" t="s">
        <v>366</v>
      </c>
      <c r="E74" s="87" t="str">
        <f t="shared" si="0"/>
        <v xml:space="preserve">URF2026_057_Adelantar ejercicios de sensibilización y socialización de la metodología de innovación institucional, identificación de buenas prácticas y lecciones aprendidas_Segundo cuatrimestre </v>
      </c>
      <c r="F74" s="7" t="s">
        <v>367</v>
      </c>
      <c r="G74" s="7" t="s">
        <v>368</v>
      </c>
      <c r="H74" s="7" t="s">
        <v>369</v>
      </c>
      <c r="I74" s="7" t="s">
        <v>8</v>
      </c>
      <c r="J74" s="4" t="s">
        <v>119</v>
      </c>
      <c r="K74" s="4"/>
      <c r="L74" s="8">
        <v>46143</v>
      </c>
      <c r="M74" s="8">
        <v>46203.999305555553</v>
      </c>
      <c r="N74" s="88">
        <f t="shared" si="1"/>
        <v>60.999305555553292</v>
      </c>
      <c r="O74" s="103" t="s">
        <v>119</v>
      </c>
      <c r="P74" s="4"/>
      <c r="Q74" s="81" t="s">
        <v>120</v>
      </c>
      <c r="R74" s="7" t="s">
        <v>370</v>
      </c>
      <c r="S74" s="7"/>
      <c r="T74" s="82" t="s">
        <v>122</v>
      </c>
      <c r="U74" s="82" t="s">
        <v>245</v>
      </c>
      <c r="V74" s="83" t="s">
        <v>246</v>
      </c>
      <c r="W74" s="7" t="s">
        <v>125</v>
      </c>
      <c r="X74" s="7"/>
      <c r="Y74" s="7" t="s">
        <v>126</v>
      </c>
      <c r="Z74" s="7"/>
      <c r="AA74" s="90" t="str">
        <f t="shared" si="2"/>
        <v>Talento Humano
Tecnológicos</v>
      </c>
      <c r="AB74" s="7"/>
      <c r="AC74" s="7" t="s">
        <v>127</v>
      </c>
      <c r="AD74" s="7" t="s">
        <v>127</v>
      </c>
      <c r="AE74" s="9">
        <v>0</v>
      </c>
      <c r="AF74" s="10"/>
      <c r="AG74" s="7" t="s">
        <v>127</v>
      </c>
      <c r="AH74" s="7" t="s">
        <v>127</v>
      </c>
      <c r="AI74" s="9">
        <v>0</v>
      </c>
      <c r="AJ74" s="10"/>
      <c r="AK74" s="7" t="s">
        <v>127</v>
      </c>
      <c r="AL74" s="7" t="s">
        <v>127</v>
      </c>
      <c r="AM74" s="9">
        <v>0</v>
      </c>
      <c r="AN74" s="10"/>
      <c r="AO74" s="7" t="s">
        <v>127</v>
      </c>
      <c r="AP74" s="7" t="s">
        <v>127</v>
      </c>
      <c r="AQ74" s="9">
        <v>0</v>
      </c>
      <c r="AR74" s="10"/>
      <c r="AS74" s="7" t="s">
        <v>127</v>
      </c>
      <c r="AT74" s="7" t="s">
        <v>127</v>
      </c>
      <c r="AU74" s="9">
        <v>0</v>
      </c>
      <c r="AV74" s="10"/>
      <c r="AW74" s="7" t="s">
        <v>127</v>
      </c>
      <c r="AX74" s="7" t="s">
        <v>127</v>
      </c>
      <c r="AY74" s="9">
        <v>0</v>
      </c>
      <c r="AZ74" s="7"/>
      <c r="BA74" s="7" t="s">
        <v>127</v>
      </c>
      <c r="BB74" s="7"/>
      <c r="BC74" s="7" t="s">
        <v>127</v>
      </c>
      <c r="BD74" s="7"/>
      <c r="BE74" s="7"/>
      <c r="BF74" s="7"/>
      <c r="BG74" s="7"/>
      <c r="BH74" s="7" t="s">
        <v>76</v>
      </c>
      <c r="BI74" s="7"/>
      <c r="BJ74" s="7"/>
      <c r="BK74" s="7"/>
      <c r="BL74" s="7"/>
      <c r="BM74" s="7" t="s">
        <v>127</v>
      </c>
      <c r="BN74" s="7" t="s">
        <v>127</v>
      </c>
      <c r="BO74" s="7"/>
      <c r="BP74" s="7" t="s">
        <v>127</v>
      </c>
      <c r="BQ74" s="7"/>
      <c r="BR74" s="7" t="s">
        <v>127</v>
      </c>
      <c r="BS74" s="7"/>
      <c r="BT74" s="7" t="s">
        <v>127</v>
      </c>
      <c r="BU74" s="7" t="s">
        <v>127</v>
      </c>
      <c r="BV74" s="7"/>
      <c r="BW74" s="7" t="s">
        <v>127</v>
      </c>
      <c r="BX74" s="7"/>
      <c r="BY74" s="7" t="s">
        <v>127</v>
      </c>
      <c r="BZ74" s="7"/>
      <c r="CA74" s="7" t="s">
        <v>127</v>
      </c>
      <c r="CB74" s="7" t="s">
        <v>87</v>
      </c>
      <c r="CC74" s="7"/>
      <c r="CD74" s="90" t="str">
        <f t="shared" si="5"/>
        <v>13_Plan Institucional de Capacitación - PIC
24_Operación del Sistema de Gestión Institucional - SGI</v>
      </c>
      <c r="CE74" s="7"/>
      <c r="CF74" s="7"/>
      <c r="CG74" s="7"/>
      <c r="CH74" s="7"/>
      <c r="CI74" s="7"/>
      <c r="CJ74" s="7" t="s">
        <v>339</v>
      </c>
      <c r="CK74" s="7"/>
      <c r="CL74" s="90" t="str">
        <f t="shared" si="3"/>
        <v>D06_Gestión del conocimiento y la innovación</v>
      </c>
      <c r="CM74" s="7"/>
      <c r="CN74" s="7"/>
      <c r="CO74" s="7"/>
      <c r="CP74" s="7"/>
      <c r="CQ74" s="7"/>
      <c r="CR74" s="7"/>
      <c r="CS74" s="7"/>
      <c r="CT74" s="7"/>
      <c r="CU74" s="7"/>
      <c r="CV74" s="7"/>
      <c r="CW74" s="7"/>
      <c r="CX74" s="7"/>
      <c r="CY74" s="7"/>
      <c r="CZ74" s="7"/>
      <c r="DA74" s="7"/>
      <c r="DB74" s="7"/>
      <c r="DC74" s="7"/>
      <c r="DD74" s="7" t="s">
        <v>340</v>
      </c>
      <c r="DE74" s="7"/>
      <c r="DF74" s="90" t="str">
        <f t="shared" si="4"/>
        <v>D06_P18_Gestión del conocimiento y la innovación</v>
      </c>
    </row>
    <row r="75" spans="2:110" s="2" customFormat="1" ht="84" customHeight="1" x14ac:dyDescent="0.25">
      <c r="B75" s="1"/>
      <c r="C75" s="3" t="s">
        <v>371</v>
      </c>
      <c r="D75" s="7" t="s">
        <v>372</v>
      </c>
      <c r="E75" s="87" t="str">
        <f t="shared" si="0"/>
        <v xml:space="preserve">URF2026_058_Adelantar ejercicios de sensibilización y socialización de la metodología de innovación institucional, identificación de buenas prácticas y lecciones aprendidas_Tercer cuatrimestre </v>
      </c>
      <c r="F75" s="7" t="s">
        <v>367</v>
      </c>
      <c r="G75" s="7" t="s">
        <v>368</v>
      </c>
      <c r="H75" s="7" t="s">
        <v>369</v>
      </c>
      <c r="I75" s="7" t="s">
        <v>8</v>
      </c>
      <c r="J75" s="4" t="s">
        <v>119</v>
      </c>
      <c r="K75" s="4"/>
      <c r="L75" s="8">
        <v>46266</v>
      </c>
      <c r="M75" s="8">
        <v>46325.999305555553</v>
      </c>
      <c r="N75" s="88">
        <f t="shared" si="1"/>
        <v>59.999305555553292</v>
      </c>
      <c r="O75" s="103" t="s">
        <v>119</v>
      </c>
      <c r="P75" s="4"/>
      <c r="Q75" s="81" t="s">
        <v>120</v>
      </c>
      <c r="R75" s="7" t="s">
        <v>370</v>
      </c>
      <c r="S75" s="7"/>
      <c r="T75" s="82" t="s">
        <v>122</v>
      </c>
      <c r="U75" s="82" t="s">
        <v>245</v>
      </c>
      <c r="V75" s="83" t="s">
        <v>246</v>
      </c>
      <c r="W75" s="7" t="s">
        <v>125</v>
      </c>
      <c r="X75" s="7"/>
      <c r="Y75" s="7" t="s">
        <v>126</v>
      </c>
      <c r="Z75" s="7"/>
      <c r="AA75" s="90" t="str">
        <f t="shared" si="2"/>
        <v>Talento Humano
Tecnológicos</v>
      </c>
      <c r="AB75" s="7"/>
      <c r="AC75" s="7" t="s">
        <v>127</v>
      </c>
      <c r="AD75" s="7" t="s">
        <v>127</v>
      </c>
      <c r="AE75" s="9">
        <v>0</v>
      </c>
      <c r="AF75" s="10"/>
      <c r="AG75" s="7" t="s">
        <v>127</v>
      </c>
      <c r="AH75" s="7" t="s">
        <v>127</v>
      </c>
      <c r="AI75" s="9">
        <v>0</v>
      </c>
      <c r="AJ75" s="10"/>
      <c r="AK75" s="7" t="s">
        <v>127</v>
      </c>
      <c r="AL75" s="7" t="s">
        <v>127</v>
      </c>
      <c r="AM75" s="9">
        <v>0</v>
      </c>
      <c r="AN75" s="10"/>
      <c r="AO75" s="7" t="s">
        <v>127</v>
      </c>
      <c r="AP75" s="7" t="s">
        <v>127</v>
      </c>
      <c r="AQ75" s="9">
        <v>0</v>
      </c>
      <c r="AR75" s="10"/>
      <c r="AS75" s="7" t="s">
        <v>127</v>
      </c>
      <c r="AT75" s="7" t="s">
        <v>127</v>
      </c>
      <c r="AU75" s="9">
        <v>0</v>
      </c>
      <c r="AV75" s="10"/>
      <c r="AW75" s="7" t="s">
        <v>127</v>
      </c>
      <c r="AX75" s="7" t="s">
        <v>127</v>
      </c>
      <c r="AY75" s="9">
        <v>0</v>
      </c>
      <c r="AZ75" s="7"/>
      <c r="BA75" s="7" t="s">
        <v>127</v>
      </c>
      <c r="BB75" s="7"/>
      <c r="BC75" s="7" t="s">
        <v>127</v>
      </c>
      <c r="BD75" s="7"/>
      <c r="BE75" s="7"/>
      <c r="BF75" s="7"/>
      <c r="BG75" s="7"/>
      <c r="BH75" s="7" t="s">
        <v>76</v>
      </c>
      <c r="BI75" s="7"/>
      <c r="BJ75" s="7"/>
      <c r="BK75" s="7"/>
      <c r="BL75" s="7"/>
      <c r="BM75" s="7" t="s">
        <v>127</v>
      </c>
      <c r="BN75" s="7" t="s">
        <v>127</v>
      </c>
      <c r="BO75" s="7"/>
      <c r="BP75" s="7" t="s">
        <v>127</v>
      </c>
      <c r="BQ75" s="7"/>
      <c r="BR75" s="7" t="s">
        <v>127</v>
      </c>
      <c r="BS75" s="7"/>
      <c r="BT75" s="7" t="s">
        <v>127</v>
      </c>
      <c r="BU75" s="7" t="s">
        <v>127</v>
      </c>
      <c r="BV75" s="7"/>
      <c r="BW75" s="7" t="s">
        <v>127</v>
      </c>
      <c r="BX75" s="7"/>
      <c r="BY75" s="7" t="s">
        <v>127</v>
      </c>
      <c r="BZ75" s="7"/>
      <c r="CA75" s="7" t="s">
        <v>127</v>
      </c>
      <c r="CB75" s="7" t="s">
        <v>87</v>
      </c>
      <c r="CC75" s="7"/>
      <c r="CD75" s="90" t="str">
        <f t="shared" si="5"/>
        <v>13_Plan Institucional de Capacitación - PIC
24_Operación del Sistema de Gestión Institucional - SGI</v>
      </c>
      <c r="CE75" s="7"/>
      <c r="CF75" s="7"/>
      <c r="CG75" s="7"/>
      <c r="CH75" s="7"/>
      <c r="CI75" s="7"/>
      <c r="CJ75" s="7" t="s">
        <v>339</v>
      </c>
      <c r="CK75" s="7"/>
      <c r="CL75" s="90" t="str">
        <f t="shared" si="3"/>
        <v>D06_Gestión del conocimiento y la innovación</v>
      </c>
      <c r="CM75" s="7"/>
      <c r="CN75" s="7"/>
      <c r="CO75" s="7"/>
      <c r="CP75" s="7"/>
      <c r="CQ75" s="7"/>
      <c r="CR75" s="7"/>
      <c r="CS75" s="7"/>
      <c r="CT75" s="7"/>
      <c r="CU75" s="7"/>
      <c r="CV75" s="7"/>
      <c r="CW75" s="7"/>
      <c r="CX75" s="7"/>
      <c r="CY75" s="7"/>
      <c r="CZ75" s="7"/>
      <c r="DA75" s="7"/>
      <c r="DB75" s="7"/>
      <c r="DC75" s="7"/>
      <c r="DD75" s="7" t="s">
        <v>340</v>
      </c>
      <c r="DE75" s="7"/>
      <c r="DF75" s="90" t="str">
        <f t="shared" si="4"/>
        <v>D06_P18_Gestión del conocimiento y la innovación</v>
      </c>
    </row>
    <row r="76" spans="2:110" s="2" customFormat="1" ht="84" customHeight="1" x14ac:dyDescent="0.25">
      <c r="B76" s="1"/>
      <c r="C76" s="3" t="s">
        <v>373</v>
      </c>
      <c r="D76" s="7" t="s">
        <v>374</v>
      </c>
      <c r="E76" s="87" t="str">
        <f t="shared" si="0"/>
        <v>URF2026_059_Consolidar y publicar el informe de gestión de la vigencia 2025</v>
      </c>
      <c r="F76" s="7" t="s">
        <v>375</v>
      </c>
      <c r="G76" s="7" t="s">
        <v>376</v>
      </c>
      <c r="H76" s="7" t="s">
        <v>377</v>
      </c>
      <c r="I76" s="7" t="s">
        <v>8</v>
      </c>
      <c r="J76" s="4" t="s">
        <v>323</v>
      </c>
      <c r="K76" s="4"/>
      <c r="L76" s="8">
        <v>46023</v>
      </c>
      <c r="M76" s="8">
        <v>46053.999305555553</v>
      </c>
      <c r="N76" s="88">
        <f t="shared" si="1"/>
        <v>30.999305555553292</v>
      </c>
      <c r="O76" s="103" t="s">
        <v>119</v>
      </c>
      <c r="P76" s="4"/>
      <c r="Q76" s="81" t="s">
        <v>120</v>
      </c>
      <c r="R76" s="7" t="s">
        <v>346</v>
      </c>
      <c r="S76" s="7"/>
      <c r="T76" s="82" t="s">
        <v>122</v>
      </c>
      <c r="U76" s="82" t="s">
        <v>245</v>
      </c>
      <c r="V76" s="83" t="s">
        <v>246</v>
      </c>
      <c r="W76" s="7" t="s">
        <v>125</v>
      </c>
      <c r="X76" s="7"/>
      <c r="Y76" s="7" t="s">
        <v>126</v>
      </c>
      <c r="Z76" s="7"/>
      <c r="AA76" s="90" t="str">
        <f t="shared" si="2"/>
        <v>Talento Humano
Tecnológicos</v>
      </c>
      <c r="AB76" s="7"/>
      <c r="AC76" s="7" t="s">
        <v>127</v>
      </c>
      <c r="AD76" s="7" t="s">
        <v>127</v>
      </c>
      <c r="AE76" s="9">
        <v>0</v>
      </c>
      <c r="AF76" s="10"/>
      <c r="AG76" s="7" t="s">
        <v>127</v>
      </c>
      <c r="AH76" s="7" t="s">
        <v>127</v>
      </c>
      <c r="AI76" s="9">
        <v>0</v>
      </c>
      <c r="AJ76" s="10"/>
      <c r="AK76" s="7" t="s">
        <v>127</v>
      </c>
      <c r="AL76" s="7" t="s">
        <v>127</v>
      </c>
      <c r="AM76" s="9">
        <v>0</v>
      </c>
      <c r="AN76" s="10"/>
      <c r="AO76" s="7" t="s">
        <v>127</v>
      </c>
      <c r="AP76" s="7" t="s">
        <v>127</v>
      </c>
      <c r="AQ76" s="9">
        <v>0</v>
      </c>
      <c r="AR76" s="10"/>
      <c r="AS76" s="7" t="s">
        <v>127</v>
      </c>
      <c r="AT76" s="7" t="s">
        <v>127</v>
      </c>
      <c r="AU76" s="9">
        <v>0</v>
      </c>
      <c r="AV76" s="10"/>
      <c r="AW76" s="7" t="s">
        <v>127</v>
      </c>
      <c r="AX76" s="7" t="s">
        <v>127</v>
      </c>
      <c r="AY76" s="9">
        <v>0</v>
      </c>
      <c r="AZ76" s="7"/>
      <c r="BA76" s="7" t="s">
        <v>127</v>
      </c>
      <c r="BB76" s="7"/>
      <c r="BC76" s="7" t="s">
        <v>127</v>
      </c>
      <c r="BD76" s="7"/>
      <c r="BE76" s="7"/>
      <c r="BF76" s="7"/>
      <c r="BG76" s="7"/>
      <c r="BH76" s="7"/>
      <c r="BI76" s="7"/>
      <c r="BJ76" s="7"/>
      <c r="BK76" s="7"/>
      <c r="BL76" s="7" t="s">
        <v>28</v>
      </c>
      <c r="BM76" s="7" t="s">
        <v>128</v>
      </c>
      <c r="BN76" s="7" t="s">
        <v>129</v>
      </c>
      <c r="BO76" s="7"/>
      <c r="BP76" s="7" t="s">
        <v>127</v>
      </c>
      <c r="BQ76" s="7"/>
      <c r="BR76" s="7" t="s">
        <v>127</v>
      </c>
      <c r="BS76" s="7" t="s">
        <v>30</v>
      </c>
      <c r="BT76" s="7" t="s">
        <v>255</v>
      </c>
      <c r="BU76" s="7" t="s">
        <v>256</v>
      </c>
      <c r="BV76" s="7"/>
      <c r="BW76" s="7" t="s">
        <v>127</v>
      </c>
      <c r="BX76" s="7"/>
      <c r="BY76" s="7" t="s">
        <v>127</v>
      </c>
      <c r="BZ76" s="7"/>
      <c r="CA76" s="7" t="s">
        <v>127</v>
      </c>
      <c r="CB76" s="7" t="s">
        <v>87</v>
      </c>
      <c r="CC76" s="7"/>
      <c r="CD76" s="90" t="str">
        <f t="shared" si="5"/>
        <v>17_Programas de transparencia y ética pública - PTEP
20_Estrategia de relación con el Ciudadano -ERV
24_Operación del Sistema de Gestión Institucional - SGI</v>
      </c>
      <c r="CE76" s="7"/>
      <c r="CF76" s="7"/>
      <c r="CG76" s="7"/>
      <c r="CH76" s="7" t="s">
        <v>315</v>
      </c>
      <c r="CI76" s="7" t="s">
        <v>132</v>
      </c>
      <c r="CJ76" s="7"/>
      <c r="CK76" s="7"/>
      <c r="CL76" s="90" t="str">
        <f t="shared" si="3"/>
        <v>D04_Evaluación de resultados
D05_Información y comunicación</v>
      </c>
      <c r="CM76" s="7"/>
      <c r="CN76" s="7"/>
      <c r="CO76" s="7"/>
      <c r="CP76" s="7"/>
      <c r="CQ76" s="7"/>
      <c r="CR76" s="7"/>
      <c r="CS76" s="7"/>
      <c r="CT76" s="7"/>
      <c r="CU76" s="7"/>
      <c r="CV76" s="7"/>
      <c r="CW76" s="7"/>
      <c r="CX76" s="7"/>
      <c r="CY76" s="7"/>
      <c r="CZ76" s="7" t="s">
        <v>316</v>
      </c>
      <c r="DA76" s="7" t="s">
        <v>134</v>
      </c>
      <c r="DB76" s="7"/>
      <c r="DC76" s="7"/>
      <c r="DD76" s="7"/>
      <c r="DE76" s="7"/>
      <c r="DF76" s="90" t="str">
        <f t="shared" si="4"/>
        <v>D04_P14_Seguimiento y evaluación del desempeño institucional
D05_P15_Transparencia, acceso a la información pública y lucha contra la corrupción</v>
      </c>
    </row>
    <row r="77" spans="2:110" s="2" customFormat="1" ht="84" customHeight="1" x14ac:dyDescent="0.25">
      <c r="B77" s="1"/>
      <c r="C77" s="3" t="s">
        <v>378</v>
      </c>
      <c r="D77" s="7" t="s">
        <v>379</v>
      </c>
      <c r="E77" s="87" t="str">
        <f t="shared" si="0"/>
        <v>URF2026_060_Realizar Informe de Seguimiento al Plan Estratégico 2023-2026</v>
      </c>
      <c r="F77" s="7" t="s">
        <v>380</v>
      </c>
      <c r="G77" s="7" t="s">
        <v>381</v>
      </c>
      <c r="H77" s="7" t="s">
        <v>382</v>
      </c>
      <c r="I77" s="7" t="s">
        <v>8</v>
      </c>
      <c r="J77" s="4" t="s">
        <v>119</v>
      </c>
      <c r="K77" s="4"/>
      <c r="L77" s="8">
        <v>46054</v>
      </c>
      <c r="M77" s="8">
        <v>46096.999305555553</v>
      </c>
      <c r="N77" s="88">
        <f t="shared" si="1"/>
        <v>42.999305555553292</v>
      </c>
      <c r="O77" s="103" t="s">
        <v>119</v>
      </c>
      <c r="P77" s="4"/>
      <c r="Q77" s="81" t="s">
        <v>120</v>
      </c>
      <c r="R77" s="7" t="s">
        <v>383</v>
      </c>
      <c r="S77" s="7"/>
      <c r="T77" s="82" t="s">
        <v>122</v>
      </c>
      <c r="U77" s="82" t="s">
        <v>245</v>
      </c>
      <c r="V77" s="83" t="s">
        <v>246</v>
      </c>
      <c r="W77" s="7" t="s">
        <v>125</v>
      </c>
      <c r="X77" s="7"/>
      <c r="Y77" s="7" t="s">
        <v>126</v>
      </c>
      <c r="Z77" s="7"/>
      <c r="AA77" s="90" t="str">
        <f t="shared" si="2"/>
        <v>Talento Humano
Tecnológicos</v>
      </c>
      <c r="AB77" s="7"/>
      <c r="AC77" s="7" t="s">
        <v>127</v>
      </c>
      <c r="AD77" s="7" t="s">
        <v>127</v>
      </c>
      <c r="AE77" s="9">
        <v>0</v>
      </c>
      <c r="AF77" s="10"/>
      <c r="AG77" s="7" t="s">
        <v>127</v>
      </c>
      <c r="AH77" s="7" t="s">
        <v>127</v>
      </c>
      <c r="AI77" s="9">
        <v>0</v>
      </c>
      <c r="AJ77" s="10"/>
      <c r="AK77" s="7" t="s">
        <v>127</v>
      </c>
      <c r="AL77" s="7" t="s">
        <v>127</v>
      </c>
      <c r="AM77" s="9">
        <v>0</v>
      </c>
      <c r="AN77" s="10"/>
      <c r="AO77" s="7" t="s">
        <v>127</v>
      </c>
      <c r="AP77" s="7" t="s">
        <v>127</v>
      </c>
      <c r="AQ77" s="9">
        <v>0</v>
      </c>
      <c r="AR77" s="10"/>
      <c r="AS77" s="7" t="s">
        <v>127</v>
      </c>
      <c r="AT77" s="7" t="s">
        <v>127</v>
      </c>
      <c r="AU77" s="9">
        <v>0</v>
      </c>
      <c r="AV77" s="10"/>
      <c r="AW77" s="7" t="s">
        <v>127</v>
      </c>
      <c r="AX77" s="7" t="s">
        <v>127</v>
      </c>
      <c r="AY77" s="9">
        <v>0</v>
      </c>
      <c r="AZ77" s="7"/>
      <c r="BA77" s="7" t="s">
        <v>127</v>
      </c>
      <c r="BB77" s="7"/>
      <c r="BC77" s="7" t="s">
        <v>127</v>
      </c>
      <c r="BD77" s="7"/>
      <c r="BE77" s="7"/>
      <c r="BF77" s="7"/>
      <c r="BG77" s="7"/>
      <c r="BH77" s="7"/>
      <c r="BI77" s="7"/>
      <c r="BJ77" s="7"/>
      <c r="BK77" s="7"/>
      <c r="BL77" s="7"/>
      <c r="BM77" s="7" t="s">
        <v>127</v>
      </c>
      <c r="BN77" s="7" t="s">
        <v>127</v>
      </c>
      <c r="BO77" s="7"/>
      <c r="BP77" s="7" t="s">
        <v>127</v>
      </c>
      <c r="BQ77" s="7"/>
      <c r="BR77" s="7" t="s">
        <v>127</v>
      </c>
      <c r="BS77" s="7"/>
      <c r="BT77" s="7" t="s">
        <v>127</v>
      </c>
      <c r="BU77" s="7" t="s">
        <v>127</v>
      </c>
      <c r="BV77" s="7"/>
      <c r="BW77" s="7" t="s">
        <v>127</v>
      </c>
      <c r="BX77" s="7"/>
      <c r="BY77" s="7" t="s">
        <v>127</v>
      </c>
      <c r="BZ77" s="7"/>
      <c r="CA77" s="7" t="s">
        <v>127</v>
      </c>
      <c r="CB77" s="7" t="s">
        <v>87</v>
      </c>
      <c r="CC77" s="7"/>
      <c r="CD77" s="90" t="str">
        <f t="shared" si="5"/>
        <v>24_Operación del Sistema de Gestión Institucional - SGI</v>
      </c>
      <c r="CE77" s="7"/>
      <c r="CF77" s="7" t="s">
        <v>247</v>
      </c>
      <c r="CG77" s="7"/>
      <c r="CH77" s="7" t="s">
        <v>315</v>
      </c>
      <c r="CI77" s="7" t="s">
        <v>132</v>
      </c>
      <c r="CJ77" s="7"/>
      <c r="CK77" s="7"/>
      <c r="CL77" s="90" t="str">
        <f t="shared" si="3"/>
        <v>D02_Direccionamiento Estratégico y Planeación
D04_Evaluación de resultados
D05_Información y comunicación</v>
      </c>
      <c r="CM77" s="7"/>
      <c r="CN77" s="7"/>
      <c r="CO77" s="7" t="s">
        <v>248</v>
      </c>
      <c r="CP77" s="7"/>
      <c r="CQ77" s="7"/>
      <c r="CR77" s="7"/>
      <c r="CS77" s="7"/>
      <c r="CT77" s="7"/>
      <c r="CU77" s="7"/>
      <c r="CV77" s="7"/>
      <c r="CW77" s="7"/>
      <c r="CX77" s="7"/>
      <c r="CY77" s="7"/>
      <c r="CZ77" s="7" t="s">
        <v>316</v>
      </c>
      <c r="DA77" s="7" t="s">
        <v>134</v>
      </c>
      <c r="DB77" s="7"/>
      <c r="DC77" s="7"/>
      <c r="DD77" s="7"/>
      <c r="DE77" s="7"/>
      <c r="DF77" s="90" t="str">
        <f t="shared" si="4"/>
        <v>D02_P03_Planeación Institucional
D04_P14_Seguimiento y evaluación del desempeño institucional
D05_P15_Transparencia, acceso a la información pública y lucha contra la corrupción</v>
      </c>
    </row>
    <row r="78" spans="2:110" s="2" customFormat="1" ht="84" customHeight="1" x14ac:dyDescent="0.25">
      <c r="B78" s="1"/>
      <c r="C78" s="3" t="s">
        <v>384</v>
      </c>
      <c r="D78" s="7" t="s">
        <v>385</v>
      </c>
      <c r="E78" s="87" t="str">
        <f t="shared" si="0"/>
        <v>URF2026_061_Realizar sesión extraordinaria del Comité Institucional de Gestión y Desempeño la socialización de los resultados de las políticas de gestión y desempeño</v>
      </c>
      <c r="F78" s="7" t="s">
        <v>386</v>
      </c>
      <c r="G78" s="7" t="s">
        <v>387</v>
      </c>
      <c r="H78" s="7" t="s">
        <v>388</v>
      </c>
      <c r="I78" s="7" t="s">
        <v>8</v>
      </c>
      <c r="J78" s="4" t="s">
        <v>119</v>
      </c>
      <c r="K78" s="4"/>
      <c r="L78" s="8">
        <v>46174</v>
      </c>
      <c r="M78" s="8">
        <v>46295.999305555553</v>
      </c>
      <c r="N78" s="88">
        <f t="shared" si="1"/>
        <v>121.99930555555329</v>
      </c>
      <c r="O78" s="103" t="s">
        <v>119</v>
      </c>
      <c r="P78" s="4"/>
      <c r="Q78" s="81" t="s">
        <v>120</v>
      </c>
      <c r="R78" s="7" t="s">
        <v>389</v>
      </c>
      <c r="S78" s="7"/>
      <c r="T78" s="82" t="s">
        <v>122</v>
      </c>
      <c r="U78" s="82" t="s">
        <v>245</v>
      </c>
      <c r="V78" s="83" t="s">
        <v>246</v>
      </c>
      <c r="W78" s="7" t="s">
        <v>125</v>
      </c>
      <c r="X78" s="7"/>
      <c r="Y78" s="7" t="s">
        <v>126</v>
      </c>
      <c r="Z78" s="7"/>
      <c r="AA78" s="90" t="str">
        <f t="shared" si="2"/>
        <v>Talento Humano
Tecnológicos</v>
      </c>
      <c r="AB78" s="7"/>
      <c r="AC78" s="7" t="s">
        <v>127</v>
      </c>
      <c r="AD78" s="7" t="s">
        <v>127</v>
      </c>
      <c r="AE78" s="9">
        <v>0</v>
      </c>
      <c r="AF78" s="10"/>
      <c r="AG78" s="7" t="s">
        <v>127</v>
      </c>
      <c r="AH78" s="7" t="s">
        <v>127</v>
      </c>
      <c r="AI78" s="9">
        <v>0</v>
      </c>
      <c r="AJ78" s="10"/>
      <c r="AK78" s="7" t="s">
        <v>127</v>
      </c>
      <c r="AL78" s="7" t="s">
        <v>127</v>
      </c>
      <c r="AM78" s="9">
        <v>0</v>
      </c>
      <c r="AN78" s="10"/>
      <c r="AO78" s="7" t="s">
        <v>127</v>
      </c>
      <c r="AP78" s="7" t="s">
        <v>127</v>
      </c>
      <c r="AQ78" s="9">
        <v>0</v>
      </c>
      <c r="AR78" s="10"/>
      <c r="AS78" s="7" t="s">
        <v>127</v>
      </c>
      <c r="AT78" s="7" t="s">
        <v>127</v>
      </c>
      <c r="AU78" s="9">
        <v>0</v>
      </c>
      <c r="AV78" s="10"/>
      <c r="AW78" s="7" t="s">
        <v>127</v>
      </c>
      <c r="AX78" s="7" t="s">
        <v>127</v>
      </c>
      <c r="AY78" s="9">
        <v>0</v>
      </c>
      <c r="AZ78" s="7"/>
      <c r="BA78" s="7" t="s">
        <v>127</v>
      </c>
      <c r="BB78" s="7"/>
      <c r="BC78" s="7" t="s">
        <v>127</v>
      </c>
      <c r="BD78" s="7"/>
      <c r="BE78" s="7"/>
      <c r="BF78" s="7"/>
      <c r="BG78" s="7"/>
      <c r="BH78" s="7"/>
      <c r="BI78" s="7"/>
      <c r="BJ78" s="7"/>
      <c r="BK78" s="7"/>
      <c r="BL78" s="7"/>
      <c r="BM78" s="7" t="s">
        <v>127</v>
      </c>
      <c r="BN78" s="7" t="s">
        <v>127</v>
      </c>
      <c r="BO78" s="7"/>
      <c r="BP78" s="7" t="s">
        <v>127</v>
      </c>
      <c r="BQ78" s="7"/>
      <c r="BR78" s="7" t="s">
        <v>127</v>
      </c>
      <c r="BS78" s="7"/>
      <c r="BT78" s="7" t="s">
        <v>127</v>
      </c>
      <c r="BU78" s="7" t="s">
        <v>127</v>
      </c>
      <c r="BV78" s="7"/>
      <c r="BW78" s="7" t="s">
        <v>127</v>
      </c>
      <c r="BX78" s="7"/>
      <c r="BY78" s="7" t="s">
        <v>127</v>
      </c>
      <c r="BZ78" s="7"/>
      <c r="CA78" s="7" t="s">
        <v>127</v>
      </c>
      <c r="CB78" s="7" t="s">
        <v>87</v>
      </c>
      <c r="CC78" s="7"/>
      <c r="CD78" s="90" t="str">
        <f t="shared" si="5"/>
        <v>24_Operación del Sistema de Gestión Institucional - SGI</v>
      </c>
      <c r="CE78" s="7"/>
      <c r="CF78" s="7" t="s">
        <v>247</v>
      </c>
      <c r="CG78" s="7"/>
      <c r="CH78" s="7" t="s">
        <v>315</v>
      </c>
      <c r="CI78" s="7"/>
      <c r="CJ78" s="7"/>
      <c r="CK78" s="7" t="s">
        <v>325</v>
      </c>
      <c r="CL78" s="90" t="str">
        <f t="shared" si="3"/>
        <v>D02_Direccionamiento Estratégico y Planeación
D04_Evaluación de resultados
D07_Control Interno</v>
      </c>
      <c r="CM78" s="7"/>
      <c r="CN78" s="7"/>
      <c r="CO78" s="7" t="s">
        <v>248</v>
      </c>
      <c r="CP78" s="7"/>
      <c r="CQ78" s="7"/>
      <c r="CR78" s="7"/>
      <c r="CS78" s="7"/>
      <c r="CT78" s="7"/>
      <c r="CU78" s="7"/>
      <c r="CV78" s="7"/>
      <c r="CW78" s="7"/>
      <c r="CX78" s="7"/>
      <c r="CY78" s="7"/>
      <c r="CZ78" s="7" t="s">
        <v>316</v>
      </c>
      <c r="DA78" s="7"/>
      <c r="DB78" s="7"/>
      <c r="DC78" s="7"/>
      <c r="DD78" s="7"/>
      <c r="DE78" s="7" t="s">
        <v>326</v>
      </c>
      <c r="DF78" s="90" t="str">
        <f t="shared" si="4"/>
        <v>D02_P03_Planeación Institucional
D04_P14_Seguimiento y evaluación del desempeño institucional
D07_P19_Control Interno</v>
      </c>
    </row>
    <row r="79" spans="2:110" s="2" customFormat="1" ht="84" customHeight="1" x14ac:dyDescent="0.25">
      <c r="B79" s="1"/>
      <c r="C79" s="3" t="s">
        <v>390</v>
      </c>
      <c r="D79" s="7" t="s">
        <v>391</v>
      </c>
      <c r="E79" s="87" t="str">
        <f t="shared" si="0"/>
        <v>URF2026_062_Realizar informe anual del Sistema de Gestión institucional 2025</v>
      </c>
      <c r="F79" s="7" t="s">
        <v>392</v>
      </c>
      <c r="G79" s="7" t="s">
        <v>393</v>
      </c>
      <c r="H79" s="7" t="s">
        <v>394</v>
      </c>
      <c r="I79" s="7" t="s">
        <v>8</v>
      </c>
      <c r="J79" s="4" t="s">
        <v>119</v>
      </c>
      <c r="K79" s="4"/>
      <c r="L79" s="8">
        <v>46054</v>
      </c>
      <c r="M79" s="8">
        <v>46111.999305555553</v>
      </c>
      <c r="N79" s="88">
        <f t="shared" si="1"/>
        <v>57.999305555553292</v>
      </c>
      <c r="O79" s="103" t="s">
        <v>119</v>
      </c>
      <c r="P79" s="4"/>
      <c r="Q79" s="81" t="s">
        <v>120</v>
      </c>
      <c r="R79" s="7" t="s">
        <v>346</v>
      </c>
      <c r="S79" s="7"/>
      <c r="T79" s="82" t="s">
        <v>122</v>
      </c>
      <c r="U79" s="82" t="s">
        <v>245</v>
      </c>
      <c r="V79" s="83" t="s">
        <v>246</v>
      </c>
      <c r="W79" s="7" t="s">
        <v>125</v>
      </c>
      <c r="X79" s="7"/>
      <c r="Y79" s="7" t="s">
        <v>126</v>
      </c>
      <c r="Z79" s="7"/>
      <c r="AA79" s="90" t="str">
        <f t="shared" si="2"/>
        <v>Talento Humano
Tecnológicos</v>
      </c>
      <c r="AB79" s="7"/>
      <c r="AC79" s="7" t="s">
        <v>127</v>
      </c>
      <c r="AD79" s="7" t="s">
        <v>127</v>
      </c>
      <c r="AE79" s="9">
        <v>0</v>
      </c>
      <c r="AF79" s="10"/>
      <c r="AG79" s="7" t="s">
        <v>127</v>
      </c>
      <c r="AH79" s="7" t="s">
        <v>127</v>
      </c>
      <c r="AI79" s="9">
        <v>0</v>
      </c>
      <c r="AJ79" s="10"/>
      <c r="AK79" s="7" t="s">
        <v>127</v>
      </c>
      <c r="AL79" s="7" t="s">
        <v>127</v>
      </c>
      <c r="AM79" s="9">
        <v>0</v>
      </c>
      <c r="AN79" s="10"/>
      <c r="AO79" s="7" t="s">
        <v>127</v>
      </c>
      <c r="AP79" s="7" t="s">
        <v>127</v>
      </c>
      <c r="AQ79" s="9">
        <v>0</v>
      </c>
      <c r="AR79" s="10"/>
      <c r="AS79" s="7" t="s">
        <v>127</v>
      </c>
      <c r="AT79" s="7" t="s">
        <v>127</v>
      </c>
      <c r="AU79" s="9">
        <v>0</v>
      </c>
      <c r="AV79" s="10"/>
      <c r="AW79" s="7" t="s">
        <v>127</v>
      </c>
      <c r="AX79" s="7" t="s">
        <v>127</v>
      </c>
      <c r="AY79" s="9">
        <v>0</v>
      </c>
      <c r="AZ79" s="7"/>
      <c r="BA79" s="7" t="s">
        <v>127</v>
      </c>
      <c r="BB79" s="7"/>
      <c r="BC79" s="7" t="s">
        <v>127</v>
      </c>
      <c r="BD79" s="7"/>
      <c r="BE79" s="7"/>
      <c r="BF79" s="7"/>
      <c r="BG79" s="7"/>
      <c r="BH79" s="7"/>
      <c r="BI79" s="7"/>
      <c r="BJ79" s="7"/>
      <c r="BK79" s="7"/>
      <c r="BL79" s="7"/>
      <c r="BM79" s="7" t="s">
        <v>127</v>
      </c>
      <c r="BN79" s="7" t="s">
        <v>127</v>
      </c>
      <c r="BO79" s="7"/>
      <c r="BP79" s="7" t="s">
        <v>127</v>
      </c>
      <c r="BQ79" s="7"/>
      <c r="BR79" s="7" t="s">
        <v>127</v>
      </c>
      <c r="BS79" s="7"/>
      <c r="BT79" s="7" t="s">
        <v>127</v>
      </c>
      <c r="BU79" s="7" t="s">
        <v>127</v>
      </c>
      <c r="BV79" s="7"/>
      <c r="BW79" s="7" t="s">
        <v>127</v>
      </c>
      <c r="BX79" s="7"/>
      <c r="BY79" s="7" t="s">
        <v>127</v>
      </c>
      <c r="BZ79" s="7"/>
      <c r="CA79" s="7" t="s">
        <v>127</v>
      </c>
      <c r="CB79" s="7" t="s">
        <v>87</v>
      </c>
      <c r="CC79" s="7"/>
      <c r="CD79" s="90" t="str">
        <f t="shared" si="5"/>
        <v>24_Operación del Sistema de Gestión Institucional - SGI</v>
      </c>
      <c r="CE79" s="7"/>
      <c r="CF79" s="7" t="s">
        <v>247</v>
      </c>
      <c r="CG79" s="7"/>
      <c r="CH79" s="7" t="s">
        <v>315</v>
      </c>
      <c r="CI79" s="7"/>
      <c r="CJ79" s="7"/>
      <c r="CK79" s="7"/>
      <c r="CL79" s="90" t="str">
        <f t="shared" si="3"/>
        <v>D02_Direccionamiento Estratégico y Planeación
D04_Evaluación de resultados</v>
      </c>
      <c r="CM79" s="7"/>
      <c r="CN79" s="7"/>
      <c r="CO79" s="7" t="s">
        <v>248</v>
      </c>
      <c r="CP79" s="7"/>
      <c r="CQ79" s="7"/>
      <c r="CR79" s="7"/>
      <c r="CS79" s="7"/>
      <c r="CT79" s="7"/>
      <c r="CU79" s="7"/>
      <c r="CV79" s="7"/>
      <c r="CW79" s="7"/>
      <c r="CX79" s="7"/>
      <c r="CY79" s="7"/>
      <c r="CZ79" s="7" t="s">
        <v>316</v>
      </c>
      <c r="DA79" s="7"/>
      <c r="DB79" s="7"/>
      <c r="DC79" s="7"/>
      <c r="DD79" s="7"/>
      <c r="DE79" s="7"/>
      <c r="DF79" s="90" t="str">
        <f t="shared" si="4"/>
        <v>D02_P03_Planeación Institucional
D04_P14_Seguimiento y evaluación del desempeño institucional</v>
      </c>
    </row>
    <row r="80" spans="2:110" s="2" customFormat="1" ht="84" customHeight="1" x14ac:dyDescent="0.25">
      <c r="B80" s="1"/>
      <c r="C80" s="3" t="s">
        <v>395</v>
      </c>
      <c r="D80" s="7" t="s">
        <v>396</v>
      </c>
      <c r="E80" s="87" t="str">
        <f t="shared" si="0"/>
        <v>URF2026_063_Realizar reporte de la cuenta a la Contraloría General de la República</v>
      </c>
      <c r="F80" s="7" t="s">
        <v>397</v>
      </c>
      <c r="G80" s="7" t="s">
        <v>398</v>
      </c>
      <c r="H80" s="7" t="s">
        <v>399</v>
      </c>
      <c r="I80" s="7" t="s">
        <v>8</v>
      </c>
      <c r="J80" s="4" t="s">
        <v>242</v>
      </c>
      <c r="K80" s="4"/>
      <c r="L80" s="8">
        <v>46054</v>
      </c>
      <c r="M80" s="8">
        <v>46081.999305555553</v>
      </c>
      <c r="N80" s="88">
        <f t="shared" si="1"/>
        <v>27.999305555553292</v>
      </c>
      <c r="O80" s="103" t="s">
        <v>119</v>
      </c>
      <c r="P80" s="4"/>
      <c r="Q80" s="81" t="s">
        <v>243</v>
      </c>
      <c r="R80" s="7" t="s">
        <v>400</v>
      </c>
      <c r="S80" s="7"/>
      <c r="T80" s="82" t="s">
        <v>122</v>
      </c>
      <c r="U80" s="82" t="s">
        <v>245</v>
      </c>
      <c r="V80" s="83" t="s">
        <v>246</v>
      </c>
      <c r="W80" s="7" t="s">
        <v>125</v>
      </c>
      <c r="X80" s="7"/>
      <c r="Y80" s="7" t="s">
        <v>126</v>
      </c>
      <c r="Z80" s="7"/>
      <c r="AA80" s="90" t="str">
        <f t="shared" si="2"/>
        <v>Talento Humano
Tecnológicos</v>
      </c>
      <c r="AB80" s="7"/>
      <c r="AC80" s="7" t="s">
        <v>127</v>
      </c>
      <c r="AD80" s="7" t="s">
        <v>127</v>
      </c>
      <c r="AE80" s="9">
        <v>0</v>
      </c>
      <c r="AF80" s="10"/>
      <c r="AG80" s="7" t="s">
        <v>127</v>
      </c>
      <c r="AH80" s="7" t="s">
        <v>127</v>
      </c>
      <c r="AI80" s="9">
        <v>0</v>
      </c>
      <c r="AJ80" s="10"/>
      <c r="AK80" s="7" t="s">
        <v>127</v>
      </c>
      <c r="AL80" s="7" t="s">
        <v>127</v>
      </c>
      <c r="AM80" s="9">
        <v>0</v>
      </c>
      <c r="AN80" s="10"/>
      <c r="AO80" s="7" t="s">
        <v>127</v>
      </c>
      <c r="AP80" s="7" t="s">
        <v>127</v>
      </c>
      <c r="AQ80" s="9">
        <v>0</v>
      </c>
      <c r="AR80" s="10"/>
      <c r="AS80" s="7" t="s">
        <v>127</v>
      </c>
      <c r="AT80" s="7" t="s">
        <v>127</v>
      </c>
      <c r="AU80" s="9">
        <v>0</v>
      </c>
      <c r="AV80" s="10"/>
      <c r="AW80" s="7" t="s">
        <v>127</v>
      </c>
      <c r="AX80" s="7" t="s">
        <v>127</v>
      </c>
      <c r="AY80" s="9">
        <v>0</v>
      </c>
      <c r="AZ80" s="7"/>
      <c r="BA80" s="7" t="s">
        <v>127</v>
      </c>
      <c r="BB80" s="7"/>
      <c r="BC80" s="7" t="s">
        <v>127</v>
      </c>
      <c r="BD80" s="7"/>
      <c r="BE80" s="7"/>
      <c r="BF80" s="7"/>
      <c r="BG80" s="7"/>
      <c r="BH80" s="7"/>
      <c r="BI80" s="7"/>
      <c r="BJ80" s="7"/>
      <c r="BK80" s="7"/>
      <c r="BL80" s="7"/>
      <c r="BM80" s="7" t="s">
        <v>127</v>
      </c>
      <c r="BN80" s="7" t="s">
        <v>127</v>
      </c>
      <c r="BO80" s="7"/>
      <c r="BP80" s="7" t="s">
        <v>127</v>
      </c>
      <c r="BQ80" s="7"/>
      <c r="BR80" s="7" t="s">
        <v>127</v>
      </c>
      <c r="BS80" s="7"/>
      <c r="BT80" s="7" t="s">
        <v>127</v>
      </c>
      <c r="BU80" s="7" t="s">
        <v>127</v>
      </c>
      <c r="BV80" s="7"/>
      <c r="BW80" s="7" t="s">
        <v>127</v>
      </c>
      <c r="BX80" s="7"/>
      <c r="BY80" s="7" t="s">
        <v>127</v>
      </c>
      <c r="BZ80" s="7"/>
      <c r="CA80" s="7" t="s">
        <v>127</v>
      </c>
      <c r="CB80" s="7" t="s">
        <v>87</v>
      </c>
      <c r="CC80" s="7"/>
      <c r="CD80" s="90" t="str">
        <f t="shared" si="5"/>
        <v>24_Operación del Sistema de Gestión Institucional - SGI</v>
      </c>
      <c r="CE80" s="7"/>
      <c r="CF80" s="7"/>
      <c r="CG80" s="7"/>
      <c r="CH80" s="7" t="s">
        <v>315</v>
      </c>
      <c r="CI80" s="7"/>
      <c r="CJ80" s="7"/>
      <c r="CK80" s="7"/>
      <c r="CL80" s="90" t="str">
        <f t="shared" si="3"/>
        <v>D04_Evaluación de resultados</v>
      </c>
      <c r="CM80" s="7"/>
      <c r="CN80" s="7"/>
      <c r="CO80" s="7"/>
      <c r="CP80" s="7"/>
      <c r="CQ80" s="7"/>
      <c r="CR80" s="7"/>
      <c r="CS80" s="7"/>
      <c r="CT80" s="7"/>
      <c r="CU80" s="7"/>
      <c r="CV80" s="7"/>
      <c r="CW80" s="7"/>
      <c r="CX80" s="7"/>
      <c r="CY80" s="7"/>
      <c r="CZ80" s="7" t="s">
        <v>316</v>
      </c>
      <c r="DA80" s="7"/>
      <c r="DB80" s="7"/>
      <c r="DC80" s="7"/>
      <c r="DD80" s="7"/>
      <c r="DE80" s="7"/>
      <c r="DF80" s="90" t="str">
        <f t="shared" si="4"/>
        <v>D04_P14_Seguimiento y evaluación del desempeño institucional</v>
      </c>
    </row>
    <row r="81" spans="2:110" s="2" customFormat="1" ht="84" customHeight="1" x14ac:dyDescent="0.25">
      <c r="B81" s="1"/>
      <c r="C81" s="3" t="s">
        <v>401</v>
      </c>
      <c r="D81" s="7" t="s">
        <v>402</v>
      </c>
      <c r="E81" s="87" t="str">
        <f t="shared" si="0"/>
        <v>URF2026_064_Adelantar ejercicios de sensibilización y socialización sobre la planeación estratégica institucional y el plan de acción 2026</v>
      </c>
      <c r="F81" s="7" t="s">
        <v>403</v>
      </c>
      <c r="G81" s="7" t="s">
        <v>404</v>
      </c>
      <c r="H81" s="7" t="s">
        <v>405</v>
      </c>
      <c r="I81" s="7" t="s">
        <v>8</v>
      </c>
      <c r="J81" s="4" t="s">
        <v>119</v>
      </c>
      <c r="K81" s="4"/>
      <c r="L81" s="8">
        <v>46054</v>
      </c>
      <c r="M81" s="8">
        <v>46111.999305555553</v>
      </c>
      <c r="N81" s="88">
        <f t="shared" si="1"/>
        <v>57.999305555553292</v>
      </c>
      <c r="O81" s="103" t="s">
        <v>119</v>
      </c>
      <c r="P81" s="4"/>
      <c r="Q81" s="81" t="s">
        <v>120</v>
      </c>
      <c r="R81" s="7" t="s">
        <v>406</v>
      </c>
      <c r="S81" s="7"/>
      <c r="T81" s="82" t="s">
        <v>122</v>
      </c>
      <c r="U81" s="82" t="s">
        <v>245</v>
      </c>
      <c r="V81" s="83" t="s">
        <v>246</v>
      </c>
      <c r="W81" s="7" t="s">
        <v>125</v>
      </c>
      <c r="X81" s="7"/>
      <c r="Y81" s="7" t="s">
        <v>126</v>
      </c>
      <c r="Z81" s="7"/>
      <c r="AA81" s="90" t="str">
        <f t="shared" si="2"/>
        <v>Talento Humano
Tecnológicos</v>
      </c>
      <c r="AB81" s="7"/>
      <c r="AC81" s="7" t="s">
        <v>127</v>
      </c>
      <c r="AD81" s="7" t="s">
        <v>127</v>
      </c>
      <c r="AE81" s="9">
        <v>0</v>
      </c>
      <c r="AF81" s="10"/>
      <c r="AG81" s="7" t="s">
        <v>127</v>
      </c>
      <c r="AH81" s="7" t="s">
        <v>127</v>
      </c>
      <c r="AI81" s="9">
        <v>0</v>
      </c>
      <c r="AJ81" s="10"/>
      <c r="AK81" s="7" t="s">
        <v>127</v>
      </c>
      <c r="AL81" s="7" t="s">
        <v>127</v>
      </c>
      <c r="AM81" s="9">
        <v>0</v>
      </c>
      <c r="AN81" s="10"/>
      <c r="AO81" s="7" t="s">
        <v>127</v>
      </c>
      <c r="AP81" s="7" t="s">
        <v>127</v>
      </c>
      <c r="AQ81" s="9">
        <v>0</v>
      </c>
      <c r="AR81" s="10"/>
      <c r="AS81" s="7" t="s">
        <v>127</v>
      </c>
      <c r="AT81" s="7" t="s">
        <v>127</v>
      </c>
      <c r="AU81" s="9">
        <v>0</v>
      </c>
      <c r="AV81" s="10"/>
      <c r="AW81" s="7" t="s">
        <v>127</v>
      </c>
      <c r="AX81" s="7" t="s">
        <v>127</v>
      </c>
      <c r="AY81" s="9">
        <v>0</v>
      </c>
      <c r="AZ81" s="7"/>
      <c r="BA81" s="7" t="s">
        <v>127</v>
      </c>
      <c r="BB81" s="7"/>
      <c r="BC81" s="7" t="s">
        <v>127</v>
      </c>
      <c r="BD81" s="7"/>
      <c r="BE81" s="7"/>
      <c r="BF81" s="7"/>
      <c r="BG81" s="7"/>
      <c r="BH81" s="7" t="s">
        <v>76</v>
      </c>
      <c r="BI81" s="7"/>
      <c r="BJ81" s="7"/>
      <c r="BK81" s="7"/>
      <c r="BL81" s="7"/>
      <c r="BM81" s="7" t="s">
        <v>127</v>
      </c>
      <c r="BN81" s="7" t="s">
        <v>127</v>
      </c>
      <c r="BO81" s="7"/>
      <c r="BP81" s="7" t="s">
        <v>127</v>
      </c>
      <c r="BQ81" s="7"/>
      <c r="BR81" s="7" t="s">
        <v>127</v>
      </c>
      <c r="BS81" s="7"/>
      <c r="BT81" s="7" t="s">
        <v>127</v>
      </c>
      <c r="BU81" s="7" t="s">
        <v>127</v>
      </c>
      <c r="BV81" s="7"/>
      <c r="BW81" s="7" t="s">
        <v>127</v>
      </c>
      <c r="BX81" s="7"/>
      <c r="BY81" s="7" t="s">
        <v>127</v>
      </c>
      <c r="BZ81" s="7"/>
      <c r="CA81" s="7" t="s">
        <v>127</v>
      </c>
      <c r="CB81" s="7" t="s">
        <v>87</v>
      </c>
      <c r="CC81" s="7"/>
      <c r="CD81" s="90" t="str">
        <f t="shared" si="5"/>
        <v>13_Plan Institucional de Capacitación - PIC
24_Operación del Sistema de Gestión Institucional - SGI</v>
      </c>
      <c r="CE81" s="7"/>
      <c r="CF81" s="7" t="s">
        <v>247</v>
      </c>
      <c r="CG81" s="7"/>
      <c r="CH81" s="7"/>
      <c r="CI81" s="7" t="s">
        <v>132</v>
      </c>
      <c r="CJ81" s="7"/>
      <c r="CK81" s="7"/>
      <c r="CL81" s="90" t="str">
        <f t="shared" si="3"/>
        <v>D02_Direccionamiento Estratégico y Planeación
D05_Información y comunicación</v>
      </c>
      <c r="CM81" s="7"/>
      <c r="CN81" s="7"/>
      <c r="CO81" s="7" t="s">
        <v>248</v>
      </c>
      <c r="CP81" s="7"/>
      <c r="CQ81" s="7"/>
      <c r="CR81" s="7"/>
      <c r="CS81" s="7"/>
      <c r="CT81" s="7"/>
      <c r="CU81" s="7"/>
      <c r="CV81" s="7"/>
      <c r="CW81" s="7"/>
      <c r="CX81" s="7"/>
      <c r="CY81" s="7"/>
      <c r="CZ81" s="7"/>
      <c r="DA81" s="7" t="s">
        <v>134</v>
      </c>
      <c r="DB81" s="7"/>
      <c r="DC81" s="7"/>
      <c r="DD81" s="7"/>
      <c r="DE81" s="7"/>
      <c r="DF81" s="90" t="str">
        <f t="shared" si="4"/>
        <v>D02_P03_Planeación Institucional
D05_P15_Transparencia, acceso a la información pública y lucha contra la corrupción</v>
      </c>
    </row>
    <row r="82" spans="2:110" s="2" customFormat="1" ht="84" customHeight="1" x14ac:dyDescent="0.25">
      <c r="B82" s="1"/>
      <c r="C82" s="3" t="s">
        <v>407</v>
      </c>
      <c r="D82" s="7" t="s">
        <v>408</v>
      </c>
      <c r="E82" s="87" t="str">
        <f t="shared" ref="E82:E145" si="6">_xlfn.CONCAT(C82,"_",D82)</f>
        <v>URF2026_065_Realizar las actividades de actualización de los riesgos con los diferentes procesos institucionales_Sandra</v>
      </c>
      <c r="F82" s="7" t="s">
        <v>409</v>
      </c>
      <c r="G82" s="7" t="s">
        <v>410</v>
      </c>
      <c r="H82" s="7" t="s">
        <v>410</v>
      </c>
      <c r="I82" s="7" t="s">
        <v>8</v>
      </c>
      <c r="J82" s="4" t="s">
        <v>323</v>
      </c>
      <c r="K82" s="4"/>
      <c r="L82" s="8">
        <v>46054</v>
      </c>
      <c r="M82" s="8">
        <v>46142.999305555553</v>
      </c>
      <c r="N82" s="88">
        <f t="shared" ref="N82:N145" si="7">IF(M82-L82&gt;124,"El tiempo de ejecución de la actividad no puede superar 124 días",M82-L82)</f>
        <v>88.999305555553292</v>
      </c>
      <c r="O82" s="103" t="s">
        <v>119</v>
      </c>
      <c r="P82" s="4"/>
      <c r="Q82" s="81" t="s">
        <v>120</v>
      </c>
      <c r="R82" s="7" t="s">
        <v>411</v>
      </c>
      <c r="S82" s="7"/>
      <c r="T82" s="82" t="s">
        <v>122</v>
      </c>
      <c r="U82" s="82" t="s">
        <v>245</v>
      </c>
      <c r="V82" s="83" t="s">
        <v>246</v>
      </c>
      <c r="W82" s="7" t="s">
        <v>125</v>
      </c>
      <c r="X82" s="7"/>
      <c r="Y82" s="7" t="s">
        <v>126</v>
      </c>
      <c r="Z82" s="7"/>
      <c r="AA82" s="90" t="str">
        <f t="shared" ref="AA82:AA145" si="8">_xlfn.TEXTJOIN(CHAR(10),TRUE,W82:Z82)</f>
        <v>Talento Humano
Tecnológicos</v>
      </c>
      <c r="AB82" s="7"/>
      <c r="AC82" s="7" t="s">
        <v>127</v>
      </c>
      <c r="AD82" s="7" t="s">
        <v>127</v>
      </c>
      <c r="AE82" s="9">
        <v>0</v>
      </c>
      <c r="AF82" s="10"/>
      <c r="AG82" s="7" t="s">
        <v>127</v>
      </c>
      <c r="AH82" s="7" t="s">
        <v>127</v>
      </c>
      <c r="AI82" s="9">
        <v>0</v>
      </c>
      <c r="AJ82" s="10"/>
      <c r="AK82" s="7" t="s">
        <v>127</v>
      </c>
      <c r="AL82" s="7" t="s">
        <v>127</v>
      </c>
      <c r="AM82" s="9">
        <v>0</v>
      </c>
      <c r="AN82" s="10"/>
      <c r="AO82" s="7" t="s">
        <v>127</v>
      </c>
      <c r="AP82" s="7" t="s">
        <v>127</v>
      </c>
      <c r="AQ82" s="9">
        <v>0</v>
      </c>
      <c r="AR82" s="10"/>
      <c r="AS82" s="7" t="s">
        <v>127</v>
      </c>
      <c r="AT82" s="7" t="s">
        <v>127</v>
      </c>
      <c r="AU82" s="9">
        <v>0</v>
      </c>
      <c r="AV82" s="10"/>
      <c r="AW82" s="7" t="s">
        <v>127</v>
      </c>
      <c r="AX82" s="7" t="s">
        <v>127</v>
      </c>
      <c r="AY82" s="9">
        <v>0</v>
      </c>
      <c r="AZ82" s="7"/>
      <c r="BA82" s="7" t="s">
        <v>127</v>
      </c>
      <c r="BB82" s="7"/>
      <c r="BC82" s="7" t="s">
        <v>127</v>
      </c>
      <c r="BD82" s="7"/>
      <c r="BE82" s="7"/>
      <c r="BF82" s="7"/>
      <c r="BG82" s="7"/>
      <c r="BH82" s="7"/>
      <c r="BI82" s="7"/>
      <c r="BJ82" s="7"/>
      <c r="BK82" s="7"/>
      <c r="BL82" s="7" t="s">
        <v>28</v>
      </c>
      <c r="BM82" s="7" t="s">
        <v>412</v>
      </c>
      <c r="BN82" s="7" t="s">
        <v>413</v>
      </c>
      <c r="BO82" s="7"/>
      <c r="BP82" s="7" t="s">
        <v>127</v>
      </c>
      <c r="BQ82" s="7"/>
      <c r="BR82" s="7" t="s">
        <v>127</v>
      </c>
      <c r="BS82" s="7"/>
      <c r="BT82" s="7" t="s">
        <v>127</v>
      </c>
      <c r="BU82" s="7" t="s">
        <v>127</v>
      </c>
      <c r="BV82" s="7"/>
      <c r="BW82" s="7" t="s">
        <v>127</v>
      </c>
      <c r="BX82" s="7"/>
      <c r="BY82" s="7" t="s">
        <v>127</v>
      </c>
      <c r="BZ82" s="7"/>
      <c r="CA82" s="7" t="s">
        <v>127</v>
      </c>
      <c r="CB82" s="7" t="s">
        <v>87</v>
      </c>
      <c r="CC82" s="7"/>
      <c r="CD82" s="90" t="str">
        <f t="shared" si="5"/>
        <v>17_Programas de transparencia y ética pública - PTEP
24_Operación del Sistema de Gestión Institucional - SGI</v>
      </c>
      <c r="CE82" s="7"/>
      <c r="CF82" s="7" t="s">
        <v>247</v>
      </c>
      <c r="CG82" s="7" t="s">
        <v>131</v>
      </c>
      <c r="CH82" s="7" t="s">
        <v>315</v>
      </c>
      <c r="CI82" s="7"/>
      <c r="CJ82" s="7"/>
      <c r="CK82" s="7" t="s">
        <v>325</v>
      </c>
      <c r="CL82" s="90" t="str">
        <f t="shared" ref="CL82:CL145" si="9">_xlfn.TEXTJOIN(CHAR(10),TRUE,CE82:CK82)</f>
        <v>D02_Direccionamiento Estratégico y Planeación
D03_Gestión con valores para resultados
D04_Evaluación de resultados
D07_Control Interno</v>
      </c>
      <c r="CM82" s="7"/>
      <c r="CN82" s="7"/>
      <c r="CO82" s="7" t="s">
        <v>248</v>
      </c>
      <c r="CP82" s="7"/>
      <c r="CQ82" s="7"/>
      <c r="CR82" s="7"/>
      <c r="CS82" s="7"/>
      <c r="CT82" s="7"/>
      <c r="CU82" s="7"/>
      <c r="CV82" s="7"/>
      <c r="CW82" s="7"/>
      <c r="CX82" s="7"/>
      <c r="CY82" s="7"/>
      <c r="CZ82" s="7" t="s">
        <v>316</v>
      </c>
      <c r="DA82" s="7"/>
      <c r="DB82" s="7"/>
      <c r="DC82" s="7"/>
      <c r="DD82" s="7"/>
      <c r="DE82" s="7" t="s">
        <v>326</v>
      </c>
      <c r="DF82" s="90" t="str">
        <f t="shared" ref="DF82:DF145" si="10">_xlfn.TEXTJOIN(CHAR(10),TRUE,CM82:DE82)</f>
        <v>D02_P03_Planeación Institucional
D04_P14_Seguimiento y evaluación del desempeño institucional
D07_P19_Control Interno</v>
      </c>
    </row>
    <row r="83" spans="2:110" s="2" customFormat="1" ht="84" customHeight="1" x14ac:dyDescent="0.25">
      <c r="B83" s="1"/>
      <c r="C83" s="3" t="s">
        <v>414</v>
      </c>
      <c r="D83" s="7" t="s">
        <v>415</v>
      </c>
      <c r="E83" s="87" t="str">
        <f t="shared" si="6"/>
        <v>URF2026_066_Realizar las actividades de actualización de los riesgos con los diferentes procesos institucionales_Daniel</v>
      </c>
      <c r="F83" s="7" t="s">
        <v>409</v>
      </c>
      <c r="G83" s="7" t="s">
        <v>410</v>
      </c>
      <c r="H83" s="7" t="s">
        <v>410</v>
      </c>
      <c r="I83" s="7" t="s">
        <v>8</v>
      </c>
      <c r="J83" s="4" t="s">
        <v>242</v>
      </c>
      <c r="K83" s="4"/>
      <c r="L83" s="8">
        <v>46054</v>
      </c>
      <c r="M83" s="8">
        <v>46142.999305555553</v>
      </c>
      <c r="N83" s="88">
        <f t="shared" si="7"/>
        <v>88.999305555553292</v>
      </c>
      <c r="O83" s="103" t="s">
        <v>119</v>
      </c>
      <c r="P83" s="4"/>
      <c r="Q83" s="81" t="s">
        <v>120</v>
      </c>
      <c r="R83" s="7" t="s">
        <v>411</v>
      </c>
      <c r="S83" s="7"/>
      <c r="T83" s="82" t="s">
        <v>122</v>
      </c>
      <c r="U83" s="82" t="s">
        <v>245</v>
      </c>
      <c r="V83" s="83" t="s">
        <v>246</v>
      </c>
      <c r="W83" s="7" t="s">
        <v>125</v>
      </c>
      <c r="X83" s="7"/>
      <c r="Y83" s="7" t="s">
        <v>126</v>
      </c>
      <c r="Z83" s="7"/>
      <c r="AA83" s="90" t="str">
        <f t="shared" si="8"/>
        <v>Talento Humano
Tecnológicos</v>
      </c>
      <c r="AB83" s="7"/>
      <c r="AC83" s="7" t="s">
        <v>127</v>
      </c>
      <c r="AD83" s="7" t="s">
        <v>127</v>
      </c>
      <c r="AE83" s="9">
        <v>0</v>
      </c>
      <c r="AF83" s="10"/>
      <c r="AG83" s="7" t="s">
        <v>127</v>
      </c>
      <c r="AH83" s="7" t="s">
        <v>127</v>
      </c>
      <c r="AI83" s="9">
        <v>0</v>
      </c>
      <c r="AJ83" s="10"/>
      <c r="AK83" s="7" t="s">
        <v>127</v>
      </c>
      <c r="AL83" s="7" t="s">
        <v>127</v>
      </c>
      <c r="AM83" s="9">
        <v>0</v>
      </c>
      <c r="AN83" s="10"/>
      <c r="AO83" s="7" t="s">
        <v>127</v>
      </c>
      <c r="AP83" s="7" t="s">
        <v>127</v>
      </c>
      <c r="AQ83" s="9">
        <v>0</v>
      </c>
      <c r="AR83" s="10"/>
      <c r="AS83" s="7" t="s">
        <v>127</v>
      </c>
      <c r="AT83" s="7" t="s">
        <v>127</v>
      </c>
      <c r="AU83" s="9">
        <v>0</v>
      </c>
      <c r="AV83" s="10"/>
      <c r="AW83" s="7" t="s">
        <v>127</v>
      </c>
      <c r="AX83" s="7" t="s">
        <v>127</v>
      </c>
      <c r="AY83" s="9">
        <v>0</v>
      </c>
      <c r="AZ83" s="7"/>
      <c r="BA83" s="7" t="s">
        <v>127</v>
      </c>
      <c r="BB83" s="7"/>
      <c r="BC83" s="7" t="s">
        <v>127</v>
      </c>
      <c r="BD83" s="7"/>
      <c r="BE83" s="7"/>
      <c r="BF83" s="7"/>
      <c r="BG83" s="7"/>
      <c r="BH83" s="7"/>
      <c r="BI83" s="7"/>
      <c r="BJ83" s="7"/>
      <c r="BK83" s="7"/>
      <c r="BL83" s="7" t="s">
        <v>28</v>
      </c>
      <c r="BM83" s="7" t="s">
        <v>412</v>
      </c>
      <c r="BN83" s="7" t="s">
        <v>413</v>
      </c>
      <c r="BO83" s="7"/>
      <c r="BP83" s="7" t="s">
        <v>127</v>
      </c>
      <c r="BQ83" s="7"/>
      <c r="BR83" s="7" t="s">
        <v>127</v>
      </c>
      <c r="BS83" s="7"/>
      <c r="BT83" s="7" t="s">
        <v>127</v>
      </c>
      <c r="BU83" s="7" t="s">
        <v>127</v>
      </c>
      <c r="BV83" s="7"/>
      <c r="BW83" s="7" t="s">
        <v>127</v>
      </c>
      <c r="BX83" s="7"/>
      <c r="BY83" s="7" t="s">
        <v>127</v>
      </c>
      <c r="BZ83" s="7"/>
      <c r="CA83" s="7" t="s">
        <v>127</v>
      </c>
      <c r="CB83" s="7" t="s">
        <v>87</v>
      </c>
      <c r="CC83" s="7"/>
      <c r="CD83" s="90" t="str">
        <f t="shared" ref="CD83:CD146" si="11">_xlfn.TEXTJOIN(CHAR(10),TRUE,AB83,AF83,AJ83,AN83,AR83,AV83,AZ83,BB83,BD83,BE83,BF83,BG83,BI83,BH83,BJ83,BK83,BL83,BO83,BQ83,BS83,BV83,BX83,BZ83,CB83,CC83)</f>
        <v>17_Programas de transparencia y ética pública - PTEP
24_Operación del Sistema de Gestión Institucional - SGI</v>
      </c>
      <c r="CE83" s="7"/>
      <c r="CF83" s="7" t="s">
        <v>247</v>
      </c>
      <c r="CG83" s="7"/>
      <c r="CH83" s="7" t="s">
        <v>315</v>
      </c>
      <c r="CI83" s="7"/>
      <c r="CJ83" s="7"/>
      <c r="CK83" s="7" t="s">
        <v>325</v>
      </c>
      <c r="CL83" s="90" t="str">
        <f t="shared" si="9"/>
        <v>D02_Direccionamiento Estratégico y Planeación
D04_Evaluación de resultados
D07_Control Interno</v>
      </c>
      <c r="CM83" s="7"/>
      <c r="CN83" s="7"/>
      <c r="CO83" s="7" t="s">
        <v>248</v>
      </c>
      <c r="CP83" s="7"/>
      <c r="CQ83" s="7"/>
      <c r="CR83" s="7"/>
      <c r="CS83" s="7"/>
      <c r="CT83" s="7"/>
      <c r="CU83" s="7"/>
      <c r="CV83" s="7"/>
      <c r="CW83" s="7"/>
      <c r="CX83" s="7"/>
      <c r="CY83" s="7"/>
      <c r="CZ83" s="7" t="s">
        <v>316</v>
      </c>
      <c r="DA83" s="7"/>
      <c r="DB83" s="7"/>
      <c r="DC83" s="7"/>
      <c r="DD83" s="7"/>
      <c r="DE83" s="7" t="s">
        <v>326</v>
      </c>
      <c r="DF83" s="90" t="str">
        <f t="shared" si="10"/>
        <v>D02_P03_Planeación Institucional
D04_P14_Seguimiento y evaluación del desempeño institucional
D07_P19_Control Interno</v>
      </c>
    </row>
    <row r="84" spans="2:110" s="2" customFormat="1" ht="84" customHeight="1" x14ac:dyDescent="0.25">
      <c r="B84" s="1"/>
      <c r="C84" s="3" t="s">
        <v>416</v>
      </c>
      <c r="D84" s="7" t="s">
        <v>417</v>
      </c>
      <c r="E84" s="87" t="str">
        <f t="shared" si="6"/>
        <v>URF2026_067_Realizar las actividades de actualización de los riesgos con los diferentes procesos institucionales_Tatiana</v>
      </c>
      <c r="F84" s="7" t="s">
        <v>409</v>
      </c>
      <c r="G84" s="7" t="s">
        <v>410</v>
      </c>
      <c r="H84" s="7" t="s">
        <v>410</v>
      </c>
      <c r="I84" s="7" t="s">
        <v>8</v>
      </c>
      <c r="J84" s="4" t="s">
        <v>119</v>
      </c>
      <c r="K84" s="4"/>
      <c r="L84" s="8">
        <v>46054</v>
      </c>
      <c r="M84" s="8">
        <v>46142.999305555553</v>
      </c>
      <c r="N84" s="88">
        <f t="shared" si="7"/>
        <v>88.999305555553292</v>
      </c>
      <c r="O84" s="103" t="s">
        <v>119</v>
      </c>
      <c r="P84" s="4"/>
      <c r="Q84" s="81" t="s">
        <v>120</v>
      </c>
      <c r="R84" s="7" t="s">
        <v>411</v>
      </c>
      <c r="S84" s="7"/>
      <c r="T84" s="82" t="s">
        <v>122</v>
      </c>
      <c r="U84" s="82" t="s">
        <v>245</v>
      </c>
      <c r="V84" s="83" t="s">
        <v>246</v>
      </c>
      <c r="W84" s="7" t="s">
        <v>125</v>
      </c>
      <c r="X84" s="7"/>
      <c r="Y84" s="7" t="s">
        <v>126</v>
      </c>
      <c r="Z84" s="7"/>
      <c r="AA84" s="90" t="str">
        <f t="shared" si="8"/>
        <v>Talento Humano
Tecnológicos</v>
      </c>
      <c r="AB84" s="7"/>
      <c r="AC84" s="7" t="s">
        <v>127</v>
      </c>
      <c r="AD84" s="7" t="s">
        <v>127</v>
      </c>
      <c r="AE84" s="9">
        <v>0</v>
      </c>
      <c r="AF84" s="10"/>
      <c r="AG84" s="7" t="s">
        <v>127</v>
      </c>
      <c r="AH84" s="7" t="s">
        <v>127</v>
      </c>
      <c r="AI84" s="9">
        <v>0</v>
      </c>
      <c r="AJ84" s="10"/>
      <c r="AK84" s="7" t="s">
        <v>127</v>
      </c>
      <c r="AL84" s="7" t="s">
        <v>127</v>
      </c>
      <c r="AM84" s="9">
        <v>0</v>
      </c>
      <c r="AN84" s="10"/>
      <c r="AO84" s="7" t="s">
        <v>127</v>
      </c>
      <c r="AP84" s="7" t="s">
        <v>127</v>
      </c>
      <c r="AQ84" s="9">
        <v>0</v>
      </c>
      <c r="AR84" s="10"/>
      <c r="AS84" s="7" t="s">
        <v>127</v>
      </c>
      <c r="AT84" s="7" t="s">
        <v>127</v>
      </c>
      <c r="AU84" s="9">
        <v>0</v>
      </c>
      <c r="AV84" s="10"/>
      <c r="AW84" s="7" t="s">
        <v>127</v>
      </c>
      <c r="AX84" s="7" t="s">
        <v>127</v>
      </c>
      <c r="AY84" s="9">
        <v>0</v>
      </c>
      <c r="AZ84" s="7"/>
      <c r="BA84" s="7" t="s">
        <v>127</v>
      </c>
      <c r="BB84" s="7"/>
      <c r="BC84" s="7" t="s">
        <v>127</v>
      </c>
      <c r="BD84" s="7"/>
      <c r="BE84" s="7"/>
      <c r="BF84" s="7"/>
      <c r="BG84" s="7"/>
      <c r="BH84" s="7"/>
      <c r="BI84" s="7"/>
      <c r="BJ84" s="7"/>
      <c r="BK84" s="7"/>
      <c r="BL84" s="7" t="s">
        <v>28</v>
      </c>
      <c r="BM84" s="7" t="s">
        <v>412</v>
      </c>
      <c r="BN84" s="7" t="s">
        <v>413</v>
      </c>
      <c r="BO84" s="7"/>
      <c r="BP84" s="7" t="s">
        <v>127</v>
      </c>
      <c r="BQ84" s="7"/>
      <c r="BR84" s="7" t="s">
        <v>127</v>
      </c>
      <c r="BS84" s="7"/>
      <c r="BT84" s="7" t="s">
        <v>127</v>
      </c>
      <c r="BU84" s="7" t="s">
        <v>127</v>
      </c>
      <c r="BV84" s="7"/>
      <c r="BW84" s="7" t="s">
        <v>127</v>
      </c>
      <c r="BX84" s="7"/>
      <c r="BY84" s="7" t="s">
        <v>127</v>
      </c>
      <c r="BZ84" s="7"/>
      <c r="CA84" s="7" t="s">
        <v>127</v>
      </c>
      <c r="CB84" s="7" t="s">
        <v>87</v>
      </c>
      <c r="CC84" s="7"/>
      <c r="CD84" s="90" t="str">
        <f t="shared" si="11"/>
        <v>17_Programas de transparencia y ética pública - PTEP
24_Operación del Sistema de Gestión Institucional - SGI</v>
      </c>
      <c r="CE84" s="7"/>
      <c r="CF84" s="7" t="s">
        <v>247</v>
      </c>
      <c r="CG84" s="7"/>
      <c r="CH84" s="7" t="s">
        <v>315</v>
      </c>
      <c r="CI84" s="7"/>
      <c r="CJ84" s="7"/>
      <c r="CK84" s="7" t="s">
        <v>325</v>
      </c>
      <c r="CL84" s="90" t="str">
        <f t="shared" si="9"/>
        <v>D02_Direccionamiento Estratégico y Planeación
D04_Evaluación de resultados
D07_Control Interno</v>
      </c>
      <c r="CM84" s="7"/>
      <c r="CN84" s="7"/>
      <c r="CO84" s="7" t="s">
        <v>248</v>
      </c>
      <c r="CP84" s="7"/>
      <c r="CQ84" s="7"/>
      <c r="CR84" s="7"/>
      <c r="CS84" s="7"/>
      <c r="CT84" s="7"/>
      <c r="CU84" s="7"/>
      <c r="CV84" s="7"/>
      <c r="CW84" s="7"/>
      <c r="CX84" s="7"/>
      <c r="CY84" s="7"/>
      <c r="CZ84" s="7" t="s">
        <v>316</v>
      </c>
      <c r="DA84" s="7"/>
      <c r="DB84" s="7"/>
      <c r="DC84" s="7"/>
      <c r="DD84" s="7"/>
      <c r="DE84" s="7" t="s">
        <v>326</v>
      </c>
      <c r="DF84" s="90" t="str">
        <f t="shared" si="10"/>
        <v>D02_P03_Planeación Institucional
D04_P14_Seguimiento y evaluación del desempeño institucional
D07_P19_Control Interno</v>
      </c>
    </row>
    <row r="85" spans="2:110" s="2" customFormat="1" ht="84" customHeight="1" x14ac:dyDescent="0.25">
      <c r="B85" s="1"/>
      <c r="C85" s="3" t="s">
        <v>418</v>
      </c>
      <c r="D85" s="7" t="s">
        <v>419</v>
      </c>
      <c r="E85" s="87" t="str">
        <f t="shared" si="6"/>
        <v xml:space="preserve">URF2026_068_Presentar los resultados de la gestión del riesgo en el Comité Institucional de Gestión y Desempeño </v>
      </c>
      <c r="F85" s="7" t="s">
        <v>420</v>
      </c>
      <c r="G85" s="7" t="s">
        <v>421</v>
      </c>
      <c r="H85" s="7" t="s">
        <v>421</v>
      </c>
      <c r="I85" s="7" t="s">
        <v>8</v>
      </c>
      <c r="J85" s="4" t="s">
        <v>119</v>
      </c>
      <c r="K85" s="4"/>
      <c r="L85" s="8">
        <v>46174</v>
      </c>
      <c r="M85" s="8">
        <v>46295.999305555553</v>
      </c>
      <c r="N85" s="88">
        <f t="shared" si="7"/>
        <v>121.99930555555329</v>
      </c>
      <c r="O85" s="103" t="s">
        <v>119</v>
      </c>
      <c r="P85" s="4"/>
      <c r="Q85" s="81" t="s">
        <v>120</v>
      </c>
      <c r="R85" s="7" t="s">
        <v>352</v>
      </c>
      <c r="S85" s="7"/>
      <c r="T85" s="82" t="s">
        <v>122</v>
      </c>
      <c r="U85" s="82" t="s">
        <v>245</v>
      </c>
      <c r="V85" s="83" t="s">
        <v>246</v>
      </c>
      <c r="W85" s="7" t="s">
        <v>125</v>
      </c>
      <c r="X85" s="7"/>
      <c r="Y85" s="7" t="s">
        <v>126</v>
      </c>
      <c r="Z85" s="7"/>
      <c r="AA85" s="90" t="str">
        <f t="shared" si="8"/>
        <v>Talento Humano
Tecnológicos</v>
      </c>
      <c r="AB85" s="7"/>
      <c r="AC85" s="7" t="s">
        <v>127</v>
      </c>
      <c r="AD85" s="7" t="s">
        <v>127</v>
      </c>
      <c r="AE85" s="9">
        <v>0</v>
      </c>
      <c r="AF85" s="10"/>
      <c r="AG85" s="7" t="s">
        <v>127</v>
      </c>
      <c r="AH85" s="7" t="s">
        <v>127</v>
      </c>
      <c r="AI85" s="9">
        <v>0</v>
      </c>
      <c r="AJ85" s="10"/>
      <c r="AK85" s="7" t="s">
        <v>127</v>
      </c>
      <c r="AL85" s="7" t="s">
        <v>127</v>
      </c>
      <c r="AM85" s="9">
        <v>0</v>
      </c>
      <c r="AN85" s="10"/>
      <c r="AO85" s="7" t="s">
        <v>127</v>
      </c>
      <c r="AP85" s="7" t="s">
        <v>127</v>
      </c>
      <c r="AQ85" s="9">
        <v>0</v>
      </c>
      <c r="AR85" s="10"/>
      <c r="AS85" s="7" t="s">
        <v>127</v>
      </c>
      <c r="AT85" s="7" t="s">
        <v>127</v>
      </c>
      <c r="AU85" s="9">
        <v>0</v>
      </c>
      <c r="AV85" s="10"/>
      <c r="AW85" s="7" t="s">
        <v>127</v>
      </c>
      <c r="AX85" s="7" t="s">
        <v>127</v>
      </c>
      <c r="AY85" s="9">
        <v>0</v>
      </c>
      <c r="AZ85" s="7"/>
      <c r="BA85" s="7" t="s">
        <v>127</v>
      </c>
      <c r="BB85" s="7"/>
      <c r="BC85" s="7" t="s">
        <v>127</v>
      </c>
      <c r="BD85" s="7"/>
      <c r="BE85" s="7"/>
      <c r="BF85" s="7"/>
      <c r="BG85" s="7"/>
      <c r="BH85" s="7"/>
      <c r="BI85" s="7"/>
      <c r="BJ85" s="7"/>
      <c r="BK85" s="7"/>
      <c r="BL85" s="7" t="s">
        <v>28</v>
      </c>
      <c r="BM85" s="7" t="s">
        <v>412</v>
      </c>
      <c r="BN85" s="7" t="s">
        <v>413</v>
      </c>
      <c r="BO85" s="7"/>
      <c r="BP85" s="7" t="s">
        <v>127</v>
      </c>
      <c r="BQ85" s="7"/>
      <c r="BR85" s="7" t="s">
        <v>127</v>
      </c>
      <c r="BS85" s="7"/>
      <c r="BT85" s="7" t="s">
        <v>127</v>
      </c>
      <c r="BU85" s="7" t="s">
        <v>127</v>
      </c>
      <c r="BV85" s="7"/>
      <c r="BW85" s="7" t="s">
        <v>127</v>
      </c>
      <c r="BX85" s="7"/>
      <c r="BY85" s="7" t="s">
        <v>127</v>
      </c>
      <c r="BZ85" s="7"/>
      <c r="CA85" s="7" t="s">
        <v>127</v>
      </c>
      <c r="CB85" s="7" t="s">
        <v>87</v>
      </c>
      <c r="CC85" s="7"/>
      <c r="CD85" s="90" t="str">
        <f t="shared" si="11"/>
        <v>17_Programas de transparencia y ética pública - PTEP
24_Operación del Sistema de Gestión Institucional - SGI</v>
      </c>
      <c r="CE85" s="7"/>
      <c r="CF85" s="7" t="s">
        <v>247</v>
      </c>
      <c r="CG85" s="7"/>
      <c r="CH85" s="7" t="s">
        <v>315</v>
      </c>
      <c r="CI85" s="7"/>
      <c r="CJ85" s="7"/>
      <c r="CK85" s="7" t="s">
        <v>325</v>
      </c>
      <c r="CL85" s="90" t="str">
        <f t="shared" si="9"/>
        <v>D02_Direccionamiento Estratégico y Planeación
D04_Evaluación de resultados
D07_Control Interno</v>
      </c>
      <c r="CM85" s="7"/>
      <c r="CN85" s="7"/>
      <c r="CO85" s="7" t="s">
        <v>248</v>
      </c>
      <c r="CP85" s="7"/>
      <c r="CQ85" s="7"/>
      <c r="CR85" s="7"/>
      <c r="CS85" s="7"/>
      <c r="CT85" s="7"/>
      <c r="CU85" s="7"/>
      <c r="CV85" s="7"/>
      <c r="CW85" s="7"/>
      <c r="CX85" s="7"/>
      <c r="CY85" s="7"/>
      <c r="CZ85" s="7" t="s">
        <v>316</v>
      </c>
      <c r="DA85" s="7"/>
      <c r="DB85" s="7"/>
      <c r="DC85" s="7"/>
      <c r="DD85" s="7"/>
      <c r="DE85" s="7" t="s">
        <v>326</v>
      </c>
      <c r="DF85" s="90" t="str">
        <f t="shared" si="10"/>
        <v>D02_P03_Planeación Institucional
D04_P14_Seguimiento y evaluación del desempeño institucional
D07_P19_Control Interno</v>
      </c>
    </row>
    <row r="86" spans="2:110" s="2" customFormat="1" ht="84" customHeight="1" x14ac:dyDescent="0.25">
      <c r="B86" s="1"/>
      <c r="C86" s="3" t="s">
        <v>422</v>
      </c>
      <c r="D86" s="7" t="s">
        <v>423</v>
      </c>
      <c r="E86" s="87" t="str">
        <f t="shared" si="6"/>
        <v xml:space="preserve">URF2026_069_Documentar el plan de continuidad de negocio de la Unidad </v>
      </c>
      <c r="F86" s="7" t="s">
        <v>424</v>
      </c>
      <c r="G86" s="7" t="s">
        <v>425</v>
      </c>
      <c r="H86" s="7" t="s">
        <v>426</v>
      </c>
      <c r="I86" s="7" t="s">
        <v>8</v>
      </c>
      <c r="J86" s="4" t="s">
        <v>119</v>
      </c>
      <c r="K86" s="4"/>
      <c r="L86" s="8">
        <v>46143</v>
      </c>
      <c r="M86" s="8">
        <v>46265.999305555553</v>
      </c>
      <c r="N86" s="88">
        <f t="shared" si="7"/>
        <v>122.99930555555329</v>
      </c>
      <c r="O86" s="103" t="s">
        <v>119</v>
      </c>
      <c r="P86" s="4"/>
      <c r="Q86" s="81" t="s">
        <v>120</v>
      </c>
      <c r="R86" s="7" t="s">
        <v>427</v>
      </c>
      <c r="S86" s="7"/>
      <c r="T86" s="82" t="s">
        <v>122</v>
      </c>
      <c r="U86" s="82" t="s">
        <v>245</v>
      </c>
      <c r="V86" s="83" t="s">
        <v>246</v>
      </c>
      <c r="W86" s="7" t="s">
        <v>125</v>
      </c>
      <c r="X86" s="7"/>
      <c r="Y86" s="7" t="s">
        <v>126</v>
      </c>
      <c r="Z86" s="7"/>
      <c r="AA86" s="90" t="str">
        <f t="shared" si="8"/>
        <v>Talento Humano
Tecnológicos</v>
      </c>
      <c r="AB86" s="7"/>
      <c r="AC86" s="7" t="s">
        <v>127</v>
      </c>
      <c r="AD86" s="7" t="s">
        <v>127</v>
      </c>
      <c r="AE86" s="9">
        <v>0</v>
      </c>
      <c r="AF86" s="10"/>
      <c r="AG86" s="7" t="s">
        <v>127</v>
      </c>
      <c r="AH86" s="7" t="s">
        <v>127</v>
      </c>
      <c r="AI86" s="9">
        <v>0</v>
      </c>
      <c r="AJ86" s="10"/>
      <c r="AK86" s="7" t="s">
        <v>127</v>
      </c>
      <c r="AL86" s="7" t="s">
        <v>127</v>
      </c>
      <c r="AM86" s="9">
        <v>0</v>
      </c>
      <c r="AN86" s="10"/>
      <c r="AO86" s="7" t="s">
        <v>127</v>
      </c>
      <c r="AP86" s="7" t="s">
        <v>127</v>
      </c>
      <c r="AQ86" s="9">
        <v>0</v>
      </c>
      <c r="AR86" s="10"/>
      <c r="AS86" s="7" t="s">
        <v>127</v>
      </c>
      <c r="AT86" s="7" t="s">
        <v>127</v>
      </c>
      <c r="AU86" s="9">
        <v>0</v>
      </c>
      <c r="AV86" s="10"/>
      <c r="AW86" s="7" t="s">
        <v>127</v>
      </c>
      <c r="AX86" s="7" t="s">
        <v>127</v>
      </c>
      <c r="AY86" s="9">
        <v>0</v>
      </c>
      <c r="AZ86" s="7"/>
      <c r="BA86" s="7" t="s">
        <v>127</v>
      </c>
      <c r="BB86" s="7"/>
      <c r="BC86" s="7" t="s">
        <v>127</v>
      </c>
      <c r="BD86" s="7"/>
      <c r="BE86" s="7"/>
      <c r="BF86" s="7"/>
      <c r="BG86" s="7"/>
      <c r="BH86" s="7"/>
      <c r="BI86" s="7"/>
      <c r="BJ86" s="7"/>
      <c r="BK86" s="7"/>
      <c r="BL86" s="7"/>
      <c r="BM86" s="7" t="s">
        <v>127</v>
      </c>
      <c r="BN86" s="7" t="s">
        <v>127</v>
      </c>
      <c r="BO86" s="7"/>
      <c r="BP86" s="7" t="s">
        <v>127</v>
      </c>
      <c r="BQ86" s="7"/>
      <c r="BR86" s="7" t="s">
        <v>127</v>
      </c>
      <c r="BS86" s="7"/>
      <c r="BT86" s="7" t="s">
        <v>127</v>
      </c>
      <c r="BU86" s="7" t="s">
        <v>127</v>
      </c>
      <c r="BV86" s="7"/>
      <c r="BW86" s="7" t="s">
        <v>127</v>
      </c>
      <c r="BX86" s="7"/>
      <c r="BY86" s="7" t="s">
        <v>127</v>
      </c>
      <c r="BZ86" s="7"/>
      <c r="CA86" s="7" t="s">
        <v>127</v>
      </c>
      <c r="CB86" s="7" t="s">
        <v>87</v>
      </c>
      <c r="CC86" s="7"/>
      <c r="CD86" s="90" t="str">
        <f t="shared" si="11"/>
        <v>24_Operación del Sistema de Gestión Institucional - SGI</v>
      </c>
      <c r="CE86" s="7"/>
      <c r="CF86" s="7" t="s">
        <v>247</v>
      </c>
      <c r="CG86" s="7"/>
      <c r="CH86" s="7" t="s">
        <v>315</v>
      </c>
      <c r="CI86" s="7"/>
      <c r="CJ86" s="7"/>
      <c r="CK86" s="7" t="s">
        <v>325</v>
      </c>
      <c r="CL86" s="90" t="str">
        <f t="shared" si="9"/>
        <v>D02_Direccionamiento Estratégico y Planeación
D04_Evaluación de resultados
D07_Control Interno</v>
      </c>
      <c r="CM86" s="7"/>
      <c r="CN86" s="7"/>
      <c r="CO86" s="7" t="s">
        <v>248</v>
      </c>
      <c r="CP86" s="7"/>
      <c r="CQ86" s="7"/>
      <c r="CR86" s="7"/>
      <c r="CS86" s="7"/>
      <c r="CT86" s="7"/>
      <c r="CU86" s="7"/>
      <c r="CV86" s="7"/>
      <c r="CW86" s="7"/>
      <c r="CX86" s="7"/>
      <c r="CY86" s="7"/>
      <c r="CZ86" s="7" t="s">
        <v>316</v>
      </c>
      <c r="DA86" s="7"/>
      <c r="DB86" s="7"/>
      <c r="DC86" s="7"/>
      <c r="DD86" s="7"/>
      <c r="DE86" s="7" t="s">
        <v>326</v>
      </c>
      <c r="DF86" s="90" t="str">
        <f t="shared" si="10"/>
        <v>D02_P03_Planeación Institucional
D04_P14_Seguimiento y evaluación del desempeño institucional
D07_P19_Control Interno</v>
      </c>
    </row>
    <row r="87" spans="2:110" s="2" customFormat="1" ht="84" customHeight="1" x14ac:dyDescent="0.25">
      <c r="B87" s="1"/>
      <c r="C87" s="3" t="s">
        <v>428</v>
      </c>
      <c r="D87" s="7" t="s">
        <v>429</v>
      </c>
      <c r="E87" s="87" t="str">
        <f t="shared" si="6"/>
        <v>URF2026_070_Realizar las actividades de actualización de los indicadores de gestión con los diferentes procesos institucionales_Sandra</v>
      </c>
      <c r="F87" s="7" t="s">
        <v>430</v>
      </c>
      <c r="G87" s="7" t="s">
        <v>431</v>
      </c>
      <c r="H87" s="7" t="s">
        <v>431</v>
      </c>
      <c r="I87" s="7" t="s">
        <v>8</v>
      </c>
      <c r="J87" s="4" t="s">
        <v>323</v>
      </c>
      <c r="K87" s="4"/>
      <c r="L87" s="8">
        <v>46054</v>
      </c>
      <c r="M87" s="8">
        <v>46142.999305555553</v>
      </c>
      <c r="N87" s="88">
        <f t="shared" si="7"/>
        <v>88.999305555553292</v>
      </c>
      <c r="O87" s="103" t="s">
        <v>119</v>
      </c>
      <c r="P87" s="4"/>
      <c r="Q87" s="81" t="s">
        <v>120</v>
      </c>
      <c r="R87" s="7" t="s">
        <v>432</v>
      </c>
      <c r="S87" s="7"/>
      <c r="T87" s="82" t="s">
        <v>122</v>
      </c>
      <c r="U87" s="82" t="s">
        <v>245</v>
      </c>
      <c r="V87" s="83" t="s">
        <v>246</v>
      </c>
      <c r="W87" s="7" t="s">
        <v>125</v>
      </c>
      <c r="X87" s="7"/>
      <c r="Y87" s="7" t="s">
        <v>126</v>
      </c>
      <c r="Z87" s="7"/>
      <c r="AA87" s="90" t="str">
        <f t="shared" si="8"/>
        <v>Talento Humano
Tecnológicos</v>
      </c>
      <c r="AB87" s="7"/>
      <c r="AC87" s="7" t="s">
        <v>127</v>
      </c>
      <c r="AD87" s="7" t="s">
        <v>127</v>
      </c>
      <c r="AE87" s="9">
        <v>0</v>
      </c>
      <c r="AF87" s="10"/>
      <c r="AG87" s="7" t="s">
        <v>127</v>
      </c>
      <c r="AH87" s="7" t="s">
        <v>127</v>
      </c>
      <c r="AI87" s="9">
        <v>0</v>
      </c>
      <c r="AJ87" s="10"/>
      <c r="AK87" s="7" t="s">
        <v>127</v>
      </c>
      <c r="AL87" s="7" t="s">
        <v>127</v>
      </c>
      <c r="AM87" s="9">
        <v>0</v>
      </c>
      <c r="AN87" s="10"/>
      <c r="AO87" s="7" t="s">
        <v>127</v>
      </c>
      <c r="AP87" s="7" t="s">
        <v>127</v>
      </c>
      <c r="AQ87" s="9">
        <v>0</v>
      </c>
      <c r="AR87" s="10"/>
      <c r="AS87" s="7" t="s">
        <v>127</v>
      </c>
      <c r="AT87" s="7" t="s">
        <v>127</v>
      </c>
      <c r="AU87" s="9">
        <v>0</v>
      </c>
      <c r="AV87" s="10"/>
      <c r="AW87" s="7" t="s">
        <v>127</v>
      </c>
      <c r="AX87" s="7" t="s">
        <v>127</v>
      </c>
      <c r="AY87" s="9">
        <v>0</v>
      </c>
      <c r="AZ87" s="7"/>
      <c r="BA87" s="7" t="s">
        <v>127</v>
      </c>
      <c r="BB87" s="7"/>
      <c r="BC87" s="7" t="s">
        <v>127</v>
      </c>
      <c r="BD87" s="7"/>
      <c r="BE87" s="7"/>
      <c r="BF87" s="7"/>
      <c r="BG87" s="7"/>
      <c r="BH87" s="7"/>
      <c r="BI87" s="7"/>
      <c r="BJ87" s="7"/>
      <c r="BK87" s="7"/>
      <c r="BL87" s="7"/>
      <c r="BM87" s="7" t="s">
        <v>127</v>
      </c>
      <c r="BN87" s="7" t="s">
        <v>127</v>
      </c>
      <c r="BO87" s="7"/>
      <c r="BP87" s="7" t="s">
        <v>127</v>
      </c>
      <c r="BQ87" s="7"/>
      <c r="BR87" s="7" t="s">
        <v>127</v>
      </c>
      <c r="BS87" s="7"/>
      <c r="BT87" s="7" t="s">
        <v>127</v>
      </c>
      <c r="BU87" s="7" t="s">
        <v>127</v>
      </c>
      <c r="BV87" s="7"/>
      <c r="BW87" s="7" t="s">
        <v>127</v>
      </c>
      <c r="BX87" s="7"/>
      <c r="BY87" s="7" t="s">
        <v>127</v>
      </c>
      <c r="BZ87" s="7"/>
      <c r="CA87" s="7" t="s">
        <v>127</v>
      </c>
      <c r="CB87" s="7" t="s">
        <v>87</v>
      </c>
      <c r="CC87" s="7"/>
      <c r="CD87" s="90" t="str">
        <f t="shared" si="11"/>
        <v>24_Operación del Sistema de Gestión Institucional - SGI</v>
      </c>
      <c r="CE87" s="7"/>
      <c r="CF87" s="7" t="s">
        <v>247</v>
      </c>
      <c r="CG87" s="7"/>
      <c r="CH87" s="7" t="s">
        <v>315</v>
      </c>
      <c r="CI87" s="7"/>
      <c r="CJ87" s="7"/>
      <c r="CK87" s="7"/>
      <c r="CL87" s="90" t="str">
        <f t="shared" si="9"/>
        <v>D02_Direccionamiento Estratégico y Planeación
D04_Evaluación de resultados</v>
      </c>
      <c r="CM87" s="7"/>
      <c r="CN87" s="7"/>
      <c r="CO87" s="7" t="s">
        <v>248</v>
      </c>
      <c r="CP87" s="7"/>
      <c r="CQ87" s="7"/>
      <c r="CR87" s="7"/>
      <c r="CS87" s="7"/>
      <c r="CT87" s="7"/>
      <c r="CU87" s="7"/>
      <c r="CV87" s="7"/>
      <c r="CW87" s="7"/>
      <c r="CX87" s="7"/>
      <c r="CY87" s="7"/>
      <c r="CZ87" s="7" t="s">
        <v>316</v>
      </c>
      <c r="DA87" s="7"/>
      <c r="DB87" s="7"/>
      <c r="DC87" s="7"/>
      <c r="DD87" s="7"/>
      <c r="DE87" s="7"/>
      <c r="DF87" s="90" t="str">
        <f t="shared" si="10"/>
        <v>D02_P03_Planeación Institucional
D04_P14_Seguimiento y evaluación del desempeño institucional</v>
      </c>
    </row>
    <row r="88" spans="2:110" s="2" customFormat="1" ht="84" customHeight="1" x14ac:dyDescent="0.25">
      <c r="B88" s="1"/>
      <c r="C88" s="3" t="s">
        <v>433</v>
      </c>
      <c r="D88" s="7" t="s">
        <v>434</v>
      </c>
      <c r="E88" s="87" t="str">
        <f t="shared" si="6"/>
        <v xml:space="preserve">URF2026_071_Realizar las actividades de actualización de los indicadores de gestión con los diferentes procesos institucionales_Daniel </v>
      </c>
      <c r="F88" s="7" t="s">
        <v>430</v>
      </c>
      <c r="G88" s="7" t="s">
        <v>431</v>
      </c>
      <c r="H88" s="7" t="s">
        <v>431</v>
      </c>
      <c r="I88" s="7" t="s">
        <v>8</v>
      </c>
      <c r="J88" s="4" t="s">
        <v>242</v>
      </c>
      <c r="K88" s="4"/>
      <c r="L88" s="8">
        <v>46054</v>
      </c>
      <c r="M88" s="8">
        <v>46142.999305555553</v>
      </c>
      <c r="N88" s="88">
        <f t="shared" si="7"/>
        <v>88.999305555553292</v>
      </c>
      <c r="O88" s="103" t="s">
        <v>119</v>
      </c>
      <c r="P88" s="4"/>
      <c r="Q88" s="81" t="s">
        <v>120</v>
      </c>
      <c r="R88" s="7" t="s">
        <v>432</v>
      </c>
      <c r="S88" s="7"/>
      <c r="T88" s="82" t="s">
        <v>122</v>
      </c>
      <c r="U88" s="82" t="s">
        <v>245</v>
      </c>
      <c r="V88" s="83" t="s">
        <v>246</v>
      </c>
      <c r="W88" s="7" t="s">
        <v>125</v>
      </c>
      <c r="X88" s="7"/>
      <c r="Y88" s="7" t="s">
        <v>126</v>
      </c>
      <c r="Z88" s="7"/>
      <c r="AA88" s="90" t="str">
        <f t="shared" si="8"/>
        <v>Talento Humano
Tecnológicos</v>
      </c>
      <c r="AB88" s="7"/>
      <c r="AC88" s="7" t="s">
        <v>127</v>
      </c>
      <c r="AD88" s="7" t="s">
        <v>127</v>
      </c>
      <c r="AE88" s="9">
        <v>0</v>
      </c>
      <c r="AF88" s="10"/>
      <c r="AG88" s="7" t="s">
        <v>127</v>
      </c>
      <c r="AH88" s="7" t="s">
        <v>127</v>
      </c>
      <c r="AI88" s="9">
        <v>0</v>
      </c>
      <c r="AJ88" s="10"/>
      <c r="AK88" s="7" t="s">
        <v>127</v>
      </c>
      <c r="AL88" s="7" t="s">
        <v>127</v>
      </c>
      <c r="AM88" s="9">
        <v>0</v>
      </c>
      <c r="AN88" s="10"/>
      <c r="AO88" s="7" t="s">
        <v>127</v>
      </c>
      <c r="AP88" s="7" t="s">
        <v>127</v>
      </c>
      <c r="AQ88" s="9">
        <v>0</v>
      </c>
      <c r="AR88" s="10"/>
      <c r="AS88" s="7" t="s">
        <v>127</v>
      </c>
      <c r="AT88" s="7" t="s">
        <v>127</v>
      </c>
      <c r="AU88" s="9">
        <v>0</v>
      </c>
      <c r="AV88" s="10"/>
      <c r="AW88" s="7" t="s">
        <v>127</v>
      </c>
      <c r="AX88" s="7" t="s">
        <v>127</v>
      </c>
      <c r="AY88" s="9">
        <v>0</v>
      </c>
      <c r="AZ88" s="7"/>
      <c r="BA88" s="7" t="s">
        <v>127</v>
      </c>
      <c r="BB88" s="7"/>
      <c r="BC88" s="7" t="s">
        <v>127</v>
      </c>
      <c r="BD88" s="7"/>
      <c r="BE88" s="7"/>
      <c r="BF88" s="7"/>
      <c r="BG88" s="7"/>
      <c r="BH88" s="7"/>
      <c r="BI88" s="7"/>
      <c r="BJ88" s="7"/>
      <c r="BK88" s="7"/>
      <c r="BL88" s="7"/>
      <c r="BM88" s="7" t="s">
        <v>127</v>
      </c>
      <c r="BN88" s="7" t="s">
        <v>127</v>
      </c>
      <c r="BO88" s="7"/>
      <c r="BP88" s="7" t="s">
        <v>127</v>
      </c>
      <c r="BQ88" s="7"/>
      <c r="BR88" s="7" t="s">
        <v>127</v>
      </c>
      <c r="BS88" s="7"/>
      <c r="BT88" s="7" t="s">
        <v>127</v>
      </c>
      <c r="BU88" s="7" t="s">
        <v>127</v>
      </c>
      <c r="BV88" s="7"/>
      <c r="BW88" s="7" t="s">
        <v>127</v>
      </c>
      <c r="BX88" s="7"/>
      <c r="BY88" s="7" t="s">
        <v>127</v>
      </c>
      <c r="BZ88" s="7"/>
      <c r="CA88" s="7" t="s">
        <v>127</v>
      </c>
      <c r="CB88" s="7" t="s">
        <v>87</v>
      </c>
      <c r="CC88" s="7"/>
      <c r="CD88" s="90" t="str">
        <f t="shared" si="11"/>
        <v>24_Operación del Sistema de Gestión Institucional - SGI</v>
      </c>
      <c r="CE88" s="7"/>
      <c r="CF88" s="7" t="s">
        <v>247</v>
      </c>
      <c r="CG88" s="7"/>
      <c r="CH88" s="7" t="s">
        <v>315</v>
      </c>
      <c r="CI88" s="7"/>
      <c r="CJ88" s="7"/>
      <c r="CK88" s="7"/>
      <c r="CL88" s="90" t="str">
        <f t="shared" si="9"/>
        <v>D02_Direccionamiento Estratégico y Planeación
D04_Evaluación de resultados</v>
      </c>
      <c r="CM88" s="7"/>
      <c r="CN88" s="7"/>
      <c r="CO88" s="7" t="s">
        <v>248</v>
      </c>
      <c r="CP88" s="7"/>
      <c r="CQ88" s="7"/>
      <c r="CR88" s="7"/>
      <c r="CS88" s="7"/>
      <c r="CT88" s="7"/>
      <c r="CU88" s="7"/>
      <c r="CV88" s="7"/>
      <c r="CW88" s="7"/>
      <c r="CX88" s="7"/>
      <c r="CY88" s="7"/>
      <c r="CZ88" s="7" t="s">
        <v>316</v>
      </c>
      <c r="DA88" s="7"/>
      <c r="DB88" s="7"/>
      <c r="DC88" s="7"/>
      <c r="DD88" s="7"/>
      <c r="DE88" s="7"/>
      <c r="DF88" s="90" t="str">
        <f t="shared" si="10"/>
        <v>D02_P03_Planeación Institucional
D04_P14_Seguimiento y evaluación del desempeño institucional</v>
      </c>
    </row>
    <row r="89" spans="2:110" s="2" customFormat="1" ht="84" customHeight="1" x14ac:dyDescent="0.25">
      <c r="B89" s="1"/>
      <c r="C89" s="3" t="s">
        <v>435</v>
      </c>
      <c r="D89" s="7" t="s">
        <v>436</v>
      </c>
      <c r="E89" s="87" t="str">
        <f t="shared" si="6"/>
        <v>URF2026_072_Realizar las actividades de actualización de los indicadores de gestión con los diferentes procesos institucionales_Tatiana</v>
      </c>
      <c r="F89" s="7" t="s">
        <v>430</v>
      </c>
      <c r="G89" s="7" t="s">
        <v>431</v>
      </c>
      <c r="H89" s="7" t="s">
        <v>431</v>
      </c>
      <c r="I89" s="7" t="s">
        <v>8</v>
      </c>
      <c r="J89" s="4" t="s">
        <v>119</v>
      </c>
      <c r="K89" s="4"/>
      <c r="L89" s="8">
        <v>46054</v>
      </c>
      <c r="M89" s="8">
        <v>46142.999305555553</v>
      </c>
      <c r="N89" s="88">
        <f t="shared" si="7"/>
        <v>88.999305555553292</v>
      </c>
      <c r="O89" s="103" t="s">
        <v>119</v>
      </c>
      <c r="P89" s="4"/>
      <c r="Q89" s="81" t="s">
        <v>120</v>
      </c>
      <c r="R89" s="7" t="s">
        <v>432</v>
      </c>
      <c r="S89" s="7"/>
      <c r="T89" s="82" t="s">
        <v>122</v>
      </c>
      <c r="U89" s="82" t="s">
        <v>245</v>
      </c>
      <c r="V89" s="83" t="s">
        <v>246</v>
      </c>
      <c r="W89" s="7" t="s">
        <v>125</v>
      </c>
      <c r="X89" s="7"/>
      <c r="Y89" s="7" t="s">
        <v>126</v>
      </c>
      <c r="Z89" s="7"/>
      <c r="AA89" s="90" t="str">
        <f t="shared" si="8"/>
        <v>Talento Humano
Tecnológicos</v>
      </c>
      <c r="AB89" s="7"/>
      <c r="AC89" s="7" t="s">
        <v>127</v>
      </c>
      <c r="AD89" s="7" t="s">
        <v>127</v>
      </c>
      <c r="AE89" s="9">
        <v>0</v>
      </c>
      <c r="AF89" s="10"/>
      <c r="AG89" s="7" t="s">
        <v>127</v>
      </c>
      <c r="AH89" s="7" t="s">
        <v>127</v>
      </c>
      <c r="AI89" s="9">
        <v>0</v>
      </c>
      <c r="AJ89" s="10"/>
      <c r="AK89" s="7" t="s">
        <v>127</v>
      </c>
      <c r="AL89" s="7" t="s">
        <v>127</v>
      </c>
      <c r="AM89" s="9">
        <v>0</v>
      </c>
      <c r="AN89" s="10"/>
      <c r="AO89" s="7" t="s">
        <v>127</v>
      </c>
      <c r="AP89" s="7" t="s">
        <v>127</v>
      </c>
      <c r="AQ89" s="9">
        <v>0</v>
      </c>
      <c r="AR89" s="10"/>
      <c r="AS89" s="7" t="s">
        <v>127</v>
      </c>
      <c r="AT89" s="7" t="s">
        <v>127</v>
      </c>
      <c r="AU89" s="9">
        <v>0</v>
      </c>
      <c r="AV89" s="10"/>
      <c r="AW89" s="7" t="s">
        <v>127</v>
      </c>
      <c r="AX89" s="7" t="s">
        <v>127</v>
      </c>
      <c r="AY89" s="9">
        <v>0</v>
      </c>
      <c r="AZ89" s="7"/>
      <c r="BA89" s="7" t="s">
        <v>127</v>
      </c>
      <c r="BB89" s="7"/>
      <c r="BC89" s="7" t="s">
        <v>127</v>
      </c>
      <c r="BD89" s="7"/>
      <c r="BE89" s="7"/>
      <c r="BF89" s="7"/>
      <c r="BG89" s="7"/>
      <c r="BH89" s="7"/>
      <c r="BI89" s="7"/>
      <c r="BJ89" s="7"/>
      <c r="BK89" s="7"/>
      <c r="BL89" s="7"/>
      <c r="BM89" s="7" t="s">
        <v>127</v>
      </c>
      <c r="BN89" s="7" t="s">
        <v>127</v>
      </c>
      <c r="BO89" s="7"/>
      <c r="BP89" s="7" t="s">
        <v>127</v>
      </c>
      <c r="BQ89" s="7"/>
      <c r="BR89" s="7" t="s">
        <v>127</v>
      </c>
      <c r="BS89" s="7"/>
      <c r="BT89" s="7" t="s">
        <v>127</v>
      </c>
      <c r="BU89" s="7" t="s">
        <v>127</v>
      </c>
      <c r="BV89" s="7"/>
      <c r="BW89" s="7" t="s">
        <v>127</v>
      </c>
      <c r="BX89" s="7"/>
      <c r="BY89" s="7" t="s">
        <v>127</v>
      </c>
      <c r="BZ89" s="7"/>
      <c r="CA89" s="7" t="s">
        <v>127</v>
      </c>
      <c r="CB89" s="7" t="s">
        <v>87</v>
      </c>
      <c r="CC89" s="7"/>
      <c r="CD89" s="90" t="str">
        <f t="shared" si="11"/>
        <v>24_Operación del Sistema de Gestión Institucional - SGI</v>
      </c>
      <c r="CE89" s="7"/>
      <c r="CF89" s="7" t="s">
        <v>247</v>
      </c>
      <c r="CG89" s="7"/>
      <c r="CH89" s="7" t="s">
        <v>315</v>
      </c>
      <c r="CI89" s="7"/>
      <c r="CJ89" s="7"/>
      <c r="CK89" s="7"/>
      <c r="CL89" s="90" t="str">
        <f t="shared" si="9"/>
        <v>D02_Direccionamiento Estratégico y Planeación
D04_Evaluación de resultados</v>
      </c>
      <c r="CM89" s="7"/>
      <c r="CN89" s="7"/>
      <c r="CO89" s="7" t="s">
        <v>248</v>
      </c>
      <c r="CP89" s="7"/>
      <c r="CQ89" s="7"/>
      <c r="CR89" s="7"/>
      <c r="CS89" s="7"/>
      <c r="CT89" s="7"/>
      <c r="CU89" s="7"/>
      <c r="CV89" s="7"/>
      <c r="CW89" s="7"/>
      <c r="CX89" s="7"/>
      <c r="CY89" s="7"/>
      <c r="CZ89" s="7" t="s">
        <v>316</v>
      </c>
      <c r="DA89" s="7"/>
      <c r="DB89" s="7"/>
      <c r="DC89" s="7"/>
      <c r="DD89" s="7"/>
      <c r="DE89" s="7"/>
      <c r="DF89" s="90" t="str">
        <f t="shared" si="10"/>
        <v>D02_P03_Planeación Institucional
D04_P14_Seguimiento y evaluación del desempeño institucional</v>
      </c>
    </row>
    <row r="90" spans="2:110" s="2" customFormat="1" ht="84" customHeight="1" x14ac:dyDescent="0.25">
      <c r="B90" s="1"/>
      <c r="C90" s="3" t="s">
        <v>437</v>
      </c>
      <c r="D90" s="7" t="s">
        <v>438</v>
      </c>
      <c r="E90" s="87" t="str">
        <f t="shared" si="6"/>
        <v>URF2026_073_Realizar el mapa documental por proceso a partir de la revisión y generar de sus documentos y generar comentarios con énfasis en las caracterizaciones y condiciones generales de  los diferentes procesos institucionales_Daissy</v>
      </c>
      <c r="F90" s="7" t="s">
        <v>439</v>
      </c>
      <c r="G90" s="7" t="s">
        <v>440</v>
      </c>
      <c r="H90" s="7" t="s">
        <v>441</v>
      </c>
      <c r="I90" s="7" t="s">
        <v>8</v>
      </c>
      <c r="J90" s="4" t="s">
        <v>119</v>
      </c>
      <c r="K90" s="4"/>
      <c r="L90" s="8">
        <v>46054</v>
      </c>
      <c r="M90" s="8">
        <v>46142.999305555553</v>
      </c>
      <c r="N90" s="88">
        <f t="shared" si="7"/>
        <v>88.999305555553292</v>
      </c>
      <c r="O90" s="103" t="s">
        <v>119</v>
      </c>
      <c r="P90" s="4"/>
      <c r="Q90" s="81" t="s">
        <v>120</v>
      </c>
      <c r="R90" s="7" t="s">
        <v>346</v>
      </c>
      <c r="S90" s="7"/>
      <c r="T90" s="82" t="s">
        <v>122</v>
      </c>
      <c r="U90" s="82" t="s">
        <v>245</v>
      </c>
      <c r="V90" s="83" t="s">
        <v>246</v>
      </c>
      <c r="W90" s="7" t="s">
        <v>125</v>
      </c>
      <c r="X90" s="7"/>
      <c r="Y90" s="7" t="s">
        <v>126</v>
      </c>
      <c r="Z90" s="7"/>
      <c r="AA90" s="90" t="str">
        <f t="shared" si="8"/>
        <v>Talento Humano
Tecnológicos</v>
      </c>
      <c r="AB90" s="7"/>
      <c r="AC90" s="7" t="s">
        <v>127</v>
      </c>
      <c r="AD90" s="7" t="s">
        <v>127</v>
      </c>
      <c r="AE90" s="9">
        <v>0</v>
      </c>
      <c r="AF90" s="10"/>
      <c r="AG90" s="7" t="s">
        <v>127</v>
      </c>
      <c r="AH90" s="7" t="s">
        <v>127</v>
      </c>
      <c r="AI90" s="9">
        <v>0</v>
      </c>
      <c r="AJ90" s="10"/>
      <c r="AK90" s="7" t="s">
        <v>127</v>
      </c>
      <c r="AL90" s="7" t="s">
        <v>127</v>
      </c>
      <c r="AM90" s="9">
        <v>0</v>
      </c>
      <c r="AN90" s="10"/>
      <c r="AO90" s="7" t="s">
        <v>127</v>
      </c>
      <c r="AP90" s="7" t="s">
        <v>127</v>
      </c>
      <c r="AQ90" s="9">
        <v>0</v>
      </c>
      <c r="AR90" s="10"/>
      <c r="AS90" s="7" t="s">
        <v>127</v>
      </c>
      <c r="AT90" s="7" t="s">
        <v>127</v>
      </c>
      <c r="AU90" s="9">
        <v>0</v>
      </c>
      <c r="AV90" s="10"/>
      <c r="AW90" s="7" t="s">
        <v>127</v>
      </c>
      <c r="AX90" s="7" t="s">
        <v>127</v>
      </c>
      <c r="AY90" s="9">
        <v>0</v>
      </c>
      <c r="AZ90" s="7"/>
      <c r="BA90" s="7" t="s">
        <v>127</v>
      </c>
      <c r="BB90" s="7"/>
      <c r="BC90" s="7" t="s">
        <v>127</v>
      </c>
      <c r="BD90" s="7"/>
      <c r="BE90" s="7"/>
      <c r="BF90" s="7"/>
      <c r="BG90" s="7"/>
      <c r="BH90" s="7"/>
      <c r="BI90" s="7"/>
      <c r="BJ90" s="7"/>
      <c r="BK90" s="7"/>
      <c r="BL90" s="7"/>
      <c r="BM90" s="7" t="s">
        <v>127</v>
      </c>
      <c r="BN90" s="7" t="s">
        <v>127</v>
      </c>
      <c r="BO90" s="7"/>
      <c r="BP90" s="7" t="s">
        <v>127</v>
      </c>
      <c r="BQ90" s="7"/>
      <c r="BR90" s="7" t="s">
        <v>127</v>
      </c>
      <c r="BS90" s="7"/>
      <c r="BT90" s="7" t="s">
        <v>127</v>
      </c>
      <c r="BU90" s="7" t="s">
        <v>127</v>
      </c>
      <c r="BV90" s="7"/>
      <c r="BW90" s="7" t="s">
        <v>127</v>
      </c>
      <c r="BX90" s="7"/>
      <c r="BY90" s="7" t="s">
        <v>127</v>
      </c>
      <c r="BZ90" s="7"/>
      <c r="CA90" s="7" t="s">
        <v>127</v>
      </c>
      <c r="CB90" s="7" t="s">
        <v>87</v>
      </c>
      <c r="CC90" s="7"/>
      <c r="CD90" s="90" t="str">
        <f t="shared" si="11"/>
        <v>24_Operación del Sistema de Gestión Institucional - SGI</v>
      </c>
      <c r="CE90" s="7"/>
      <c r="CF90" s="7"/>
      <c r="CG90" s="7"/>
      <c r="CH90" s="7"/>
      <c r="CI90" s="100" t="s">
        <v>132</v>
      </c>
      <c r="CJ90" s="7" t="s">
        <v>339</v>
      </c>
      <c r="CK90" s="7"/>
      <c r="CL90" s="90" t="str">
        <f t="shared" si="9"/>
        <v>D05_Información y comunicación
D06_Gestión del conocimiento y la innovación</v>
      </c>
      <c r="CM90" s="7"/>
      <c r="CN90" s="7"/>
      <c r="CO90" s="7"/>
      <c r="CP90" s="7"/>
      <c r="CQ90" s="7"/>
      <c r="CR90" s="7"/>
      <c r="CS90" s="7"/>
      <c r="CT90" s="7"/>
      <c r="CU90" s="7"/>
      <c r="CV90" s="7"/>
      <c r="CW90" s="7"/>
      <c r="CX90" s="7"/>
      <c r="CY90" s="7"/>
      <c r="CZ90" s="7"/>
      <c r="DA90" s="7"/>
      <c r="DB90" s="100" t="s">
        <v>442</v>
      </c>
      <c r="DC90" s="7"/>
      <c r="DD90" s="7" t="s">
        <v>340</v>
      </c>
      <c r="DE90" s="7"/>
      <c r="DF90" s="90" t="str">
        <f t="shared" si="10"/>
        <v>D05_P16_Gestión documental
D06_P18_Gestión del conocimiento y la innovación</v>
      </c>
    </row>
    <row r="91" spans="2:110" s="2" customFormat="1" ht="84" customHeight="1" x14ac:dyDescent="0.25">
      <c r="B91" s="1"/>
      <c r="C91" s="3" t="s">
        <v>443</v>
      </c>
      <c r="D91" s="7" t="s">
        <v>444</v>
      </c>
      <c r="E91" s="87" t="str">
        <f t="shared" si="6"/>
        <v>URF2026_074_Realizar el mapa documental por proceso a partir de la revisión y generar de sus documentos y generar comentarios con énfasis en las caracterizaciones y condiciones generales de  los diferentes procesos institucionales_Daniel</v>
      </c>
      <c r="F91" s="7" t="s">
        <v>439</v>
      </c>
      <c r="G91" s="7" t="s">
        <v>440</v>
      </c>
      <c r="H91" s="7" t="s">
        <v>441</v>
      </c>
      <c r="I91" s="7" t="s">
        <v>8</v>
      </c>
      <c r="J91" s="4" t="s">
        <v>242</v>
      </c>
      <c r="K91" s="4"/>
      <c r="L91" s="8">
        <v>46054</v>
      </c>
      <c r="M91" s="8">
        <v>46142.999305555553</v>
      </c>
      <c r="N91" s="88">
        <f t="shared" si="7"/>
        <v>88.999305555553292</v>
      </c>
      <c r="O91" s="103" t="s">
        <v>119</v>
      </c>
      <c r="P91" s="4"/>
      <c r="Q91" s="81" t="s">
        <v>120</v>
      </c>
      <c r="R91" s="7" t="s">
        <v>346</v>
      </c>
      <c r="S91" s="7"/>
      <c r="T91" s="82" t="s">
        <v>122</v>
      </c>
      <c r="U91" s="82" t="s">
        <v>245</v>
      </c>
      <c r="V91" s="83" t="s">
        <v>246</v>
      </c>
      <c r="W91" s="7" t="s">
        <v>125</v>
      </c>
      <c r="X91" s="7"/>
      <c r="Y91" s="7" t="s">
        <v>126</v>
      </c>
      <c r="Z91" s="7"/>
      <c r="AA91" s="90" t="str">
        <f t="shared" si="8"/>
        <v>Talento Humano
Tecnológicos</v>
      </c>
      <c r="AB91" s="7"/>
      <c r="AC91" s="7" t="s">
        <v>127</v>
      </c>
      <c r="AD91" s="7" t="s">
        <v>127</v>
      </c>
      <c r="AE91" s="9">
        <v>0</v>
      </c>
      <c r="AF91" s="10"/>
      <c r="AG91" s="7" t="s">
        <v>127</v>
      </c>
      <c r="AH91" s="7" t="s">
        <v>127</v>
      </c>
      <c r="AI91" s="9">
        <v>0</v>
      </c>
      <c r="AJ91" s="10"/>
      <c r="AK91" s="7" t="s">
        <v>127</v>
      </c>
      <c r="AL91" s="7" t="s">
        <v>127</v>
      </c>
      <c r="AM91" s="9">
        <v>0</v>
      </c>
      <c r="AN91" s="10"/>
      <c r="AO91" s="7" t="s">
        <v>127</v>
      </c>
      <c r="AP91" s="7" t="s">
        <v>127</v>
      </c>
      <c r="AQ91" s="9">
        <v>0</v>
      </c>
      <c r="AR91" s="10"/>
      <c r="AS91" s="7" t="s">
        <v>127</v>
      </c>
      <c r="AT91" s="7" t="s">
        <v>127</v>
      </c>
      <c r="AU91" s="9">
        <v>0</v>
      </c>
      <c r="AV91" s="10"/>
      <c r="AW91" s="7" t="s">
        <v>127</v>
      </c>
      <c r="AX91" s="7" t="s">
        <v>127</v>
      </c>
      <c r="AY91" s="9">
        <v>0</v>
      </c>
      <c r="AZ91" s="7"/>
      <c r="BA91" s="7" t="s">
        <v>127</v>
      </c>
      <c r="BB91" s="7"/>
      <c r="BC91" s="7" t="s">
        <v>127</v>
      </c>
      <c r="BD91" s="7"/>
      <c r="BE91" s="7"/>
      <c r="BF91" s="7"/>
      <c r="BG91" s="7"/>
      <c r="BH91" s="7"/>
      <c r="BI91" s="7"/>
      <c r="BJ91" s="7"/>
      <c r="BK91" s="7"/>
      <c r="BL91" s="7"/>
      <c r="BM91" s="7" t="s">
        <v>127</v>
      </c>
      <c r="BN91" s="7" t="s">
        <v>127</v>
      </c>
      <c r="BO91" s="7"/>
      <c r="BP91" s="7" t="s">
        <v>127</v>
      </c>
      <c r="BQ91" s="7"/>
      <c r="BR91" s="7" t="s">
        <v>127</v>
      </c>
      <c r="BS91" s="7"/>
      <c r="BT91" s="7" t="s">
        <v>127</v>
      </c>
      <c r="BU91" s="7" t="s">
        <v>127</v>
      </c>
      <c r="BV91" s="7"/>
      <c r="BW91" s="7" t="s">
        <v>127</v>
      </c>
      <c r="BX91" s="7"/>
      <c r="BY91" s="7" t="s">
        <v>127</v>
      </c>
      <c r="BZ91" s="7"/>
      <c r="CA91" s="7" t="s">
        <v>127</v>
      </c>
      <c r="CB91" s="7" t="s">
        <v>87</v>
      </c>
      <c r="CC91" s="7"/>
      <c r="CD91" s="90" t="str">
        <f t="shared" si="11"/>
        <v>24_Operación del Sistema de Gestión Institucional - SGI</v>
      </c>
      <c r="CE91" s="7"/>
      <c r="CF91" s="7"/>
      <c r="CG91" s="7"/>
      <c r="CH91" s="7"/>
      <c r="CI91" s="100" t="s">
        <v>132</v>
      </c>
      <c r="CJ91" s="7" t="s">
        <v>339</v>
      </c>
      <c r="CK91" s="7"/>
      <c r="CL91" s="90" t="str">
        <f t="shared" si="9"/>
        <v>D05_Información y comunicación
D06_Gestión del conocimiento y la innovación</v>
      </c>
      <c r="CM91" s="7"/>
      <c r="CN91" s="7"/>
      <c r="CO91" s="7"/>
      <c r="CP91" s="7"/>
      <c r="CQ91" s="7"/>
      <c r="CR91" s="7"/>
      <c r="CS91" s="7"/>
      <c r="CT91" s="7"/>
      <c r="CU91" s="7"/>
      <c r="CV91" s="7"/>
      <c r="CW91" s="7"/>
      <c r="CX91" s="7"/>
      <c r="CY91" s="7"/>
      <c r="CZ91" s="7"/>
      <c r="DA91" s="7"/>
      <c r="DB91" s="100" t="s">
        <v>442</v>
      </c>
      <c r="DC91" s="7"/>
      <c r="DD91" s="7" t="s">
        <v>340</v>
      </c>
      <c r="DE91" s="7"/>
      <c r="DF91" s="90" t="str">
        <f t="shared" si="10"/>
        <v>D05_P16_Gestión documental
D06_P18_Gestión del conocimiento y la innovación</v>
      </c>
    </row>
    <row r="92" spans="2:110" s="2" customFormat="1" ht="84" customHeight="1" x14ac:dyDescent="0.25">
      <c r="B92" s="1"/>
      <c r="C92" s="3" t="s">
        <v>445</v>
      </c>
      <c r="D92" s="7" t="s">
        <v>446</v>
      </c>
      <c r="E92" s="87" t="str">
        <f t="shared" si="6"/>
        <v>URF2026_075_Realizar el mapa documental por proceso a partir de la revisión y generar de sus documentos y generar comentarios con énfasis en las caracterizaciones y condiciones generales de  los diferentes procesos institucionales_Sandra</v>
      </c>
      <c r="F92" s="7" t="s">
        <v>439</v>
      </c>
      <c r="G92" s="7" t="s">
        <v>440</v>
      </c>
      <c r="H92" s="7" t="s">
        <v>441</v>
      </c>
      <c r="I92" s="7" t="s">
        <v>8</v>
      </c>
      <c r="J92" s="4" t="s">
        <v>323</v>
      </c>
      <c r="K92" s="4"/>
      <c r="L92" s="8">
        <v>46054</v>
      </c>
      <c r="M92" s="8">
        <v>46142.999305555553</v>
      </c>
      <c r="N92" s="88">
        <f t="shared" si="7"/>
        <v>88.999305555553292</v>
      </c>
      <c r="O92" s="103" t="s">
        <v>119</v>
      </c>
      <c r="P92" s="4"/>
      <c r="Q92" s="81" t="s">
        <v>120</v>
      </c>
      <c r="R92" s="7" t="s">
        <v>346</v>
      </c>
      <c r="S92" s="7"/>
      <c r="T92" s="82" t="s">
        <v>122</v>
      </c>
      <c r="U92" s="82" t="s">
        <v>245</v>
      </c>
      <c r="V92" s="83" t="s">
        <v>246</v>
      </c>
      <c r="W92" s="7" t="s">
        <v>125</v>
      </c>
      <c r="X92" s="7"/>
      <c r="Y92" s="7" t="s">
        <v>126</v>
      </c>
      <c r="Z92" s="7"/>
      <c r="AA92" s="90" t="str">
        <f t="shared" si="8"/>
        <v>Talento Humano
Tecnológicos</v>
      </c>
      <c r="AB92" s="7"/>
      <c r="AC92" s="7" t="s">
        <v>127</v>
      </c>
      <c r="AD92" s="7" t="s">
        <v>127</v>
      </c>
      <c r="AE92" s="9">
        <v>0</v>
      </c>
      <c r="AF92" s="10"/>
      <c r="AG92" s="7" t="s">
        <v>127</v>
      </c>
      <c r="AH92" s="7" t="s">
        <v>127</v>
      </c>
      <c r="AI92" s="9">
        <v>0</v>
      </c>
      <c r="AJ92" s="10"/>
      <c r="AK92" s="7" t="s">
        <v>127</v>
      </c>
      <c r="AL92" s="7" t="s">
        <v>127</v>
      </c>
      <c r="AM92" s="9">
        <v>0</v>
      </c>
      <c r="AN92" s="10"/>
      <c r="AO92" s="7" t="s">
        <v>127</v>
      </c>
      <c r="AP92" s="7" t="s">
        <v>127</v>
      </c>
      <c r="AQ92" s="9">
        <v>0</v>
      </c>
      <c r="AR92" s="10"/>
      <c r="AS92" s="7" t="s">
        <v>127</v>
      </c>
      <c r="AT92" s="7" t="s">
        <v>127</v>
      </c>
      <c r="AU92" s="9">
        <v>0</v>
      </c>
      <c r="AV92" s="10"/>
      <c r="AW92" s="7" t="s">
        <v>127</v>
      </c>
      <c r="AX92" s="7" t="s">
        <v>127</v>
      </c>
      <c r="AY92" s="9">
        <v>0</v>
      </c>
      <c r="AZ92" s="7"/>
      <c r="BA92" s="7" t="s">
        <v>127</v>
      </c>
      <c r="BB92" s="7"/>
      <c r="BC92" s="7" t="s">
        <v>127</v>
      </c>
      <c r="BD92" s="7"/>
      <c r="BE92" s="7"/>
      <c r="BF92" s="7"/>
      <c r="BG92" s="7"/>
      <c r="BH92" s="7"/>
      <c r="BI92" s="7"/>
      <c r="BJ92" s="7"/>
      <c r="BK92" s="7"/>
      <c r="BL92" s="7"/>
      <c r="BM92" s="7" t="s">
        <v>127</v>
      </c>
      <c r="BN92" s="7" t="s">
        <v>127</v>
      </c>
      <c r="BO92" s="7"/>
      <c r="BP92" s="7" t="s">
        <v>127</v>
      </c>
      <c r="BQ92" s="7"/>
      <c r="BR92" s="7" t="s">
        <v>127</v>
      </c>
      <c r="BS92" s="7"/>
      <c r="BT92" s="7" t="s">
        <v>127</v>
      </c>
      <c r="BU92" s="7" t="s">
        <v>127</v>
      </c>
      <c r="BV92" s="7"/>
      <c r="BW92" s="7" t="s">
        <v>127</v>
      </c>
      <c r="BX92" s="7"/>
      <c r="BY92" s="7" t="s">
        <v>127</v>
      </c>
      <c r="BZ92" s="7"/>
      <c r="CA92" s="7" t="s">
        <v>127</v>
      </c>
      <c r="CB92" s="7" t="s">
        <v>87</v>
      </c>
      <c r="CC92" s="7"/>
      <c r="CD92" s="90" t="str">
        <f t="shared" si="11"/>
        <v>24_Operación del Sistema de Gestión Institucional - SGI</v>
      </c>
      <c r="CE92" s="7"/>
      <c r="CF92" s="7"/>
      <c r="CG92" s="7"/>
      <c r="CH92" s="7"/>
      <c r="CI92" s="100" t="s">
        <v>132</v>
      </c>
      <c r="CJ92" s="7" t="s">
        <v>339</v>
      </c>
      <c r="CK92" s="7"/>
      <c r="CL92" s="90" t="str">
        <f t="shared" si="9"/>
        <v>D05_Información y comunicación
D06_Gestión del conocimiento y la innovación</v>
      </c>
      <c r="CM92" s="7"/>
      <c r="CN92" s="7"/>
      <c r="CO92" s="7"/>
      <c r="CP92" s="7"/>
      <c r="CQ92" s="7"/>
      <c r="CR92" s="7"/>
      <c r="CS92" s="7"/>
      <c r="CT92" s="7"/>
      <c r="CU92" s="7"/>
      <c r="CV92" s="7"/>
      <c r="CW92" s="7"/>
      <c r="CX92" s="7"/>
      <c r="CY92" s="7"/>
      <c r="CZ92" s="7"/>
      <c r="DA92" s="7"/>
      <c r="DB92" s="100" t="s">
        <v>442</v>
      </c>
      <c r="DC92" s="7"/>
      <c r="DD92" s="7" t="s">
        <v>340</v>
      </c>
      <c r="DE92" s="7"/>
      <c r="DF92" s="90" t="str">
        <f t="shared" si="10"/>
        <v>D05_P16_Gestión documental
D06_P18_Gestión del conocimiento y la innovación</v>
      </c>
    </row>
    <row r="93" spans="2:110" s="2" customFormat="1" ht="84" customHeight="1" x14ac:dyDescent="0.25">
      <c r="B93" s="1"/>
      <c r="C93" s="3" t="s">
        <v>447</v>
      </c>
      <c r="D93" s="7" t="s">
        <v>448</v>
      </c>
      <c r="E93" s="87" t="str">
        <f t="shared" si="6"/>
        <v>URF2026_076_Realizar seguimiento y evaluación del desempeño institucional primer cuatrimestre</v>
      </c>
      <c r="F93" s="7" t="s">
        <v>449</v>
      </c>
      <c r="G93" s="7" t="s">
        <v>322</v>
      </c>
      <c r="H93" s="7" t="s">
        <v>322</v>
      </c>
      <c r="I93" s="7" t="s">
        <v>8</v>
      </c>
      <c r="J93" s="4" t="s">
        <v>323</v>
      </c>
      <c r="K93" s="4"/>
      <c r="L93" s="8">
        <v>46143</v>
      </c>
      <c r="M93" s="8">
        <v>46173.999305555553</v>
      </c>
      <c r="N93" s="88">
        <f t="shared" si="7"/>
        <v>30.999305555553292</v>
      </c>
      <c r="O93" s="103" t="s">
        <v>119</v>
      </c>
      <c r="P93" s="4"/>
      <c r="Q93" s="81" t="s">
        <v>120</v>
      </c>
      <c r="R93" s="7" t="s">
        <v>324</v>
      </c>
      <c r="S93" s="7"/>
      <c r="T93" s="82" t="s">
        <v>122</v>
      </c>
      <c r="U93" s="82" t="s">
        <v>245</v>
      </c>
      <c r="V93" s="83" t="s">
        <v>246</v>
      </c>
      <c r="W93" s="7" t="s">
        <v>125</v>
      </c>
      <c r="X93" s="7"/>
      <c r="Y93" s="7" t="s">
        <v>126</v>
      </c>
      <c r="Z93" s="7"/>
      <c r="AA93" s="90" t="str">
        <f t="shared" si="8"/>
        <v>Talento Humano
Tecnológicos</v>
      </c>
      <c r="AB93" s="7"/>
      <c r="AC93" s="7" t="s">
        <v>127</v>
      </c>
      <c r="AD93" s="7" t="s">
        <v>127</v>
      </c>
      <c r="AE93" s="9">
        <v>0</v>
      </c>
      <c r="AF93" s="10"/>
      <c r="AG93" s="7" t="s">
        <v>127</v>
      </c>
      <c r="AH93" s="7" t="s">
        <v>127</v>
      </c>
      <c r="AI93" s="9">
        <v>0</v>
      </c>
      <c r="AJ93" s="10"/>
      <c r="AK93" s="7" t="s">
        <v>127</v>
      </c>
      <c r="AL93" s="7" t="s">
        <v>127</v>
      </c>
      <c r="AM93" s="9">
        <v>0</v>
      </c>
      <c r="AN93" s="10"/>
      <c r="AO93" s="7" t="s">
        <v>127</v>
      </c>
      <c r="AP93" s="7" t="s">
        <v>127</v>
      </c>
      <c r="AQ93" s="9">
        <v>0</v>
      </c>
      <c r="AR93" s="10"/>
      <c r="AS93" s="7" t="s">
        <v>127</v>
      </c>
      <c r="AT93" s="7" t="s">
        <v>127</v>
      </c>
      <c r="AU93" s="9">
        <v>0</v>
      </c>
      <c r="AV93" s="10"/>
      <c r="AW93" s="7" t="s">
        <v>127</v>
      </c>
      <c r="AX93" s="7" t="s">
        <v>127</v>
      </c>
      <c r="AY93" s="9">
        <v>0</v>
      </c>
      <c r="AZ93" s="7"/>
      <c r="BA93" s="7" t="s">
        <v>127</v>
      </c>
      <c r="BB93" s="7"/>
      <c r="BC93" s="7" t="s">
        <v>127</v>
      </c>
      <c r="BD93" s="7"/>
      <c r="BE93" s="7"/>
      <c r="BF93" s="7"/>
      <c r="BG93" s="7"/>
      <c r="BH93" s="7"/>
      <c r="BI93" s="7"/>
      <c r="BJ93" s="7"/>
      <c r="BK93" s="7"/>
      <c r="BL93" s="7"/>
      <c r="BM93" s="7" t="s">
        <v>127</v>
      </c>
      <c r="BN93" s="7" t="s">
        <v>127</v>
      </c>
      <c r="BO93" s="7"/>
      <c r="BP93" s="7" t="s">
        <v>127</v>
      </c>
      <c r="BQ93" s="7"/>
      <c r="BR93" s="7" t="s">
        <v>127</v>
      </c>
      <c r="BS93" s="7"/>
      <c r="BT93" s="7" t="s">
        <v>127</v>
      </c>
      <c r="BU93" s="7" t="s">
        <v>127</v>
      </c>
      <c r="BV93" s="7"/>
      <c r="BW93" s="7" t="s">
        <v>127</v>
      </c>
      <c r="BX93" s="7"/>
      <c r="BY93" s="7" t="s">
        <v>127</v>
      </c>
      <c r="BZ93" s="7"/>
      <c r="CA93" s="7" t="s">
        <v>127</v>
      </c>
      <c r="CB93" s="7" t="s">
        <v>87</v>
      </c>
      <c r="CC93" s="7"/>
      <c r="CD93" s="90" t="str">
        <f t="shared" si="11"/>
        <v>24_Operación del Sistema de Gestión Institucional - SGI</v>
      </c>
      <c r="CE93" s="7"/>
      <c r="CF93" s="7"/>
      <c r="CG93" s="7"/>
      <c r="CH93" s="7" t="s">
        <v>315</v>
      </c>
      <c r="CI93" s="7"/>
      <c r="CJ93" s="7"/>
      <c r="CK93" s="7" t="s">
        <v>325</v>
      </c>
      <c r="CL93" s="90" t="str">
        <f t="shared" si="9"/>
        <v>D04_Evaluación de resultados
D07_Control Interno</v>
      </c>
      <c r="CM93" s="7"/>
      <c r="CN93" s="7"/>
      <c r="CO93" s="7"/>
      <c r="CP93" s="7"/>
      <c r="CQ93" s="7"/>
      <c r="CR93" s="7"/>
      <c r="CS93" s="7"/>
      <c r="CT93" s="7"/>
      <c r="CU93" s="7"/>
      <c r="CV93" s="7"/>
      <c r="CW93" s="7"/>
      <c r="CX93" s="7"/>
      <c r="CY93" s="7"/>
      <c r="CZ93" s="7" t="s">
        <v>316</v>
      </c>
      <c r="DA93" s="7"/>
      <c r="DB93" s="7"/>
      <c r="DC93" s="7"/>
      <c r="DD93" s="7"/>
      <c r="DE93" s="7" t="s">
        <v>326</v>
      </c>
      <c r="DF93" s="90" t="str">
        <f t="shared" si="10"/>
        <v>D04_P14_Seguimiento y evaluación del desempeño institucional
D07_P19_Control Interno</v>
      </c>
    </row>
    <row r="94" spans="2:110" s="2" customFormat="1" ht="84" customHeight="1" x14ac:dyDescent="0.25">
      <c r="B94" s="1"/>
      <c r="C94" s="3" t="s">
        <v>450</v>
      </c>
      <c r="D94" s="7" t="s">
        <v>451</v>
      </c>
      <c r="E94" s="87" t="str">
        <f t="shared" si="6"/>
        <v>URF2026_077_Realizar seguimiento y evaluación del desempeño institucional segundo cuatrimestre</v>
      </c>
      <c r="F94" s="7" t="s">
        <v>449</v>
      </c>
      <c r="G94" s="7" t="s">
        <v>322</v>
      </c>
      <c r="H94" s="7" t="s">
        <v>322</v>
      </c>
      <c r="I94" s="7" t="s">
        <v>8</v>
      </c>
      <c r="J94" s="4" t="s">
        <v>323</v>
      </c>
      <c r="K94" s="4"/>
      <c r="L94" s="8">
        <v>46266</v>
      </c>
      <c r="M94" s="8">
        <v>46295.999305555553</v>
      </c>
      <c r="N94" s="88">
        <f t="shared" si="7"/>
        <v>29.999305555553292</v>
      </c>
      <c r="O94" s="103" t="s">
        <v>119</v>
      </c>
      <c r="P94" s="4"/>
      <c r="Q94" s="81" t="s">
        <v>120</v>
      </c>
      <c r="R94" s="7" t="s">
        <v>324</v>
      </c>
      <c r="S94" s="7"/>
      <c r="T94" s="82" t="s">
        <v>122</v>
      </c>
      <c r="U94" s="82" t="s">
        <v>245</v>
      </c>
      <c r="V94" s="83" t="s">
        <v>246</v>
      </c>
      <c r="W94" s="7" t="s">
        <v>125</v>
      </c>
      <c r="X94" s="7"/>
      <c r="Y94" s="7" t="s">
        <v>126</v>
      </c>
      <c r="Z94" s="7"/>
      <c r="AA94" s="90" t="str">
        <f t="shared" si="8"/>
        <v>Talento Humano
Tecnológicos</v>
      </c>
      <c r="AB94" s="7"/>
      <c r="AC94" s="7" t="s">
        <v>127</v>
      </c>
      <c r="AD94" s="7" t="s">
        <v>127</v>
      </c>
      <c r="AE94" s="9">
        <v>0</v>
      </c>
      <c r="AF94" s="10"/>
      <c r="AG94" s="7" t="s">
        <v>127</v>
      </c>
      <c r="AH94" s="7" t="s">
        <v>127</v>
      </c>
      <c r="AI94" s="9">
        <v>0</v>
      </c>
      <c r="AJ94" s="10"/>
      <c r="AK94" s="7" t="s">
        <v>127</v>
      </c>
      <c r="AL94" s="7" t="s">
        <v>127</v>
      </c>
      <c r="AM94" s="9">
        <v>0</v>
      </c>
      <c r="AN94" s="10"/>
      <c r="AO94" s="7" t="s">
        <v>127</v>
      </c>
      <c r="AP94" s="7" t="s">
        <v>127</v>
      </c>
      <c r="AQ94" s="9">
        <v>0</v>
      </c>
      <c r="AR94" s="10"/>
      <c r="AS94" s="7" t="s">
        <v>127</v>
      </c>
      <c r="AT94" s="7" t="s">
        <v>127</v>
      </c>
      <c r="AU94" s="9">
        <v>0</v>
      </c>
      <c r="AV94" s="10"/>
      <c r="AW94" s="7" t="s">
        <v>127</v>
      </c>
      <c r="AX94" s="7" t="s">
        <v>127</v>
      </c>
      <c r="AY94" s="9">
        <v>0</v>
      </c>
      <c r="AZ94" s="7"/>
      <c r="BA94" s="7" t="s">
        <v>127</v>
      </c>
      <c r="BB94" s="7"/>
      <c r="BC94" s="7" t="s">
        <v>127</v>
      </c>
      <c r="BD94" s="7"/>
      <c r="BE94" s="7"/>
      <c r="BF94" s="7"/>
      <c r="BG94" s="7"/>
      <c r="BH94" s="7"/>
      <c r="BI94" s="7"/>
      <c r="BJ94" s="7"/>
      <c r="BK94" s="7"/>
      <c r="BL94" s="7"/>
      <c r="BM94" s="7" t="s">
        <v>127</v>
      </c>
      <c r="BN94" s="7" t="s">
        <v>127</v>
      </c>
      <c r="BO94" s="7"/>
      <c r="BP94" s="7" t="s">
        <v>127</v>
      </c>
      <c r="BQ94" s="7"/>
      <c r="BR94" s="7" t="s">
        <v>127</v>
      </c>
      <c r="BS94" s="7"/>
      <c r="BT94" s="7" t="s">
        <v>127</v>
      </c>
      <c r="BU94" s="7" t="s">
        <v>127</v>
      </c>
      <c r="BV94" s="7"/>
      <c r="BW94" s="7" t="s">
        <v>127</v>
      </c>
      <c r="BX94" s="7"/>
      <c r="BY94" s="7" t="s">
        <v>127</v>
      </c>
      <c r="BZ94" s="7"/>
      <c r="CA94" s="7" t="s">
        <v>127</v>
      </c>
      <c r="CB94" s="7" t="s">
        <v>87</v>
      </c>
      <c r="CC94" s="7"/>
      <c r="CD94" s="90" t="str">
        <f t="shared" si="11"/>
        <v>24_Operación del Sistema de Gestión Institucional - SGI</v>
      </c>
      <c r="CE94" s="7"/>
      <c r="CF94" s="7"/>
      <c r="CG94" s="7"/>
      <c r="CH94" s="7" t="s">
        <v>315</v>
      </c>
      <c r="CI94" s="7"/>
      <c r="CJ94" s="7"/>
      <c r="CK94" s="7" t="s">
        <v>325</v>
      </c>
      <c r="CL94" s="90" t="str">
        <f t="shared" si="9"/>
        <v>D04_Evaluación de resultados
D07_Control Interno</v>
      </c>
      <c r="CM94" s="7"/>
      <c r="CN94" s="7"/>
      <c r="CO94" s="7"/>
      <c r="CP94" s="7"/>
      <c r="CQ94" s="7"/>
      <c r="CR94" s="7"/>
      <c r="CS94" s="7"/>
      <c r="CT94" s="7"/>
      <c r="CU94" s="7"/>
      <c r="CV94" s="7"/>
      <c r="CW94" s="7"/>
      <c r="CX94" s="7"/>
      <c r="CY94" s="7"/>
      <c r="CZ94" s="7" t="s">
        <v>316</v>
      </c>
      <c r="DA94" s="7"/>
      <c r="DB94" s="7"/>
      <c r="DC94" s="7"/>
      <c r="DD94" s="7"/>
      <c r="DE94" s="7" t="s">
        <v>326</v>
      </c>
      <c r="DF94" s="90" t="str">
        <f t="shared" si="10"/>
        <v>D04_P14_Seguimiento y evaluación del desempeño institucional
D07_P19_Control Interno</v>
      </c>
    </row>
    <row r="95" spans="2:110" s="2" customFormat="1" ht="84" customHeight="1" x14ac:dyDescent="0.25">
      <c r="B95" s="1"/>
      <c r="C95" s="3" t="s">
        <v>452</v>
      </c>
      <c r="D95" s="7" t="s">
        <v>453</v>
      </c>
      <c r="E95" s="87" t="str">
        <f t="shared" si="6"/>
        <v xml:space="preserve">URF2026_078_Actualizar el modelo de operación por procesos institucional </v>
      </c>
      <c r="F95" s="7" t="s">
        <v>454</v>
      </c>
      <c r="G95" s="7" t="s">
        <v>455</v>
      </c>
      <c r="H95" s="7" t="s">
        <v>456</v>
      </c>
      <c r="I95" s="7" t="s">
        <v>8</v>
      </c>
      <c r="J95" s="4" t="s">
        <v>323</v>
      </c>
      <c r="K95" s="4"/>
      <c r="L95" s="8">
        <v>46054</v>
      </c>
      <c r="M95" s="8">
        <v>46112.999305555553</v>
      </c>
      <c r="N95" s="88">
        <f t="shared" si="7"/>
        <v>58.999305555553292</v>
      </c>
      <c r="O95" s="103" t="s">
        <v>119</v>
      </c>
      <c r="P95" s="4"/>
      <c r="Q95" s="81" t="s">
        <v>120</v>
      </c>
      <c r="R95" s="7" t="s">
        <v>427</v>
      </c>
      <c r="S95" s="7"/>
      <c r="T95" s="82" t="s">
        <v>122</v>
      </c>
      <c r="U95" s="82" t="s">
        <v>245</v>
      </c>
      <c r="V95" s="83" t="s">
        <v>246</v>
      </c>
      <c r="W95" s="7" t="s">
        <v>125</v>
      </c>
      <c r="X95" s="7"/>
      <c r="Y95" s="7" t="s">
        <v>126</v>
      </c>
      <c r="Z95" s="7"/>
      <c r="AA95" s="90" t="str">
        <f t="shared" si="8"/>
        <v>Talento Humano
Tecnológicos</v>
      </c>
      <c r="AB95" s="7"/>
      <c r="AC95" s="7" t="s">
        <v>127</v>
      </c>
      <c r="AD95" s="7" t="s">
        <v>127</v>
      </c>
      <c r="AE95" s="9">
        <v>0</v>
      </c>
      <c r="AF95" s="10"/>
      <c r="AG95" s="7" t="s">
        <v>127</v>
      </c>
      <c r="AH95" s="7" t="s">
        <v>127</v>
      </c>
      <c r="AI95" s="9">
        <v>0</v>
      </c>
      <c r="AJ95" s="10"/>
      <c r="AK95" s="7" t="s">
        <v>127</v>
      </c>
      <c r="AL95" s="7" t="s">
        <v>127</v>
      </c>
      <c r="AM95" s="9">
        <v>0</v>
      </c>
      <c r="AN95" s="10"/>
      <c r="AO95" s="7" t="s">
        <v>127</v>
      </c>
      <c r="AP95" s="7" t="s">
        <v>127</v>
      </c>
      <c r="AQ95" s="9">
        <v>0</v>
      </c>
      <c r="AR95" s="10"/>
      <c r="AS95" s="7" t="s">
        <v>127</v>
      </c>
      <c r="AT95" s="7" t="s">
        <v>127</v>
      </c>
      <c r="AU95" s="9">
        <v>0</v>
      </c>
      <c r="AV95" s="10"/>
      <c r="AW95" s="7" t="s">
        <v>127</v>
      </c>
      <c r="AX95" s="7" t="s">
        <v>127</v>
      </c>
      <c r="AY95" s="9">
        <v>0</v>
      </c>
      <c r="AZ95" s="7"/>
      <c r="BA95" s="7" t="s">
        <v>127</v>
      </c>
      <c r="BB95" s="7"/>
      <c r="BC95" s="7" t="s">
        <v>127</v>
      </c>
      <c r="BD95" s="7"/>
      <c r="BE95" s="7"/>
      <c r="BF95" s="7"/>
      <c r="BG95" s="7"/>
      <c r="BH95" s="7"/>
      <c r="BI95" s="7"/>
      <c r="BJ95" s="7"/>
      <c r="BK95" s="7"/>
      <c r="BL95" s="7"/>
      <c r="BM95" s="7" t="s">
        <v>127</v>
      </c>
      <c r="BN95" s="7" t="s">
        <v>127</v>
      </c>
      <c r="BO95" s="7"/>
      <c r="BP95" s="7" t="s">
        <v>127</v>
      </c>
      <c r="BQ95" s="7"/>
      <c r="BR95" s="7" t="s">
        <v>127</v>
      </c>
      <c r="BS95" s="7"/>
      <c r="BT95" s="7" t="s">
        <v>127</v>
      </c>
      <c r="BU95" s="7" t="s">
        <v>127</v>
      </c>
      <c r="BV95" s="7"/>
      <c r="BW95" s="7" t="s">
        <v>127</v>
      </c>
      <c r="BX95" s="7"/>
      <c r="BY95" s="7" t="s">
        <v>127</v>
      </c>
      <c r="BZ95" s="7"/>
      <c r="CA95" s="7" t="s">
        <v>127</v>
      </c>
      <c r="CB95" s="7" t="s">
        <v>87</v>
      </c>
      <c r="CC95" s="7"/>
      <c r="CD95" s="90" t="str">
        <f t="shared" si="11"/>
        <v>24_Operación del Sistema de Gestión Institucional - SGI</v>
      </c>
      <c r="CE95" s="7"/>
      <c r="CF95" s="7" t="s">
        <v>247</v>
      </c>
      <c r="CG95" s="7" t="s">
        <v>131</v>
      </c>
      <c r="CH95" s="7"/>
      <c r="CI95" s="7"/>
      <c r="CJ95" s="7"/>
      <c r="CK95" s="7" t="s">
        <v>325</v>
      </c>
      <c r="CL95" s="90" t="str">
        <f t="shared" si="9"/>
        <v>D02_Direccionamiento Estratégico y Planeación
D03_Gestión con valores para resultados
D07_Control Interno</v>
      </c>
      <c r="CM95" s="7"/>
      <c r="CN95" s="7"/>
      <c r="CO95" s="7" t="s">
        <v>248</v>
      </c>
      <c r="CP95" s="7"/>
      <c r="CQ95" s="7"/>
      <c r="CR95" s="7" t="s">
        <v>457</v>
      </c>
      <c r="CS95" s="7"/>
      <c r="CT95" s="7"/>
      <c r="CU95" s="7"/>
      <c r="CV95" s="7"/>
      <c r="CW95" s="7"/>
      <c r="CX95" s="7"/>
      <c r="CY95" s="7"/>
      <c r="CZ95" s="7"/>
      <c r="DA95" s="7"/>
      <c r="DB95" s="7"/>
      <c r="DC95" s="7"/>
      <c r="DD95" s="7"/>
      <c r="DE95" s="7" t="s">
        <v>326</v>
      </c>
      <c r="DF95" s="90" t="str">
        <f t="shared" si="10"/>
        <v>D02_P03_Planeación Institucional
D03_P06_Fortalecimiento organizacional y simplificación de procesos
D07_P19_Control Interno</v>
      </c>
    </row>
    <row r="96" spans="2:110" s="2" customFormat="1" ht="84" customHeight="1" x14ac:dyDescent="0.25">
      <c r="B96" s="1"/>
      <c r="C96" s="3" t="s">
        <v>458</v>
      </c>
      <c r="D96" s="7" t="s">
        <v>459</v>
      </c>
      <c r="E96" s="87" t="str">
        <f t="shared" si="6"/>
        <v>URF2026_079_Elaborar instructivo para desarrollar autoevaluación de procesos y políticas de MIPG, en términos de nivel de madurez Primer trimestre</v>
      </c>
      <c r="F96" s="7" t="s">
        <v>460</v>
      </c>
      <c r="G96" s="7" t="s">
        <v>461</v>
      </c>
      <c r="H96" s="7" t="s">
        <v>462</v>
      </c>
      <c r="I96" s="7" t="s">
        <v>8</v>
      </c>
      <c r="J96" s="4" t="s">
        <v>323</v>
      </c>
      <c r="K96" s="4"/>
      <c r="L96" s="8">
        <v>46023</v>
      </c>
      <c r="M96" s="8">
        <v>46112.999305555553</v>
      </c>
      <c r="N96" s="88">
        <f t="shared" si="7"/>
        <v>89.999305555553292</v>
      </c>
      <c r="O96" s="103" t="s">
        <v>119</v>
      </c>
      <c r="P96" s="4"/>
      <c r="Q96" s="81" t="s">
        <v>120</v>
      </c>
      <c r="R96" s="7" t="s">
        <v>427</v>
      </c>
      <c r="S96" s="7"/>
      <c r="T96" s="82" t="s">
        <v>122</v>
      </c>
      <c r="U96" s="82" t="s">
        <v>245</v>
      </c>
      <c r="V96" s="83" t="s">
        <v>246</v>
      </c>
      <c r="W96" s="7" t="s">
        <v>125</v>
      </c>
      <c r="X96" s="7"/>
      <c r="Y96" s="7" t="s">
        <v>126</v>
      </c>
      <c r="Z96" s="7"/>
      <c r="AA96" s="90" t="str">
        <f t="shared" si="8"/>
        <v>Talento Humano
Tecnológicos</v>
      </c>
      <c r="AB96" s="7"/>
      <c r="AC96" s="7" t="s">
        <v>127</v>
      </c>
      <c r="AD96" s="7" t="s">
        <v>127</v>
      </c>
      <c r="AE96" s="9">
        <v>0</v>
      </c>
      <c r="AF96" s="10"/>
      <c r="AG96" s="7" t="s">
        <v>127</v>
      </c>
      <c r="AH96" s="7" t="s">
        <v>127</v>
      </c>
      <c r="AI96" s="9">
        <v>0</v>
      </c>
      <c r="AJ96" s="10"/>
      <c r="AK96" s="7" t="s">
        <v>127</v>
      </c>
      <c r="AL96" s="7" t="s">
        <v>127</v>
      </c>
      <c r="AM96" s="9">
        <v>0</v>
      </c>
      <c r="AN96" s="10"/>
      <c r="AO96" s="7" t="s">
        <v>127</v>
      </c>
      <c r="AP96" s="7" t="s">
        <v>127</v>
      </c>
      <c r="AQ96" s="9">
        <v>0</v>
      </c>
      <c r="AR96" s="10"/>
      <c r="AS96" s="7" t="s">
        <v>127</v>
      </c>
      <c r="AT96" s="7" t="s">
        <v>127</v>
      </c>
      <c r="AU96" s="9">
        <v>0</v>
      </c>
      <c r="AV96" s="10"/>
      <c r="AW96" s="7" t="s">
        <v>127</v>
      </c>
      <c r="AX96" s="7" t="s">
        <v>127</v>
      </c>
      <c r="AY96" s="9">
        <v>0</v>
      </c>
      <c r="AZ96" s="7" t="s">
        <v>26</v>
      </c>
      <c r="BA96" s="7" t="s">
        <v>463</v>
      </c>
      <c r="BB96" s="7"/>
      <c r="BC96" s="7" t="s">
        <v>127</v>
      </c>
      <c r="BD96" s="7"/>
      <c r="BE96" s="7"/>
      <c r="BF96" s="7"/>
      <c r="BG96" s="7"/>
      <c r="BH96" s="7"/>
      <c r="BI96" s="7"/>
      <c r="BJ96" s="7"/>
      <c r="BK96" s="7"/>
      <c r="BL96" s="7"/>
      <c r="BM96" s="7" t="s">
        <v>127</v>
      </c>
      <c r="BN96" s="7" t="s">
        <v>127</v>
      </c>
      <c r="BO96" s="7"/>
      <c r="BP96" s="7" t="s">
        <v>127</v>
      </c>
      <c r="BQ96" s="7"/>
      <c r="BR96" s="7" t="s">
        <v>127</v>
      </c>
      <c r="BS96" s="7"/>
      <c r="BT96" s="7" t="s">
        <v>127</v>
      </c>
      <c r="BU96" s="7" t="s">
        <v>127</v>
      </c>
      <c r="BV96" s="7"/>
      <c r="BW96" s="7" t="s">
        <v>127</v>
      </c>
      <c r="BX96" s="7"/>
      <c r="BY96" s="7" t="s">
        <v>127</v>
      </c>
      <c r="BZ96" s="7"/>
      <c r="CA96" s="7" t="s">
        <v>127</v>
      </c>
      <c r="CB96" s="7" t="s">
        <v>87</v>
      </c>
      <c r="CC96" s="7"/>
      <c r="CD96" s="90" t="str">
        <f t="shared" si="11"/>
        <v>07_Plan Estratégico de Tecnologías de la Información y las Comunicaciones - PETI
24_Operación del Sistema de Gestión Institucional - SGI</v>
      </c>
      <c r="CE96" s="7"/>
      <c r="CF96" s="7"/>
      <c r="CG96" s="7" t="s">
        <v>131</v>
      </c>
      <c r="CH96" s="7" t="s">
        <v>315</v>
      </c>
      <c r="CI96" s="7"/>
      <c r="CJ96" s="7" t="s">
        <v>339</v>
      </c>
      <c r="CK96" s="7" t="s">
        <v>325</v>
      </c>
      <c r="CL96" s="90" t="str">
        <f t="shared" si="9"/>
        <v>D03_Gestión con valores para resultados
D04_Evaluación de resultados
D06_Gestión del conocimiento y la innovación
D07_Control Interno</v>
      </c>
      <c r="CM96" s="7"/>
      <c r="CN96" s="7"/>
      <c r="CO96" s="7"/>
      <c r="CP96" s="7"/>
      <c r="CQ96" s="7"/>
      <c r="CR96" s="7" t="s">
        <v>457</v>
      </c>
      <c r="CS96" s="7"/>
      <c r="CT96" s="7"/>
      <c r="CU96" s="7"/>
      <c r="CV96" s="7"/>
      <c r="CW96" s="7"/>
      <c r="CX96" s="7"/>
      <c r="CY96" s="7"/>
      <c r="CZ96" s="7" t="s">
        <v>316</v>
      </c>
      <c r="DA96" s="7"/>
      <c r="DB96" s="7"/>
      <c r="DC96" s="7"/>
      <c r="DD96" s="7" t="s">
        <v>340</v>
      </c>
      <c r="DE96" s="7" t="s">
        <v>326</v>
      </c>
      <c r="DF96" s="90" t="str">
        <f t="shared" si="10"/>
        <v>D03_P06_Fortalecimiento organizacional y simplificación de procesos
D04_P14_Seguimiento y evaluación del desempeño institucional
D06_P18_Gestión del conocimiento y la innovación
D07_P19_Control Interno</v>
      </c>
    </row>
    <row r="97" spans="2:110" s="2" customFormat="1" ht="84" customHeight="1" x14ac:dyDescent="0.25">
      <c r="B97" s="1"/>
      <c r="C97" s="3" t="s">
        <v>464</v>
      </c>
      <c r="D97" s="7" t="s">
        <v>465</v>
      </c>
      <c r="E97" s="87" t="str">
        <f t="shared" si="6"/>
        <v>URF2026_080_Elaborar instructivo para desarrollar autoevaluación de procesos y políticas de MIPG, en términos de nivel de madurez - Segundo trimestre</v>
      </c>
      <c r="F97" s="7" t="s">
        <v>460</v>
      </c>
      <c r="G97" s="7" t="s">
        <v>461</v>
      </c>
      <c r="H97" s="7" t="s">
        <v>462</v>
      </c>
      <c r="I97" s="7" t="s">
        <v>8</v>
      </c>
      <c r="J97" s="4" t="s">
        <v>323</v>
      </c>
      <c r="K97" s="4"/>
      <c r="L97" s="8">
        <v>46113</v>
      </c>
      <c r="M97" s="8">
        <v>46203.999305555553</v>
      </c>
      <c r="N97" s="88">
        <f t="shared" si="7"/>
        <v>90.999305555553292</v>
      </c>
      <c r="O97" s="103" t="s">
        <v>119</v>
      </c>
      <c r="P97" s="4"/>
      <c r="Q97" s="81" t="s">
        <v>120</v>
      </c>
      <c r="R97" s="7" t="s">
        <v>427</v>
      </c>
      <c r="S97" s="7"/>
      <c r="T97" s="82" t="s">
        <v>122</v>
      </c>
      <c r="U97" s="82" t="s">
        <v>245</v>
      </c>
      <c r="V97" s="83" t="s">
        <v>246</v>
      </c>
      <c r="W97" s="7" t="s">
        <v>125</v>
      </c>
      <c r="X97" s="7"/>
      <c r="Y97" s="7" t="s">
        <v>126</v>
      </c>
      <c r="Z97" s="7"/>
      <c r="AA97" s="90" t="str">
        <f t="shared" si="8"/>
        <v>Talento Humano
Tecnológicos</v>
      </c>
      <c r="AB97" s="7"/>
      <c r="AC97" s="7" t="s">
        <v>127</v>
      </c>
      <c r="AD97" s="7" t="s">
        <v>127</v>
      </c>
      <c r="AE97" s="9">
        <v>0</v>
      </c>
      <c r="AF97" s="10"/>
      <c r="AG97" s="7" t="s">
        <v>127</v>
      </c>
      <c r="AH97" s="7" t="s">
        <v>127</v>
      </c>
      <c r="AI97" s="9">
        <v>0</v>
      </c>
      <c r="AJ97" s="10"/>
      <c r="AK97" s="7" t="s">
        <v>127</v>
      </c>
      <c r="AL97" s="7" t="s">
        <v>127</v>
      </c>
      <c r="AM97" s="9">
        <v>0</v>
      </c>
      <c r="AN97" s="10"/>
      <c r="AO97" s="7" t="s">
        <v>127</v>
      </c>
      <c r="AP97" s="7" t="s">
        <v>127</v>
      </c>
      <c r="AQ97" s="9">
        <v>0</v>
      </c>
      <c r="AR97" s="10"/>
      <c r="AS97" s="7" t="s">
        <v>127</v>
      </c>
      <c r="AT97" s="7" t="s">
        <v>127</v>
      </c>
      <c r="AU97" s="9">
        <v>0</v>
      </c>
      <c r="AV97" s="10"/>
      <c r="AW97" s="7" t="s">
        <v>127</v>
      </c>
      <c r="AX97" s="7" t="s">
        <v>127</v>
      </c>
      <c r="AY97" s="9">
        <v>0</v>
      </c>
      <c r="AZ97" s="7" t="s">
        <v>26</v>
      </c>
      <c r="BA97" s="7" t="s">
        <v>463</v>
      </c>
      <c r="BB97" s="7"/>
      <c r="BC97" s="7" t="s">
        <v>127</v>
      </c>
      <c r="BD97" s="7"/>
      <c r="BE97" s="7"/>
      <c r="BF97" s="7"/>
      <c r="BG97" s="7"/>
      <c r="BH97" s="7"/>
      <c r="BI97" s="7"/>
      <c r="BJ97" s="7"/>
      <c r="BK97" s="7"/>
      <c r="BL97" s="7"/>
      <c r="BM97" s="7" t="s">
        <v>127</v>
      </c>
      <c r="BN97" s="7" t="s">
        <v>127</v>
      </c>
      <c r="BO97" s="7"/>
      <c r="BP97" s="7" t="s">
        <v>127</v>
      </c>
      <c r="BQ97" s="7"/>
      <c r="BR97" s="7" t="s">
        <v>127</v>
      </c>
      <c r="BS97" s="7"/>
      <c r="BT97" s="7" t="s">
        <v>127</v>
      </c>
      <c r="BU97" s="7" t="s">
        <v>127</v>
      </c>
      <c r="BV97" s="7"/>
      <c r="BW97" s="7" t="s">
        <v>127</v>
      </c>
      <c r="BX97" s="7"/>
      <c r="BY97" s="7" t="s">
        <v>127</v>
      </c>
      <c r="BZ97" s="7"/>
      <c r="CA97" s="7" t="s">
        <v>127</v>
      </c>
      <c r="CB97" s="7" t="s">
        <v>87</v>
      </c>
      <c r="CC97" s="7"/>
      <c r="CD97" s="90" t="str">
        <f t="shared" si="11"/>
        <v>07_Plan Estratégico de Tecnologías de la Información y las Comunicaciones - PETI
24_Operación del Sistema de Gestión Institucional - SGI</v>
      </c>
      <c r="CE97" s="7"/>
      <c r="CF97" s="7"/>
      <c r="CG97" s="7" t="s">
        <v>131</v>
      </c>
      <c r="CH97" s="7" t="s">
        <v>315</v>
      </c>
      <c r="CI97" s="7"/>
      <c r="CJ97" s="7" t="s">
        <v>339</v>
      </c>
      <c r="CK97" s="7" t="s">
        <v>325</v>
      </c>
      <c r="CL97" s="90" t="str">
        <f t="shared" si="9"/>
        <v>D03_Gestión con valores para resultados
D04_Evaluación de resultados
D06_Gestión del conocimiento y la innovación
D07_Control Interno</v>
      </c>
      <c r="CM97" s="7"/>
      <c r="CN97" s="7"/>
      <c r="CO97" s="7"/>
      <c r="CP97" s="7"/>
      <c r="CQ97" s="7"/>
      <c r="CR97" s="7" t="s">
        <v>457</v>
      </c>
      <c r="CS97" s="7"/>
      <c r="CT97" s="7"/>
      <c r="CU97" s="7"/>
      <c r="CV97" s="7"/>
      <c r="CW97" s="7"/>
      <c r="CX97" s="7"/>
      <c r="CY97" s="7"/>
      <c r="CZ97" s="7" t="s">
        <v>316</v>
      </c>
      <c r="DA97" s="7"/>
      <c r="DB97" s="7"/>
      <c r="DC97" s="7"/>
      <c r="DD97" s="7" t="s">
        <v>340</v>
      </c>
      <c r="DE97" s="7" t="s">
        <v>326</v>
      </c>
      <c r="DF97" s="90" t="str">
        <f t="shared" si="10"/>
        <v>D03_P06_Fortalecimiento organizacional y simplificación de procesos
D04_P14_Seguimiento y evaluación del desempeño institucional
D06_P18_Gestión del conocimiento y la innovación
D07_P19_Control Interno</v>
      </c>
    </row>
    <row r="98" spans="2:110" s="2" customFormat="1" ht="84" customHeight="1" x14ac:dyDescent="0.25">
      <c r="B98" s="1"/>
      <c r="C98" s="3" t="s">
        <v>466</v>
      </c>
      <c r="D98" s="7" t="s">
        <v>467</v>
      </c>
      <c r="E98" s="87" t="str">
        <f t="shared" si="6"/>
        <v>URF2026_081_Elaborar instructivo para desarrollar autoevaluación de procesos y políticas de MIPG, en términos de nivel de madurez Tercer trimestre</v>
      </c>
      <c r="F98" s="7" t="s">
        <v>460</v>
      </c>
      <c r="G98" s="7" t="s">
        <v>461</v>
      </c>
      <c r="H98" s="7" t="s">
        <v>462</v>
      </c>
      <c r="I98" s="7" t="s">
        <v>8</v>
      </c>
      <c r="J98" s="4" t="s">
        <v>323</v>
      </c>
      <c r="K98" s="4"/>
      <c r="L98" s="8">
        <v>46204</v>
      </c>
      <c r="M98" s="8">
        <v>46295.999305555553</v>
      </c>
      <c r="N98" s="88">
        <f t="shared" si="7"/>
        <v>91.999305555553292</v>
      </c>
      <c r="O98" s="103" t="s">
        <v>119</v>
      </c>
      <c r="P98" s="4"/>
      <c r="Q98" s="81" t="s">
        <v>120</v>
      </c>
      <c r="R98" s="7" t="s">
        <v>427</v>
      </c>
      <c r="S98" s="7"/>
      <c r="T98" s="82" t="s">
        <v>122</v>
      </c>
      <c r="U98" s="82" t="s">
        <v>245</v>
      </c>
      <c r="V98" s="83" t="s">
        <v>246</v>
      </c>
      <c r="W98" s="7" t="s">
        <v>125</v>
      </c>
      <c r="X98" s="7"/>
      <c r="Y98" s="7" t="s">
        <v>126</v>
      </c>
      <c r="Z98" s="7"/>
      <c r="AA98" s="90" t="str">
        <f t="shared" si="8"/>
        <v>Talento Humano
Tecnológicos</v>
      </c>
      <c r="AB98" s="7"/>
      <c r="AC98" s="7" t="s">
        <v>127</v>
      </c>
      <c r="AD98" s="7" t="s">
        <v>127</v>
      </c>
      <c r="AE98" s="9">
        <v>0</v>
      </c>
      <c r="AF98" s="10"/>
      <c r="AG98" s="7" t="s">
        <v>127</v>
      </c>
      <c r="AH98" s="7" t="s">
        <v>127</v>
      </c>
      <c r="AI98" s="9">
        <v>0</v>
      </c>
      <c r="AJ98" s="10"/>
      <c r="AK98" s="7" t="s">
        <v>127</v>
      </c>
      <c r="AL98" s="7" t="s">
        <v>127</v>
      </c>
      <c r="AM98" s="9">
        <v>0</v>
      </c>
      <c r="AN98" s="10"/>
      <c r="AO98" s="7" t="s">
        <v>127</v>
      </c>
      <c r="AP98" s="7" t="s">
        <v>127</v>
      </c>
      <c r="AQ98" s="9">
        <v>0</v>
      </c>
      <c r="AR98" s="10"/>
      <c r="AS98" s="7" t="s">
        <v>127</v>
      </c>
      <c r="AT98" s="7" t="s">
        <v>127</v>
      </c>
      <c r="AU98" s="9">
        <v>0</v>
      </c>
      <c r="AV98" s="10"/>
      <c r="AW98" s="7" t="s">
        <v>127</v>
      </c>
      <c r="AX98" s="7" t="s">
        <v>127</v>
      </c>
      <c r="AY98" s="9">
        <v>0</v>
      </c>
      <c r="AZ98" s="7" t="s">
        <v>26</v>
      </c>
      <c r="BA98" s="7" t="s">
        <v>463</v>
      </c>
      <c r="BB98" s="7"/>
      <c r="BC98" s="7" t="s">
        <v>127</v>
      </c>
      <c r="BD98" s="7"/>
      <c r="BE98" s="7"/>
      <c r="BF98" s="7"/>
      <c r="BG98" s="7"/>
      <c r="BH98" s="7"/>
      <c r="BI98" s="7"/>
      <c r="BJ98" s="7"/>
      <c r="BK98" s="7"/>
      <c r="BL98" s="7"/>
      <c r="BM98" s="7" t="s">
        <v>127</v>
      </c>
      <c r="BN98" s="7" t="s">
        <v>127</v>
      </c>
      <c r="BO98" s="7"/>
      <c r="BP98" s="7" t="s">
        <v>127</v>
      </c>
      <c r="BQ98" s="7"/>
      <c r="BR98" s="7" t="s">
        <v>127</v>
      </c>
      <c r="BS98" s="7"/>
      <c r="BT98" s="7" t="s">
        <v>127</v>
      </c>
      <c r="BU98" s="7" t="s">
        <v>127</v>
      </c>
      <c r="BV98" s="7"/>
      <c r="BW98" s="7" t="s">
        <v>127</v>
      </c>
      <c r="BX98" s="7"/>
      <c r="BY98" s="7" t="s">
        <v>127</v>
      </c>
      <c r="BZ98" s="7"/>
      <c r="CA98" s="7" t="s">
        <v>127</v>
      </c>
      <c r="CB98" s="7" t="s">
        <v>87</v>
      </c>
      <c r="CC98" s="7"/>
      <c r="CD98" s="90" t="str">
        <f t="shared" si="11"/>
        <v>07_Plan Estratégico de Tecnologías de la Información y las Comunicaciones - PETI
24_Operación del Sistema de Gestión Institucional - SGI</v>
      </c>
      <c r="CE98" s="7"/>
      <c r="CF98" s="7"/>
      <c r="CG98" s="7" t="s">
        <v>131</v>
      </c>
      <c r="CH98" s="7" t="s">
        <v>315</v>
      </c>
      <c r="CI98" s="7"/>
      <c r="CJ98" s="7" t="s">
        <v>339</v>
      </c>
      <c r="CK98" s="7" t="s">
        <v>325</v>
      </c>
      <c r="CL98" s="90" t="str">
        <f t="shared" si="9"/>
        <v>D03_Gestión con valores para resultados
D04_Evaluación de resultados
D06_Gestión del conocimiento y la innovación
D07_Control Interno</v>
      </c>
      <c r="CM98" s="7"/>
      <c r="CN98" s="7"/>
      <c r="CO98" s="7"/>
      <c r="CP98" s="7"/>
      <c r="CQ98" s="7"/>
      <c r="CR98" s="7" t="s">
        <v>457</v>
      </c>
      <c r="CS98" s="7"/>
      <c r="CT98" s="7"/>
      <c r="CU98" s="7"/>
      <c r="CV98" s="7"/>
      <c r="CW98" s="7"/>
      <c r="CX98" s="7"/>
      <c r="CY98" s="7"/>
      <c r="CZ98" s="7" t="s">
        <v>316</v>
      </c>
      <c r="DA98" s="7"/>
      <c r="DB98" s="7"/>
      <c r="DC98" s="7"/>
      <c r="DD98" s="7" t="s">
        <v>340</v>
      </c>
      <c r="DE98" s="7" t="s">
        <v>326</v>
      </c>
      <c r="DF98" s="90" t="str">
        <f t="shared" si="10"/>
        <v>D03_P06_Fortalecimiento organizacional y simplificación de procesos
D04_P14_Seguimiento y evaluación del desempeño institucional
D06_P18_Gestión del conocimiento y la innovación
D07_P19_Control Interno</v>
      </c>
    </row>
    <row r="99" spans="2:110" s="2" customFormat="1" ht="84" customHeight="1" x14ac:dyDescent="0.25">
      <c r="B99" s="1"/>
      <c r="C99" s="3" t="s">
        <v>468</v>
      </c>
      <c r="D99" s="97" t="s">
        <v>469</v>
      </c>
      <c r="E99" s="114" t="str">
        <f t="shared" si="6"/>
        <v>URF2026_082_Formular Proyectos de inversión enfocado en necesidades del proceso misional</v>
      </c>
      <c r="F99" s="97" t="s">
        <v>470</v>
      </c>
      <c r="G99" s="7" t="s">
        <v>471</v>
      </c>
      <c r="H99" s="7" t="s">
        <v>472</v>
      </c>
      <c r="I99" s="7" t="s">
        <v>8</v>
      </c>
      <c r="J99" s="4" t="s">
        <v>323</v>
      </c>
      <c r="K99" s="4"/>
      <c r="L99" s="8">
        <v>46082</v>
      </c>
      <c r="M99" s="8">
        <v>46203.999305555553</v>
      </c>
      <c r="N99" s="88">
        <f t="shared" si="7"/>
        <v>121.99930555555329</v>
      </c>
      <c r="O99" s="103" t="s">
        <v>119</v>
      </c>
      <c r="P99" s="4"/>
      <c r="Q99" s="81" t="s">
        <v>120</v>
      </c>
      <c r="R99" s="7" t="s">
        <v>473</v>
      </c>
      <c r="S99" s="7"/>
      <c r="T99" s="82" t="s">
        <v>122</v>
      </c>
      <c r="U99" s="82" t="s">
        <v>245</v>
      </c>
      <c r="V99" s="83" t="s">
        <v>246</v>
      </c>
      <c r="W99" s="7" t="s">
        <v>125</v>
      </c>
      <c r="X99" s="7"/>
      <c r="Y99" s="7" t="s">
        <v>126</v>
      </c>
      <c r="Z99" s="7"/>
      <c r="AA99" s="90" t="str">
        <f t="shared" si="8"/>
        <v>Talento Humano
Tecnológicos</v>
      </c>
      <c r="AB99" s="7"/>
      <c r="AC99" s="7" t="s">
        <v>127</v>
      </c>
      <c r="AD99" s="7" t="s">
        <v>127</v>
      </c>
      <c r="AE99" s="9">
        <v>0</v>
      </c>
      <c r="AF99" s="10"/>
      <c r="AG99" s="7" t="s">
        <v>127</v>
      </c>
      <c r="AH99" s="7" t="s">
        <v>127</v>
      </c>
      <c r="AI99" s="9">
        <v>0</v>
      </c>
      <c r="AJ99" s="10"/>
      <c r="AK99" s="7" t="s">
        <v>127</v>
      </c>
      <c r="AL99" s="7" t="s">
        <v>127</v>
      </c>
      <c r="AM99" s="9">
        <v>0</v>
      </c>
      <c r="AN99" s="10"/>
      <c r="AO99" s="7" t="s">
        <v>127</v>
      </c>
      <c r="AP99" s="7" t="s">
        <v>127</v>
      </c>
      <c r="AQ99" s="9">
        <v>0</v>
      </c>
      <c r="AR99" s="10"/>
      <c r="AS99" s="7" t="s">
        <v>127</v>
      </c>
      <c r="AT99" s="7" t="s">
        <v>127</v>
      </c>
      <c r="AU99" s="9">
        <v>0</v>
      </c>
      <c r="AV99" s="10"/>
      <c r="AW99" s="7" t="s">
        <v>127</v>
      </c>
      <c r="AX99" s="7" t="s">
        <v>127</v>
      </c>
      <c r="AY99" s="9">
        <v>0</v>
      </c>
      <c r="AZ99" s="7" t="s">
        <v>26</v>
      </c>
      <c r="BA99" s="7" t="s">
        <v>474</v>
      </c>
      <c r="BB99" s="7"/>
      <c r="BC99" s="7" t="s">
        <v>127</v>
      </c>
      <c r="BD99" s="7"/>
      <c r="BE99" s="7"/>
      <c r="BF99" s="7"/>
      <c r="BG99" s="7"/>
      <c r="BH99" s="7"/>
      <c r="BI99" s="7"/>
      <c r="BJ99" s="7"/>
      <c r="BK99" s="7"/>
      <c r="BL99" s="7"/>
      <c r="BM99" s="7" t="s">
        <v>127</v>
      </c>
      <c r="BN99" s="7" t="s">
        <v>127</v>
      </c>
      <c r="BO99" s="7"/>
      <c r="BP99" s="7" t="s">
        <v>127</v>
      </c>
      <c r="BQ99" s="7"/>
      <c r="BR99" s="7" t="s">
        <v>127</v>
      </c>
      <c r="BS99" s="7"/>
      <c r="BT99" s="7" t="s">
        <v>127</v>
      </c>
      <c r="BU99" s="7" t="s">
        <v>127</v>
      </c>
      <c r="BV99" s="7"/>
      <c r="BW99" s="7" t="s">
        <v>127</v>
      </c>
      <c r="BX99" s="7"/>
      <c r="BY99" s="7" t="s">
        <v>127</v>
      </c>
      <c r="BZ99" s="7"/>
      <c r="CA99" s="7" t="s">
        <v>127</v>
      </c>
      <c r="CB99" s="7" t="s">
        <v>87</v>
      </c>
      <c r="CC99" s="7"/>
      <c r="CD99" s="90" t="str">
        <f t="shared" si="11"/>
        <v>07_Plan Estratégico de Tecnologías de la Información y las Comunicaciones - PETI
24_Operación del Sistema de Gestión Institucional - SGI</v>
      </c>
      <c r="CE99" s="7"/>
      <c r="CF99" s="7" t="s">
        <v>247</v>
      </c>
      <c r="CG99" s="7"/>
      <c r="CH99" s="7"/>
      <c r="CI99" s="7"/>
      <c r="CJ99" s="7"/>
      <c r="CK99" s="7"/>
      <c r="CL99" s="90" t="str">
        <f t="shared" si="9"/>
        <v>D02_Direccionamiento Estratégico y Planeación</v>
      </c>
      <c r="CM99" s="7"/>
      <c r="CN99" s="7"/>
      <c r="CO99" s="7" t="s">
        <v>248</v>
      </c>
      <c r="CP99" s="7" t="s">
        <v>302</v>
      </c>
      <c r="CQ99" s="7"/>
      <c r="CR99" s="7"/>
      <c r="CS99" s="7"/>
      <c r="CT99" s="7"/>
      <c r="CU99" s="7"/>
      <c r="CV99" s="7"/>
      <c r="CW99" s="7"/>
      <c r="CX99" s="7"/>
      <c r="CY99" s="7"/>
      <c r="CZ99" s="7"/>
      <c r="DA99" s="7"/>
      <c r="DB99" s="7"/>
      <c r="DC99" s="7"/>
      <c r="DD99" s="7"/>
      <c r="DE99" s="7"/>
      <c r="DF99" s="90" t="str">
        <f t="shared" si="10"/>
        <v>D02_P03_Planeación Institucional
D02_P04_Gestión Presupuestal y eficiencia del gasto público</v>
      </c>
    </row>
    <row r="100" spans="2:110" s="2" customFormat="1" ht="84" customHeight="1" x14ac:dyDescent="0.25">
      <c r="B100" s="1"/>
      <c r="C100" s="3" t="s">
        <v>475</v>
      </c>
      <c r="D100" s="7" t="s">
        <v>476</v>
      </c>
      <c r="E100" s="87" t="str">
        <f t="shared" si="6"/>
        <v>URF2026_083_Actualizar instrumentos y documentación de Gestión Ambiental</v>
      </c>
      <c r="F100" s="7" t="s">
        <v>477</v>
      </c>
      <c r="G100" s="7" t="s">
        <v>478</v>
      </c>
      <c r="H100" s="7" t="s">
        <v>479</v>
      </c>
      <c r="I100" s="7" t="s">
        <v>8</v>
      </c>
      <c r="J100" s="4" t="s">
        <v>323</v>
      </c>
      <c r="K100" s="4"/>
      <c r="L100" s="8">
        <v>46054</v>
      </c>
      <c r="M100" s="8">
        <v>46142.999305555553</v>
      </c>
      <c r="N100" s="88">
        <f t="shared" si="7"/>
        <v>88.999305555553292</v>
      </c>
      <c r="O100" s="103" t="s">
        <v>119</v>
      </c>
      <c r="P100" s="4"/>
      <c r="Q100" s="81" t="s">
        <v>120</v>
      </c>
      <c r="R100" s="7" t="s">
        <v>480</v>
      </c>
      <c r="S100" s="7"/>
      <c r="T100" s="82" t="s">
        <v>481</v>
      </c>
      <c r="U100" s="82" t="s">
        <v>482</v>
      </c>
      <c r="V100" s="83" t="s">
        <v>483</v>
      </c>
      <c r="W100" s="7" t="s">
        <v>125</v>
      </c>
      <c r="X100" s="7"/>
      <c r="Y100" s="7" t="s">
        <v>126</v>
      </c>
      <c r="Z100" s="7"/>
      <c r="AA100" s="90" t="str">
        <f t="shared" si="8"/>
        <v>Talento Humano
Tecnológicos</v>
      </c>
      <c r="AB100" s="7"/>
      <c r="AC100" s="7" t="s">
        <v>127</v>
      </c>
      <c r="AD100" s="7" t="s">
        <v>127</v>
      </c>
      <c r="AE100" s="9">
        <v>0</v>
      </c>
      <c r="AF100" s="10"/>
      <c r="AG100" s="7" t="s">
        <v>127</v>
      </c>
      <c r="AH100" s="7" t="s">
        <v>127</v>
      </c>
      <c r="AI100" s="9">
        <v>0</v>
      </c>
      <c r="AJ100" s="10"/>
      <c r="AK100" s="7" t="s">
        <v>127</v>
      </c>
      <c r="AL100" s="7" t="s">
        <v>127</v>
      </c>
      <c r="AM100" s="9">
        <v>0</v>
      </c>
      <c r="AN100" s="10"/>
      <c r="AO100" s="7" t="s">
        <v>127</v>
      </c>
      <c r="AP100" s="7" t="s">
        <v>127</v>
      </c>
      <c r="AQ100" s="9">
        <v>0</v>
      </c>
      <c r="AR100" s="10"/>
      <c r="AS100" s="7" t="s">
        <v>127</v>
      </c>
      <c r="AT100" s="7" t="s">
        <v>127</v>
      </c>
      <c r="AU100" s="9">
        <v>0</v>
      </c>
      <c r="AV100" s="10"/>
      <c r="AW100" s="7" t="s">
        <v>127</v>
      </c>
      <c r="AX100" s="7" t="s">
        <v>127</v>
      </c>
      <c r="AY100" s="9">
        <v>0</v>
      </c>
      <c r="AZ100" s="7"/>
      <c r="BA100" s="7" t="s">
        <v>127</v>
      </c>
      <c r="BB100" s="7"/>
      <c r="BC100" s="7" t="s">
        <v>127</v>
      </c>
      <c r="BD100" s="7"/>
      <c r="BE100" s="7"/>
      <c r="BF100" s="7"/>
      <c r="BG100" s="7"/>
      <c r="BH100" s="7"/>
      <c r="BI100" s="7"/>
      <c r="BJ100" s="7"/>
      <c r="BK100" s="7"/>
      <c r="BL100" s="7"/>
      <c r="BM100" s="7" t="s">
        <v>127</v>
      </c>
      <c r="BN100" s="7" t="s">
        <v>127</v>
      </c>
      <c r="BO100" s="7"/>
      <c r="BP100" s="7" t="s">
        <v>127</v>
      </c>
      <c r="BQ100" s="7"/>
      <c r="BR100" s="7" t="s">
        <v>127</v>
      </c>
      <c r="BS100" s="7"/>
      <c r="BT100" s="7" t="s">
        <v>127</v>
      </c>
      <c r="BU100" s="7" t="s">
        <v>127</v>
      </c>
      <c r="BV100" s="7" t="s">
        <v>31</v>
      </c>
      <c r="BW100" s="7" t="s">
        <v>484</v>
      </c>
      <c r="BX100" s="7"/>
      <c r="BY100" s="7" t="s">
        <v>127</v>
      </c>
      <c r="BZ100" s="7"/>
      <c r="CA100" s="7" t="s">
        <v>127</v>
      </c>
      <c r="CB100" s="7" t="s">
        <v>87</v>
      </c>
      <c r="CC100" s="7"/>
      <c r="CD100" s="90" t="str">
        <f t="shared" si="11"/>
        <v>21_Plan de gestión ambiental - PGA
24_Operación del Sistema de Gestión Institucional - SGI</v>
      </c>
      <c r="CE100" s="7"/>
      <c r="CF100" s="7" t="s">
        <v>247</v>
      </c>
      <c r="CG100" s="7"/>
      <c r="CH100" s="7"/>
      <c r="CI100" s="7"/>
      <c r="CJ100" s="7"/>
      <c r="CK100" s="7"/>
      <c r="CL100" s="90" t="str">
        <f t="shared" si="9"/>
        <v>D02_Direccionamiento Estratégico y Planeación</v>
      </c>
      <c r="CM100" s="7"/>
      <c r="CN100" s="7"/>
      <c r="CO100" s="7" t="s">
        <v>248</v>
      </c>
      <c r="CP100" s="7"/>
      <c r="CQ100" s="7"/>
      <c r="CR100" s="7"/>
      <c r="CS100" s="7"/>
      <c r="CT100" s="7"/>
      <c r="CU100" s="7"/>
      <c r="CV100" s="7"/>
      <c r="CW100" s="7"/>
      <c r="CX100" s="7"/>
      <c r="CY100" s="7"/>
      <c r="CZ100" s="7"/>
      <c r="DA100" s="7"/>
      <c r="DB100" s="7"/>
      <c r="DC100" s="7"/>
      <c r="DD100" s="7"/>
      <c r="DE100" s="7"/>
      <c r="DF100" s="90" t="str">
        <f t="shared" si="10"/>
        <v>D02_P03_Planeación Institucional</v>
      </c>
    </row>
    <row r="101" spans="2:110" s="2" customFormat="1" ht="84" customHeight="1" x14ac:dyDescent="0.25">
      <c r="B101" s="1"/>
      <c r="C101" s="3" t="s">
        <v>485</v>
      </c>
      <c r="D101" s="7" t="s">
        <v>486</v>
      </c>
      <c r="E101" s="87" t="str">
        <f t="shared" si="6"/>
        <v>URF2026_084_Proyectar circular de practicas ambientales</v>
      </c>
      <c r="F101" s="7" t="s">
        <v>487</v>
      </c>
      <c r="G101" s="7" t="s">
        <v>488</v>
      </c>
      <c r="H101" s="7" t="s">
        <v>487</v>
      </c>
      <c r="I101" s="7" t="s">
        <v>8</v>
      </c>
      <c r="J101" s="4" t="s">
        <v>323</v>
      </c>
      <c r="K101" s="4"/>
      <c r="L101" s="8">
        <v>46054</v>
      </c>
      <c r="M101" s="8">
        <v>46142.999305555553</v>
      </c>
      <c r="N101" s="88">
        <f t="shared" si="7"/>
        <v>88.999305555553292</v>
      </c>
      <c r="O101" s="103" t="s">
        <v>119</v>
      </c>
      <c r="P101" s="4"/>
      <c r="Q101" s="81" t="s">
        <v>120</v>
      </c>
      <c r="R101" s="7"/>
      <c r="S101" s="7"/>
      <c r="T101" s="82" t="s">
        <v>481</v>
      </c>
      <c r="U101" s="82" t="s">
        <v>482</v>
      </c>
      <c r="V101" s="83" t="s">
        <v>483</v>
      </c>
      <c r="W101" s="7" t="s">
        <v>125</v>
      </c>
      <c r="X101" s="7"/>
      <c r="Y101" s="7" t="s">
        <v>126</v>
      </c>
      <c r="Z101" s="7"/>
      <c r="AA101" s="90" t="str">
        <f t="shared" si="8"/>
        <v>Talento Humano
Tecnológicos</v>
      </c>
      <c r="AB101" s="7"/>
      <c r="AC101" s="7" t="s">
        <v>127</v>
      </c>
      <c r="AD101" s="7" t="s">
        <v>127</v>
      </c>
      <c r="AE101" s="9">
        <v>0</v>
      </c>
      <c r="AF101" s="10"/>
      <c r="AG101" s="7" t="s">
        <v>127</v>
      </c>
      <c r="AH101" s="7" t="s">
        <v>127</v>
      </c>
      <c r="AI101" s="9">
        <v>0</v>
      </c>
      <c r="AJ101" s="10"/>
      <c r="AK101" s="7" t="s">
        <v>127</v>
      </c>
      <c r="AL101" s="7" t="s">
        <v>127</v>
      </c>
      <c r="AM101" s="9">
        <v>0</v>
      </c>
      <c r="AN101" s="10"/>
      <c r="AO101" s="7" t="s">
        <v>127</v>
      </c>
      <c r="AP101" s="7" t="s">
        <v>127</v>
      </c>
      <c r="AQ101" s="9">
        <v>0</v>
      </c>
      <c r="AR101" s="10"/>
      <c r="AS101" s="7" t="s">
        <v>127</v>
      </c>
      <c r="AT101" s="7" t="s">
        <v>127</v>
      </c>
      <c r="AU101" s="9">
        <v>0</v>
      </c>
      <c r="AV101" s="10"/>
      <c r="AW101" s="7" t="s">
        <v>127</v>
      </c>
      <c r="AX101" s="7" t="s">
        <v>127</v>
      </c>
      <c r="AY101" s="9">
        <v>0</v>
      </c>
      <c r="AZ101" s="7"/>
      <c r="BA101" s="7" t="s">
        <v>127</v>
      </c>
      <c r="BB101" s="7"/>
      <c r="BC101" s="7" t="s">
        <v>127</v>
      </c>
      <c r="BD101" s="7"/>
      <c r="BE101" s="7"/>
      <c r="BF101" s="7"/>
      <c r="BG101" s="7"/>
      <c r="BH101" s="7"/>
      <c r="BI101" s="7"/>
      <c r="BJ101" s="7"/>
      <c r="BK101" s="7"/>
      <c r="BL101" s="7" t="s">
        <v>28</v>
      </c>
      <c r="BM101" s="7" t="s">
        <v>489</v>
      </c>
      <c r="BN101" s="7" t="s">
        <v>490</v>
      </c>
      <c r="BO101" s="7"/>
      <c r="BP101" s="7" t="s">
        <v>127</v>
      </c>
      <c r="BQ101" s="7"/>
      <c r="BR101" s="7" t="s">
        <v>127</v>
      </c>
      <c r="BS101" s="7"/>
      <c r="BT101" s="7" t="s">
        <v>127</v>
      </c>
      <c r="BU101" s="7" t="s">
        <v>127</v>
      </c>
      <c r="BV101" s="7" t="s">
        <v>31</v>
      </c>
      <c r="BW101" s="7" t="s">
        <v>484</v>
      </c>
      <c r="BX101" s="7" t="s">
        <v>32</v>
      </c>
      <c r="BY101" s="7" t="s">
        <v>491</v>
      </c>
      <c r="BZ101" s="7"/>
      <c r="CA101" s="7" t="s">
        <v>127</v>
      </c>
      <c r="CB101" s="7" t="s">
        <v>87</v>
      </c>
      <c r="CC101" s="7"/>
      <c r="CD101" s="90" t="str">
        <f t="shared" si="11"/>
        <v>17_Programas de transparencia y ética pública - PTEP
21_Plan de gestión ambiental - PGA
22_Plan anual de austeridad del gasto - PAAG
24_Operación del Sistema de Gestión Institucional - SGI</v>
      </c>
      <c r="CE101" s="7"/>
      <c r="CF101" s="7" t="s">
        <v>247</v>
      </c>
      <c r="CG101" s="7" t="s">
        <v>131</v>
      </c>
      <c r="CH101" s="7"/>
      <c r="CI101" s="7"/>
      <c r="CJ101" s="7"/>
      <c r="CK101" s="7"/>
      <c r="CL101" s="90" t="str">
        <f t="shared" si="9"/>
        <v>D02_Direccionamiento Estratégico y Planeación
D03_Gestión con valores para resultados</v>
      </c>
      <c r="CM101" s="7"/>
      <c r="CN101" s="7"/>
      <c r="CO101" s="7" t="s">
        <v>248</v>
      </c>
      <c r="CP101" s="7"/>
      <c r="CQ101" s="7"/>
      <c r="CR101" s="7" t="s">
        <v>457</v>
      </c>
      <c r="CS101" s="7"/>
      <c r="CT101" s="7"/>
      <c r="CU101" s="7"/>
      <c r="CV101" s="7"/>
      <c r="CW101" s="7"/>
      <c r="CX101" s="7"/>
      <c r="CY101" s="7"/>
      <c r="CZ101" s="7"/>
      <c r="DA101" s="7"/>
      <c r="DB101" s="7"/>
      <c r="DC101" s="7"/>
      <c r="DD101" s="7"/>
      <c r="DE101" s="7"/>
      <c r="DF101" s="90" t="str">
        <f t="shared" si="10"/>
        <v>D02_P03_Planeación Institucional
D03_P06_Fortalecimiento organizacional y simplificación de procesos</v>
      </c>
    </row>
    <row r="102" spans="2:110" s="2" customFormat="1" ht="84" customHeight="1" x14ac:dyDescent="0.25">
      <c r="B102" s="1"/>
      <c r="C102" s="3" t="s">
        <v>492</v>
      </c>
      <c r="D102" s="7" t="s">
        <v>493</v>
      </c>
      <c r="E102" s="87" t="str">
        <f t="shared" si="6"/>
        <v>URF2026_085_Desarrollar y realizar campañas y/o estrategias que fomenten el uso racional de los recursos. Primer trimestre</v>
      </c>
      <c r="F102" s="7" t="s">
        <v>494</v>
      </c>
      <c r="G102" s="7" t="s">
        <v>495</v>
      </c>
      <c r="H102" s="7" t="s">
        <v>496</v>
      </c>
      <c r="I102" s="7" t="s">
        <v>8</v>
      </c>
      <c r="J102" s="4" t="s">
        <v>323</v>
      </c>
      <c r="K102" s="4"/>
      <c r="L102" s="8">
        <v>46054</v>
      </c>
      <c r="M102" s="8">
        <v>46081.999305555553</v>
      </c>
      <c r="N102" s="88">
        <f t="shared" si="7"/>
        <v>27.999305555553292</v>
      </c>
      <c r="O102" s="103" t="s">
        <v>119</v>
      </c>
      <c r="P102" s="4"/>
      <c r="Q102" s="81" t="s">
        <v>120</v>
      </c>
      <c r="R102" s="7" t="s">
        <v>497</v>
      </c>
      <c r="S102" s="7"/>
      <c r="T102" s="82" t="s">
        <v>481</v>
      </c>
      <c r="U102" s="82" t="s">
        <v>482</v>
      </c>
      <c r="V102" s="83" t="s">
        <v>483</v>
      </c>
      <c r="W102" s="7" t="s">
        <v>125</v>
      </c>
      <c r="X102" s="7"/>
      <c r="Y102" s="7" t="s">
        <v>126</v>
      </c>
      <c r="Z102" s="7"/>
      <c r="AA102" s="90" t="str">
        <f t="shared" si="8"/>
        <v>Talento Humano
Tecnológicos</v>
      </c>
      <c r="AB102" s="7"/>
      <c r="AC102" s="7" t="s">
        <v>127</v>
      </c>
      <c r="AD102" s="7" t="s">
        <v>127</v>
      </c>
      <c r="AE102" s="9">
        <v>0</v>
      </c>
      <c r="AF102" s="10"/>
      <c r="AG102" s="7" t="s">
        <v>127</v>
      </c>
      <c r="AH102" s="7" t="s">
        <v>127</v>
      </c>
      <c r="AI102" s="9">
        <v>0</v>
      </c>
      <c r="AJ102" s="10"/>
      <c r="AK102" s="7" t="s">
        <v>127</v>
      </c>
      <c r="AL102" s="7" t="s">
        <v>127</v>
      </c>
      <c r="AM102" s="9">
        <v>0</v>
      </c>
      <c r="AN102" s="10"/>
      <c r="AO102" s="7" t="s">
        <v>127</v>
      </c>
      <c r="AP102" s="7" t="s">
        <v>127</v>
      </c>
      <c r="AQ102" s="9">
        <v>0</v>
      </c>
      <c r="AR102" s="10"/>
      <c r="AS102" s="7" t="s">
        <v>127</v>
      </c>
      <c r="AT102" s="7" t="s">
        <v>127</v>
      </c>
      <c r="AU102" s="9">
        <v>0</v>
      </c>
      <c r="AV102" s="10"/>
      <c r="AW102" s="7" t="s">
        <v>127</v>
      </c>
      <c r="AX102" s="7" t="s">
        <v>127</v>
      </c>
      <c r="AY102" s="9">
        <v>0</v>
      </c>
      <c r="AZ102" s="7"/>
      <c r="BA102" s="7" t="s">
        <v>127</v>
      </c>
      <c r="BB102" s="7"/>
      <c r="BC102" s="7" t="s">
        <v>127</v>
      </c>
      <c r="BD102" s="7"/>
      <c r="BE102" s="7"/>
      <c r="BF102" s="7"/>
      <c r="BG102" s="7"/>
      <c r="BH102" s="7"/>
      <c r="BI102" s="7"/>
      <c r="BJ102" s="7"/>
      <c r="BK102" s="7"/>
      <c r="BL102" s="7" t="s">
        <v>28</v>
      </c>
      <c r="BM102" s="7" t="s">
        <v>489</v>
      </c>
      <c r="BN102" s="7" t="s">
        <v>490</v>
      </c>
      <c r="BO102" s="7"/>
      <c r="BP102" s="7" t="s">
        <v>127</v>
      </c>
      <c r="BQ102" s="7"/>
      <c r="BR102" s="7" t="s">
        <v>127</v>
      </c>
      <c r="BS102" s="7"/>
      <c r="BT102" s="7" t="s">
        <v>127</v>
      </c>
      <c r="BU102" s="7" t="s">
        <v>127</v>
      </c>
      <c r="BV102" s="7" t="s">
        <v>31</v>
      </c>
      <c r="BW102" s="7" t="s">
        <v>498</v>
      </c>
      <c r="BX102" s="7" t="s">
        <v>32</v>
      </c>
      <c r="BY102" s="7" t="s">
        <v>499</v>
      </c>
      <c r="BZ102" s="7"/>
      <c r="CA102" s="7" t="s">
        <v>127</v>
      </c>
      <c r="CB102" s="7" t="s">
        <v>87</v>
      </c>
      <c r="CC102" s="7"/>
      <c r="CD102" s="90" t="str">
        <f t="shared" si="11"/>
        <v>17_Programas de transparencia y ética pública - PTEP
21_Plan de gestión ambiental - PGA
22_Plan anual de austeridad del gasto - PAAG
24_Operación del Sistema de Gestión Institucional - SGI</v>
      </c>
      <c r="CE102" s="7"/>
      <c r="CF102" s="7"/>
      <c r="CG102" s="7" t="s">
        <v>131</v>
      </c>
      <c r="CH102" s="7"/>
      <c r="CI102" s="7"/>
      <c r="CJ102" s="7"/>
      <c r="CK102" s="7"/>
      <c r="CL102" s="90" t="str">
        <f t="shared" si="9"/>
        <v>D03_Gestión con valores para resultados</v>
      </c>
      <c r="CM102" s="7"/>
      <c r="CN102" s="7"/>
      <c r="CO102" s="7"/>
      <c r="CP102" s="7"/>
      <c r="CQ102" s="7"/>
      <c r="CR102" s="7" t="s">
        <v>457</v>
      </c>
      <c r="CS102" s="7"/>
      <c r="CT102" s="7"/>
      <c r="CU102" s="7"/>
      <c r="CV102" s="7"/>
      <c r="CW102" s="7"/>
      <c r="CX102" s="7"/>
      <c r="CY102" s="7"/>
      <c r="CZ102" s="7"/>
      <c r="DA102" s="7"/>
      <c r="DB102" s="7"/>
      <c r="DC102" s="7"/>
      <c r="DD102" s="7"/>
      <c r="DE102" s="7"/>
      <c r="DF102" s="90" t="str">
        <f t="shared" si="10"/>
        <v>D03_P06_Fortalecimiento organizacional y simplificación de procesos</v>
      </c>
    </row>
    <row r="103" spans="2:110" s="2" customFormat="1" ht="84" customHeight="1" x14ac:dyDescent="0.25">
      <c r="B103" s="1"/>
      <c r="C103" s="3" t="s">
        <v>500</v>
      </c>
      <c r="D103" s="7" t="s">
        <v>501</v>
      </c>
      <c r="E103" s="87" t="str">
        <f t="shared" si="6"/>
        <v>URF2026_086_Desarrollar y realizar campañas y/o estrategias que fomenten el uso racional de los recursos. segundo trimestre</v>
      </c>
      <c r="F103" s="7" t="s">
        <v>502</v>
      </c>
      <c r="G103" s="7" t="s">
        <v>495</v>
      </c>
      <c r="H103" s="7" t="s">
        <v>496</v>
      </c>
      <c r="I103" s="7" t="s">
        <v>8</v>
      </c>
      <c r="J103" s="4" t="s">
        <v>323</v>
      </c>
      <c r="K103" s="4"/>
      <c r="L103" s="8">
        <v>46143</v>
      </c>
      <c r="M103" s="8">
        <v>46173.999305555553</v>
      </c>
      <c r="N103" s="88">
        <f t="shared" si="7"/>
        <v>30.999305555553292</v>
      </c>
      <c r="O103" s="103" t="s">
        <v>119</v>
      </c>
      <c r="P103" s="4"/>
      <c r="Q103" s="81" t="s">
        <v>120</v>
      </c>
      <c r="R103" s="7" t="s">
        <v>497</v>
      </c>
      <c r="S103" s="7"/>
      <c r="T103" s="82" t="s">
        <v>481</v>
      </c>
      <c r="U103" s="82" t="s">
        <v>482</v>
      </c>
      <c r="V103" s="83" t="s">
        <v>483</v>
      </c>
      <c r="W103" s="7" t="s">
        <v>125</v>
      </c>
      <c r="X103" s="7"/>
      <c r="Y103" s="7" t="s">
        <v>126</v>
      </c>
      <c r="Z103" s="7"/>
      <c r="AA103" s="90" t="str">
        <f t="shared" si="8"/>
        <v>Talento Humano
Tecnológicos</v>
      </c>
      <c r="AB103" s="7"/>
      <c r="AC103" s="7" t="s">
        <v>127</v>
      </c>
      <c r="AD103" s="7" t="s">
        <v>127</v>
      </c>
      <c r="AE103" s="9">
        <v>0</v>
      </c>
      <c r="AF103" s="10"/>
      <c r="AG103" s="7" t="s">
        <v>127</v>
      </c>
      <c r="AH103" s="7" t="s">
        <v>127</v>
      </c>
      <c r="AI103" s="9">
        <v>0</v>
      </c>
      <c r="AJ103" s="10"/>
      <c r="AK103" s="7" t="s">
        <v>127</v>
      </c>
      <c r="AL103" s="7" t="s">
        <v>127</v>
      </c>
      <c r="AM103" s="9">
        <v>0</v>
      </c>
      <c r="AN103" s="10"/>
      <c r="AO103" s="7" t="s">
        <v>127</v>
      </c>
      <c r="AP103" s="7" t="s">
        <v>127</v>
      </c>
      <c r="AQ103" s="9">
        <v>0</v>
      </c>
      <c r="AR103" s="10"/>
      <c r="AS103" s="7" t="s">
        <v>127</v>
      </c>
      <c r="AT103" s="7" t="s">
        <v>127</v>
      </c>
      <c r="AU103" s="9">
        <v>0</v>
      </c>
      <c r="AV103" s="10"/>
      <c r="AW103" s="7" t="s">
        <v>127</v>
      </c>
      <c r="AX103" s="7" t="s">
        <v>127</v>
      </c>
      <c r="AY103" s="9">
        <v>0</v>
      </c>
      <c r="AZ103" s="7"/>
      <c r="BA103" s="7" t="s">
        <v>127</v>
      </c>
      <c r="BB103" s="7"/>
      <c r="BC103" s="7" t="s">
        <v>127</v>
      </c>
      <c r="BD103" s="7"/>
      <c r="BE103" s="7"/>
      <c r="BF103" s="7"/>
      <c r="BG103" s="7"/>
      <c r="BH103" s="7"/>
      <c r="BI103" s="7"/>
      <c r="BJ103" s="7"/>
      <c r="BK103" s="7"/>
      <c r="BL103" s="7" t="s">
        <v>28</v>
      </c>
      <c r="BM103" s="7" t="s">
        <v>489</v>
      </c>
      <c r="BN103" s="7" t="s">
        <v>490</v>
      </c>
      <c r="BO103" s="7"/>
      <c r="BP103" s="7" t="s">
        <v>127</v>
      </c>
      <c r="BQ103" s="7"/>
      <c r="BR103" s="7" t="s">
        <v>127</v>
      </c>
      <c r="BS103" s="7"/>
      <c r="BT103" s="7" t="s">
        <v>127</v>
      </c>
      <c r="BU103" s="7" t="s">
        <v>127</v>
      </c>
      <c r="BV103" s="7" t="s">
        <v>31</v>
      </c>
      <c r="BW103" s="7" t="s">
        <v>498</v>
      </c>
      <c r="BX103" s="7" t="s">
        <v>32</v>
      </c>
      <c r="BY103" s="7" t="s">
        <v>499</v>
      </c>
      <c r="BZ103" s="7"/>
      <c r="CA103" s="7" t="s">
        <v>127</v>
      </c>
      <c r="CB103" s="7" t="s">
        <v>87</v>
      </c>
      <c r="CC103" s="7"/>
      <c r="CD103" s="90" t="str">
        <f t="shared" si="11"/>
        <v>17_Programas de transparencia y ética pública - PTEP
21_Plan de gestión ambiental - PGA
22_Plan anual de austeridad del gasto - PAAG
24_Operación del Sistema de Gestión Institucional - SGI</v>
      </c>
      <c r="CE103" s="7"/>
      <c r="CF103" s="7"/>
      <c r="CG103" s="7" t="s">
        <v>131</v>
      </c>
      <c r="CH103" s="7"/>
      <c r="CI103" s="7"/>
      <c r="CJ103" s="7"/>
      <c r="CK103" s="7"/>
      <c r="CL103" s="90" t="str">
        <f t="shared" si="9"/>
        <v>D03_Gestión con valores para resultados</v>
      </c>
      <c r="CM103" s="7"/>
      <c r="CN103" s="7"/>
      <c r="CO103" s="7"/>
      <c r="CP103" s="7"/>
      <c r="CQ103" s="7"/>
      <c r="CR103" s="7" t="s">
        <v>457</v>
      </c>
      <c r="CS103" s="7"/>
      <c r="CT103" s="7"/>
      <c r="CU103" s="7"/>
      <c r="CV103" s="7"/>
      <c r="CW103" s="7"/>
      <c r="CX103" s="7"/>
      <c r="CY103" s="7"/>
      <c r="CZ103" s="7"/>
      <c r="DA103" s="7"/>
      <c r="DB103" s="7"/>
      <c r="DC103" s="7"/>
      <c r="DD103" s="7"/>
      <c r="DE103" s="7"/>
      <c r="DF103" s="90" t="str">
        <f t="shared" si="10"/>
        <v>D03_P06_Fortalecimiento organizacional y simplificación de procesos</v>
      </c>
    </row>
    <row r="104" spans="2:110" s="2" customFormat="1" ht="84" customHeight="1" x14ac:dyDescent="0.25">
      <c r="B104" s="1"/>
      <c r="C104" s="3" t="s">
        <v>503</v>
      </c>
      <c r="D104" s="7" t="s">
        <v>504</v>
      </c>
      <c r="E104" s="87" t="str">
        <f t="shared" si="6"/>
        <v>URF2026_087_Desarrollar y realizar campañas y/o estrategias que fomenten el uso racional de los recursos. tercer trimestre</v>
      </c>
      <c r="F104" s="7" t="s">
        <v>505</v>
      </c>
      <c r="G104" s="7" t="s">
        <v>495</v>
      </c>
      <c r="H104" s="7" t="s">
        <v>496</v>
      </c>
      <c r="I104" s="7" t="s">
        <v>8</v>
      </c>
      <c r="J104" s="4" t="s">
        <v>323</v>
      </c>
      <c r="K104" s="4"/>
      <c r="L104" s="8">
        <v>46235</v>
      </c>
      <c r="M104" s="8">
        <v>46265.999305555553</v>
      </c>
      <c r="N104" s="88">
        <f t="shared" si="7"/>
        <v>30.999305555553292</v>
      </c>
      <c r="O104" s="103" t="s">
        <v>119</v>
      </c>
      <c r="P104" s="4"/>
      <c r="Q104" s="81" t="s">
        <v>120</v>
      </c>
      <c r="R104" s="7" t="s">
        <v>497</v>
      </c>
      <c r="S104" s="7"/>
      <c r="T104" s="82" t="s">
        <v>481</v>
      </c>
      <c r="U104" s="82" t="s">
        <v>482</v>
      </c>
      <c r="V104" s="83" t="s">
        <v>483</v>
      </c>
      <c r="W104" s="7" t="s">
        <v>125</v>
      </c>
      <c r="X104" s="7"/>
      <c r="Y104" s="7" t="s">
        <v>126</v>
      </c>
      <c r="Z104" s="7"/>
      <c r="AA104" s="90" t="str">
        <f t="shared" si="8"/>
        <v>Talento Humano
Tecnológicos</v>
      </c>
      <c r="AB104" s="7"/>
      <c r="AC104" s="7" t="s">
        <v>127</v>
      </c>
      <c r="AD104" s="7" t="s">
        <v>127</v>
      </c>
      <c r="AE104" s="9">
        <v>0</v>
      </c>
      <c r="AF104" s="10"/>
      <c r="AG104" s="7" t="s">
        <v>127</v>
      </c>
      <c r="AH104" s="7" t="s">
        <v>127</v>
      </c>
      <c r="AI104" s="9">
        <v>0</v>
      </c>
      <c r="AJ104" s="10"/>
      <c r="AK104" s="7" t="s">
        <v>127</v>
      </c>
      <c r="AL104" s="7" t="s">
        <v>127</v>
      </c>
      <c r="AM104" s="9">
        <v>0</v>
      </c>
      <c r="AN104" s="10"/>
      <c r="AO104" s="7" t="s">
        <v>127</v>
      </c>
      <c r="AP104" s="7" t="s">
        <v>127</v>
      </c>
      <c r="AQ104" s="9">
        <v>0</v>
      </c>
      <c r="AR104" s="10"/>
      <c r="AS104" s="7" t="s">
        <v>127</v>
      </c>
      <c r="AT104" s="7" t="s">
        <v>127</v>
      </c>
      <c r="AU104" s="9">
        <v>0</v>
      </c>
      <c r="AV104" s="10"/>
      <c r="AW104" s="7" t="s">
        <v>127</v>
      </c>
      <c r="AX104" s="7" t="s">
        <v>127</v>
      </c>
      <c r="AY104" s="9">
        <v>0</v>
      </c>
      <c r="AZ104" s="7"/>
      <c r="BA104" s="7" t="s">
        <v>127</v>
      </c>
      <c r="BB104" s="7"/>
      <c r="BC104" s="7" t="s">
        <v>127</v>
      </c>
      <c r="BD104" s="7"/>
      <c r="BE104" s="7"/>
      <c r="BF104" s="7"/>
      <c r="BG104" s="7"/>
      <c r="BH104" s="7"/>
      <c r="BI104" s="7"/>
      <c r="BJ104" s="7"/>
      <c r="BK104" s="7"/>
      <c r="BL104" s="7" t="s">
        <v>28</v>
      </c>
      <c r="BM104" s="7" t="s">
        <v>489</v>
      </c>
      <c r="BN104" s="7" t="s">
        <v>490</v>
      </c>
      <c r="BO104" s="7"/>
      <c r="BP104" s="7" t="s">
        <v>127</v>
      </c>
      <c r="BQ104" s="7"/>
      <c r="BR104" s="7" t="s">
        <v>127</v>
      </c>
      <c r="BS104" s="7"/>
      <c r="BT104" s="7" t="s">
        <v>127</v>
      </c>
      <c r="BU104" s="7" t="s">
        <v>127</v>
      </c>
      <c r="BV104" s="7" t="s">
        <v>31</v>
      </c>
      <c r="BW104" s="7" t="s">
        <v>498</v>
      </c>
      <c r="BX104" s="7" t="s">
        <v>32</v>
      </c>
      <c r="BY104" s="7" t="s">
        <v>499</v>
      </c>
      <c r="BZ104" s="7"/>
      <c r="CA104" s="7" t="s">
        <v>127</v>
      </c>
      <c r="CB104" s="7" t="s">
        <v>87</v>
      </c>
      <c r="CC104" s="7"/>
      <c r="CD104" s="90" t="str">
        <f t="shared" si="11"/>
        <v>17_Programas de transparencia y ética pública - PTEP
21_Plan de gestión ambiental - PGA
22_Plan anual de austeridad del gasto - PAAG
24_Operación del Sistema de Gestión Institucional - SGI</v>
      </c>
      <c r="CE104" s="7"/>
      <c r="CF104" s="7"/>
      <c r="CG104" s="7" t="s">
        <v>131</v>
      </c>
      <c r="CH104" s="7"/>
      <c r="CI104" s="7"/>
      <c r="CJ104" s="7"/>
      <c r="CK104" s="7"/>
      <c r="CL104" s="90" t="str">
        <f t="shared" si="9"/>
        <v>D03_Gestión con valores para resultados</v>
      </c>
      <c r="CM104" s="7"/>
      <c r="CN104" s="7"/>
      <c r="CO104" s="7"/>
      <c r="CP104" s="7"/>
      <c r="CQ104" s="7"/>
      <c r="CR104" s="7" t="s">
        <v>457</v>
      </c>
      <c r="CS104" s="7"/>
      <c r="CT104" s="7"/>
      <c r="CU104" s="7"/>
      <c r="CV104" s="7"/>
      <c r="CW104" s="7"/>
      <c r="CX104" s="7"/>
      <c r="CY104" s="7"/>
      <c r="CZ104" s="7"/>
      <c r="DA104" s="7"/>
      <c r="DB104" s="7"/>
      <c r="DC104" s="7"/>
      <c r="DD104" s="7"/>
      <c r="DE104" s="7"/>
      <c r="DF104" s="90" t="str">
        <f t="shared" si="10"/>
        <v>D03_P06_Fortalecimiento organizacional y simplificación de procesos</v>
      </c>
    </row>
    <row r="105" spans="2:110" s="2" customFormat="1" ht="84" customHeight="1" x14ac:dyDescent="0.25">
      <c r="B105" s="1"/>
      <c r="C105" s="3" t="s">
        <v>506</v>
      </c>
      <c r="D105" s="7" t="s">
        <v>507</v>
      </c>
      <c r="E105" s="87" t="str">
        <f t="shared" si="6"/>
        <v>URF2026_088_Desarrollar y realizar campañas y/o estrategias que fomenten el uso racional de los recursos. cuarto trimestre</v>
      </c>
      <c r="F105" s="7" t="s">
        <v>508</v>
      </c>
      <c r="G105" s="7" t="s">
        <v>495</v>
      </c>
      <c r="H105" s="7" t="s">
        <v>496</v>
      </c>
      <c r="I105" s="7" t="s">
        <v>8</v>
      </c>
      <c r="J105" s="4" t="s">
        <v>323</v>
      </c>
      <c r="K105" s="4"/>
      <c r="L105" s="8">
        <v>46327</v>
      </c>
      <c r="M105" s="8">
        <v>46356.999305555553</v>
      </c>
      <c r="N105" s="88">
        <f t="shared" si="7"/>
        <v>29.999305555553292</v>
      </c>
      <c r="O105" s="103" t="s">
        <v>119</v>
      </c>
      <c r="P105" s="4"/>
      <c r="Q105" s="81" t="s">
        <v>120</v>
      </c>
      <c r="R105" s="7" t="s">
        <v>509</v>
      </c>
      <c r="S105" s="7"/>
      <c r="T105" s="82" t="s">
        <v>481</v>
      </c>
      <c r="U105" s="82" t="s">
        <v>482</v>
      </c>
      <c r="V105" s="83" t="s">
        <v>483</v>
      </c>
      <c r="W105" s="7" t="s">
        <v>125</v>
      </c>
      <c r="X105" s="7"/>
      <c r="Y105" s="7" t="s">
        <v>126</v>
      </c>
      <c r="Z105" s="7"/>
      <c r="AA105" s="90" t="str">
        <f t="shared" si="8"/>
        <v>Talento Humano
Tecnológicos</v>
      </c>
      <c r="AB105" s="7"/>
      <c r="AC105" s="7" t="s">
        <v>127</v>
      </c>
      <c r="AD105" s="7" t="s">
        <v>127</v>
      </c>
      <c r="AE105" s="9">
        <v>0</v>
      </c>
      <c r="AF105" s="10"/>
      <c r="AG105" s="7" t="s">
        <v>127</v>
      </c>
      <c r="AH105" s="7" t="s">
        <v>127</v>
      </c>
      <c r="AI105" s="9">
        <v>0</v>
      </c>
      <c r="AJ105" s="10"/>
      <c r="AK105" s="7" t="s">
        <v>127</v>
      </c>
      <c r="AL105" s="7" t="s">
        <v>127</v>
      </c>
      <c r="AM105" s="9">
        <v>0</v>
      </c>
      <c r="AN105" s="10"/>
      <c r="AO105" s="7" t="s">
        <v>127</v>
      </c>
      <c r="AP105" s="7" t="s">
        <v>127</v>
      </c>
      <c r="AQ105" s="9">
        <v>0</v>
      </c>
      <c r="AR105" s="10"/>
      <c r="AS105" s="7" t="s">
        <v>127</v>
      </c>
      <c r="AT105" s="7" t="s">
        <v>127</v>
      </c>
      <c r="AU105" s="9">
        <v>0</v>
      </c>
      <c r="AV105" s="10"/>
      <c r="AW105" s="7" t="s">
        <v>127</v>
      </c>
      <c r="AX105" s="7" t="s">
        <v>127</v>
      </c>
      <c r="AY105" s="9">
        <v>0</v>
      </c>
      <c r="AZ105" s="7"/>
      <c r="BA105" s="7" t="s">
        <v>127</v>
      </c>
      <c r="BB105" s="7"/>
      <c r="BC105" s="7" t="s">
        <v>127</v>
      </c>
      <c r="BD105" s="7"/>
      <c r="BE105" s="7"/>
      <c r="BF105" s="7"/>
      <c r="BG105" s="7"/>
      <c r="BH105" s="7"/>
      <c r="BI105" s="7"/>
      <c r="BJ105" s="7"/>
      <c r="BK105" s="7"/>
      <c r="BL105" s="7" t="s">
        <v>28</v>
      </c>
      <c r="BM105" s="7" t="s">
        <v>489</v>
      </c>
      <c r="BN105" s="7" t="s">
        <v>490</v>
      </c>
      <c r="BO105" s="7"/>
      <c r="BP105" s="7" t="s">
        <v>127</v>
      </c>
      <c r="BQ105" s="7"/>
      <c r="BR105" s="7" t="s">
        <v>127</v>
      </c>
      <c r="BS105" s="7"/>
      <c r="BT105" s="7" t="s">
        <v>127</v>
      </c>
      <c r="BU105" s="7" t="s">
        <v>127</v>
      </c>
      <c r="BV105" s="7" t="s">
        <v>31</v>
      </c>
      <c r="BW105" s="7" t="s">
        <v>498</v>
      </c>
      <c r="BX105" s="7" t="s">
        <v>32</v>
      </c>
      <c r="BY105" s="7" t="s">
        <v>499</v>
      </c>
      <c r="BZ105" s="7"/>
      <c r="CA105" s="7" t="s">
        <v>127</v>
      </c>
      <c r="CB105" s="7" t="s">
        <v>87</v>
      </c>
      <c r="CC105" s="7"/>
      <c r="CD105" s="90" t="str">
        <f t="shared" si="11"/>
        <v>17_Programas de transparencia y ética pública - PTEP
21_Plan de gestión ambiental - PGA
22_Plan anual de austeridad del gasto - PAAG
24_Operación del Sistema de Gestión Institucional - SGI</v>
      </c>
      <c r="CE105" s="7"/>
      <c r="CF105" s="7"/>
      <c r="CG105" s="7" t="s">
        <v>131</v>
      </c>
      <c r="CH105" s="7"/>
      <c r="CI105" s="7"/>
      <c r="CJ105" s="7"/>
      <c r="CK105" s="7"/>
      <c r="CL105" s="90" t="str">
        <f t="shared" si="9"/>
        <v>D03_Gestión con valores para resultados</v>
      </c>
      <c r="CM105" s="7"/>
      <c r="CN105" s="7"/>
      <c r="CO105" s="7"/>
      <c r="CP105" s="7"/>
      <c r="CQ105" s="7"/>
      <c r="CR105" s="7" t="s">
        <v>457</v>
      </c>
      <c r="CS105" s="7"/>
      <c r="CT105" s="7"/>
      <c r="CU105" s="7"/>
      <c r="CV105" s="7"/>
      <c r="CW105" s="7"/>
      <c r="CX105" s="7"/>
      <c r="CY105" s="7"/>
      <c r="CZ105" s="7"/>
      <c r="DA105" s="7"/>
      <c r="DB105" s="7"/>
      <c r="DC105" s="7"/>
      <c r="DD105" s="7"/>
      <c r="DE105" s="7"/>
      <c r="DF105" s="90" t="str">
        <f t="shared" si="10"/>
        <v>D03_P06_Fortalecimiento organizacional y simplificación de procesos</v>
      </c>
    </row>
    <row r="106" spans="2:110" s="2" customFormat="1" ht="84" customHeight="1" x14ac:dyDescent="0.25">
      <c r="B106" s="1"/>
      <c r="C106" s="3" t="s">
        <v>510</v>
      </c>
      <c r="D106" s="7" t="s">
        <v>511</v>
      </c>
      <c r="E106" s="87" t="str">
        <f t="shared" si="6"/>
        <v>URF2026_089_Hacer seguimiento al plan de gestión ambiental_Primer semestre</v>
      </c>
      <c r="F106" s="7" t="s">
        <v>512</v>
      </c>
      <c r="G106" s="7" t="s">
        <v>513</v>
      </c>
      <c r="H106" s="7" t="s">
        <v>514</v>
      </c>
      <c r="I106" s="7" t="s">
        <v>8</v>
      </c>
      <c r="J106" s="4" t="s">
        <v>323</v>
      </c>
      <c r="K106" s="4"/>
      <c r="L106" s="8">
        <v>46174</v>
      </c>
      <c r="M106" s="8">
        <v>46218.999305555553</v>
      </c>
      <c r="N106" s="88">
        <f t="shared" si="7"/>
        <v>44.999305555553292</v>
      </c>
      <c r="O106" s="103" t="s">
        <v>119</v>
      </c>
      <c r="P106" s="4"/>
      <c r="Q106" s="81" t="s">
        <v>120</v>
      </c>
      <c r="R106" s="7" t="s">
        <v>383</v>
      </c>
      <c r="S106" s="7"/>
      <c r="T106" s="82" t="s">
        <v>481</v>
      </c>
      <c r="U106" s="82" t="s">
        <v>482</v>
      </c>
      <c r="V106" s="83" t="s">
        <v>483</v>
      </c>
      <c r="W106" s="7" t="s">
        <v>125</v>
      </c>
      <c r="X106" s="7"/>
      <c r="Y106" s="7" t="s">
        <v>126</v>
      </c>
      <c r="Z106" s="7"/>
      <c r="AA106" s="90" t="str">
        <f t="shared" si="8"/>
        <v>Talento Humano
Tecnológicos</v>
      </c>
      <c r="AB106" s="7"/>
      <c r="AC106" s="7" t="s">
        <v>127</v>
      </c>
      <c r="AD106" s="7" t="s">
        <v>127</v>
      </c>
      <c r="AE106" s="9">
        <v>0</v>
      </c>
      <c r="AF106" s="10"/>
      <c r="AG106" s="7" t="s">
        <v>127</v>
      </c>
      <c r="AH106" s="7" t="s">
        <v>127</v>
      </c>
      <c r="AI106" s="9">
        <v>0</v>
      </c>
      <c r="AJ106" s="10"/>
      <c r="AK106" s="7" t="s">
        <v>127</v>
      </c>
      <c r="AL106" s="7" t="s">
        <v>127</v>
      </c>
      <c r="AM106" s="9">
        <v>0</v>
      </c>
      <c r="AN106" s="10"/>
      <c r="AO106" s="7" t="s">
        <v>127</v>
      </c>
      <c r="AP106" s="7" t="s">
        <v>127</v>
      </c>
      <c r="AQ106" s="9">
        <v>0</v>
      </c>
      <c r="AR106" s="10"/>
      <c r="AS106" s="7" t="s">
        <v>127</v>
      </c>
      <c r="AT106" s="7" t="s">
        <v>127</v>
      </c>
      <c r="AU106" s="9">
        <v>0</v>
      </c>
      <c r="AV106" s="10"/>
      <c r="AW106" s="7" t="s">
        <v>127</v>
      </c>
      <c r="AX106" s="7" t="s">
        <v>127</v>
      </c>
      <c r="AY106" s="9">
        <v>0</v>
      </c>
      <c r="AZ106" s="7"/>
      <c r="BA106" s="7" t="s">
        <v>127</v>
      </c>
      <c r="BB106" s="7"/>
      <c r="BC106" s="7" t="s">
        <v>127</v>
      </c>
      <c r="BD106" s="7"/>
      <c r="BE106" s="7"/>
      <c r="BF106" s="7"/>
      <c r="BG106" s="7"/>
      <c r="BH106" s="7"/>
      <c r="BI106" s="7"/>
      <c r="BJ106" s="7"/>
      <c r="BK106" s="7"/>
      <c r="BL106" s="7" t="s">
        <v>28</v>
      </c>
      <c r="BM106" s="7" t="s">
        <v>489</v>
      </c>
      <c r="BN106" s="7" t="s">
        <v>490</v>
      </c>
      <c r="BO106" s="7"/>
      <c r="BP106" s="7" t="s">
        <v>127</v>
      </c>
      <c r="BQ106" s="7"/>
      <c r="BR106" s="7" t="s">
        <v>127</v>
      </c>
      <c r="BS106" s="7"/>
      <c r="BT106" s="7" t="s">
        <v>127</v>
      </c>
      <c r="BU106" s="7" t="s">
        <v>127</v>
      </c>
      <c r="BV106" s="7" t="s">
        <v>31</v>
      </c>
      <c r="BW106" s="7" t="s">
        <v>484</v>
      </c>
      <c r="BX106" s="7" t="s">
        <v>32</v>
      </c>
      <c r="BY106" s="7" t="s">
        <v>499</v>
      </c>
      <c r="BZ106" s="7"/>
      <c r="CA106" s="7" t="s">
        <v>127</v>
      </c>
      <c r="CB106" s="7" t="s">
        <v>87</v>
      </c>
      <c r="CC106" s="7"/>
      <c r="CD106" s="90" t="str">
        <f t="shared" si="11"/>
        <v>17_Programas de transparencia y ética pública - PTEP
21_Plan de gestión ambiental - PGA
22_Plan anual de austeridad del gasto - PAAG
24_Operación del Sistema de Gestión Institucional - SGI</v>
      </c>
      <c r="CE106" s="7"/>
      <c r="CF106" s="7"/>
      <c r="CG106" s="7"/>
      <c r="CH106" s="7" t="s">
        <v>315</v>
      </c>
      <c r="CI106" s="7"/>
      <c r="CJ106" s="7"/>
      <c r="CK106" s="7"/>
      <c r="CL106" s="90" t="str">
        <f t="shared" si="9"/>
        <v>D04_Evaluación de resultados</v>
      </c>
      <c r="CM106" s="7"/>
      <c r="CN106" s="7"/>
      <c r="CO106" s="7"/>
      <c r="CP106" s="7"/>
      <c r="CQ106" s="7"/>
      <c r="CR106" s="7"/>
      <c r="CS106" s="7"/>
      <c r="CT106" s="7"/>
      <c r="CU106" s="7"/>
      <c r="CV106" s="7"/>
      <c r="CW106" s="7"/>
      <c r="CX106" s="7"/>
      <c r="CY106" s="7"/>
      <c r="CZ106" s="7" t="s">
        <v>316</v>
      </c>
      <c r="DA106" s="7"/>
      <c r="DB106" s="7"/>
      <c r="DC106" s="7"/>
      <c r="DD106" s="7"/>
      <c r="DE106" s="7"/>
      <c r="DF106" s="90" t="str">
        <f t="shared" si="10"/>
        <v>D04_P14_Seguimiento y evaluación del desempeño institucional</v>
      </c>
    </row>
    <row r="107" spans="2:110" s="2" customFormat="1" ht="84" customHeight="1" x14ac:dyDescent="0.25">
      <c r="B107" s="1"/>
      <c r="C107" s="3" t="s">
        <v>515</v>
      </c>
      <c r="D107" s="7" t="s">
        <v>516</v>
      </c>
      <c r="E107" s="87" t="str">
        <f t="shared" si="6"/>
        <v>URF2026_090_Hacer seguimiento al plan de gestión ambiental_segundo semestre</v>
      </c>
      <c r="F107" s="7" t="s">
        <v>512</v>
      </c>
      <c r="G107" s="7" t="s">
        <v>513</v>
      </c>
      <c r="H107" s="7" t="s">
        <v>514</v>
      </c>
      <c r="I107" s="7" t="s">
        <v>8</v>
      </c>
      <c r="J107" s="4" t="s">
        <v>323</v>
      </c>
      <c r="K107" s="4"/>
      <c r="L107" s="8">
        <v>46327</v>
      </c>
      <c r="M107" s="8">
        <v>46371.999305555553</v>
      </c>
      <c r="N107" s="88">
        <f t="shared" si="7"/>
        <v>44.999305555553292</v>
      </c>
      <c r="O107" s="103" t="s">
        <v>119</v>
      </c>
      <c r="P107" s="4"/>
      <c r="Q107" s="81" t="s">
        <v>120</v>
      </c>
      <c r="R107" s="7"/>
      <c r="S107" s="7"/>
      <c r="T107" s="82" t="s">
        <v>481</v>
      </c>
      <c r="U107" s="82" t="s">
        <v>482</v>
      </c>
      <c r="V107" s="83" t="s">
        <v>483</v>
      </c>
      <c r="W107" s="7" t="s">
        <v>125</v>
      </c>
      <c r="X107" s="7"/>
      <c r="Y107" s="7" t="s">
        <v>126</v>
      </c>
      <c r="Z107" s="7"/>
      <c r="AA107" s="90" t="str">
        <f t="shared" si="8"/>
        <v>Talento Humano
Tecnológicos</v>
      </c>
      <c r="AB107" s="7"/>
      <c r="AC107" s="7" t="s">
        <v>127</v>
      </c>
      <c r="AD107" s="7" t="s">
        <v>127</v>
      </c>
      <c r="AE107" s="9">
        <v>0</v>
      </c>
      <c r="AF107" s="10"/>
      <c r="AG107" s="7" t="s">
        <v>127</v>
      </c>
      <c r="AH107" s="7" t="s">
        <v>127</v>
      </c>
      <c r="AI107" s="9">
        <v>0</v>
      </c>
      <c r="AJ107" s="10"/>
      <c r="AK107" s="7" t="s">
        <v>127</v>
      </c>
      <c r="AL107" s="7" t="s">
        <v>127</v>
      </c>
      <c r="AM107" s="9">
        <v>0</v>
      </c>
      <c r="AN107" s="10"/>
      <c r="AO107" s="7" t="s">
        <v>127</v>
      </c>
      <c r="AP107" s="7" t="s">
        <v>127</v>
      </c>
      <c r="AQ107" s="9">
        <v>0</v>
      </c>
      <c r="AR107" s="10"/>
      <c r="AS107" s="7" t="s">
        <v>127</v>
      </c>
      <c r="AT107" s="7" t="s">
        <v>127</v>
      </c>
      <c r="AU107" s="9">
        <v>0</v>
      </c>
      <c r="AV107" s="10"/>
      <c r="AW107" s="7" t="s">
        <v>127</v>
      </c>
      <c r="AX107" s="7" t="s">
        <v>127</v>
      </c>
      <c r="AY107" s="9">
        <v>0</v>
      </c>
      <c r="AZ107" s="7"/>
      <c r="BA107" s="7" t="s">
        <v>127</v>
      </c>
      <c r="BB107" s="7"/>
      <c r="BC107" s="7" t="s">
        <v>127</v>
      </c>
      <c r="BD107" s="7"/>
      <c r="BE107" s="7"/>
      <c r="BF107" s="7"/>
      <c r="BG107" s="7"/>
      <c r="BH107" s="7"/>
      <c r="BI107" s="7"/>
      <c r="BJ107" s="7"/>
      <c r="BK107" s="7"/>
      <c r="BL107" s="7" t="s">
        <v>28</v>
      </c>
      <c r="BM107" s="7" t="s">
        <v>489</v>
      </c>
      <c r="BN107" s="7" t="s">
        <v>490</v>
      </c>
      <c r="BO107" s="7"/>
      <c r="BP107" s="7" t="s">
        <v>127</v>
      </c>
      <c r="BQ107" s="7"/>
      <c r="BR107" s="7" t="s">
        <v>127</v>
      </c>
      <c r="BS107" s="7"/>
      <c r="BT107" s="7" t="s">
        <v>127</v>
      </c>
      <c r="BU107" s="7" t="s">
        <v>127</v>
      </c>
      <c r="BV107" s="7" t="s">
        <v>31</v>
      </c>
      <c r="BW107" s="7" t="s">
        <v>484</v>
      </c>
      <c r="BX107" s="7" t="s">
        <v>32</v>
      </c>
      <c r="BY107" s="7" t="s">
        <v>499</v>
      </c>
      <c r="BZ107" s="7"/>
      <c r="CA107" s="7" t="s">
        <v>127</v>
      </c>
      <c r="CB107" s="7" t="s">
        <v>87</v>
      </c>
      <c r="CC107" s="7"/>
      <c r="CD107" s="90" t="str">
        <f t="shared" si="11"/>
        <v>17_Programas de transparencia y ética pública - PTEP
21_Plan de gestión ambiental - PGA
22_Plan anual de austeridad del gasto - PAAG
24_Operación del Sistema de Gestión Institucional - SGI</v>
      </c>
      <c r="CE107" s="7"/>
      <c r="CF107" s="7"/>
      <c r="CG107" s="7"/>
      <c r="CH107" s="7" t="s">
        <v>315</v>
      </c>
      <c r="CI107" s="7"/>
      <c r="CJ107" s="7"/>
      <c r="CK107" s="7"/>
      <c r="CL107" s="90" t="str">
        <f t="shared" si="9"/>
        <v>D04_Evaluación de resultados</v>
      </c>
      <c r="CM107" s="7"/>
      <c r="CN107" s="7"/>
      <c r="CO107" s="7"/>
      <c r="CP107" s="7"/>
      <c r="CQ107" s="7"/>
      <c r="CR107" s="7"/>
      <c r="CS107" s="7"/>
      <c r="CT107" s="7"/>
      <c r="CU107" s="7"/>
      <c r="CV107" s="7"/>
      <c r="CW107" s="7"/>
      <c r="CX107" s="7"/>
      <c r="CY107" s="7"/>
      <c r="CZ107" s="7" t="s">
        <v>316</v>
      </c>
      <c r="DA107" s="7"/>
      <c r="DB107" s="7"/>
      <c r="DC107" s="7"/>
      <c r="DD107" s="7"/>
      <c r="DE107" s="7"/>
      <c r="DF107" s="90" t="str">
        <f t="shared" si="10"/>
        <v>D04_P14_Seguimiento y evaluación del desempeño institucional</v>
      </c>
    </row>
    <row r="108" spans="2:110" s="2" customFormat="1" ht="84" customHeight="1" x14ac:dyDescent="0.25">
      <c r="B108" s="1"/>
      <c r="C108" s="3" t="s">
        <v>517</v>
      </c>
      <c r="D108" s="7" t="s">
        <v>518</v>
      </c>
      <c r="E108" s="87" t="str">
        <f t="shared" si="6"/>
        <v>URF2026_091_Realizar sensibilización en temas de cambio climático y huella de carbono</v>
      </c>
      <c r="F108" s="7" t="s">
        <v>518</v>
      </c>
      <c r="G108" s="7" t="s">
        <v>519</v>
      </c>
      <c r="H108" s="7" t="s">
        <v>519</v>
      </c>
      <c r="I108" s="7" t="s">
        <v>8</v>
      </c>
      <c r="J108" s="4" t="s">
        <v>323</v>
      </c>
      <c r="K108" s="4"/>
      <c r="L108" s="8">
        <v>46023</v>
      </c>
      <c r="M108" s="8">
        <v>46111.999305555553</v>
      </c>
      <c r="N108" s="88">
        <f t="shared" si="7"/>
        <v>88.999305555553292</v>
      </c>
      <c r="O108" s="103" t="s">
        <v>119</v>
      </c>
      <c r="P108" s="4"/>
      <c r="Q108" s="81" t="s">
        <v>120</v>
      </c>
      <c r="R108" s="7" t="s">
        <v>520</v>
      </c>
      <c r="S108" s="7"/>
      <c r="T108" s="82" t="s">
        <v>481</v>
      </c>
      <c r="U108" s="82" t="s">
        <v>482</v>
      </c>
      <c r="V108" s="83" t="s">
        <v>483</v>
      </c>
      <c r="W108" s="7" t="s">
        <v>125</v>
      </c>
      <c r="X108" s="7"/>
      <c r="Y108" s="7" t="s">
        <v>126</v>
      </c>
      <c r="Z108" s="7"/>
      <c r="AA108" s="90" t="str">
        <f t="shared" si="8"/>
        <v>Talento Humano
Tecnológicos</v>
      </c>
      <c r="AB108" s="7"/>
      <c r="AC108" s="7" t="s">
        <v>127</v>
      </c>
      <c r="AD108" s="7" t="s">
        <v>127</v>
      </c>
      <c r="AE108" s="9">
        <v>0</v>
      </c>
      <c r="AF108" s="10"/>
      <c r="AG108" s="7" t="s">
        <v>127</v>
      </c>
      <c r="AH108" s="7" t="s">
        <v>127</v>
      </c>
      <c r="AI108" s="9">
        <v>0</v>
      </c>
      <c r="AJ108" s="10"/>
      <c r="AK108" s="7" t="s">
        <v>127</v>
      </c>
      <c r="AL108" s="7" t="s">
        <v>127</v>
      </c>
      <c r="AM108" s="9">
        <v>0</v>
      </c>
      <c r="AN108" s="10"/>
      <c r="AO108" s="7" t="s">
        <v>127</v>
      </c>
      <c r="AP108" s="7" t="s">
        <v>127</v>
      </c>
      <c r="AQ108" s="9">
        <v>0</v>
      </c>
      <c r="AR108" s="10"/>
      <c r="AS108" s="7" t="s">
        <v>127</v>
      </c>
      <c r="AT108" s="7" t="s">
        <v>127</v>
      </c>
      <c r="AU108" s="9">
        <v>0</v>
      </c>
      <c r="AV108" s="10"/>
      <c r="AW108" s="7" t="s">
        <v>127</v>
      </c>
      <c r="AX108" s="7" t="s">
        <v>127</v>
      </c>
      <c r="AY108" s="9">
        <v>0</v>
      </c>
      <c r="AZ108" s="7"/>
      <c r="BA108" s="7" t="s">
        <v>127</v>
      </c>
      <c r="BB108" s="7"/>
      <c r="BC108" s="7" t="s">
        <v>127</v>
      </c>
      <c r="BD108" s="7"/>
      <c r="BE108" s="7"/>
      <c r="BF108" s="7"/>
      <c r="BG108" s="7"/>
      <c r="BH108" s="7" t="s">
        <v>76</v>
      </c>
      <c r="BI108" s="7"/>
      <c r="BJ108" s="7"/>
      <c r="BK108" s="7"/>
      <c r="BL108" s="7" t="s">
        <v>28</v>
      </c>
      <c r="BM108" s="7" t="s">
        <v>489</v>
      </c>
      <c r="BN108" s="7" t="s">
        <v>490</v>
      </c>
      <c r="BO108" s="7"/>
      <c r="BP108" s="7" t="s">
        <v>127</v>
      </c>
      <c r="BQ108" s="7"/>
      <c r="BR108" s="7" t="s">
        <v>127</v>
      </c>
      <c r="BS108" s="7"/>
      <c r="BT108" s="7" t="s">
        <v>127</v>
      </c>
      <c r="BU108" s="7" t="s">
        <v>127</v>
      </c>
      <c r="BV108" s="7" t="s">
        <v>31</v>
      </c>
      <c r="BW108" s="7" t="s">
        <v>521</v>
      </c>
      <c r="BX108" s="7" t="s">
        <v>32</v>
      </c>
      <c r="BY108" s="7" t="s">
        <v>499</v>
      </c>
      <c r="BZ108" s="7"/>
      <c r="CA108" s="7" t="s">
        <v>127</v>
      </c>
      <c r="CB108" s="7" t="s">
        <v>87</v>
      </c>
      <c r="CC108" s="7"/>
      <c r="CD108" s="90" t="str">
        <f t="shared" si="11"/>
        <v>13_Plan Institucional de Capacitación - PIC
17_Programas de transparencia y ética pública - PTEP
21_Plan de gestión ambiental - PGA
22_Plan anual de austeridad del gasto - PAAG
24_Operación del Sistema de Gestión Institucional - SGI</v>
      </c>
      <c r="CE108" s="7"/>
      <c r="CF108" s="7"/>
      <c r="CG108" s="7"/>
      <c r="CH108" s="7"/>
      <c r="CI108" s="7"/>
      <c r="CJ108" s="7" t="s">
        <v>339</v>
      </c>
      <c r="CK108" s="7"/>
      <c r="CL108" s="90" t="str">
        <f t="shared" si="9"/>
        <v>D06_Gestión del conocimiento y la innovación</v>
      </c>
      <c r="CM108" s="7"/>
      <c r="CN108" s="7"/>
      <c r="CO108" s="7"/>
      <c r="CP108" s="7"/>
      <c r="CQ108" s="7"/>
      <c r="CR108" s="7"/>
      <c r="CS108" s="7"/>
      <c r="CT108" s="7"/>
      <c r="CU108" s="7"/>
      <c r="CV108" s="7"/>
      <c r="CW108" s="7"/>
      <c r="CX108" s="7"/>
      <c r="CY108" s="7"/>
      <c r="CZ108" s="7"/>
      <c r="DA108" s="7"/>
      <c r="DB108" s="7"/>
      <c r="DC108" s="7"/>
      <c r="DD108" s="7" t="s">
        <v>340</v>
      </c>
      <c r="DE108" s="7"/>
      <c r="DF108" s="90" t="str">
        <f t="shared" si="10"/>
        <v>D06_P18_Gestión del conocimiento y la innovación</v>
      </c>
    </row>
    <row r="109" spans="2:110" s="2" customFormat="1" ht="84" customHeight="1" x14ac:dyDescent="0.25">
      <c r="B109" s="1"/>
      <c r="C109" s="3" t="s">
        <v>522</v>
      </c>
      <c r="D109" s="7" t="s">
        <v>523</v>
      </c>
      <c r="E109" s="87" t="str">
        <f t="shared" si="6"/>
        <v>URF2026_092_Realizar reporte trimestral de consumo de papel_Primer trimestre</v>
      </c>
      <c r="F109" s="7" t="s">
        <v>524</v>
      </c>
      <c r="G109" s="7" t="s">
        <v>525</v>
      </c>
      <c r="H109" s="7" t="s">
        <v>525</v>
      </c>
      <c r="I109" s="7" t="s">
        <v>8</v>
      </c>
      <c r="J109" s="4" t="s">
        <v>323</v>
      </c>
      <c r="K109" s="4"/>
      <c r="L109" s="8">
        <v>46113</v>
      </c>
      <c r="M109" s="8">
        <v>46142.999305555553</v>
      </c>
      <c r="N109" s="88">
        <f t="shared" si="7"/>
        <v>29.999305555553292</v>
      </c>
      <c r="O109" s="103" t="s">
        <v>119</v>
      </c>
      <c r="P109" s="4"/>
      <c r="Q109" s="81" t="s">
        <v>120</v>
      </c>
      <c r="R109" s="7" t="s">
        <v>526</v>
      </c>
      <c r="S109" s="7"/>
      <c r="T109" s="82" t="s">
        <v>481</v>
      </c>
      <c r="U109" s="82" t="s">
        <v>482</v>
      </c>
      <c r="V109" s="83" t="s">
        <v>483</v>
      </c>
      <c r="W109" s="7" t="s">
        <v>125</v>
      </c>
      <c r="X109" s="7"/>
      <c r="Y109" s="7" t="s">
        <v>126</v>
      </c>
      <c r="Z109" s="7"/>
      <c r="AA109" s="90" t="str">
        <f t="shared" si="8"/>
        <v>Talento Humano
Tecnológicos</v>
      </c>
      <c r="AB109" s="7"/>
      <c r="AC109" s="7" t="s">
        <v>127</v>
      </c>
      <c r="AD109" s="7" t="s">
        <v>127</v>
      </c>
      <c r="AE109" s="9">
        <v>0</v>
      </c>
      <c r="AF109" s="10"/>
      <c r="AG109" s="7" t="s">
        <v>127</v>
      </c>
      <c r="AH109" s="7" t="s">
        <v>127</v>
      </c>
      <c r="AI109" s="9">
        <v>0</v>
      </c>
      <c r="AJ109" s="10"/>
      <c r="AK109" s="7" t="s">
        <v>127</v>
      </c>
      <c r="AL109" s="7" t="s">
        <v>127</v>
      </c>
      <c r="AM109" s="9">
        <v>0</v>
      </c>
      <c r="AN109" s="10"/>
      <c r="AO109" s="7" t="s">
        <v>127</v>
      </c>
      <c r="AP109" s="7" t="s">
        <v>127</v>
      </c>
      <c r="AQ109" s="9">
        <v>0</v>
      </c>
      <c r="AR109" s="10"/>
      <c r="AS109" s="7" t="s">
        <v>127</v>
      </c>
      <c r="AT109" s="7" t="s">
        <v>127</v>
      </c>
      <c r="AU109" s="9">
        <v>0</v>
      </c>
      <c r="AV109" s="10"/>
      <c r="AW109" s="7" t="s">
        <v>127</v>
      </c>
      <c r="AX109" s="7" t="s">
        <v>127</v>
      </c>
      <c r="AY109" s="9">
        <v>0</v>
      </c>
      <c r="AZ109" s="7"/>
      <c r="BA109" s="7" t="s">
        <v>127</v>
      </c>
      <c r="BB109" s="7"/>
      <c r="BC109" s="7" t="s">
        <v>127</v>
      </c>
      <c r="BD109" s="7"/>
      <c r="BE109" s="7"/>
      <c r="BF109" s="7"/>
      <c r="BG109" s="7"/>
      <c r="BH109" s="7"/>
      <c r="BI109" s="7"/>
      <c r="BJ109" s="7"/>
      <c r="BK109" s="7"/>
      <c r="BL109" s="7" t="s">
        <v>28</v>
      </c>
      <c r="BM109" s="7" t="s">
        <v>489</v>
      </c>
      <c r="BN109" s="7" t="s">
        <v>490</v>
      </c>
      <c r="BO109" s="7"/>
      <c r="BP109" s="7" t="s">
        <v>127</v>
      </c>
      <c r="BQ109" s="7"/>
      <c r="BR109" s="7" t="s">
        <v>127</v>
      </c>
      <c r="BS109" s="7"/>
      <c r="BT109" s="7" t="s">
        <v>127</v>
      </c>
      <c r="BU109" s="7" t="s">
        <v>127</v>
      </c>
      <c r="BV109" s="7" t="s">
        <v>31</v>
      </c>
      <c r="BW109" s="7" t="s">
        <v>527</v>
      </c>
      <c r="BX109" s="7" t="s">
        <v>32</v>
      </c>
      <c r="BY109" s="7" t="s">
        <v>491</v>
      </c>
      <c r="BZ109" s="7"/>
      <c r="CA109" s="7" t="s">
        <v>127</v>
      </c>
      <c r="CB109" s="7" t="s">
        <v>87</v>
      </c>
      <c r="CC109" s="7"/>
      <c r="CD109" s="90" t="str">
        <f t="shared" si="11"/>
        <v>17_Programas de transparencia y ética pública - PTEP
21_Plan de gestión ambiental - PGA
22_Plan anual de austeridad del gasto - PAAG
24_Operación del Sistema de Gestión Institucional - SGI</v>
      </c>
      <c r="CE109" s="7"/>
      <c r="CF109" s="7"/>
      <c r="CG109" s="7"/>
      <c r="CH109" s="7" t="s">
        <v>315</v>
      </c>
      <c r="CI109" s="7"/>
      <c r="CJ109" s="7"/>
      <c r="CK109" s="7"/>
      <c r="CL109" s="90" t="str">
        <f t="shared" si="9"/>
        <v>D04_Evaluación de resultados</v>
      </c>
      <c r="CM109" s="7"/>
      <c r="CN109" s="7"/>
      <c r="CO109" s="7"/>
      <c r="CP109" s="7"/>
      <c r="CQ109" s="7"/>
      <c r="CR109" s="7"/>
      <c r="CS109" s="7"/>
      <c r="CT109" s="7"/>
      <c r="CU109" s="7"/>
      <c r="CV109" s="7"/>
      <c r="CW109" s="7"/>
      <c r="CX109" s="7"/>
      <c r="CY109" s="7"/>
      <c r="CZ109" s="7" t="s">
        <v>316</v>
      </c>
      <c r="DA109" s="7"/>
      <c r="DB109" s="7"/>
      <c r="DC109" s="7"/>
      <c r="DD109" s="7"/>
      <c r="DE109" s="7"/>
      <c r="DF109" s="90" t="str">
        <f t="shared" si="10"/>
        <v>D04_P14_Seguimiento y evaluación del desempeño institucional</v>
      </c>
    </row>
    <row r="110" spans="2:110" s="2" customFormat="1" ht="84" customHeight="1" x14ac:dyDescent="0.25">
      <c r="B110" s="1"/>
      <c r="C110" s="3" t="s">
        <v>528</v>
      </c>
      <c r="D110" s="7" t="s">
        <v>529</v>
      </c>
      <c r="E110" s="87" t="str">
        <f t="shared" si="6"/>
        <v>URF2026_093_Realizar reporte trimestral de consumo de papel_Segundo trimestre</v>
      </c>
      <c r="F110" s="7" t="s">
        <v>524</v>
      </c>
      <c r="G110" s="7" t="s">
        <v>525</v>
      </c>
      <c r="H110" s="7" t="s">
        <v>525</v>
      </c>
      <c r="I110" s="7" t="s">
        <v>8</v>
      </c>
      <c r="J110" s="4" t="s">
        <v>323</v>
      </c>
      <c r="K110" s="4"/>
      <c r="L110" s="8">
        <v>46204</v>
      </c>
      <c r="M110" s="8">
        <v>46234.999305555553</v>
      </c>
      <c r="N110" s="88">
        <f t="shared" si="7"/>
        <v>30.999305555553292</v>
      </c>
      <c r="O110" s="103" t="s">
        <v>119</v>
      </c>
      <c r="P110" s="4"/>
      <c r="Q110" s="81" t="s">
        <v>120</v>
      </c>
      <c r="R110" s="7" t="s">
        <v>526</v>
      </c>
      <c r="S110" s="7"/>
      <c r="T110" s="82" t="s">
        <v>481</v>
      </c>
      <c r="U110" s="82" t="s">
        <v>482</v>
      </c>
      <c r="V110" s="83" t="s">
        <v>483</v>
      </c>
      <c r="W110" s="7" t="s">
        <v>125</v>
      </c>
      <c r="X110" s="7"/>
      <c r="Y110" s="7" t="s">
        <v>126</v>
      </c>
      <c r="Z110" s="7"/>
      <c r="AA110" s="90" t="str">
        <f t="shared" si="8"/>
        <v>Talento Humano
Tecnológicos</v>
      </c>
      <c r="AB110" s="7"/>
      <c r="AC110" s="7" t="s">
        <v>127</v>
      </c>
      <c r="AD110" s="7" t="s">
        <v>127</v>
      </c>
      <c r="AE110" s="9">
        <v>0</v>
      </c>
      <c r="AF110" s="10"/>
      <c r="AG110" s="7" t="s">
        <v>127</v>
      </c>
      <c r="AH110" s="7" t="s">
        <v>127</v>
      </c>
      <c r="AI110" s="9">
        <v>0</v>
      </c>
      <c r="AJ110" s="10"/>
      <c r="AK110" s="7" t="s">
        <v>127</v>
      </c>
      <c r="AL110" s="7" t="s">
        <v>127</v>
      </c>
      <c r="AM110" s="9">
        <v>0</v>
      </c>
      <c r="AN110" s="10"/>
      <c r="AO110" s="7" t="s">
        <v>127</v>
      </c>
      <c r="AP110" s="7" t="s">
        <v>127</v>
      </c>
      <c r="AQ110" s="9">
        <v>0</v>
      </c>
      <c r="AR110" s="10"/>
      <c r="AS110" s="7" t="s">
        <v>127</v>
      </c>
      <c r="AT110" s="7" t="s">
        <v>127</v>
      </c>
      <c r="AU110" s="9">
        <v>0</v>
      </c>
      <c r="AV110" s="10"/>
      <c r="AW110" s="7" t="s">
        <v>127</v>
      </c>
      <c r="AX110" s="7" t="s">
        <v>127</v>
      </c>
      <c r="AY110" s="9">
        <v>0</v>
      </c>
      <c r="AZ110" s="7"/>
      <c r="BA110" s="7" t="s">
        <v>127</v>
      </c>
      <c r="BB110" s="7"/>
      <c r="BC110" s="7" t="s">
        <v>127</v>
      </c>
      <c r="BD110" s="7"/>
      <c r="BE110" s="7"/>
      <c r="BF110" s="7"/>
      <c r="BG110" s="7"/>
      <c r="BH110" s="7"/>
      <c r="BI110" s="7"/>
      <c r="BJ110" s="7"/>
      <c r="BK110" s="7"/>
      <c r="BL110" s="7" t="s">
        <v>28</v>
      </c>
      <c r="BM110" s="7" t="s">
        <v>489</v>
      </c>
      <c r="BN110" s="7" t="s">
        <v>490</v>
      </c>
      <c r="BO110" s="7"/>
      <c r="BP110" s="7" t="s">
        <v>127</v>
      </c>
      <c r="BQ110" s="7"/>
      <c r="BR110" s="7" t="s">
        <v>127</v>
      </c>
      <c r="BS110" s="7"/>
      <c r="BT110" s="7" t="s">
        <v>127</v>
      </c>
      <c r="BU110" s="7" t="s">
        <v>127</v>
      </c>
      <c r="BV110" s="7" t="s">
        <v>31</v>
      </c>
      <c r="BW110" s="7" t="s">
        <v>527</v>
      </c>
      <c r="BX110" s="7" t="s">
        <v>32</v>
      </c>
      <c r="BY110" s="7" t="s">
        <v>491</v>
      </c>
      <c r="BZ110" s="7"/>
      <c r="CA110" s="7" t="s">
        <v>127</v>
      </c>
      <c r="CB110" s="7" t="s">
        <v>87</v>
      </c>
      <c r="CC110" s="7"/>
      <c r="CD110" s="90" t="str">
        <f t="shared" si="11"/>
        <v>17_Programas de transparencia y ética pública - PTEP
21_Plan de gestión ambiental - PGA
22_Plan anual de austeridad del gasto - PAAG
24_Operación del Sistema de Gestión Institucional - SGI</v>
      </c>
      <c r="CE110" s="7"/>
      <c r="CF110" s="7"/>
      <c r="CG110" s="7"/>
      <c r="CH110" s="7" t="s">
        <v>315</v>
      </c>
      <c r="CI110" s="7"/>
      <c r="CJ110" s="7"/>
      <c r="CK110" s="7"/>
      <c r="CL110" s="90" t="str">
        <f t="shared" si="9"/>
        <v>D04_Evaluación de resultados</v>
      </c>
      <c r="CM110" s="7"/>
      <c r="CN110" s="7"/>
      <c r="CO110" s="7"/>
      <c r="CP110" s="7"/>
      <c r="CQ110" s="7"/>
      <c r="CR110" s="7"/>
      <c r="CS110" s="7"/>
      <c r="CT110" s="7"/>
      <c r="CU110" s="7"/>
      <c r="CV110" s="7"/>
      <c r="CW110" s="7"/>
      <c r="CX110" s="7"/>
      <c r="CY110" s="7"/>
      <c r="CZ110" s="7" t="s">
        <v>316</v>
      </c>
      <c r="DA110" s="7"/>
      <c r="DB110" s="7"/>
      <c r="DC110" s="7"/>
      <c r="DD110" s="7"/>
      <c r="DE110" s="7"/>
      <c r="DF110" s="90" t="str">
        <f t="shared" si="10"/>
        <v>D04_P14_Seguimiento y evaluación del desempeño institucional</v>
      </c>
    </row>
    <row r="111" spans="2:110" s="2" customFormat="1" ht="84" customHeight="1" x14ac:dyDescent="0.25">
      <c r="B111" s="1"/>
      <c r="C111" s="3" t="s">
        <v>530</v>
      </c>
      <c r="D111" s="7" t="s">
        <v>531</v>
      </c>
      <c r="E111" s="87" t="str">
        <f t="shared" si="6"/>
        <v xml:space="preserve">URF2026_094_Realizar reporte trimestral de consumo de papel_Tercer trimestre </v>
      </c>
      <c r="F111" s="7" t="s">
        <v>524</v>
      </c>
      <c r="G111" s="7" t="s">
        <v>525</v>
      </c>
      <c r="H111" s="7" t="s">
        <v>525</v>
      </c>
      <c r="I111" s="7" t="s">
        <v>8</v>
      </c>
      <c r="J111" s="4" t="s">
        <v>323</v>
      </c>
      <c r="K111" s="4"/>
      <c r="L111" s="8">
        <v>46296</v>
      </c>
      <c r="M111" s="8">
        <v>46326.999305555553</v>
      </c>
      <c r="N111" s="88">
        <f t="shared" si="7"/>
        <v>30.999305555553292</v>
      </c>
      <c r="O111" s="103" t="s">
        <v>119</v>
      </c>
      <c r="P111" s="4"/>
      <c r="Q111" s="81" t="s">
        <v>120</v>
      </c>
      <c r="R111" s="7" t="s">
        <v>526</v>
      </c>
      <c r="S111" s="7"/>
      <c r="T111" s="82" t="s">
        <v>481</v>
      </c>
      <c r="U111" s="82" t="s">
        <v>482</v>
      </c>
      <c r="V111" s="83" t="s">
        <v>483</v>
      </c>
      <c r="W111" s="7" t="s">
        <v>125</v>
      </c>
      <c r="X111" s="7"/>
      <c r="Y111" s="7" t="s">
        <v>126</v>
      </c>
      <c r="Z111" s="7"/>
      <c r="AA111" s="90" t="str">
        <f t="shared" si="8"/>
        <v>Talento Humano
Tecnológicos</v>
      </c>
      <c r="AB111" s="7"/>
      <c r="AC111" s="7" t="s">
        <v>127</v>
      </c>
      <c r="AD111" s="7" t="s">
        <v>127</v>
      </c>
      <c r="AE111" s="9">
        <v>0</v>
      </c>
      <c r="AF111" s="10"/>
      <c r="AG111" s="7" t="s">
        <v>127</v>
      </c>
      <c r="AH111" s="7" t="s">
        <v>127</v>
      </c>
      <c r="AI111" s="9">
        <v>0</v>
      </c>
      <c r="AJ111" s="10"/>
      <c r="AK111" s="7" t="s">
        <v>127</v>
      </c>
      <c r="AL111" s="7" t="s">
        <v>127</v>
      </c>
      <c r="AM111" s="9">
        <v>0</v>
      </c>
      <c r="AN111" s="10"/>
      <c r="AO111" s="7" t="s">
        <v>127</v>
      </c>
      <c r="AP111" s="7" t="s">
        <v>127</v>
      </c>
      <c r="AQ111" s="9">
        <v>0</v>
      </c>
      <c r="AR111" s="10"/>
      <c r="AS111" s="7" t="s">
        <v>127</v>
      </c>
      <c r="AT111" s="7" t="s">
        <v>127</v>
      </c>
      <c r="AU111" s="9">
        <v>0</v>
      </c>
      <c r="AV111" s="10"/>
      <c r="AW111" s="7" t="s">
        <v>127</v>
      </c>
      <c r="AX111" s="7" t="s">
        <v>127</v>
      </c>
      <c r="AY111" s="9">
        <v>0</v>
      </c>
      <c r="AZ111" s="7"/>
      <c r="BA111" s="7" t="s">
        <v>127</v>
      </c>
      <c r="BB111" s="7"/>
      <c r="BC111" s="7" t="s">
        <v>127</v>
      </c>
      <c r="BD111" s="7"/>
      <c r="BE111" s="7"/>
      <c r="BF111" s="7"/>
      <c r="BG111" s="7"/>
      <c r="BH111" s="7"/>
      <c r="BI111" s="7"/>
      <c r="BJ111" s="7"/>
      <c r="BK111" s="7"/>
      <c r="BL111" s="7" t="s">
        <v>28</v>
      </c>
      <c r="BM111" s="7" t="s">
        <v>489</v>
      </c>
      <c r="BN111" s="7" t="s">
        <v>490</v>
      </c>
      <c r="BO111" s="7"/>
      <c r="BP111" s="7" t="s">
        <v>127</v>
      </c>
      <c r="BQ111" s="7"/>
      <c r="BR111" s="7" t="s">
        <v>127</v>
      </c>
      <c r="BS111" s="7"/>
      <c r="BT111" s="7" t="s">
        <v>127</v>
      </c>
      <c r="BU111" s="7" t="s">
        <v>127</v>
      </c>
      <c r="BV111" s="7" t="s">
        <v>31</v>
      </c>
      <c r="BW111" s="7" t="s">
        <v>527</v>
      </c>
      <c r="BX111" s="7" t="s">
        <v>32</v>
      </c>
      <c r="BY111" s="7" t="s">
        <v>491</v>
      </c>
      <c r="BZ111" s="7"/>
      <c r="CA111" s="7" t="s">
        <v>127</v>
      </c>
      <c r="CB111" s="7" t="s">
        <v>87</v>
      </c>
      <c r="CC111" s="7"/>
      <c r="CD111" s="90" t="str">
        <f t="shared" si="11"/>
        <v>17_Programas de transparencia y ética pública - PTEP
21_Plan de gestión ambiental - PGA
22_Plan anual de austeridad del gasto - PAAG
24_Operación del Sistema de Gestión Institucional - SGI</v>
      </c>
      <c r="CE111" s="7"/>
      <c r="CF111" s="7"/>
      <c r="CG111" s="7"/>
      <c r="CH111" s="7" t="s">
        <v>315</v>
      </c>
      <c r="CI111" s="7"/>
      <c r="CJ111" s="7"/>
      <c r="CK111" s="7"/>
      <c r="CL111" s="90" t="str">
        <f t="shared" si="9"/>
        <v>D04_Evaluación de resultados</v>
      </c>
      <c r="CM111" s="7"/>
      <c r="CN111" s="7"/>
      <c r="CO111" s="7"/>
      <c r="CP111" s="7"/>
      <c r="CQ111" s="7"/>
      <c r="CR111" s="7"/>
      <c r="CS111" s="7"/>
      <c r="CT111" s="7"/>
      <c r="CU111" s="7"/>
      <c r="CV111" s="7"/>
      <c r="CW111" s="7"/>
      <c r="CX111" s="7"/>
      <c r="CY111" s="7"/>
      <c r="CZ111" s="7" t="s">
        <v>316</v>
      </c>
      <c r="DA111" s="7"/>
      <c r="DB111" s="7"/>
      <c r="DC111" s="7"/>
      <c r="DD111" s="7"/>
      <c r="DE111" s="7"/>
      <c r="DF111" s="90" t="str">
        <f t="shared" si="10"/>
        <v>D04_P14_Seguimiento y evaluación del desempeño institucional</v>
      </c>
    </row>
    <row r="112" spans="2:110" s="2" customFormat="1" ht="84" customHeight="1" x14ac:dyDescent="0.25">
      <c r="B112" s="1"/>
      <c r="C112" s="3" t="s">
        <v>532</v>
      </c>
      <c r="D112" s="7" t="s">
        <v>533</v>
      </c>
      <c r="E112" s="87" t="str">
        <f t="shared" si="6"/>
        <v>URF2026_095_Generar recordatorios de reporte del monitoreo del riesgo_Primer cuatrimestre</v>
      </c>
      <c r="F112" s="7" t="s">
        <v>534</v>
      </c>
      <c r="G112" s="7" t="s">
        <v>535</v>
      </c>
      <c r="H112" s="7" t="s">
        <v>536</v>
      </c>
      <c r="I112" s="7" t="s">
        <v>8</v>
      </c>
      <c r="J112" s="4" t="s">
        <v>242</v>
      </c>
      <c r="K112" s="4"/>
      <c r="L112" s="8">
        <v>46113</v>
      </c>
      <c r="M112" s="8">
        <v>46142.999305555553</v>
      </c>
      <c r="N112" s="88">
        <f t="shared" si="7"/>
        <v>29.999305555553292</v>
      </c>
      <c r="O112" s="103" t="s">
        <v>119</v>
      </c>
      <c r="P112" s="4"/>
      <c r="Q112" s="81" t="s">
        <v>120</v>
      </c>
      <c r="R112" s="7" t="s">
        <v>537</v>
      </c>
      <c r="S112" s="7"/>
      <c r="T112" s="82" t="s">
        <v>122</v>
      </c>
      <c r="U112" s="82" t="s">
        <v>245</v>
      </c>
      <c r="V112" s="83" t="s">
        <v>246</v>
      </c>
      <c r="W112" s="7" t="s">
        <v>125</v>
      </c>
      <c r="X112" s="7"/>
      <c r="Y112" s="7" t="s">
        <v>126</v>
      </c>
      <c r="Z112" s="7"/>
      <c r="AA112" s="90" t="str">
        <f t="shared" si="8"/>
        <v>Talento Humano
Tecnológicos</v>
      </c>
      <c r="AB112" s="7"/>
      <c r="AC112" s="7" t="s">
        <v>127</v>
      </c>
      <c r="AD112" s="7" t="s">
        <v>127</v>
      </c>
      <c r="AE112" s="9">
        <v>0</v>
      </c>
      <c r="AF112" s="10"/>
      <c r="AG112" s="7" t="s">
        <v>127</v>
      </c>
      <c r="AH112" s="7" t="s">
        <v>127</v>
      </c>
      <c r="AI112" s="9">
        <v>0</v>
      </c>
      <c r="AJ112" s="10"/>
      <c r="AK112" s="7" t="s">
        <v>127</v>
      </c>
      <c r="AL112" s="7" t="s">
        <v>127</v>
      </c>
      <c r="AM112" s="9">
        <v>0</v>
      </c>
      <c r="AN112" s="10"/>
      <c r="AO112" s="7" t="s">
        <v>127</v>
      </c>
      <c r="AP112" s="7" t="s">
        <v>127</v>
      </c>
      <c r="AQ112" s="9">
        <v>0</v>
      </c>
      <c r="AR112" s="10"/>
      <c r="AS112" s="7" t="s">
        <v>127</v>
      </c>
      <c r="AT112" s="7" t="s">
        <v>127</v>
      </c>
      <c r="AU112" s="9">
        <v>0</v>
      </c>
      <c r="AV112" s="10"/>
      <c r="AW112" s="7" t="s">
        <v>127</v>
      </c>
      <c r="AX112" s="7" t="s">
        <v>127</v>
      </c>
      <c r="AY112" s="9">
        <v>0</v>
      </c>
      <c r="AZ112" s="7"/>
      <c r="BA112" s="7" t="s">
        <v>127</v>
      </c>
      <c r="BB112" s="7"/>
      <c r="BC112" s="7" t="s">
        <v>127</v>
      </c>
      <c r="BD112" s="7"/>
      <c r="BE112" s="7"/>
      <c r="BF112" s="7"/>
      <c r="BG112" s="7"/>
      <c r="BH112" s="7"/>
      <c r="BI112" s="7"/>
      <c r="BJ112" s="7"/>
      <c r="BK112" s="7"/>
      <c r="BL112" s="7" t="s">
        <v>28</v>
      </c>
      <c r="BM112" s="7" t="s">
        <v>412</v>
      </c>
      <c r="BN112" s="7" t="s">
        <v>413</v>
      </c>
      <c r="BO112" s="7"/>
      <c r="BP112" s="7" t="s">
        <v>127</v>
      </c>
      <c r="BQ112" s="7"/>
      <c r="BR112" s="7" t="s">
        <v>127</v>
      </c>
      <c r="BS112" s="7"/>
      <c r="BT112" s="7" t="s">
        <v>127</v>
      </c>
      <c r="BU112" s="7" t="s">
        <v>127</v>
      </c>
      <c r="BV112" s="7"/>
      <c r="BW112" s="7" t="s">
        <v>127</v>
      </c>
      <c r="BX112" s="7"/>
      <c r="BY112" s="7" t="s">
        <v>127</v>
      </c>
      <c r="BZ112" s="7"/>
      <c r="CA112" s="7" t="s">
        <v>127</v>
      </c>
      <c r="CB112" s="7" t="s">
        <v>87</v>
      </c>
      <c r="CC112" s="7"/>
      <c r="CD112" s="90" t="str">
        <f t="shared" si="11"/>
        <v>17_Programas de transparencia y ética pública - PTEP
24_Operación del Sistema de Gestión Institucional - SGI</v>
      </c>
      <c r="CE112" s="7"/>
      <c r="CF112" s="7" t="s">
        <v>247</v>
      </c>
      <c r="CG112" s="7"/>
      <c r="CH112" s="7" t="s">
        <v>315</v>
      </c>
      <c r="CI112" s="7"/>
      <c r="CJ112" s="7"/>
      <c r="CK112" s="7" t="s">
        <v>325</v>
      </c>
      <c r="CL112" s="90" t="str">
        <f t="shared" si="9"/>
        <v>D02_Direccionamiento Estratégico y Planeación
D04_Evaluación de resultados
D07_Control Interno</v>
      </c>
      <c r="CM112" s="7"/>
      <c r="CN112" s="7"/>
      <c r="CO112" s="7" t="s">
        <v>248</v>
      </c>
      <c r="CP112" s="7"/>
      <c r="CQ112" s="7"/>
      <c r="CR112" s="7"/>
      <c r="CS112" s="7"/>
      <c r="CT112" s="7"/>
      <c r="CU112" s="7"/>
      <c r="CV112" s="7"/>
      <c r="CW112" s="7"/>
      <c r="CX112" s="7"/>
      <c r="CY112" s="7"/>
      <c r="CZ112" s="7" t="s">
        <v>316</v>
      </c>
      <c r="DA112" s="7"/>
      <c r="DB112" s="7"/>
      <c r="DC112" s="7"/>
      <c r="DD112" s="7"/>
      <c r="DE112" s="7" t="s">
        <v>326</v>
      </c>
      <c r="DF112" s="90" t="str">
        <f t="shared" si="10"/>
        <v>D02_P03_Planeación Institucional
D04_P14_Seguimiento y evaluación del desempeño institucional
D07_P19_Control Interno</v>
      </c>
    </row>
    <row r="113" spans="2:110" s="2" customFormat="1" ht="84" customHeight="1" x14ac:dyDescent="0.25">
      <c r="B113" s="1"/>
      <c r="C113" s="3" t="s">
        <v>538</v>
      </c>
      <c r="D113" s="7" t="s">
        <v>539</v>
      </c>
      <c r="E113" s="87" t="str">
        <f t="shared" si="6"/>
        <v>URF2026_096_Generar recordatorios de reporte del monitoreo del riesgo_Segundo cuatrimestre</v>
      </c>
      <c r="F113" s="7" t="s">
        <v>534</v>
      </c>
      <c r="G113" s="7" t="s">
        <v>535</v>
      </c>
      <c r="H113" s="7" t="s">
        <v>536</v>
      </c>
      <c r="I113" s="7" t="s">
        <v>8</v>
      </c>
      <c r="J113" s="4" t="s">
        <v>242</v>
      </c>
      <c r="K113" s="4"/>
      <c r="L113" s="8">
        <v>46235</v>
      </c>
      <c r="M113" s="8">
        <v>46264.999305555553</v>
      </c>
      <c r="N113" s="88">
        <f t="shared" si="7"/>
        <v>29.999305555553292</v>
      </c>
      <c r="O113" s="103" t="s">
        <v>119</v>
      </c>
      <c r="P113" s="4"/>
      <c r="Q113" s="81" t="s">
        <v>120</v>
      </c>
      <c r="R113" s="7" t="s">
        <v>537</v>
      </c>
      <c r="S113" s="7"/>
      <c r="T113" s="82" t="s">
        <v>122</v>
      </c>
      <c r="U113" s="82" t="s">
        <v>245</v>
      </c>
      <c r="V113" s="83" t="s">
        <v>246</v>
      </c>
      <c r="W113" s="7" t="s">
        <v>125</v>
      </c>
      <c r="X113" s="7"/>
      <c r="Y113" s="7" t="s">
        <v>126</v>
      </c>
      <c r="Z113" s="7"/>
      <c r="AA113" s="90" t="str">
        <f t="shared" si="8"/>
        <v>Talento Humano
Tecnológicos</v>
      </c>
      <c r="AB113" s="7"/>
      <c r="AC113" s="7" t="s">
        <v>127</v>
      </c>
      <c r="AD113" s="7" t="s">
        <v>127</v>
      </c>
      <c r="AE113" s="9">
        <v>0</v>
      </c>
      <c r="AF113" s="10"/>
      <c r="AG113" s="7" t="s">
        <v>127</v>
      </c>
      <c r="AH113" s="7" t="s">
        <v>127</v>
      </c>
      <c r="AI113" s="9">
        <v>0</v>
      </c>
      <c r="AJ113" s="10"/>
      <c r="AK113" s="7" t="s">
        <v>127</v>
      </c>
      <c r="AL113" s="7" t="s">
        <v>127</v>
      </c>
      <c r="AM113" s="9">
        <v>0</v>
      </c>
      <c r="AN113" s="10"/>
      <c r="AO113" s="7" t="s">
        <v>127</v>
      </c>
      <c r="AP113" s="7" t="s">
        <v>127</v>
      </c>
      <c r="AQ113" s="9">
        <v>0</v>
      </c>
      <c r="AR113" s="10"/>
      <c r="AS113" s="7" t="s">
        <v>127</v>
      </c>
      <c r="AT113" s="7" t="s">
        <v>127</v>
      </c>
      <c r="AU113" s="9">
        <v>0</v>
      </c>
      <c r="AV113" s="10"/>
      <c r="AW113" s="7" t="s">
        <v>127</v>
      </c>
      <c r="AX113" s="7" t="s">
        <v>127</v>
      </c>
      <c r="AY113" s="9">
        <v>0</v>
      </c>
      <c r="AZ113" s="7"/>
      <c r="BA113" s="7" t="s">
        <v>127</v>
      </c>
      <c r="BB113" s="7"/>
      <c r="BC113" s="7" t="s">
        <v>127</v>
      </c>
      <c r="BD113" s="7"/>
      <c r="BE113" s="7"/>
      <c r="BF113" s="7"/>
      <c r="BG113" s="7"/>
      <c r="BH113" s="7"/>
      <c r="BI113" s="7"/>
      <c r="BJ113" s="7"/>
      <c r="BK113" s="7"/>
      <c r="BL113" s="7" t="s">
        <v>28</v>
      </c>
      <c r="BM113" s="7" t="s">
        <v>412</v>
      </c>
      <c r="BN113" s="7" t="s">
        <v>413</v>
      </c>
      <c r="BO113" s="7"/>
      <c r="BP113" s="7" t="s">
        <v>127</v>
      </c>
      <c r="BQ113" s="7"/>
      <c r="BR113" s="7" t="s">
        <v>127</v>
      </c>
      <c r="BS113" s="7"/>
      <c r="BT113" s="7" t="s">
        <v>127</v>
      </c>
      <c r="BU113" s="7" t="s">
        <v>127</v>
      </c>
      <c r="BV113" s="7"/>
      <c r="BW113" s="7" t="s">
        <v>127</v>
      </c>
      <c r="BX113" s="7"/>
      <c r="BY113" s="7" t="s">
        <v>127</v>
      </c>
      <c r="BZ113" s="7"/>
      <c r="CA113" s="7" t="s">
        <v>127</v>
      </c>
      <c r="CB113" s="7" t="s">
        <v>87</v>
      </c>
      <c r="CC113" s="7"/>
      <c r="CD113" s="90" t="str">
        <f t="shared" si="11"/>
        <v>17_Programas de transparencia y ética pública - PTEP
24_Operación del Sistema de Gestión Institucional - SGI</v>
      </c>
      <c r="CE113" s="7"/>
      <c r="CF113" s="7" t="s">
        <v>247</v>
      </c>
      <c r="CG113" s="7"/>
      <c r="CH113" s="7" t="s">
        <v>315</v>
      </c>
      <c r="CI113" s="7"/>
      <c r="CJ113" s="7"/>
      <c r="CK113" s="7" t="s">
        <v>325</v>
      </c>
      <c r="CL113" s="90" t="str">
        <f t="shared" si="9"/>
        <v>D02_Direccionamiento Estratégico y Planeación
D04_Evaluación de resultados
D07_Control Interno</v>
      </c>
      <c r="CM113" s="7"/>
      <c r="CN113" s="7"/>
      <c r="CO113" s="7" t="s">
        <v>248</v>
      </c>
      <c r="CP113" s="7"/>
      <c r="CQ113" s="7"/>
      <c r="CR113" s="7"/>
      <c r="CS113" s="7"/>
      <c r="CT113" s="7"/>
      <c r="CU113" s="7"/>
      <c r="CV113" s="7"/>
      <c r="CW113" s="7"/>
      <c r="CX113" s="7"/>
      <c r="CY113" s="7"/>
      <c r="CZ113" s="7" t="s">
        <v>316</v>
      </c>
      <c r="DA113" s="7"/>
      <c r="DB113" s="7"/>
      <c r="DC113" s="7"/>
      <c r="DD113" s="7"/>
      <c r="DE113" s="7" t="s">
        <v>326</v>
      </c>
      <c r="DF113" s="90" t="str">
        <f t="shared" si="10"/>
        <v>D02_P03_Planeación Institucional
D04_P14_Seguimiento y evaluación del desempeño institucional
D07_P19_Control Interno</v>
      </c>
    </row>
    <row r="114" spans="2:110" s="2" customFormat="1" ht="84" customHeight="1" x14ac:dyDescent="0.25">
      <c r="B114" s="1"/>
      <c r="C114" s="3" t="s">
        <v>540</v>
      </c>
      <c r="D114" s="7" t="s">
        <v>541</v>
      </c>
      <c r="E114" s="87" t="str">
        <f t="shared" si="6"/>
        <v>URF2026_097_Generar recordatorios de reporte del monitoreo del riesgo_Tercer cuatrimestre</v>
      </c>
      <c r="F114" s="7" t="s">
        <v>534</v>
      </c>
      <c r="G114" s="7" t="s">
        <v>535</v>
      </c>
      <c r="H114" s="7" t="s">
        <v>536</v>
      </c>
      <c r="I114" s="7" t="s">
        <v>8</v>
      </c>
      <c r="J114" s="4" t="s">
        <v>242</v>
      </c>
      <c r="K114" s="4"/>
      <c r="L114" s="8">
        <v>46357</v>
      </c>
      <c r="M114" s="8">
        <v>46387.999305555553</v>
      </c>
      <c r="N114" s="88">
        <f t="shared" si="7"/>
        <v>30.999305555553292</v>
      </c>
      <c r="O114" s="103" t="s">
        <v>119</v>
      </c>
      <c r="P114" s="4"/>
      <c r="Q114" s="81" t="s">
        <v>120</v>
      </c>
      <c r="R114" s="7" t="s">
        <v>537</v>
      </c>
      <c r="S114" s="7"/>
      <c r="T114" s="82" t="s">
        <v>122</v>
      </c>
      <c r="U114" s="82" t="s">
        <v>245</v>
      </c>
      <c r="V114" s="83" t="s">
        <v>246</v>
      </c>
      <c r="W114" s="7" t="s">
        <v>125</v>
      </c>
      <c r="X114" s="7"/>
      <c r="Y114" s="7" t="s">
        <v>126</v>
      </c>
      <c r="Z114" s="7"/>
      <c r="AA114" s="90" t="str">
        <f t="shared" si="8"/>
        <v>Talento Humano
Tecnológicos</v>
      </c>
      <c r="AB114" s="7"/>
      <c r="AC114" s="7" t="s">
        <v>127</v>
      </c>
      <c r="AD114" s="7" t="s">
        <v>127</v>
      </c>
      <c r="AE114" s="9">
        <v>0</v>
      </c>
      <c r="AF114" s="10"/>
      <c r="AG114" s="7" t="s">
        <v>127</v>
      </c>
      <c r="AH114" s="7" t="s">
        <v>127</v>
      </c>
      <c r="AI114" s="9">
        <v>0</v>
      </c>
      <c r="AJ114" s="10"/>
      <c r="AK114" s="7" t="s">
        <v>127</v>
      </c>
      <c r="AL114" s="7" t="s">
        <v>127</v>
      </c>
      <c r="AM114" s="9">
        <v>0</v>
      </c>
      <c r="AN114" s="10"/>
      <c r="AO114" s="7" t="s">
        <v>127</v>
      </c>
      <c r="AP114" s="7" t="s">
        <v>127</v>
      </c>
      <c r="AQ114" s="9">
        <v>0</v>
      </c>
      <c r="AR114" s="10"/>
      <c r="AS114" s="7" t="s">
        <v>127</v>
      </c>
      <c r="AT114" s="7" t="s">
        <v>127</v>
      </c>
      <c r="AU114" s="9">
        <v>0</v>
      </c>
      <c r="AV114" s="10"/>
      <c r="AW114" s="7" t="s">
        <v>127</v>
      </c>
      <c r="AX114" s="7" t="s">
        <v>127</v>
      </c>
      <c r="AY114" s="9">
        <v>0</v>
      </c>
      <c r="AZ114" s="7"/>
      <c r="BA114" s="7" t="s">
        <v>127</v>
      </c>
      <c r="BB114" s="7"/>
      <c r="BC114" s="7" t="s">
        <v>127</v>
      </c>
      <c r="BD114" s="7"/>
      <c r="BE114" s="7"/>
      <c r="BF114" s="7"/>
      <c r="BG114" s="7"/>
      <c r="BH114" s="7"/>
      <c r="BI114" s="7"/>
      <c r="BJ114" s="7"/>
      <c r="BK114" s="7"/>
      <c r="BL114" s="7" t="s">
        <v>28</v>
      </c>
      <c r="BM114" s="7" t="s">
        <v>412</v>
      </c>
      <c r="BN114" s="7" t="s">
        <v>413</v>
      </c>
      <c r="BO114" s="7"/>
      <c r="BP114" s="7" t="s">
        <v>127</v>
      </c>
      <c r="BQ114" s="7"/>
      <c r="BR114" s="7" t="s">
        <v>127</v>
      </c>
      <c r="BS114" s="7"/>
      <c r="BT114" s="7" t="s">
        <v>127</v>
      </c>
      <c r="BU114" s="7" t="s">
        <v>127</v>
      </c>
      <c r="BV114" s="7"/>
      <c r="BW114" s="7" t="s">
        <v>127</v>
      </c>
      <c r="BX114" s="7"/>
      <c r="BY114" s="7" t="s">
        <v>127</v>
      </c>
      <c r="BZ114" s="7"/>
      <c r="CA114" s="7" t="s">
        <v>127</v>
      </c>
      <c r="CB114" s="7" t="s">
        <v>87</v>
      </c>
      <c r="CC114" s="7"/>
      <c r="CD114" s="90" t="str">
        <f t="shared" si="11"/>
        <v>17_Programas de transparencia y ética pública - PTEP
24_Operación del Sistema de Gestión Institucional - SGI</v>
      </c>
      <c r="CE114" s="7"/>
      <c r="CF114" s="7" t="s">
        <v>247</v>
      </c>
      <c r="CG114" s="7"/>
      <c r="CH114" s="7" t="s">
        <v>315</v>
      </c>
      <c r="CI114" s="7"/>
      <c r="CJ114" s="7"/>
      <c r="CK114" s="7" t="s">
        <v>325</v>
      </c>
      <c r="CL114" s="90" t="str">
        <f t="shared" si="9"/>
        <v>D02_Direccionamiento Estratégico y Planeación
D04_Evaluación de resultados
D07_Control Interno</v>
      </c>
      <c r="CM114" s="7"/>
      <c r="CN114" s="7"/>
      <c r="CO114" s="7" t="s">
        <v>248</v>
      </c>
      <c r="CP114" s="7"/>
      <c r="CQ114" s="7"/>
      <c r="CR114" s="7"/>
      <c r="CS114" s="7"/>
      <c r="CT114" s="7"/>
      <c r="CU114" s="7"/>
      <c r="CV114" s="7"/>
      <c r="CW114" s="7"/>
      <c r="CX114" s="7"/>
      <c r="CY114" s="7"/>
      <c r="CZ114" s="7" t="s">
        <v>316</v>
      </c>
      <c r="DA114" s="7"/>
      <c r="DB114" s="7"/>
      <c r="DC114" s="7"/>
      <c r="DD114" s="7"/>
      <c r="DE114" s="7" t="s">
        <v>326</v>
      </c>
      <c r="DF114" s="90" t="str">
        <f t="shared" si="10"/>
        <v>D02_P03_Planeación Institucional
D04_P14_Seguimiento y evaluación del desempeño institucional
D07_P19_Control Interno</v>
      </c>
    </row>
    <row r="115" spans="2:110" s="2" customFormat="1" ht="84" customHeight="1" x14ac:dyDescent="0.25">
      <c r="B115" s="1"/>
      <c r="C115" s="3" t="s">
        <v>542</v>
      </c>
      <c r="D115" s="7" t="s">
        <v>543</v>
      </c>
      <c r="E115" s="87" t="str">
        <f t="shared" si="6"/>
        <v xml:space="preserve">URF2026_098_Preparar mapa de riesgos para la publicación en la página web_Primer cuatrimestre </v>
      </c>
      <c r="F115" s="7" t="s">
        <v>544</v>
      </c>
      <c r="G115" s="7" t="s">
        <v>545</v>
      </c>
      <c r="H115" s="7" t="s">
        <v>546</v>
      </c>
      <c r="I115" s="7" t="s">
        <v>8</v>
      </c>
      <c r="J115" s="4" t="s">
        <v>242</v>
      </c>
      <c r="K115" s="4"/>
      <c r="L115" s="8">
        <v>46143</v>
      </c>
      <c r="M115" s="8">
        <v>46173.999305555553</v>
      </c>
      <c r="N115" s="88">
        <f t="shared" si="7"/>
        <v>30.999305555553292</v>
      </c>
      <c r="O115" s="103" t="s">
        <v>119</v>
      </c>
      <c r="P115" s="4"/>
      <c r="Q115" s="81" t="s">
        <v>120</v>
      </c>
      <c r="R115" s="7" t="s">
        <v>547</v>
      </c>
      <c r="S115" s="7"/>
      <c r="T115" s="82" t="s">
        <v>122</v>
      </c>
      <c r="U115" s="82" t="s">
        <v>245</v>
      </c>
      <c r="V115" s="83" t="s">
        <v>246</v>
      </c>
      <c r="W115" s="7" t="s">
        <v>125</v>
      </c>
      <c r="X115" s="7"/>
      <c r="Y115" s="7" t="s">
        <v>126</v>
      </c>
      <c r="Z115" s="7"/>
      <c r="AA115" s="90" t="str">
        <f t="shared" si="8"/>
        <v>Talento Humano
Tecnológicos</v>
      </c>
      <c r="AB115" s="7"/>
      <c r="AC115" s="7" t="s">
        <v>127</v>
      </c>
      <c r="AD115" s="7" t="s">
        <v>127</v>
      </c>
      <c r="AE115" s="9">
        <v>0</v>
      </c>
      <c r="AF115" s="10"/>
      <c r="AG115" s="7" t="s">
        <v>127</v>
      </c>
      <c r="AH115" s="7" t="s">
        <v>127</v>
      </c>
      <c r="AI115" s="9">
        <v>0</v>
      </c>
      <c r="AJ115" s="10"/>
      <c r="AK115" s="7" t="s">
        <v>127</v>
      </c>
      <c r="AL115" s="7" t="s">
        <v>127</v>
      </c>
      <c r="AM115" s="9">
        <v>0</v>
      </c>
      <c r="AN115" s="10"/>
      <c r="AO115" s="7" t="s">
        <v>127</v>
      </c>
      <c r="AP115" s="7" t="s">
        <v>127</v>
      </c>
      <c r="AQ115" s="9">
        <v>0</v>
      </c>
      <c r="AR115" s="10"/>
      <c r="AS115" s="7" t="s">
        <v>127</v>
      </c>
      <c r="AT115" s="7" t="s">
        <v>127</v>
      </c>
      <c r="AU115" s="9">
        <v>0</v>
      </c>
      <c r="AV115" s="10"/>
      <c r="AW115" s="7" t="s">
        <v>127</v>
      </c>
      <c r="AX115" s="7" t="s">
        <v>127</v>
      </c>
      <c r="AY115" s="9">
        <v>0</v>
      </c>
      <c r="AZ115" s="7"/>
      <c r="BA115" s="7" t="s">
        <v>127</v>
      </c>
      <c r="BB115" s="7"/>
      <c r="BC115" s="7" t="s">
        <v>127</v>
      </c>
      <c r="BD115" s="7"/>
      <c r="BE115" s="7"/>
      <c r="BF115" s="7"/>
      <c r="BG115" s="7"/>
      <c r="BH115" s="7"/>
      <c r="BI115" s="7"/>
      <c r="BJ115" s="7"/>
      <c r="BK115" s="7"/>
      <c r="BL115" s="7" t="s">
        <v>28</v>
      </c>
      <c r="BM115" s="7" t="s">
        <v>128</v>
      </c>
      <c r="BN115" s="7" t="s">
        <v>129</v>
      </c>
      <c r="BO115" s="7"/>
      <c r="BP115" s="7" t="s">
        <v>127</v>
      </c>
      <c r="BQ115" s="7"/>
      <c r="BR115" s="7" t="s">
        <v>127</v>
      </c>
      <c r="BS115" s="7"/>
      <c r="BT115" s="7" t="s">
        <v>127</v>
      </c>
      <c r="BU115" s="7" t="s">
        <v>127</v>
      </c>
      <c r="BV115" s="7"/>
      <c r="BW115" s="7" t="s">
        <v>127</v>
      </c>
      <c r="BX115" s="7"/>
      <c r="BY115" s="7" t="s">
        <v>127</v>
      </c>
      <c r="BZ115" s="7"/>
      <c r="CA115" s="7" t="s">
        <v>127</v>
      </c>
      <c r="CB115" s="7" t="s">
        <v>87</v>
      </c>
      <c r="CC115" s="7"/>
      <c r="CD115" s="90" t="str">
        <f t="shared" si="11"/>
        <v>17_Programas de transparencia y ética pública - PTEP
24_Operación del Sistema de Gestión Institucional - SGI</v>
      </c>
      <c r="CE115" s="7"/>
      <c r="CF115" s="7"/>
      <c r="CG115" s="7"/>
      <c r="CH115" s="7" t="s">
        <v>315</v>
      </c>
      <c r="CI115" s="7" t="s">
        <v>132</v>
      </c>
      <c r="CJ115" s="7"/>
      <c r="CK115" s="7" t="s">
        <v>325</v>
      </c>
      <c r="CL115" s="90" t="str">
        <f t="shared" si="9"/>
        <v>D04_Evaluación de resultados
D05_Información y comunicación
D07_Control Interno</v>
      </c>
      <c r="CM115" s="7"/>
      <c r="CN115" s="7"/>
      <c r="CO115" s="7"/>
      <c r="CP115" s="7"/>
      <c r="CQ115" s="7"/>
      <c r="CR115" s="7"/>
      <c r="CS115" s="7"/>
      <c r="CT115" s="7"/>
      <c r="CU115" s="7"/>
      <c r="CV115" s="7"/>
      <c r="CW115" s="7"/>
      <c r="CX115" s="7"/>
      <c r="CY115" s="7"/>
      <c r="CZ115" s="7" t="s">
        <v>316</v>
      </c>
      <c r="DA115" s="7" t="s">
        <v>134</v>
      </c>
      <c r="DB115" s="7"/>
      <c r="DC115" s="7"/>
      <c r="DD115" s="7"/>
      <c r="DE115" s="7" t="s">
        <v>326</v>
      </c>
      <c r="DF115" s="90" t="str">
        <f t="shared" si="10"/>
        <v>D04_P14_Seguimiento y evaluación del desempeño institucional
D05_P15_Transparencia, acceso a la información pública y lucha contra la corrupción
D07_P19_Control Interno</v>
      </c>
    </row>
    <row r="116" spans="2:110" s="2" customFormat="1" ht="84" customHeight="1" x14ac:dyDescent="0.25">
      <c r="B116" s="1"/>
      <c r="C116" s="3" t="s">
        <v>548</v>
      </c>
      <c r="D116" s="7" t="s">
        <v>549</v>
      </c>
      <c r="E116" s="87" t="str">
        <f t="shared" si="6"/>
        <v xml:space="preserve">URF2026_099_Preparar mapa de riesgos para la publicación en la página web_Segundo cuatrimestre </v>
      </c>
      <c r="F116" s="7" t="s">
        <v>544</v>
      </c>
      <c r="G116" s="7" t="s">
        <v>545</v>
      </c>
      <c r="H116" s="7" t="s">
        <v>546</v>
      </c>
      <c r="I116" s="7" t="s">
        <v>8</v>
      </c>
      <c r="J116" s="4" t="s">
        <v>242</v>
      </c>
      <c r="K116" s="4"/>
      <c r="L116" s="8">
        <v>46266</v>
      </c>
      <c r="M116" s="8">
        <v>46295.999305555553</v>
      </c>
      <c r="N116" s="88">
        <f t="shared" si="7"/>
        <v>29.999305555553292</v>
      </c>
      <c r="O116" s="103" t="s">
        <v>119</v>
      </c>
      <c r="P116" s="4"/>
      <c r="Q116" s="81" t="s">
        <v>120</v>
      </c>
      <c r="R116" s="7" t="s">
        <v>547</v>
      </c>
      <c r="S116" s="7"/>
      <c r="T116" s="82" t="s">
        <v>122</v>
      </c>
      <c r="U116" s="82" t="s">
        <v>245</v>
      </c>
      <c r="V116" s="83" t="s">
        <v>246</v>
      </c>
      <c r="W116" s="7" t="s">
        <v>125</v>
      </c>
      <c r="X116" s="7"/>
      <c r="Y116" s="7" t="s">
        <v>126</v>
      </c>
      <c r="Z116" s="7"/>
      <c r="AA116" s="90" t="str">
        <f t="shared" si="8"/>
        <v>Talento Humano
Tecnológicos</v>
      </c>
      <c r="AB116" s="7"/>
      <c r="AC116" s="7" t="s">
        <v>127</v>
      </c>
      <c r="AD116" s="7" t="s">
        <v>127</v>
      </c>
      <c r="AE116" s="9">
        <v>0</v>
      </c>
      <c r="AF116" s="10"/>
      <c r="AG116" s="7" t="s">
        <v>127</v>
      </c>
      <c r="AH116" s="7" t="s">
        <v>127</v>
      </c>
      <c r="AI116" s="9">
        <v>0</v>
      </c>
      <c r="AJ116" s="10"/>
      <c r="AK116" s="7" t="s">
        <v>127</v>
      </c>
      <c r="AL116" s="7" t="s">
        <v>127</v>
      </c>
      <c r="AM116" s="9">
        <v>0</v>
      </c>
      <c r="AN116" s="10"/>
      <c r="AO116" s="7" t="s">
        <v>127</v>
      </c>
      <c r="AP116" s="7" t="s">
        <v>127</v>
      </c>
      <c r="AQ116" s="9">
        <v>0</v>
      </c>
      <c r="AR116" s="10"/>
      <c r="AS116" s="7" t="s">
        <v>127</v>
      </c>
      <c r="AT116" s="7" t="s">
        <v>127</v>
      </c>
      <c r="AU116" s="9">
        <v>0</v>
      </c>
      <c r="AV116" s="10"/>
      <c r="AW116" s="7" t="s">
        <v>127</v>
      </c>
      <c r="AX116" s="7" t="s">
        <v>127</v>
      </c>
      <c r="AY116" s="9">
        <v>0</v>
      </c>
      <c r="AZ116" s="7"/>
      <c r="BA116" s="7" t="s">
        <v>127</v>
      </c>
      <c r="BB116" s="7"/>
      <c r="BC116" s="7" t="s">
        <v>127</v>
      </c>
      <c r="BD116" s="7"/>
      <c r="BE116" s="7"/>
      <c r="BF116" s="7"/>
      <c r="BG116" s="7"/>
      <c r="BH116" s="7"/>
      <c r="BI116" s="7"/>
      <c r="BJ116" s="7"/>
      <c r="BK116" s="7"/>
      <c r="BL116" s="7" t="s">
        <v>28</v>
      </c>
      <c r="BM116" s="7" t="s">
        <v>128</v>
      </c>
      <c r="BN116" s="7" t="s">
        <v>129</v>
      </c>
      <c r="BO116" s="7"/>
      <c r="BP116" s="7" t="s">
        <v>127</v>
      </c>
      <c r="BQ116" s="7"/>
      <c r="BR116" s="7" t="s">
        <v>127</v>
      </c>
      <c r="BS116" s="7"/>
      <c r="BT116" s="7" t="s">
        <v>127</v>
      </c>
      <c r="BU116" s="7" t="s">
        <v>127</v>
      </c>
      <c r="BV116" s="7"/>
      <c r="BW116" s="7" t="s">
        <v>127</v>
      </c>
      <c r="BX116" s="7"/>
      <c r="BY116" s="7" t="s">
        <v>127</v>
      </c>
      <c r="BZ116" s="7"/>
      <c r="CA116" s="7" t="s">
        <v>127</v>
      </c>
      <c r="CB116" s="7" t="s">
        <v>87</v>
      </c>
      <c r="CC116" s="7"/>
      <c r="CD116" s="90" t="str">
        <f t="shared" si="11"/>
        <v>17_Programas de transparencia y ética pública - PTEP
24_Operación del Sistema de Gestión Institucional - SGI</v>
      </c>
      <c r="CE116" s="7"/>
      <c r="CF116" s="7"/>
      <c r="CG116" s="7"/>
      <c r="CH116" s="7" t="s">
        <v>315</v>
      </c>
      <c r="CI116" s="7" t="s">
        <v>132</v>
      </c>
      <c r="CJ116" s="7"/>
      <c r="CK116" s="7" t="s">
        <v>325</v>
      </c>
      <c r="CL116" s="90" t="str">
        <f t="shared" si="9"/>
        <v>D04_Evaluación de resultados
D05_Información y comunicación
D07_Control Interno</v>
      </c>
      <c r="CM116" s="7"/>
      <c r="CN116" s="7"/>
      <c r="CO116" s="7"/>
      <c r="CP116" s="7"/>
      <c r="CQ116" s="7"/>
      <c r="CR116" s="7"/>
      <c r="CS116" s="7"/>
      <c r="CT116" s="7"/>
      <c r="CU116" s="7"/>
      <c r="CV116" s="7"/>
      <c r="CW116" s="7"/>
      <c r="CX116" s="7"/>
      <c r="CY116" s="7"/>
      <c r="CZ116" s="7" t="s">
        <v>316</v>
      </c>
      <c r="DA116" s="7" t="s">
        <v>134</v>
      </c>
      <c r="DB116" s="7"/>
      <c r="DC116" s="7"/>
      <c r="DD116" s="7"/>
      <c r="DE116" s="7" t="s">
        <v>326</v>
      </c>
      <c r="DF116" s="90" t="str">
        <f t="shared" si="10"/>
        <v>D04_P14_Seguimiento y evaluación del desempeño institucional
D05_P15_Transparencia, acceso a la información pública y lucha contra la corrupción
D07_P19_Control Interno</v>
      </c>
    </row>
    <row r="117" spans="2:110" s="2" customFormat="1" ht="84" customHeight="1" x14ac:dyDescent="0.25">
      <c r="B117" s="1"/>
      <c r="C117" s="3" t="s">
        <v>550</v>
      </c>
      <c r="D117" s="7" t="s">
        <v>551</v>
      </c>
      <c r="E117" s="87" t="str">
        <f t="shared" si="6"/>
        <v xml:space="preserve">URF2026_100_Preparar mapa de riesgos para la publicación en la página web_Tercer cuatrimestre </v>
      </c>
      <c r="F117" s="7" t="s">
        <v>544</v>
      </c>
      <c r="G117" s="7" t="s">
        <v>545</v>
      </c>
      <c r="H117" s="7" t="s">
        <v>546</v>
      </c>
      <c r="I117" s="7" t="s">
        <v>8</v>
      </c>
      <c r="J117" s="4" t="s">
        <v>242</v>
      </c>
      <c r="K117" s="4"/>
      <c r="L117" s="8">
        <v>46376</v>
      </c>
      <c r="M117" s="8">
        <v>46386.999305555553</v>
      </c>
      <c r="N117" s="88">
        <f t="shared" si="7"/>
        <v>10.999305555553292</v>
      </c>
      <c r="O117" s="103" t="s">
        <v>119</v>
      </c>
      <c r="P117" s="4"/>
      <c r="Q117" s="81" t="s">
        <v>120</v>
      </c>
      <c r="R117" s="7" t="s">
        <v>547</v>
      </c>
      <c r="S117" s="7"/>
      <c r="T117" s="82" t="s">
        <v>122</v>
      </c>
      <c r="U117" s="82" t="s">
        <v>245</v>
      </c>
      <c r="V117" s="83" t="s">
        <v>246</v>
      </c>
      <c r="W117" s="7" t="s">
        <v>125</v>
      </c>
      <c r="X117" s="7"/>
      <c r="Y117" s="7" t="s">
        <v>126</v>
      </c>
      <c r="Z117" s="7"/>
      <c r="AA117" s="90" t="str">
        <f t="shared" si="8"/>
        <v>Talento Humano
Tecnológicos</v>
      </c>
      <c r="AB117" s="7"/>
      <c r="AC117" s="7" t="s">
        <v>127</v>
      </c>
      <c r="AD117" s="7" t="s">
        <v>127</v>
      </c>
      <c r="AE117" s="9">
        <v>0</v>
      </c>
      <c r="AF117" s="10"/>
      <c r="AG117" s="7" t="s">
        <v>127</v>
      </c>
      <c r="AH117" s="7" t="s">
        <v>127</v>
      </c>
      <c r="AI117" s="9">
        <v>0</v>
      </c>
      <c r="AJ117" s="10"/>
      <c r="AK117" s="7" t="s">
        <v>127</v>
      </c>
      <c r="AL117" s="7" t="s">
        <v>127</v>
      </c>
      <c r="AM117" s="9">
        <v>0</v>
      </c>
      <c r="AN117" s="10"/>
      <c r="AO117" s="7" t="s">
        <v>127</v>
      </c>
      <c r="AP117" s="7" t="s">
        <v>127</v>
      </c>
      <c r="AQ117" s="9">
        <v>0</v>
      </c>
      <c r="AR117" s="10"/>
      <c r="AS117" s="7" t="s">
        <v>127</v>
      </c>
      <c r="AT117" s="7" t="s">
        <v>127</v>
      </c>
      <c r="AU117" s="9">
        <v>0</v>
      </c>
      <c r="AV117" s="10"/>
      <c r="AW117" s="7" t="s">
        <v>127</v>
      </c>
      <c r="AX117" s="7" t="s">
        <v>127</v>
      </c>
      <c r="AY117" s="9">
        <v>0</v>
      </c>
      <c r="AZ117" s="7"/>
      <c r="BA117" s="7" t="s">
        <v>127</v>
      </c>
      <c r="BB117" s="7"/>
      <c r="BC117" s="7" t="s">
        <v>127</v>
      </c>
      <c r="BD117" s="7"/>
      <c r="BE117" s="7"/>
      <c r="BF117" s="7"/>
      <c r="BG117" s="7"/>
      <c r="BH117" s="7"/>
      <c r="BI117" s="7"/>
      <c r="BJ117" s="7"/>
      <c r="BK117" s="7"/>
      <c r="BL117" s="7" t="s">
        <v>28</v>
      </c>
      <c r="BM117" s="7" t="s">
        <v>128</v>
      </c>
      <c r="BN117" s="7" t="s">
        <v>129</v>
      </c>
      <c r="BO117" s="7"/>
      <c r="BP117" s="7" t="s">
        <v>127</v>
      </c>
      <c r="BQ117" s="7"/>
      <c r="BR117" s="7" t="s">
        <v>127</v>
      </c>
      <c r="BS117" s="7"/>
      <c r="BT117" s="7" t="s">
        <v>127</v>
      </c>
      <c r="BU117" s="7" t="s">
        <v>127</v>
      </c>
      <c r="BV117" s="7"/>
      <c r="BW117" s="7" t="s">
        <v>127</v>
      </c>
      <c r="BX117" s="7"/>
      <c r="BY117" s="7" t="s">
        <v>127</v>
      </c>
      <c r="BZ117" s="7"/>
      <c r="CA117" s="7" t="s">
        <v>127</v>
      </c>
      <c r="CB117" s="7" t="s">
        <v>87</v>
      </c>
      <c r="CC117" s="7"/>
      <c r="CD117" s="90" t="str">
        <f t="shared" si="11"/>
        <v>17_Programas de transparencia y ética pública - PTEP
24_Operación del Sistema de Gestión Institucional - SGI</v>
      </c>
      <c r="CE117" s="7"/>
      <c r="CF117" s="7"/>
      <c r="CG117" s="7"/>
      <c r="CH117" s="7" t="s">
        <v>315</v>
      </c>
      <c r="CI117" s="7" t="s">
        <v>132</v>
      </c>
      <c r="CJ117" s="7"/>
      <c r="CK117" s="7" t="s">
        <v>325</v>
      </c>
      <c r="CL117" s="90" t="str">
        <f t="shared" si="9"/>
        <v>D04_Evaluación de resultados
D05_Información y comunicación
D07_Control Interno</v>
      </c>
      <c r="CM117" s="7"/>
      <c r="CN117" s="7"/>
      <c r="CO117" s="7"/>
      <c r="CP117" s="7"/>
      <c r="CQ117" s="7"/>
      <c r="CR117" s="7"/>
      <c r="CS117" s="7"/>
      <c r="CT117" s="7"/>
      <c r="CU117" s="7"/>
      <c r="CV117" s="7"/>
      <c r="CW117" s="7"/>
      <c r="CX117" s="7"/>
      <c r="CY117" s="7"/>
      <c r="CZ117" s="7" t="s">
        <v>316</v>
      </c>
      <c r="DA117" s="7" t="s">
        <v>134</v>
      </c>
      <c r="DB117" s="7"/>
      <c r="DC117" s="7"/>
      <c r="DD117" s="7"/>
      <c r="DE117" s="7" t="s">
        <v>326</v>
      </c>
      <c r="DF117" s="90" t="str">
        <f t="shared" si="10"/>
        <v>D04_P14_Seguimiento y evaluación del desempeño institucional
D05_P15_Transparencia, acceso a la información pública y lucha contra la corrupción
D07_P19_Control Interno</v>
      </c>
    </row>
    <row r="118" spans="2:110" s="2" customFormat="1" ht="84" customHeight="1" x14ac:dyDescent="0.25">
      <c r="B118" s="1"/>
      <c r="C118" s="3" t="s">
        <v>552</v>
      </c>
      <c r="D118" s="7" t="s">
        <v>553</v>
      </c>
      <c r="E118" s="87" t="str">
        <f t="shared" si="6"/>
        <v>URF2026_101_Generar recordatorios de cumplimiento para las tareas del plan de acción_Primer cuatrimestre</v>
      </c>
      <c r="F118" s="7" t="s">
        <v>554</v>
      </c>
      <c r="G118" s="7" t="s">
        <v>555</v>
      </c>
      <c r="H118" s="7" t="s">
        <v>556</v>
      </c>
      <c r="I118" s="7" t="s">
        <v>8</v>
      </c>
      <c r="J118" s="4" t="s">
        <v>242</v>
      </c>
      <c r="K118" s="4"/>
      <c r="L118" s="8">
        <v>46023</v>
      </c>
      <c r="M118" s="8">
        <v>46142.999305555553</v>
      </c>
      <c r="N118" s="88">
        <f t="shared" si="7"/>
        <v>119.99930555555329</v>
      </c>
      <c r="O118" s="103" t="s">
        <v>119</v>
      </c>
      <c r="P118" s="4"/>
      <c r="Q118" s="81" t="s">
        <v>120</v>
      </c>
      <c r="R118" s="7" t="s">
        <v>557</v>
      </c>
      <c r="S118" s="7"/>
      <c r="T118" s="82" t="s">
        <v>122</v>
      </c>
      <c r="U118" s="82" t="s">
        <v>245</v>
      </c>
      <c r="V118" s="83" t="s">
        <v>246</v>
      </c>
      <c r="W118" s="7" t="s">
        <v>125</v>
      </c>
      <c r="X118" s="7"/>
      <c r="Y118" s="7" t="s">
        <v>126</v>
      </c>
      <c r="Z118" s="7"/>
      <c r="AA118" s="90" t="str">
        <f t="shared" si="8"/>
        <v>Talento Humano
Tecnológicos</v>
      </c>
      <c r="AB118" s="7"/>
      <c r="AC118" s="7" t="s">
        <v>127</v>
      </c>
      <c r="AD118" s="7" t="s">
        <v>127</v>
      </c>
      <c r="AE118" s="9">
        <v>0</v>
      </c>
      <c r="AF118" s="10"/>
      <c r="AG118" s="7" t="s">
        <v>127</v>
      </c>
      <c r="AH118" s="7" t="s">
        <v>127</v>
      </c>
      <c r="AI118" s="9">
        <v>0</v>
      </c>
      <c r="AJ118" s="10"/>
      <c r="AK118" s="7" t="s">
        <v>127</v>
      </c>
      <c r="AL118" s="7" t="s">
        <v>127</v>
      </c>
      <c r="AM118" s="9">
        <v>0</v>
      </c>
      <c r="AN118" s="10"/>
      <c r="AO118" s="7" t="s">
        <v>127</v>
      </c>
      <c r="AP118" s="7" t="s">
        <v>127</v>
      </c>
      <c r="AQ118" s="9">
        <v>0</v>
      </c>
      <c r="AR118" s="10"/>
      <c r="AS118" s="7" t="s">
        <v>127</v>
      </c>
      <c r="AT118" s="7" t="s">
        <v>127</v>
      </c>
      <c r="AU118" s="9">
        <v>0</v>
      </c>
      <c r="AV118" s="10"/>
      <c r="AW118" s="7" t="s">
        <v>127</v>
      </c>
      <c r="AX118" s="7" t="s">
        <v>127</v>
      </c>
      <c r="AY118" s="9">
        <v>0</v>
      </c>
      <c r="AZ118" s="7"/>
      <c r="BA118" s="7" t="s">
        <v>127</v>
      </c>
      <c r="BB118" s="7"/>
      <c r="BC118" s="7" t="s">
        <v>127</v>
      </c>
      <c r="BD118" s="7"/>
      <c r="BE118" s="7"/>
      <c r="BF118" s="7"/>
      <c r="BG118" s="7"/>
      <c r="BH118" s="7"/>
      <c r="BI118" s="7"/>
      <c r="BJ118" s="7"/>
      <c r="BK118" s="7"/>
      <c r="BL118" s="7"/>
      <c r="BM118" s="7" t="s">
        <v>127</v>
      </c>
      <c r="BN118" s="7" t="s">
        <v>127</v>
      </c>
      <c r="BO118" s="7"/>
      <c r="BP118" s="7" t="s">
        <v>127</v>
      </c>
      <c r="BQ118" s="7"/>
      <c r="BR118" s="7" t="s">
        <v>127</v>
      </c>
      <c r="BS118" s="7"/>
      <c r="BT118" s="7" t="s">
        <v>127</v>
      </c>
      <c r="BU118" s="7" t="s">
        <v>127</v>
      </c>
      <c r="BV118" s="7"/>
      <c r="BW118" s="7" t="s">
        <v>127</v>
      </c>
      <c r="BX118" s="7"/>
      <c r="BY118" s="7" t="s">
        <v>127</v>
      </c>
      <c r="BZ118" s="7"/>
      <c r="CA118" s="7" t="s">
        <v>127</v>
      </c>
      <c r="CB118" s="7" t="s">
        <v>87</v>
      </c>
      <c r="CC118" s="7"/>
      <c r="CD118" s="90" t="str">
        <f t="shared" si="11"/>
        <v>24_Operación del Sistema de Gestión Institucional - SGI</v>
      </c>
      <c r="CE118" s="7"/>
      <c r="CF118" s="7" t="s">
        <v>247</v>
      </c>
      <c r="CG118" s="7"/>
      <c r="CH118" s="7" t="s">
        <v>315</v>
      </c>
      <c r="CI118" s="7"/>
      <c r="CJ118" s="7"/>
      <c r="CK118" s="7"/>
      <c r="CL118" s="90" t="str">
        <f t="shared" si="9"/>
        <v>D02_Direccionamiento Estratégico y Planeación
D04_Evaluación de resultados</v>
      </c>
      <c r="CM118" s="7"/>
      <c r="CN118" s="7"/>
      <c r="CO118" s="7" t="s">
        <v>248</v>
      </c>
      <c r="CP118" s="7"/>
      <c r="CQ118" s="7"/>
      <c r="CR118" s="7"/>
      <c r="CS118" s="7"/>
      <c r="CT118" s="7"/>
      <c r="CU118" s="7"/>
      <c r="CV118" s="7"/>
      <c r="CW118" s="7"/>
      <c r="CX118" s="7"/>
      <c r="CY118" s="7"/>
      <c r="CZ118" s="7" t="s">
        <v>316</v>
      </c>
      <c r="DA118" s="7"/>
      <c r="DB118" s="7"/>
      <c r="DC118" s="7"/>
      <c r="DD118" s="7"/>
      <c r="DE118" s="7"/>
      <c r="DF118" s="90" t="str">
        <f t="shared" si="10"/>
        <v>D02_P03_Planeación Institucional
D04_P14_Seguimiento y evaluación del desempeño institucional</v>
      </c>
    </row>
    <row r="119" spans="2:110" s="2" customFormat="1" ht="84" customHeight="1" x14ac:dyDescent="0.25">
      <c r="B119" s="1"/>
      <c r="C119" s="3" t="s">
        <v>558</v>
      </c>
      <c r="D119" s="7" t="s">
        <v>559</v>
      </c>
      <c r="E119" s="87" t="str">
        <f t="shared" si="6"/>
        <v xml:space="preserve">URF2026_102_Generar recordatorios de cumplimiento para las tareas del plan de acción_Segundo cuatrimestre </v>
      </c>
      <c r="F119" s="7" t="s">
        <v>554</v>
      </c>
      <c r="G119" s="7" t="s">
        <v>555</v>
      </c>
      <c r="H119" s="7" t="s">
        <v>556</v>
      </c>
      <c r="I119" s="7" t="s">
        <v>8</v>
      </c>
      <c r="J119" s="4" t="s">
        <v>242</v>
      </c>
      <c r="K119" s="4"/>
      <c r="L119" s="8">
        <v>46143</v>
      </c>
      <c r="M119" s="8">
        <v>46264.999305555553</v>
      </c>
      <c r="N119" s="88">
        <f t="shared" si="7"/>
        <v>121.99930555555329</v>
      </c>
      <c r="O119" s="103" t="s">
        <v>119</v>
      </c>
      <c r="P119" s="4"/>
      <c r="Q119" s="81" t="s">
        <v>120</v>
      </c>
      <c r="R119" s="7" t="s">
        <v>557</v>
      </c>
      <c r="S119" s="7"/>
      <c r="T119" s="82" t="s">
        <v>122</v>
      </c>
      <c r="U119" s="82" t="s">
        <v>245</v>
      </c>
      <c r="V119" s="83" t="s">
        <v>246</v>
      </c>
      <c r="W119" s="7" t="s">
        <v>125</v>
      </c>
      <c r="X119" s="7"/>
      <c r="Y119" s="7" t="s">
        <v>126</v>
      </c>
      <c r="Z119" s="7"/>
      <c r="AA119" s="90" t="str">
        <f t="shared" si="8"/>
        <v>Talento Humano
Tecnológicos</v>
      </c>
      <c r="AB119" s="7"/>
      <c r="AC119" s="7" t="s">
        <v>127</v>
      </c>
      <c r="AD119" s="7" t="s">
        <v>127</v>
      </c>
      <c r="AE119" s="9">
        <v>0</v>
      </c>
      <c r="AF119" s="10"/>
      <c r="AG119" s="7" t="s">
        <v>127</v>
      </c>
      <c r="AH119" s="7" t="s">
        <v>127</v>
      </c>
      <c r="AI119" s="9">
        <v>0</v>
      </c>
      <c r="AJ119" s="10"/>
      <c r="AK119" s="7" t="s">
        <v>127</v>
      </c>
      <c r="AL119" s="7" t="s">
        <v>127</v>
      </c>
      <c r="AM119" s="9">
        <v>0</v>
      </c>
      <c r="AN119" s="10"/>
      <c r="AO119" s="7" t="s">
        <v>127</v>
      </c>
      <c r="AP119" s="7" t="s">
        <v>127</v>
      </c>
      <c r="AQ119" s="9">
        <v>0</v>
      </c>
      <c r="AR119" s="10"/>
      <c r="AS119" s="7" t="s">
        <v>127</v>
      </c>
      <c r="AT119" s="7" t="s">
        <v>127</v>
      </c>
      <c r="AU119" s="9">
        <v>0</v>
      </c>
      <c r="AV119" s="10"/>
      <c r="AW119" s="7" t="s">
        <v>127</v>
      </c>
      <c r="AX119" s="7" t="s">
        <v>127</v>
      </c>
      <c r="AY119" s="9">
        <v>0</v>
      </c>
      <c r="AZ119" s="7"/>
      <c r="BA119" s="7" t="s">
        <v>127</v>
      </c>
      <c r="BB119" s="7"/>
      <c r="BC119" s="7" t="s">
        <v>127</v>
      </c>
      <c r="BD119" s="7"/>
      <c r="BE119" s="7"/>
      <c r="BF119" s="7"/>
      <c r="BG119" s="7"/>
      <c r="BH119" s="7"/>
      <c r="BI119" s="7"/>
      <c r="BJ119" s="7"/>
      <c r="BK119" s="7"/>
      <c r="BL119" s="7"/>
      <c r="BM119" s="7" t="s">
        <v>127</v>
      </c>
      <c r="BN119" s="7" t="s">
        <v>127</v>
      </c>
      <c r="BO119" s="7"/>
      <c r="BP119" s="7" t="s">
        <v>127</v>
      </c>
      <c r="BQ119" s="7"/>
      <c r="BR119" s="7" t="s">
        <v>127</v>
      </c>
      <c r="BS119" s="7"/>
      <c r="BT119" s="7" t="s">
        <v>127</v>
      </c>
      <c r="BU119" s="7" t="s">
        <v>127</v>
      </c>
      <c r="BV119" s="7"/>
      <c r="BW119" s="7" t="s">
        <v>127</v>
      </c>
      <c r="BX119" s="7"/>
      <c r="BY119" s="7" t="s">
        <v>127</v>
      </c>
      <c r="BZ119" s="7"/>
      <c r="CA119" s="7" t="s">
        <v>127</v>
      </c>
      <c r="CB119" s="7" t="s">
        <v>87</v>
      </c>
      <c r="CC119" s="7"/>
      <c r="CD119" s="90" t="str">
        <f t="shared" si="11"/>
        <v>24_Operación del Sistema de Gestión Institucional - SGI</v>
      </c>
      <c r="CE119" s="7"/>
      <c r="CF119" s="7" t="s">
        <v>247</v>
      </c>
      <c r="CG119" s="7"/>
      <c r="CH119" s="7" t="s">
        <v>315</v>
      </c>
      <c r="CI119" s="7"/>
      <c r="CJ119" s="7"/>
      <c r="CK119" s="7"/>
      <c r="CL119" s="90" t="str">
        <f t="shared" si="9"/>
        <v>D02_Direccionamiento Estratégico y Planeación
D04_Evaluación de resultados</v>
      </c>
      <c r="CM119" s="7"/>
      <c r="CN119" s="7"/>
      <c r="CO119" s="7" t="s">
        <v>248</v>
      </c>
      <c r="CP119" s="7"/>
      <c r="CQ119" s="7"/>
      <c r="CR119" s="7"/>
      <c r="CS119" s="7"/>
      <c r="CT119" s="7"/>
      <c r="CU119" s="7"/>
      <c r="CV119" s="7"/>
      <c r="CW119" s="7"/>
      <c r="CX119" s="7"/>
      <c r="CY119" s="7"/>
      <c r="CZ119" s="7" t="s">
        <v>316</v>
      </c>
      <c r="DA119" s="7"/>
      <c r="DB119" s="7"/>
      <c r="DC119" s="7"/>
      <c r="DD119" s="7"/>
      <c r="DE119" s="7"/>
      <c r="DF119" s="90" t="str">
        <f t="shared" si="10"/>
        <v>D02_P03_Planeación Institucional
D04_P14_Seguimiento y evaluación del desempeño institucional</v>
      </c>
    </row>
    <row r="120" spans="2:110" s="2" customFormat="1" ht="84" customHeight="1" x14ac:dyDescent="0.25">
      <c r="B120" s="1"/>
      <c r="C120" s="3" t="s">
        <v>560</v>
      </c>
      <c r="D120" s="7" t="s">
        <v>561</v>
      </c>
      <c r="E120" s="87" t="str">
        <f t="shared" si="6"/>
        <v xml:space="preserve">URF2026_103_Generar recordatorios de cumplimiento para las tareas del plan de acción_Tercer cuatrimestre </v>
      </c>
      <c r="F120" s="7" t="s">
        <v>554</v>
      </c>
      <c r="G120" s="7" t="s">
        <v>555</v>
      </c>
      <c r="H120" s="7" t="s">
        <v>556</v>
      </c>
      <c r="I120" s="7" t="s">
        <v>8</v>
      </c>
      <c r="J120" s="4" t="s">
        <v>242</v>
      </c>
      <c r="K120" s="4"/>
      <c r="L120" s="8">
        <v>46266</v>
      </c>
      <c r="M120" s="8">
        <v>46387.999305555553</v>
      </c>
      <c r="N120" s="88">
        <f t="shared" si="7"/>
        <v>121.99930555555329</v>
      </c>
      <c r="O120" s="103" t="s">
        <v>119</v>
      </c>
      <c r="P120" s="4"/>
      <c r="Q120" s="81" t="s">
        <v>120</v>
      </c>
      <c r="R120" s="7" t="s">
        <v>557</v>
      </c>
      <c r="S120" s="7"/>
      <c r="T120" s="82" t="s">
        <v>122</v>
      </c>
      <c r="U120" s="82" t="s">
        <v>245</v>
      </c>
      <c r="V120" s="83" t="s">
        <v>246</v>
      </c>
      <c r="W120" s="7" t="s">
        <v>125</v>
      </c>
      <c r="X120" s="7"/>
      <c r="Y120" s="7" t="s">
        <v>126</v>
      </c>
      <c r="Z120" s="7"/>
      <c r="AA120" s="90" t="str">
        <f t="shared" si="8"/>
        <v>Talento Humano
Tecnológicos</v>
      </c>
      <c r="AB120" s="7"/>
      <c r="AC120" s="7" t="s">
        <v>127</v>
      </c>
      <c r="AD120" s="7" t="s">
        <v>127</v>
      </c>
      <c r="AE120" s="9">
        <v>0</v>
      </c>
      <c r="AF120" s="10"/>
      <c r="AG120" s="7" t="s">
        <v>127</v>
      </c>
      <c r="AH120" s="7" t="s">
        <v>127</v>
      </c>
      <c r="AI120" s="9">
        <v>0</v>
      </c>
      <c r="AJ120" s="10"/>
      <c r="AK120" s="7" t="s">
        <v>127</v>
      </c>
      <c r="AL120" s="7" t="s">
        <v>127</v>
      </c>
      <c r="AM120" s="9">
        <v>0</v>
      </c>
      <c r="AN120" s="10"/>
      <c r="AO120" s="7" t="s">
        <v>127</v>
      </c>
      <c r="AP120" s="7" t="s">
        <v>127</v>
      </c>
      <c r="AQ120" s="9">
        <v>0</v>
      </c>
      <c r="AR120" s="10"/>
      <c r="AS120" s="7" t="s">
        <v>127</v>
      </c>
      <c r="AT120" s="7" t="s">
        <v>127</v>
      </c>
      <c r="AU120" s="9">
        <v>0</v>
      </c>
      <c r="AV120" s="10"/>
      <c r="AW120" s="7" t="s">
        <v>127</v>
      </c>
      <c r="AX120" s="7" t="s">
        <v>127</v>
      </c>
      <c r="AY120" s="9">
        <v>0</v>
      </c>
      <c r="AZ120" s="7"/>
      <c r="BA120" s="7" t="s">
        <v>127</v>
      </c>
      <c r="BB120" s="7"/>
      <c r="BC120" s="7" t="s">
        <v>127</v>
      </c>
      <c r="BD120" s="7"/>
      <c r="BE120" s="7"/>
      <c r="BF120" s="7"/>
      <c r="BG120" s="7"/>
      <c r="BH120" s="7"/>
      <c r="BI120" s="7"/>
      <c r="BJ120" s="7"/>
      <c r="BK120" s="7"/>
      <c r="BL120" s="7"/>
      <c r="BM120" s="7" t="s">
        <v>127</v>
      </c>
      <c r="BN120" s="7" t="s">
        <v>127</v>
      </c>
      <c r="BO120" s="7"/>
      <c r="BP120" s="7" t="s">
        <v>127</v>
      </c>
      <c r="BQ120" s="7"/>
      <c r="BR120" s="7" t="s">
        <v>127</v>
      </c>
      <c r="BS120" s="7"/>
      <c r="BT120" s="7" t="s">
        <v>127</v>
      </c>
      <c r="BU120" s="7" t="s">
        <v>127</v>
      </c>
      <c r="BV120" s="7"/>
      <c r="BW120" s="7" t="s">
        <v>127</v>
      </c>
      <c r="BX120" s="7"/>
      <c r="BY120" s="7" t="s">
        <v>127</v>
      </c>
      <c r="BZ120" s="7"/>
      <c r="CA120" s="7" t="s">
        <v>127</v>
      </c>
      <c r="CB120" s="7" t="s">
        <v>87</v>
      </c>
      <c r="CC120" s="7"/>
      <c r="CD120" s="90" t="str">
        <f t="shared" si="11"/>
        <v>24_Operación del Sistema de Gestión Institucional - SGI</v>
      </c>
      <c r="CE120" s="7"/>
      <c r="CF120" s="7" t="s">
        <v>247</v>
      </c>
      <c r="CG120" s="7"/>
      <c r="CH120" s="7" t="s">
        <v>315</v>
      </c>
      <c r="CI120" s="7"/>
      <c r="CJ120" s="7"/>
      <c r="CK120" s="7"/>
      <c r="CL120" s="90" t="str">
        <f t="shared" si="9"/>
        <v>D02_Direccionamiento Estratégico y Planeación
D04_Evaluación de resultados</v>
      </c>
      <c r="CM120" s="7"/>
      <c r="CN120" s="7"/>
      <c r="CO120" s="7" t="s">
        <v>248</v>
      </c>
      <c r="CP120" s="7"/>
      <c r="CQ120" s="7"/>
      <c r="CR120" s="7"/>
      <c r="CS120" s="7"/>
      <c r="CT120" s="7"/>
      <c r="CU120" s="7"/>
      <c r="CV120" s="7"/>
      <c r="CW120" s="7"/>
      <c r="CX120" s="7"/>
      <c r="CY120" s="7"/>
      <c r="CZ120" s="7" t="s">
        <v>316</v>
      </c>
      <c r="DA120" s="7"/>
      <c r="DB120" s="7"/>
      <c r="DC120" s="7"/>
      <c r="DD120" s="7"/>
      <c r="DE120" s="7"/>
      <c r="DF120" s="90" t="str">
        <f t="shared" si="10"/>
        <v>D02_P03_Planeación Institucional
D04_P14_Seguimiento y evaluación del desempeño institucional</v>
      </c>
    </row>
    <row r="121" spans="2:110" s="2" customFormat="1" ht="84" customHeight="1" x14ac:dyDescent="0.25">
      <c r="B121" s="1"/>
      <c r="C121" s="3" t="s">
        <v>562</v>
      </c>
      <c r="D121" s="7" t="s">
        <v>563</v>
      </c>
      <c r="E121" s="87" t="str">
        <f t="shared" si="6"/>
        <v>URF2026_104_Generar reporte de indicadores_Primer trimestre</v>
      </c>
      <c r="F121" s="7" t="s">
        <v>564</v>
      </c>
      <c r="G121" s="7" t="s">
        <v>565</v>
      </c>
      <c r="H121" s="7" t="s">
        <v>566</v>
      </c>
      <c r="I121" s="7" t="s">
        <v>8</v>
      </c>
      <c r="J121" s="4" t="s">
        <v>242</v>
      </c>
      <c r="K121" s="4"/>
      <c r="L121" s="8">
        <v>46082</v>
      </c>
      <c r="M121" s="8">
        <v>46112.999305555553</v>
      </c>
      <c r="N121" s="88">
        <f t="shared" si="7"/>
        <v>30.999305555553292</v>
      </c>
      <c r="O121" s="103" t="s">
        <v>119</v>
      </c>
      <c r="P121" s="4"/>
      <c r="Q121" s="81" t="s">
        <v>120</v>
      </c>
      <c r="R121" s="7" t="s">
        <v>557</v>
      </c>
      <c r="S121" s="7"/>
      <c r="T121" s="82" t="s">
        <v>122</v>
      </c>
      <c r="U121" s="82" t="s">
        <v>245</v>
      </c>
      <c r="V121" s="83" t="s">
        <v>246</v>
      </c>
      <c r="W121" s="7" t="s">
        <v>125</v>
      </c>
      <c r="X121" s="7"/>
      <c r="Y121" s="7" t="s">
        <v>126</v>
      </c>
      <c r="Z121" s="7"/>
      <c r="AA121" s="90" t="str">
        <f t="shared" si="8"/>
        <v>Talento Humano
Tecnológicos</v>
      </c>
      <c r="AB121" s="7"/>
      <c r="AC121" s="7" t="s">
        <v>127</v>
      </c>
      <c r="AD121" s="7" t="s">
        <v>127</v>
      </c>
      <c r="AE121" s="9">
        <v>0</v>
      </c>
      <c r="AF121" s="10"/>
      <c r="AG121" s="7" t="s">
        <v>127</v>
      </c>
      <c r="AH121" s="7" t="s">
        <v>127</v>
      </c>
      <c r="AI121" s="9">
        <v>0</v>
      </c>
      <c r="AJ121" s="10"/>
      <c r="AK121" s="7" t="s">
        <v>127</v>
      </c>
      <c r="AL121" s="7" t="s">
        <v>127</v>
      </c>
      <c r="AM121" s="9">
        <v>0</v>
      </c>
      <c r="AN121" s="10"/>
      <c r="AO121" s="7" t="s">
        <v>127</v>
      </c>
      <c r="AP121" s="7" t="s">
        <v>127</v>
      </c>
      <c r="AQ121" s="9">
        <v>0</v>
      </c>
      <c r="AR121" s="10"/>
      <c r="AS121" s="7" t="s">
        <v>127</v>
      </c>
      <c r="AT121" s="7" t="s">
        <v>127</v>
      </c>
      <c r="AU121" s="9">
        <v>0</v>
      </c>
      <c r="AV121" s="10"/>
      <c r="AW121" s="7" t="s">
        <v>127</v>
      </c>
      <c r="AX121" s="7" t="s">
        <v>127</v>
      </c>
      <c r="AY121" s="9">
        <v>0</v>
      </c>
      <c r="AZ121" s="7"/>
      <c r="BA121" s="7" t="s">
        <v>127</v>
      </c>
      <c r="BB121" s="7"/>
      <c r="BC121" s="7" t="s">
        <v>127</v>
      </c>
      <c r="BD121" s="7"/>
      <c r="BE121" s="7"/>
      <c r="BF121" s="7"/>
      <c r="BG121" s="7"/>
      <c r="BH121" s="7"/>
      <c r="BI121" s="7"/>
      <c r="BJ121" s="7"/>
      <c r="BK121" s="7"/>
      <c r="BL121" s="7" t="s">
        <v>28</v>
      </c>
      <c r="BM121" s="7" t="s">
        <v>128</v>
      </c>
      <c r="BN121" s="7" t="s">
        <v>129</v>
      </c>
      <c r="BO121" s="7"/>
      <c r="BP121" s="7" t="s">
        <v>127</v>
      </c>
      <c r="BQ121" s="7"/>
      <c r="BR121" s="7" t="s">
        <v>127</v>
      </c>
      <c r="BS121" s="7" t="s">
        <v>30</v>
      </c>
      <c r="BT121" s="7" t="s">
        <v>255</v>
      </c>
      <c r="BU121" s="7" t="s">
        <v>256</v>
      </c>
      <c r="BV121" s="7"/>
      <c r="BW121" s="7" t="s">
        <v>127</v>
      </c>
      <c r="BX121" s="7"/>
      <c r="BY121" s="7" t="s">
        <v>127</v>
      </c>
      <c r="BZ121" s="7"/>
      <c r="CA121" s="7" t="s">
        <v>127</v>
      </c>
      <c r="CB121" s="7" t="s">
        <v>87</v>
      </c>
      <c r="CC121" s="7"/>
      <c r="CD121" s="90" t="str">
        <f t="shared" si="11"/>
        <v>17_Programas de transparencia y ética pública - PTEP
20_Estrategia de relación con el Ciudadano -ERV
24_Operación del Sistema de Gestión Institucional - SGI</v>
      </c>
      <c r="CE121" s="7"/>
      <c r="CF121" s="7"/>
      <c r="CG121" s="7" t="s">
        <v>131</v>
      </c>
      <c r="CH121" s="7" t="s">
        <v>315</v>
      </c>
      <c r="CI121" s="7" t="s">
        <v>132</v>
      </c>
      <c r="CJ121" s="7"/>
      <c r="CK121" s="7"/>
      <c r="CL121" s="90" t="str">
        <f t="shared" si="9"/>
        <v>D03_Gestión con valores para resultados
D04_Evaluación de resultados
D05_Información y comunicación</v>
      </c>
      <c r="CM121" s="7"/>
      <c r="CN121" s="7"/>
      <c r="CO121" s="7"/>
      <c r="CP121" s="7"/>
      <c r="CQ121" s="7"/>
      <c r="CR121" s="7"/>
      <c r="CS121" s="7"/>
      <c r="CT121" s="7"/>
      <c r="CU121" s="7"/>
      <c r="CV121" s="7"/>
      <c r="CW121" s="7"/>
      <c r="CX121" s="7"/>
      <c r="CY121" s="7" t="s">
        <v>133</v>
      </c>
      <c r="CZ121" s="7" t="s">
        <v>316</v>
      </c>
      <c r="DA121" s="7" t="s">
        <v>134</v>
      </c>
      <c r="DB121" s="7"/>
      <c r="DC121" s="7"/>
      <c r="DD121" s="7"/>
      <c r="DE121" s="7"/>
      <c r="DF121" s="90" t="str">
        <f t="shared" si="10"/>
        <v>D03_P13_Participación ciudadana en la gestión pública
D04_P14_Seguimiento y evaluación del desempeño institucional
D05_P15_Transparencia, acceso a la información pública y lucha contra la corrupción</v>
      </c>
    </row>
    <row r="122" spans="2:110" s="2" customFormat="1" ht="84" customHeight="1" x14ac:dyDescent="0.25">
      <c r="B122" s="1"/>
      <c r="C122" s="3" t="s">
        <v>567</v>
      </c>
      <c r="D122" s="7" t="s">
        <v>568</v>
      </c>
      <c r="E122" s="87" t="str">
        <f t="shared" si="6"/>
        <v xml:space="preserve">URF2026_105_Generar reporte de indicadores_Segundo trimestre </v>
      </c>
      <c r="F122" s="7" t="s">
        <v>564</v>
      </c>
      <c r="G122" s="7" t="s">
        <v>565</v>
      </c>
      <c r="H122" s="7" t="s">
        <v>566</v>
      </c>
      <c r="I122" s="7" t="s">
        <v>8</v>
      </c>
      <c r="J122" s="4" t="s">
        <v>242</v>
      </c>
      <c r="K122" s="4"/>
      <c r="L122" s="8">
        <v>46174</v>
      </c>
      <c r="M122" s="8">
        <v>46203.999305555553</v>
      </c>
      <c r="N122" s="88">
        <f t="shared" si="7"/>
        <v>29.999305555553292</v>
      </c>
      <c r="O122" s="103" t="s">
        <v>119</v>
      </c>
      <c r="P122" s="4"/>
      <c r="Q122" s="81" t="s">
        <v>120</v>
      </c>
      <c r="R122" s="7" t="s">
        <v>557</v>
      </c>
      <c r="S122" s="7"/>
      <c r="T122" s="82" t="s">
        <v>122</v>
      </c>
      <c r="U122" s="82" t="s">
        <v>245</v>
      </c>
      <c r="V122" s="83" t="s">
        <v>246</v>
      </c>
      <c r="W122" s="7" t="s">
        <v>125</v>
      </c>
      <c r="X122" s="7"/>
      <c r="Y122" s="7" t="s">
        <v>126</v>
      </c>
      <c r="Z122" s="7"/>
      <c r="AA122" s="90" t="str">
        <f t="shared" si="8"/>
        <v>Talento Humano
Tecnológicos</v>
      </c>
      <c r="AB122" s="7"/>
      <c r="AC122" s="7" t="s">
        <v>127</v>
      </c>
      <c r="AD122" s="7" t="s">
        <v>127</v>
      </c>
      <c r="AE122" s="9">
        <v>0</v>
      </c>
      <c r="AF122" s="10"/>
      <c r="AG122" s="7" t="s">
        <v>127</v>
      </c>
      <c r="AH122" s="7" t="s">
        <v>127</v>
      </c>
      <c r="AI122" s="9">
        <v>0</v>
      </c>
      <c r="AJ122" s="10"/>
      <c r="AK122" s="7" t="s">
        <v>127</v>
      </c>
      <c r="AL122" s="7" t="s">
        <v>127</v>
      </c>
      <c r="AM122" s="9">
        <v>0</v>
      </c>
      <c r="AN122" s="10"/>
      <c r="AO122" s="7" t="s">
        <v>127</v>
      </c>
      <c r="AP122" s="7" t="s">
        <v>127</v>
      </c>
      <c r="AQ122" s="9">
        <v>0</v>
      </c>
      <c r="AR122" s="10"/>
      <c r="AS122" s="7" t="s">
        <v>127</v>
      </c>
      <c r="AT122" s="7" t="s">
        <v>127</v>
      </c>
      <c r="AU122" s="9">
        <v>0</v>
      </c>
      <c r="AV122" s="10"/>
      <c r="AW122" s="7" t="s">
        <v>127</v>
      </c>
      <c r="AX122" s="7" t="s">
        <v>127</v>
      </c>
      <c r="AY122" s="9">
        <v>0</v>
      </c>
      <c r="AZ122" s="7"/>
      <c r="BA122" s="7" t="s">
        <v>127</v>
      </c>
      <c r="BB122" s="7"/>
      <c r="BC122" s="7" t="s">
        <v>127</v>
      </c>
      <c r="BD122" s="7"/>
      <c r="BE122" s="7"/>
      <c r="BF122" s="7"/>
      <c r="BG122" s="7"/>
      <c r="BH122" s="7"/>
      <c r="BI122" s="7"/>
      <c r="BJ122" s="7"/>
      <c r="BK122" s="7"/>
      <c r="BL122" s="7" t="s">
        <v>28</v>
      </c>
      <c r="BM122" s="7" t="s">
        <v>128</v>
      </c>
      <c r="BN122" s="7" t="s">
        <v>129</v>
      </c>
      <c r="BO122" s="7"/>
      <c r="BP122" s="7" t="s">
        <v>127</v>
      </c>
      <c r="BQ122" s="7"/>
      <c r="BR122" s="7" t="s">
        <v>127</v>
      </c>
      <c r="BS122" s="7" t="s">
        <v>30</v>
      </c>
      <c r="BT122" s="7" t="s">
        <v>255</v>
      </c>
      <c r="BU122" s="7" t="s">
        <v>256</v>
      </c>
      <c r="BV122" s="7"/>
      <c r="BW122" s="7" t="s">
        <v>127</v>
      </c>
      <c r="BX122" s="7"/>
      <c r="BY122" s="7" t="s">
        <v>127</v>
      </c>
      <c r="BZ122" s="7"/>
      <c r="CA122" s="7" t="s">
        <v>127</v>
      </c>
      <c r="CB122" s="7" t="s">
        <v>87</v>
      </c>
      <c r="CC122" s="7"/>
      <c r="CD122" s="90" t="str">
        <f t="shared" si="11"/>
        <v>17_Programas de transparencia y ética pública - PTEP
20_Estrategia de relación con el Ciudadano -ERV
24_Operación del Sistema de Gestión Institucional - SGI</v>
      </c>
      <c r="CE122" s="7"/>
      <c r="CF122" s="7"/>
      <c r="CG122" s="7" t="s">
        <v>131</v>
      </c>
      <c r="CH122" s="7" t="s">
        <v>315</v>
      </c>
      <c r="CI122" s="7" t="s">
        <v>132</v>
      </c>
      <c r="CJ122" s="7"/>
      <c r="CK122" s="7"/>
      <c r="CL122" s="90" t="str">
        <f t="shared" si="9"/>
        <v>D03_Gestión con valores para resultados
D04_Evaluación de resultados
D05_Información y comunicación</v>
      </c>
      <c r="CM122" s="7"/>
      <c r="CN122" s="7"/>
      <c r="CO122" s="7"/>
      <c r="CP122" s="7"/>
      <c r="CQ122" s="7"/>
      <c r="CR122" s="7"/>
      <c r="CS122" s="7"/>
      <c r="CT122" s="7"/>
      <c r="CU122" s="7"/>
      <c r="CV122" s="7"/>
      <c r="CW122" s="7"/>
      <c r="CX122" s="7"/>
      <c r="CY122" s="7" t="s">
        <v>133</v>
      </c>
      <c r="CZ122" s="7" t="s">
        <v>316</v>
      </c>
      <c r="DA122" s="7" t="s">
        <v>134</v>
      </c>
      <c r="DB122" s="7"/>
      <c r="DC122" s="7"/>
      <c r="DD122" s="7"/>
      <c r="DE122" s="7"/>
      <c r="DF122" s="90" t="str">
        <f t="shared" si="10"/>
        <v>D03_P13_Participación ciudadana en la gestión pública
D04_P14_Seguimiento y evaluación del desempeño institucional
D05_P15_Transparencia, acceso a la información pública y lucha contra la corrupción</v>
      </c>
    </row>
    <row r="123" spans="2:110" s="2" customFormat="1" ht="84" customHeight="1" x14ac:dyDescent="0.25">
      <c r="B123" s="1"/>
      <c r="C123" s="3" t="s">
        <v>569</v>
      </c>
      <c r="D123" s="7" t="s">
        <v>570</v>
      </c>
      <c r="E123" s="87" t="str">
        <f t="shared" si="6"/>
        <v xml:space="preserve">URF2026_106_Generar reporte de indicadores_Tercer trimestre </v>
      </c>
      <c r="F123" s="7" t="s">
        <v>564</v>
      </c>
      <c r="G123" s="7" t="s">
        <v>565</v>
      </c>
      <c r="H123" s="7" t="s">
        <v>566</v>
      </c>
      <c r="I123" s="7" t="s">
        <v>8</v>
      </c>
      <c r="J123" s="4" t="s">
        <v>242</v>
      </c>
      <c r="K123" s="4"/>
      <c r="L123" s="8">
        <v>46266</v>
      </c>
      <c r="M123" s="8">
        <v>46295.999305555553</v>
      </c>
      <c r="N123" s="88">
        <f t="shared" si="7"/>
        <v>29.999305555553292</v>
      </c>
      <c r="O123" s="103" t="s">
        <v>119</v>
      </c>
      <c r="P123" s="4"/>
      <c r="Q123" s="81" t="s">
        <v>120</v>
      </c>
      <c r="R123" s="7" t="s">
        <v>557</v>
      </c>
      <c r="S123" s="7"/>
      <c r="T123" s="82" t="s">
        <v>122</v>
      </c>
      <c r="U123" s="82" t="s">
        <v>245</v>
      </c>
      <c r="V123" s="83" t="s">
        <v>246</v>
      </c>
      <c r="W123" s="7" t="s">
        <v>125</v>
      </c>
      <c r="X123" s="7"/>
      <c r="Y123" s="7" t="s">
        <v>126</v>
      </c>
      <c r="Z123" s="7"/>
      <c r="AA123" s="90" t="str">
        <f t="shared" si="8"/>
        <v>Talento Humano
Tecnológicos</v>
      </c>
      <c r="AB123" s="7"/>
      <c r="AC123" s="7" t="s">
        <v>127</v>
      </c>
      <c r="AD123" s="7" t="s">
        <v>127</v>
      </c>
      <c r="AE123" s="9">
        <v>0</v>
      </c>
      <c r="AF123" s="10"/>
      <c r="AG123" s="7" t="s">
        <v>127</v>
      </c>
      <c r="AH123" s="7" t="s">
        <v>127</v>
      </c>
      <c r="AI123" s="9">
        <v>0</v>
      </c>
      <c r="AJ123" s="10"/>
      <c r="AK123" s="7" t="s">
        <v>127</v>
      </c>
      <c r="AL123" s="7" t="s">
        <v>127</v>
      </c>
      <c r="AM123" s="9">
        <v>0</v>
      </c>
      <c r="AN123" s="10"/>
      <c r="AO123" s="7" t="s">
        <v>127</v>
      </c>
      <c r="AP123" s="7" t="s">
        <v>127</v>
      </c>
      <c r="AQ123" s="9">
        <v>0</v>
      </c>
      <c r="AR123" s="10"/>
      <c r="AS123" s="7" t="s">
        <v>127</v>
      </c>
      <c r="AT123" s="7" t="s">
        <v>127</v>
      </c>
      <c r="AU123" s="9">
        <v>0</v>
      </c>
      <c r="AV123" s="10"/>
      <c r="AW123" s="7" t="s">
        <v>127</v>
      </c>
      <c r="AX123" s="7" t="s">
        <v>127</v>
      </c>
      <c r="AY123" s="9">
        <v>0</v>
      </c>
      <c r="AZ123" s="7"/>
      <c r="BA123" s="7" t="s">
        <v>127</v>
      </c>
      <c r="BB123" s="7"/>
      <c r="BC123" s="7" t="s">
        <v>127</v>
      </c>
      <c r="BD123" s="7"/>
      <c r="BE123" s="7"/>
      <c r="BF123" s="7"/>
      <c r="BG123" s="7"/>
      <c r="BH123" s="7"/>
      <c r="BI123" s="7"/>
      <c r="BJ123" s="7"/>
      <c r="BK123" s="7"/>
      <c r="BL123" s="7" t="s">
        <v>28</v>
      </c>
      <c r="BM123" s="7" t="s">
        <v>128</v>
      </c>
      <c r="BN123" s="7" t="s">
        <v>129</v>
      </c>
      <c r="BO123" s="7"/>
      <c r="BP123" s="7" t="s">
        <v>127</v>
      </c>
      <c r="BQ123" s="7"/>
      <c r="BR123" s="7" t="s">
        <v>127</v>
      </c>
      <c r="BS123" s="7" t="s">
        <v>30</v>
      </c>
      <c r="BT123" s="7" t="s">
        <v>255</v>
      </c>
      <c r="BU123" s="7" t="s">
        <v>256</v>
      </c>
      <c r="BV123" s="7"/>
      <c r="BW123" s="7" t="s">
        <v>127</v>
      </c>
      <c r="BX123" s="7"/>
      <c r="BY123" s="7" t="s">
        <v>127</v>
      </c>
      <c r="BZ123" s="7"/>
      <c r="CA123" s="7" t="s">
        <v>127</v>
      </c>
      <c r="CB123" s="7" t="s">
        <v>87</v>
      </c>
      <c r="CC123" s="7"/>
      <c r="CD123" s="90" t="str">
        <f t="shared" si="11"/>
        <v>17_Programas de transparencia y ética pública - PTEP
20_Estrategia de relación con el Ciudadano -ERV
24_Operación del Sistema de Gestión Institucional - SGI</v>
      </c>
      <c r="CE123" s="7"/>
      <c r="CF123" s="7"/>
      <c r="CG123" s="7" t="s">
        <v>131</v>
      </c>
      <c r="CH123" s="7" t="s">
        <v>315</v>
      </c>
      <c r="CI123" s="7" t="s">
        <v>132</v>
      </c>
      <c r="CJ123" s="7"/>
      <c r="CK123" s="7"/>
      <c r="CL123" s="90" t="str">
        <f t="shared" si="9"/>
        <v>D03_Gestión con valores para resultados
D04_Evaluación de resultados
D05_Información y comunicación</v>
      </c>
      <c r="CM123" s="7"/>
      <c r="CN123" s="7"/>
      <c r="CO123" s="7"/>
      <c r="CP123" s="7"/>
      <c r="CQ123" s="7"/>
      <c r="CR123" s="7"/>
      <c r="CS123" s="7"/>
      <c r="CT123" s="7"/>
      <c r="CU123" s="7"/>
      <c r="CV123" s="7"/>
      <c r="CW123" s="7"/>
      <c r="CX123" s="7"/>
      <c r="CY123" s="7" t="s">
        <v>133</v>
      </c>
      <c r="CZ123" s="7" t="s">
        <v>316</v>
      </c>
      <c r="DA123" s="7" t="s">
        <v>134</v>
      </c>
      <c r="DB123" s="7"/>
      <c r="DC123" s="7"/>
      <c r="DD123" s="7"/>
      <c r="DE123" s="7"/>
      <c r="DF123" s="90" t="str">
        <f t="shared" si="10"/>
        <v>D03_P13_Participación ciudadana en la gestión pública
D04_P14_Seguimiento y evaluación del desempeño institucional
D05_P15_Transparencia, acceso a la información pública y lucha contra la corrupción</v>
      </c>
    </row>
    <row r="124" spans="2:110" s="2" customFormat="1" ht="84" customHeight="1" x14ac:dyDescent="0.25">
      <c r="B124" s="1"/>
      <c r="C124" s="3" t="s">
        <v>571</v>
      </c>
      <c r="D124" s="7" t="s">
        <v>572</v>
      </c>
      <c r="E124" s="87" t="str">
        <f t="shared" si="6"/>
        <v xml:space="preserve">URF2026_107_Generar reporte de indicadores_Cuarto trimestre </v>
      </c>
      <c r="F124" s="7" t="s">
        <v>564</v>
      </c>
      <c r="G124" s="7" t="s">
        <v>565</v>
      </c>
      <c r="H124" s="7" t="s">
        <v>566</v>
      </c>
      <c r="I124" s="7" t="s">
        <v>8</v>
      </c>
      <c r="J124" s="4" t="s">
        <v>242</v>
      </c>
      <c r="K124" s="4"/>
      <c r="L124" s="8">
        <v>46357</v>
      </c>
      <c r="M124" s="8">
        <v>46387.999305555553</v>
      </c>
      <c r="N124" s="88">
        <f t="shared" si="7"/>
        <v>30.999305555553292</v>
      </c>
      <c r="O124" s="103" t="s">
        <v>119</v>
      </c>
      <c r="P124" s="4"/>
      <c r="Q124" s="81" t="s">
        <v>120</v>
      </c>
      <c r="R124" s="7" t="s">
        <v>557</v>
      </c>
      <c r="S124" s="7"/>
      <c r="T124" s="82" t="s">
        <v>122</v>
      </c>
      <c r="U124" s="82" t="s">
        <v>245</v>
      </c>
      <c r="V124" s="83" t="s">
        <v>246</v>
      </c>
      <c r="W124" s="7" t="s">
        <v>125</v>
      </c>
      <c r="X124" s="7"/>
      <c r="Y124" s="7" t="s">
        <v>126</v>
      </c>
      <c r="Z124" s="7"/>
      <c r="AA124" s="90" t="str">
        <f t="shared" si="8"/>
        <v>Talento Humano
Tecnológicos</v>
      </c>
      <c r="AB124" s="7"/>
      <c r="AC124" s="7" t="s">
        <v>127</v>
      </c>
      <c r="AD124" s="7" t="s">
        <v>127</v>
      </c>
      <c r="AE124" s="9">
        <v>0</v>
      </c>
      <c r="AF124" s="10"/>
      <c r="AG124" s="7" t="s">
        <v>127</v>
      </c>
      <c r="AH124" s="7" t="s">
        <v>127</v>
      </c>
      <c r="AI124" s="9">
        <v>0</v>
      </c>
      <c r="AJ124" s="10"/>
      <c r="AK124" s="7" t="s">
        <v>127</v>
      </c>
      <c r="AL124" s="7" t="s">
        <v>127</v>
      </c>
      <c r="AM124" s="9">
        <v>0</v>
      </c>
      <c r="AN124" s="10"/>
      <c r="AO124" s="7" t="s">
        <v>127</v>
      </c>
      <c r="AP124" s="7" t="s">
        <v>127</v>
      </c>
      <c r="AQ124" s="9">
        <v>0</v>
      </c>
      <c r="AR124" s="10"/>
      <c r="AS124" s="7" t="s">
        <v>127</v>
      </c>
      <c r="AT124" s="7" t="s">
        <v>127</v>
      </c>
      <c r="AU124" s="9">
        <v>0</v>
      </c>
      <c r="AV124" s="10"/>
      <c r="AW124" s="7" t="s">
        <v>127</v>
      </c>
      <c r="AX124" s="7" t="s">
        <v>127</v>
      </c>
      <c r="AY124" s="9">
        <v>0</v>
      </c>
      <c r="AZ124" s="7"/>
      <c r="BA124" s="7" t="s">
        <v>127</v>
      </c>
      <c r="BB124" s="7"/>
      <c r="BC124" s="7" t="s">
        <v>127</v>
      </c>
      <c r="BD124" s="7"/>
      <c r="BE124" s="7"/>
      <c r="BF124" s="7"/>
      <c r="BG124" s="7"/>
      <c r="BH124" s="7"/>
      <c r="BI124" s="7"/>
      <c r="BJ124" s="7"/>
      <c r="BK124" s="7"/>
      <c r="BL124" s="7" t="s">
        <v>28</v>
      </c>
      <c r="BM124" s="7" t="s">
        <v>128</v>
      </c>
      <c r="BN124" s="7" t="s">
        <v>129</v>
      </c>
      <c r="BO124" s="7"/>
      <c r="BP124" s="7" t="s">
        <v>127</v>
      </c>
      <c r="BQ124" s="7"/>
      <c r="BR124" s="7" t="s">
        <v>127</v>
      </c>
      <c r="BS124" s="7" t="s">
        <v>30</v>
      </c>
      <c r="BT124" s="7" t="s">
        <v>255</v>
      </c>
      <c r="BU124" s="7" t="s">
        <v>256</v>
      </c>
      <c r="BV124" s="7"/>
      <c r="BW124" s="7" t="s">
        <v>127</v>
      </c>
      <c r="BX124" s="7"/>
      <c r="BY124" s="7" t="s">
        <v>127</v>
      </c>
      <c r="BZ124" s="7"/>
      <c r="CA124" s="7" t="s">
        <v>127</v>
      </c>
      <c r="CB124" s="7" t="s">
        <v>87</v>
      </c>
      <c r="CC124" s="7"/>
      <c r="CD124" s="90" t="str">
        <f t="shared" si="11"/>
        <v>17_Programas de transparencia y ética pública - PTEP
20_Estrategia de relación con el Ciudadano -ERV
24_Operación del Sistema de Gestión Institucional - SGI</v>
      </c>
      <c r="CE124" s="7"/>
      <c r="CF124" s="7"/>
      <c r="CG124" s="7" t="s">
        <v>131</v>
      </c>
      <c r="CH124" s="7" t="s">
        <v>315</v>
      </c>
      <c r="CI124" s="7" t="s">
        <v>132</v>
      </c>
      <c r="CJ124" s="7"/>
      <c r="CK124" s="7"/>
      <c r="CL124" s="90" t="str">
        <f t="shared" si="9"/>
        <v>D03_Gestión con valores para resultados
D04_Evaluación de resultados
D05_Información y comunicación</v>
      </c>
      <c r="CM124" s="7"/>
      <c r="CN124" s="7"/>
      <c r="CO124" s="7"/>
      <c r="CP124" s="7"/>
      <c r="CQ124" s="7"/>
      <c r="CR124" s="7"/>
      <c r="CS124" s="7"/>
      <c r="CT124" s="7"/>
      <c r="CU124" s="7"/>
      <c r="CV124" s="7"/>
      <c r="CW124" s="7"/>
      <c r="CX124" s="7"/>
      <c r="CY124" s="7" t="s">
        <v>133</v>
      </c>
      <c r="CZ124" s="7" t="s">
        <v>316</v>
      </c>
      <c r="DA124" s="7" t="s">
        <v>134</v>
      </c>
      <c r="DB124" s="7"/>
      <c r="DC124" s="7"/>
      <c r="DD124" s="7"/>
      <c r="DE124" s="7"/>
      <c r="DF124" s="90" t="str">
        <f t="shared" si="10"/>
        <v>D03_P13_Participación ciudadana en la gestión pública
D04_P14_Seguimiento y evaluación del desempeño institucional
D05_P15_Transparencia, acceso a la información pública y lucha contra la corrupción</v>
      </c>
    </row>
    <row r="125" spans="2:110" s="2" customFormat="1" ht="84" customHeight="1" x14ac:dyDescent="0.25">
      <c r="B125" s="1"/>
      <c r="C125" s="3" t="s">
        <v>573</v>
      </c>
      <c r="D125" s="7" t="s">
        <v>574</v>
      </c>
      <c r="E125" s="87" t="str">
        <f t="shared" si="6"/>
        <v xml:space="preserve">URF2026_108_Realizar informes de cumplimiento del plan de acción_Primer trimestre </v>
      </c>
      <c r="F125" s="7" t="s">
        <v>575</v>
      </c>
      <c r="G125" s="7" t="s">
        <v>576</v>
      </c>
      <c r="H125" s="7" t="s">
        <v>577</v>
      </c>
      <c r="I125" s="7" t="s">
        <v>8</v>
      </c>
      <c r="J125" s="4" t="s">
        <v>242</v>
      </c>
      <c r="K125" s="4"/>
      <c r="L125" s="8">
        <v>46113</v>
      </c>
      <c r="M125" s="8">
        <v>46142.999305555553</v>
      </c>
      <c r="N125" s="88">
        <f t="shared" si="7"/>
        <v>29.999305555553292</v>
      </c>
      <c r="O125" s="103" t="s">
        <v>119</v>
      </c>
      <c r="P125" s="4"/>
      <c r="Q125" s="81" t="s">
        <v>120</v>
      </c>
      <c r="R125" s="7" t="s">
        <v>578</v>
      </c>
      <c r="S125" s="7"/>
      <c r="T125" s="82" t="s">
        <v>122</v>
      </c>
      <c r="U125" s="82" t="s">
        <v>245</v>
      </c>
      <c r="V125" s="83" t="s">
        <v>246</v>
      </c>
      <c r="W125" s="7" t="s">
        <v>125</v>
      </c>
      <c r="X125" s="7"/>
      <c r="Y125" s="7" t="s">
        <v>126</v>
      </c>
      <c r="Z125" s="7"/>
      <c r="AA125" s="90" t="str">
        <f t="shared" si="8"/>
        <v>Talento Humano
Tecnológicos</v>
      </c>
      <c r="AB125" s="7"/>
      <c r="AC125" s="7" t="s">
        <v>127</v>
      </c>
      <c r="AD125" s="7" t="s">
        <v>127</v>
      </c>
      <c r="AE125" s="9">
        <v>0</v>
      </c>
      <c r="AF125" s="10"/>
      <c r="AG125" s="7" t="s">
        <v>127</v>
      </c>
      <c r="AH125" s="7" t="s">
        <v>127</v>
      </c>
      <c r="AI125" s="9">
        <v>0</v>
      </c>
      <c r="AJ125" s="10"/>
      <c r="AK125" s="7" t="s">
        <v>127</v>
      </c>
      <c r="AL125" s="7" t="s">
        <v>127</v>
      </c>
      <c r="AM125" s="9">
        <v>0</v>
      </c>
      <c r="AN125" s="10"/>
      <c r="AO125" s="7" t="s">
        <v>127</v>
      </c>
      <c r="AP125" s="7" t="s">
        <v>127</v>
      </c>
      <c r="AQ125" s="9">
        <v>0</v>
      </c>
      <c r="AR125" s="10"/>
      <c r="AS125" s="7" t="s">
        <v>127</v>
      </c>
      <c r="AT125" s="7" t="s">
        <v>127</v>
      </c>
      <c r="AU125" s="9">
        <v>0</v>
      </c>
      <c r="AV125" s="10"/>
      <c r="AW125" s="7" t="s">
        <v>127</v>
      </c>
      <c r="AX125" s="7" t="s">
        <v>127</v>
      </c>
      <c r="AY125" s="9">
        <v>0</v>
      </c>
      <c r="AZ125" s="7"/>
      <c r="BA125" s="7" t="s">
        <v>127</v>
      </c>
      <c r="BB125" s="7"/>
      <c r="BC125" s="7" t="s">
        <v>127</v>
      </c>
      <c r="BD125" s="7"/>
      <c r="BE125" s="7"/>
      <c r="BF125" s="7"/>
      <c r="BG125" s="7"/>
      <c r="BH125" s="7"/>
      <c r="BI125" s="7"/>
      <c r="BJ125" s="7"/>
      <c r="BK125" s="7"/>
      <c r="BL125" s="7" t="s">
        <v>28</v>
      </c>
      <c r="BM125" s="7" t="s">
        <v>128</v>
      </c>
      <c r="BN125" s="7" t="s">
        <v>129</v>
      </c>
      <c r="BO125" s="7"/>
      <c r="BP125" s="7" t="s">
        <v>127</v>
      </c>
      <c r="BQ125" s="7"/>
      <c r="BR125" s="7" t="s">
        <v>127</v>
      </c>
      <c r="BS125" s="7" t="s">
        <v>30</v>
      </c>
      <c r="BT125" s="7" t="s">
        <v>255</v>
      </c>
      <c r="BU125" s="7" t="s">
        <v>256</v>
      </c>
      <c r="BV125" s="7"/>
      <c r="BW125" s="7" t="s">
        <v>127</v>
      </c>
      <c r="BX125" s="7"/>
      <c r="BY125" s="7" t="s">
        <v>127</v>
      </c>
      <c r="BZ125" s="7"/>
      <c r="CA125" s="7" t="s">
        <v>127</v>
      </c>
      <c r="CB125" s="7" t="s">
        <v>87</v>
      </c>
      <c r="CC125" s="7"/>
      <c r="CD125" s="90" t="str">
        <f t="shared" si="11"/>
        <v>17_Programas de transparencia y ética pública - PTEP
20_Estrategia de relación con el Ciudadano -ERV
24_Operación del Sistema de Gestión Institucional - SGI</v>
      </c>
      <c r="CE125" s="7"/>
      <c r="CF125" s="7" t="s">
        <v>247</v>
      </c>
      <c r="CG125" s="7" t="s">
        <v>131</v>
      </c>
      <c r="CH125" s="7" t="s">
        <v>315</v>
      </c>
      <c r="CI125" s="7" t="s">
        <v>132</v>
      </c>
      <c r="CJ125" s="7"/>
      <c r="CK125" s="7"/>
      <c r="CL125" s="90" t="str">
        <f t="shared" si="9"/>
        <v>D02_Direccionamiento Estratégico y Planeación
D03_Gestión con valores para resultados
D04_Evaluación de resultados
D05_Información y comunicación</v>
      </c>
      <c r="CM125" s="7"/>
      <c r="CN125" s="7"/>
      <c r="CO125" s="7" t="s">
        <v>248</v>
      </c>
      <c r="CP125" s="7"/>
      <c r="CQ125" s="7"/>
      <c r="CR125" s="7" t="s">
        <v>457</v>
      </c>
      <c r="CS125" s="7"/>
      <c r="CT125" s="7"/>
      <c r="CU125" s="7"/>
      <c r="CV125" s="7"/>
      <c r="CW125" s="7"/>
      <c r="CX125" s="7"/>
      <c r="CY125" s="7"/>
      <c r="CZ125" s="7" t="s">
        <v>316</v>
      </c>
      <c r="DA125" s="7" t="s">
        <v>134</v>
      </c>
      <c r="DB125" s="7"/>
      <c r="DC125" s="7"/>
      <c r="DD125" s="7"/>
      <c r="DE125" s="7"/>
      <c r="DF125" s="90" t="str">
        <f t="shared" si="10"/>
        <v>D02_P03_Planeación Institucional
D03_P06_Fortalecimiento organizacional y simplificación de procesos
D04_P14_Seguimiento y evaluación del desempeño institucional
D05_P15_Transparencia, acceso a la información pública y lucha contra la corrupción</v>
      </c>
    </row>
    <row r="126" spans="2:110" s="2" customFormat="1" ht="84" customHeight="1" x14ac:dyDescent="0.25">
      <c r="B126" s="1"/>
      <c r="C126" s="3" t="s">
        <v>579</v>
      </c>
      <c r="D126" s="7" t="s">
        <v>580</v>
      </c>
      <c r="E126" s="87" t="str">
        <f t="shared" si="6"/>
        <v>URF2026_109_Realizar informes de cumplimiento del plan de acción_Segundo trimestre</v>
      </c>
      <c r="F126" s="7" t="s">
        <v>575</v>
      </c>
      <c r="G126" s="7" t="s">
        <v>576</v>
      </c>
      <c r="H126" s="7" t="s">
        <v>577</v>
      </c>
      <c r="I126" s="7" t="s">
        <v>8</v>
      </c>
      <c r="J126" s="4" t="s">
        <v>242</v>
      </c>
      <c r="K126" s="4"/>
      <c r="L126" s="8">
        <v>46204</v>
      </c>
      <c r="M126" s="8">
        <v>46234.999305555553</v>
      </c>
      <c r="N126" s="88">
        <f t="shared" si="7"/>
        <v>30.999305555553292</v>
      </c>
      <c r="O126" s="103" t="s">
        <v>119</v>
      </c>
      <c r="P126" s="4"/>
      <c r="Q126" s="81" t="s">
        <v>120</v>
      </c>
      <c r="R126" s="7" t="s">
        <v>578</v>
      </c>
      <c r="S126" s="7"/>
      <c r="T126" s="82" t="s">
        <v>122</v>
      </c>
      <c r="U126" s="82" t="s">
        <v>245</v>
      </c>
      <c r="V126" s="83" t="s">
        <v>246</v>
      </c>
      <c r="W126" s="7" t="s">
        <v>125</v>
      </c>
      <c r="X126" s="7"/>
      <c r="Y126" s="7" t="s">
        <v>126</v>
      </c>
      <c r="Z126" s="7"/>
      <c r="AA126" s="90" t="str">
        <f t="shared" si="8"/>
        <v>Talento Humano
Tecnológicos</v>
      </c>
      <c r="AB126" s="7"/>
      <c r="AC126" s="7" t="s">
        <v>127</v>
      </c>
      <c r="AD126" s="7" t="s">
        <v>127</v>
      </c>
      <c r="AE126" s="9">
        <v>0</v>
      </c>
      <c r="AF126" s="10"/>
      <c r="AG126" s="7" t="s">
        <v>127</v>
      </c>
      <c r="AH126" s="7" t="s">
        <v>127</v>
      </c>
      <c r="AI126" s="9">
        <v>0</v>
      </c>
      <c r="AJ126" s="10"/>
      <c r="AK126" s="7" t="s">
        <v>127</v>
      </c>
      <c r="AL126" s="7" t="s">
        <v>127</v>
      </c>
      <c r="AM126" s="9">
        <v>0</v>
      </c>
      <c r="AN126" s="10"/>
      <c r="AO126" s="7" t="s">
        <v>127</v>
      </c>
      <c r="AP126" s="7" t="s">
        <v>127</v>
      </c>
      <c r="AQ126" s="9">
        <v>0</v>
      </c>
      <c r="AR126" s="10"/>
      <c r="AS126" s="7" t="s">
        <v>127</v>
      </c>
      <c r="AT126" s="7" t="s">
        <v>127</v>
      </c>
      <c r="AU126" s="9">
        <v>0</v>
      </c>
      <c r="AV126" s="10"/>
      <c r="AW126" s="7" t="s">
        <v>127</v>
      </c>
      <c r="AX126" s="7" t="s">
        <v>127</v>
      </c>
      <c r="AY126" s="9">
        <v>0</v>
      </c>
      <c r="AZ126" s="7"/>
      <c r="BA126" s="7" t="s">
        <v>127</v>
      </c>
      <c r="BB126" s="7"/>
      <c r="BC126" s="7" t="s">
        <v>127</v>
      </c>
      <c r="BD126" s="7"/>
      <c r="BE126" s="7"/>
      <c r="BF126" s="7"/>
      <c r="BG126" s="7"/>
      <c r="BH126" s="7"/>
      <c r="BI126" s="7"/>
      <c r="BJ126" s="7"/>
      <c r="BK126" s="7"/>
      <c r="BL126" s="7" t="s">
        <v>28</v>
      </c>
      <c r="BM126" s="7" t="s">
        <v>128</v>
      </c>
      <c r="BN126" s="7" t="s">
        <v>129</v>
      </c>
      <c r="BO126" s="7"/>
      <c r="BP126" s="7" t="s">
        <v>127</v>
      </c>
      <c r="BQ126" s="7"/>
      <c r="BR126" s="7" t="s">
        <v>127</v>
      </c>
      <c r="BS126" s="7" t="s">
        <v>30</v>
      </c>
      <c r="BT126" s="7" t="s">
        <v>255</v>
      </c>
      <c r="BU126" s="7" t="s">
        <v>256</v>
      </c>
      <c r="BV126" s="7"/>
      <c r="BW126" s="7" t="s">
        <v>127</v>
      </c>
      <c r="BX126" s="7"/>
      <c r="BY126" s="7" t="s">
        <v>127</v>
      </c>
      <c r="BZ126" s="7"/>
      <c r="CA126" s="7" t="s">
        <v>127</v>
      </c>
      <c r="CB126" s="7" t="s">
        <v>87</v>
      </c>
      <c r="CC126" s="7"/>
      <c r="CD126" s="90" t="str">
        <f t="shared" si="11"/>
        <v>17_Programas de transparencia y ética pública - PTEP
20_Estrategia de relación con el Ciudadano -ERV
24_Operación del Sistema de Gestión Institucional - SGI</v>
      </c>
      <c r="CE126" s="7"/>
      <c r="CF126" s="7" t="s">
        <v>247</v>
      </c>
      <c r="CG126" s="7" t="s">
        <v>131</v>
      </c>
      <c r="CH126" s="7" t="s">
        <v>315</v>
      </c>
      <c r="CI126" s="7" t="s">
        <v>132</v>
      </c>
      <c r="CJ126" s="7"/>
      <c r="CK126" s="7"/>
      <c r="CL126" s="90" t="str">
        <f t="shared" si="9"/>
        <v>D02_Direccionamiento Estratégico y Planeación
D03_Gestión con valores para resultados
D04_Evaluación de resultados
D05_Información y comunicación</v>
      </c>
      <c r="CM126" s="7"/>
      <c r="CN126" s="7"/>
      <c r="CO126" s="7" t="s">
        <v>248</v>
      </c>
      <c r="CP126" s="7"/>
      <c r="CQ126" s="7"/>
      <c r="CR126" s="7" t="s">
        <v>457</v>
      </c>
      <c r="CS126" s="7"/>
      <c r="CT126" s="7"/>
      <c r="CU126" s="7"/>
      <c r="CV126" s="7"/>
      <c r="CW126" s="7"/>
      <c r="CX126" s="7"/>
      <c r="CY126" s="7"/>
      <c r="CZ126" s="7" t="s">
        <v>316</v>
      </c>
      <c r="DA126" s="7" t="s">
        <v>134</v>
      </c>
      <c r="DB126" s="7"/>
      <c r="DC126" s="7"/>
      <c r="DD126" s="7"/>
      <c r="DE126" s="7"/>
      <c r="DF126" s="90" t="str">
        <f t="shared" si="10"/>
        <v>D02_P03_Planeación Institucional
D03_P06_Fortalecimiento organizacional y simplificación de procesos
D04_P14_Seguimiento y evaluación del desempeño institucional
D05_P15_Transparencia, acceso a la información pública y lucha contra la corrupción</v>
      </c>
    </row>
    <row r="127" spans="2:110" s="2" customFormat="1" ht="84" customHeight="1" x14ac:dyDescent="0.25">
      <c r="B127" s="1"/>
      <c r="C127" s="3" t="s">
        <v>581</v>
      </c>
      <c r="D127" s="7" t="s">
        <v>582</v>
      </c>
      <c r="E127" s="87" t="str">
        <f t="shared" si="6"/>
        <v>URF2026_110_Realizar informes de cumplimiento del plan de acción_Tercer trimestre</v>
      </c>
      <c r="F127" s="7" t="s">
        <v>575</v>
      </c>
      <c r="G127" s="7" t="s">
        <v>576</v>
      </c>
      <c r="H127" s="7" t="s">
        <v>577</v>
      </c>
      <c r="I127" s="7" t="s">
        <v>8</v>
      </c>
      <c r="J127" s="4" t="s">
        <v>242</v>
      </c>
      <c r="K127" s="4"/>
      <c r="L127" s="8">
        <v>46296</v>
      </c>
      <c r="M127" s="8">
        <v>46326.999305555553</v>
      </c>
      <c r="N127" s="88">
        <f t="shared" si="7"/>
        <v>30.999305555553292</v>
      </c>
      <c r="O127" s="103" t="s">
        <v>119</v>
      </c>
      <c r="P127" s="4"/>
      <c r="Q127" s="81" t="s">
        <v>120</v>
      </c>
      <c r="R127" s="7" t="s">
        <v>578</v>
      </c>
      <c r="S127" s="7"/>
      <c r="T127" s="82" t="s">
        <v>122</v>
      </c>
      <c r="U127" s="82" t="s">
        <v>245</v>
      </c>
      <c r="V127" s="83" t="s">
        <v>246</v>
      </c>
      <c r="W127" s="7" t="s">
        <v>125</v>
      </c>
      <c r="X127" s="7"/>
      <c r="Y127" s="7" t="s">
        <v>126</v>
      </c>
      <c r="Z127" s="7"/>
      <c r="AA127" s="90" t="str">
        <f t="shared" si="8"/>
        <v>Talento Humano
Tecnológicos</v>
      </c>
      <c r="AB127" s="7"/>
      <c r="AC127" s="7" t="s">
        <v>127</v>
      </c>
      <c r="AD127" s="7" t="s">
        <v>127</v>
      </c>
      <c r="AE127" s="9">
        <v>0</v>
      </c>
      <c r="AF127" s="10"/>
      <c r="AG127" s="7" t="s">
        <v>127</v>
      </c>
      <c r="AH127" s="7" t="s">
        <v>127</v>
      </c>
      <c r="AI127" s="9">
        <v>0</v>
      </c>
      <c r="AJ127" s="10"/>
      <c r="AK127" s="7" t="s">
        <v>127</v>
      </c>
      <c r="AL127" s="7" t="s">
        <v>127</v>
      </c>
      <c r="AM127" s="9">
        <v>0</v>
      </c>
      <c r="AN127" s="10"/>
      <c r="AO127" s="7" t="s">
        <v>127</v>
      </c>
      <c r="AP127" s="7" t="s">
        <v>127</v>
      </c>
      <c r="AQ127" s="9">
        <v>0</v>
      </c>
      <c r="AR127" s="10"/>
      <c r="AS127" s="7" t="s">
        <v>127</v>
      </c>
      <c r="AT127" s="7" t="s">
        <v>127</v>
      </c>
      <c r="AU127" s="9">
        <v>0</v>
      </c>
      <c r="AV127" s="10"/>
      <c r="AW127" s="7" t="s">
        <v>127</v>
      </c>
      <c r="AX127" s="7" t="s">
        <v>127</v>
      </c>
      <c r="AY127" s="9">
        <v>0</v>
      </c>
      <c r="AZ127" s="7"/>
      <c r="BA127" s="7" t="s">
        <v>127</v>
      </c>
      <c r="BB127" s="7"/>
      <c r="BC127" s="7" t="s">
        <v>127</v>
      </c>
      <c r="BD127" s="7"/>
      <c r="BE127" s="7"/>
      <c r="BF127" s="7"/>
      <c r="BG127" s="7"/>
      <c r="BH127" s="7"/>
      <c r="BI127" s="7"/>
      <c r="BJ127" s="7"/>
      <c r="BK127" s="7"/>
      <c r="BL127" s="7" t="s">
        <v>28</v>
      </c>
      <c r="BM127" s="7" t="s">
        <v>128</v>
      </c>
      <c r="BN127" s="7" t="s">
        <v>129</v>
      </c>
      <c r="BO127" s="7"/>
      <c r="BP127" s="7" t="s">
        <v>127</v>
      </c>
      <c r="BQ127" s="7"/>
      <c r="BR127" s="7" t="s">
        <v>127</v>
      </c>
      <c r="BS127" s="7" t="s">
        <v>30</v>
      </c>
      <c r="BT127" s="7" t="s">
        <v>255</v>
      </c>
      <c r="BU127" s="7" t="s">
        <v>256</v>
      </c>
      <c r="BV127" s="7"/>
      <c r="BW127" s="7" t="s">
        <v>127</v>
      </c>
      <c r="BX127" s="7"/>
      <c r="BY127" s="7" t="s">
        <v>127</v>
      </c>
      <c r="BZ127" s="7"/>
      <c r="CA127" s="7" t="s">
        <v>127</v>
      </c>
      <c r="CB127" s="7" t="s">
        <v>87</v>
      </c>
      <c r="CC127" s="7"/>
      <c r="CD127" s="90" t="str">
        <f t="shared" si="11"/>
        <v>17_Programas de transparencia y ética pública - PTEP
20_Estrategia de relación con el Ciudadano -ERV
24_Operación del Sistema de Gestión Institucional - SGI</v>
      </c>
      <c r="CE127" s="7"/>
      <c r="CF127" s="7" t="s">
        <v>247</v>
      </c>
      <c r="CG127" s="7" t="s">
        <v>131</v>
      </c>
      <c r="CH127" s="7" t="s">
        <v>315</v>
      </c>
      <c r="CI127" s="7" t="s">
        <v>132</v>
      </c>
      <c r="CJ127" s="7"/>
      <c r="CK127" s="7"/>
      <c r="CL127" s="90" t="str">
        <f t="shared" si="9"/>
        <v>D02_Direccionamiento Estratégico y Planeación
D03_Gestión con valores para resultados
D04_Evaluación de resultados
D05_Información y comunicación</v>
      </c>
      <c r="CM127" s="7"/>
      <c r="CN127" s="7"/>
      <c r="CO127" s="7" t="s">
        <v>248</v>
      </c>
      <c r="CP127" s="7"/>
      <c r="CQ127" s="7"/>
      <c r="CR127" s="7" t="s">
        <v>457</v>
      </c>
      <c r="CS127" s="7"/>
      <c r="CT127" s="7"/>
      <c r="CU127" s="7"/>
      <c r="CV127" s="7"/>
      <c r="CW127" s="7"/>
      <c r="CX127" s="7"/>
      <c r="CY127" s="7"/>
      <c r="CZ127" s="7" t="s">
        <v>316</v>
      </c>
      <c r="DA127" s="7" t="s">
        <v>134</v>
      </c>
      <c r="DB127" s="7"/>
      <c r="DC127" s="7"/>
      <c r="DD127" s="7"/>
      <c r="DE127" s="7"/>
      <c r="DF127" s="90" t="str">
        <f t="shared" si="10"/>
        <v>D02_P03_Planeación Institucional
D03_P06_Fortalecimiento organizacional y simplificación de procesos
D04_P14_Seguimiento y evaluación del desempeño institucional
D05_P15_Transparencia, acceso a la información pública y lucha contra la corrupción</v>
      </c>
    </row>
    <row r="128" spans="2:110" s="2" customFormat="1" ht="84" customHeight="1" x14ac:dyDescent="0.25">
      <c r="B128" s="1"/>
      <c r="C128" s="3" t="s">
        <v>583</v>
      </c>
      <c r="D128" s="7" t="s">
        <v>584</v>
      </c>
      <c r="E128" s="87" t="str">
        <f t="shared" si="6"/>
        <v>URF2026_111_Realizar informes de cumplimiento del plan de acción_Cuarto trimestre de 2025</v>
      </c>
      <c r="F128" s="7" t="s">
        <v>575</v>
      </c>
      <c r="G128" s="7" t="s">
        <v>576</v>
      </c>
      <c r="H128" s="7" t="s">
        <v>577</v>
      </c>
      <c r="I128" s="7" t="s">
        <v>8</v>
      </c>
      <c r="J128" s="4" t="s">
        <v>242</v>
      </c>
      <c r="K128" s="4"/>
      <c r="L128" s="8">
        <v>46023</v>
      </c>
      <c r="M128" s="8">
        <v>46053.999305555553</v>
      </c>
      <c r="N128" s="88">
        <f t="shared" si="7"/>
        <v>30.999305555553292</v>
      </c>
      <c r="O128" s="103" t="s">
        <v>119</v>
      </c>
      <c r="P128" s="4"/>
      <c r="Q128" s="81" t="s">
        <v>120</v>
      </c>
      <c r="R128" s="7" t="s">
        <v>578</v>
      </c>
      <c r="S128" s="7"/>
      <c r="T128" s="82" t="s">
        <v>122</v>
      </c>
      <c r="U128" s="82" t="s">
        <v>245</v>
      </c>
      <c r="V128" s="83" t="s">
        <v>246</v>
      </c>
      <c r="W128" s="7" t="s">
        <v>125</v>
      </c>
      <c r="X128" s="7"/>
      <c r="Y128" s="7" t="s">
        <v>126</v>
      </c>
      <c r="Z128" s="7"/>
      <c r="AA128" s="90" t="str">
        <f t="shared" si="8"/>
        <v>Talento Humano
Tecnológicos</v>
      </c>
      <c r="AB128" s="7"/>
      <c r="AC128" s="7" t="s">
        <v>127</v>
      </c>
      <c r="AD128" s="7" t="s">
        <v>127</v>
      </c>
      <c r="AE128" s="9">
        <v>0</v>
      </c>
      <c r="AF128" s="10"/>
      <c r="AG128" s="7" t="s">
        <v>127</v>
      </c>
      <c r="AH128" s="7" t="s">
        <v>127</v>
      </c>
      <c r="AI128" s="9">
        <v>0</v>
      </c>
      <c r="AJ128" s="10"/>
      <c r="AK128" s="7" t="s">
        <v>127</v>
      </c>
      <c r="AL128" s="7" t="s">
        <v>127</v>
      </c>
      <c r="AM128" s="9">
        <v>0</v>
      </c>
      <c r="AN128" s="10"/>
      <c r="AO128" s="7" t="s">
        <v>127</v>
      </c>
      <c r="AP128" s="7" t="s">
        <v>127</v>
      </c>
      <c r="AQ128" s="9">
        <v>0</v>
      </c>
      <c r="AR128" s="10"/>
      <c r="AS128" s="7" t="s">
        <v>127</v>
      </c>
      <c r="AT128" s="7" t="s">
        <v>127</v>
      </c>
      <c r="AU128" s="9">
        <v>0</v>
      </c>
      <c r="AV128" s="10"/>
      <c r="AW128" s="7" t="s">
        <v>127</v>
      </c>
      <c r="AX128" s="7" t="s">
        <v>127</v>
      </c>
      <c r="AY128" s="9">
        <v>0</v>
      </c>
      <c r="AZ128" s="7"/>
      <c r="BA128" s="7" t="s">
        <v>127</v>
      </c>
      <c r="BB128" s="7"/>
      <c r="BC128" s="7" t="s">
        <v>127</v>
      </c>
      <c r="BD128" s="7"/>
      <c r="BE128" s="7"/>
      <c r="BF128" s="7"/>
      <c r="BG128" s="7"/>
      <c r="BH128" s="7"/>
      <c r="BI128" s="7"/>
      <c r="BJ128" s="7"/>
      <c r="BK128" s="7"/>
      <c r="BL128" s="7" t="s">
        <v>28</v>
      </c>
      <c r="BM128" s="7" t="s">
        <v>128</v>
      </c>
      <c r="BN128" s="7" t="s">
        <v>129</v>
      </c>
      <c r="BO128" s="7"/>
      <c r="BP128" s="7" t="s">
        <v>127</v>
      </c>
      <c r="BQ128" s="7"/>
      <c r="BR128" s="7" t="s">
        <v>127</v>
      </c>
      <c r="BS128" s="7" t="s">
        <v>30</v>
      </c>
      <c r="BT128" s="7" t="s">
        <v>255</v>
      </c>
      <c r="BU128" s="7" t="s">
        <v>256</v>
      </c>
      <c r="BV128" s="7"/>
      <c r="BW128" s="7" t="s">
        <v>127</v>
      </c>
      <c r="BX128" s="7"/>
      <c r="BY128" s="7" t="s">
        <v>127</v>
      </c>
      <c r="BZ128" s="7"/>
      <c r="CA128" s="7" t="s">
        <v>127</v>
      </c>
      <c r="CB128" s="7" t="s">
        <v>87</v>
      </c>
      <c r="CC128" s="7"/>
      <c r="CD128" s="90" t="str">
        <f t="shared" si="11"/>
        <v>17_Programas de transparencia y ética pública - PTEP
20_Estrategia de relación con el Ciudadano -ERV
24_Operación del Sistema de Gestión Institucional - SGI</v>
      </c>
      <c r="CE128" s="7"/>
      <c r="CF128" s="7" t="s">
        <v>247</v>
      </c>
      <c r="CG128" s="7" t="s">
        <v>131</v>
      </c>
      <c r="CH128" s="7" t="s">
        <v>315</v>
      </c>
      <c r="CI128" s="7" t="s">
        <v>132</v>
      </c>
      <c r="CJ128" s="7"/>
      <c r="CK128" s="7"/>
      <c r="CL128" s="90" t="str">
        <f t="shared" si="9"/>
        <v>D02_Direccionamiento Estratégico y Planeación
D03_Gestión con valores para resultados
D04_Evaluación de resultados
D05_Información y comunicación</v>
      </c>
      <c r="CM128" s="7"/>
      <c r="CN128" s="7"/>
      <c r="CO128" s="7" t="s">
        <v>248</v>
      </c>
      <c r="CP128" s="7"/>
      <c r="CQ128" s="7"/>
      <c r="CR128" s="7" t="s">
        <v>457</v>
      </c>
      <c r="CS128" s="7"/>
      <c r="CT128" s="7"/>
      <c r="CU128" s="7"/>
      <c r="CV128" s="7"/>
      <c r="CW128" s="7"/>
      <c r="CX128" s="7"/>
      <c r="CY128" s="7"/>
      <c r="CZ128" s="7" t="s">
        <v>316</v>
      </c>
      <c r="DA128" s="7" t="s">
        <v>134</v>
      </c>
      <c r="DB128" s="7"/>
      <c r="DC128" s="7"/>
      <c r="DD128" s="7"/>
      <c r="DE128" s="7"/>
      <c r="DF128" s="90" t="str">
        <f t="shared" si="10"/>
        <v>D02_P03_Planeación Institucional
D03_P06_Fortalecimiento organizacional y simplificación de procesos
D04_P14_Seguimiento y evaluación del desempeño institucional
D05_P15_Transparencia, acceso a la información pública y lucha contra la corrupción</v>
      </c>
    </row>
    <row r="129" spans="2:110" s="2" customFormat="1" ht="84" customHeight="1" x14ac:dyDescent="0.25">
      <c r="B129" s="1"/>
      <c r="C129" s="3" t="s">
        <v>585</v>
      </c>
      <c r="D129" s="7" t="s">
        <v>586</v>
      </c>
      <c r="E129" s="87" t="str">
        <f t="shared" si="6"/>
        <v>URF2026_112_Parametrizar el módulo de riesgos con la actualización de la política de gestión del riesgo de la URF</v>
      </c>
      <c r="F129" s="7" t="s">
        <v>587</v>
      </c>
      <c r="G129" s="7" t="s">
        <v>588</v>
      </c>
      <c r="H129" s="7" t="s">
        <v>588</v>
      </c>
      <c r="I129" s="7" t="s">
        <v>8</v>
      </c>
      <c r="J129" s="4" t="s">
        <v>242</v>
      </c>
      <c r="K129" s="4" t="s">
        <v>119</v>
      </c>
      <c r="L129" s="8">
        <v>46023</v>
      </c>
      <c r="M129" s="8">
        <v>46112.999305555553</v>
      </c>
      <c r="N129" s="88">
        <f t="shared" si="7"/>
        <v>89.999305555553292</v>
      </c>
      <c r="O129" s="103" t="s">
        <v>119</v>
      </c>
      <c r="P129" s="4"/>
      <c r="Q129" s="81" t="s">
        <v>120</v>
      </c>
      <c r="R129" s="7" t="s">
        <v>346</v>
      </c>
      <c r="S129" s="7"/>
      <c r="T129" s="82" t="s">
        <v>481</v>
      </c>
      <c r="U129" s="82" t="s">
        <v>589</v>
      </c>
      <c r="V129" s="83" t="s">
        <v>590</v>
      </c>
      <c r="W129" s="7" t="s">
        <v>125</v>
      </c>
      <c r="X129" s="7"/>
      <c r="Y129" s="7" t="s">
        <v>126</v>
      </c>
      <c r="Z129" s="7"/>
      <c r="AA129" s="90" t="str">
        <f t="shared" si="8"/>
        <v>Talento Humano
Tecnológicos</v>
      </c>
      <c r="AB129" s="7"/>
      <c r="AC129" s="7" t="s">
        <v>127</v>
      </c>
      <c r="AD129" s="7" t="s">
        <v>127</v>
      </c>
      <c r="AE129" s="9">
        <v>0</v>
      </c>
      <c r="AF129" s="10"/>
      <c r="AG129" s="7" t="s">
        <v>127</v>
      </c>
      <c r="AH129" s="7" t="s">
        <v>127</v>
      </c>
      <c r="AI129" s="9">
        <v>0</v>
      </c>
      <c r="AJ129" s="10"/>
      <c r="AK129" s="7" t="s">
        <v>127</v>
      </c>
      <c r="AL129" s="7" t="s">
        <v>127</v>
      </c>
      <c r="AM129" s="9">
        <v>0</v>
      </c>
      <c r="AN129" s="10"/>
      <c r="AO129" s="7" t="s">
        <v>127</v>
      </c>
      <c r="AP129" s="7" t="s">
        <v>127</v>
      </c>
      <c r="AQ129" s="9">
        <v>0</v>
      </c>
      <c r="AR129" s="10"/>
      <c r="AS129" s="7" t="s">
        <v>127</v>
      </c>
      <c r="AT129" s="7" t="s">
        <v>127</v>
      </c>
      <c r="AU129" s="9">
        <v>0</v>
      </c>
      <c r="AV129" s="10"/>
      <c r="AW129" s="7" t="s">
        <v>127</v>
      </c>
      <c r="AX129" s="7" t="s">
        <v>127</v>
      </c>
      <c r="AY129" s="9">
        <v>0</v>
      </c>
      <c r="AZ129" s="7"/>
      <c r="BA129" s="7" t="s">
        <v>127</v>
      </c>
      <c r="BB129" s="7"/>
      <c r="BC129" s="7" t="s">
        <v>127</v>
      </c>
      <c r="BD129" s="7"/>
      <c r="BE129" s="7"/>
      <c r="BF129" s="7"/>
      <c r="BG129" s="7"/>
      <c r="BH129" s="7"/>
      <c r="BI129" s="7"/>
      <c r="BJ129" s="7"/>
      <c r="BK129" s="7"/>
      <c r="BL129" s="7" t="s">
        <v>28</v>
      </c>
      <c r="BM129" s="7" t="s">
        <v>412</v>
      </c>
      <c r="BN129" s="7" t="s">
        <v>413</v>
      </c>
      <c r="BO129" s="7"/>
      <c r="BP129" s="7" t="s">
        <v>127</v>
      </c>
      <c r="BQ129" s="7"/>
      <c r="BR129" s="7" t="s">
        <v>127</v>
      </c>
      <c r="BS129" s="7"/>
      <c r="BT129" s="7" t="s">
        <v>127</v>
      </c>
      <c r="BU129" s="7" t="s">
        <v>127</v>
      </c>
      <c r="BV129" s="7"/>
      <c r="BW129" s="7" t="s">
        <v>127</v>
      </c>
      <c r="BX129" s="7"/>
      <c r="BY129" s="7" t="s">
        <v>127</v>
      </c>
      <c r="BZ129" s="7"/>
      <c r="CA129" s="7" t="s">
        <v>127</v>
      </c>
      <c r="CB129" s="7" t="s">
        <v>87</v>
      </c>
      <c r="CC129" s="7"/>
      <c r="CD129" s="90" t="str">
        <f t="shared" si="11"/>
        <v>17_Programas de transparencia y ética pública - PTEP
24_Operación del Sistema de Gestión Institucional - SGI</v>
      </c>
      <c r="CE129" s="7"/>
      <c r="CF129" s="7" t="s">
        <v>247</v>
      </c>
      <c r="CG129" s="7"/>
      <c r="CH129" s="7" t="s">
        <v>315</v>
      </c>
      <c r="CI129" s="7"/>
      <c r="CJ129" s="7"/>
      <c r="CK129" s="7"/>
      <c r="CL129" s="90" t="str">
        <f t="shared" si="9"/>
        <v>D02_Direccionamiento Estratégico y Planeación
D04_Evaluación de resultados</v>
      </c>
      <c r="CM129" s="7"/>
      <c r="CN129" s="7"/>
      <c r="CO129" s="7" t="s">
        <v>248</v>
      </c>
      <c r="CP129" s="7"/>
      <c r="CQ129" s="7"/>
      <c r="CR129" s="7"/>
      <c r="CS129" s="7" t="s">
        <v>591</v>
      </c>
      <c r="CT129" s="7"/>
      <c r="CU129" s="7"/>
      <c r="CV129" s="7"/>
      <c r="CW129" s="7"/>
      <c r="CX129" s="7"/>
      <c r="CY129" s="7"/>
      <c r="CZ129" s="7" t="s">
        <v>316</v>
      </c>
      <c r="DA129" s="7"/>
      <c r="DB129" s="7"/>
      <c r="DC129" s="7"/>
      <c r="DD129" s="7"/>
      <c r="DE129" s="7"/>
      <c r="DF129" s="90" t="str">
        <f t="shared" si="10"/>
        <v>D02_P03_Planeación Institucional
D03_P07_Gobierno Digital
D04_P14_Seguimiento y evaluación del desempeño institucional</v>
      </c>
    </row>
    <row r="130" spans="2:110" s="2" customFormat="1" ht="84" customHeight="1" x14ac:dyDescent="0.25">
      <c r="B130" s="1"/>
      <c r="C130" s="3" t="s">
        <v>592</v>
      </c>
      <c r="D130" s="7" t="s">
        <v>593</v>
      </c>
      <c r="E130" s="87" t="str">
        <f t="shared" si="6"/>
        <v>URF2026_113_Generar alertas personalizadas para el reporte de indicadores_Primer trimestre</v>
      </c>
      <c r="F130" s="7" t="s">
        <v>594</v>
      </c>
      <c r="G130" s="7" t="s">
        <v>555</v>
      </c>
      <c r="H130" s="7" t="s">
        <v>595</v>
      </c>
      <c r="I130" s="7" t="s">
        <v>8</v>
      </c>
      <c r="J130" s="4" t="s">
        <v>242</v>
      </c>
      <c r="K130" s="4"/>
      <c r="L130" s="8">
        <v>46082</v>
      </c>
      <c r="M130" s="8">
        <v>46112.999305555553</v>
      </c>
      <c r="N130" s="88">
        <f t="shared" si="7"/>
        <v>30.999305555553292</v>
      </c>
      <c r="O130" s="103" t="s">
        <v>119</v>
      </c>
      <c r="P130" s="4"/>
      <c r="Q130" s="81" t="s">
        <v>120</v>
      </c>
      <c r="R130" s="7" t="s">
        <v>557</v>
      </c>
      <c r="S130" s="7"/>
      <c r="T130" s="82" t="s">
        <v>122</v>
      </c>
      <c r="U130" s="82" t="s">
        <v>245</v>
      </c>
      <c r="V130" s="83" t="s">
        <v>246</v>
      </c>
      <c r="W130" s="7" t="s">
        <v>125</v>
      </c>
      <c r="X130" s="7"/>
      <c r="Y130" s="7" t="s">
        <v>126</v>
      </c>
      <c r="Z130" s="7"/>
      <c r="AA130" s="90" t="str">
        <f t="shared" si="8"/>
        <v>Talento Humano
Tecnológicos</v>
      </c>
      <c r="AB130" s="7"/>
      <c r="AC130" s="7" t="s">
        <v>127</v>
      </c>
      <c r="AD130" s="7" t="s">
        <v>127</v>
      </c>
      <c r="AE130" s="9">
        <v>0</v>
      </c>
      <c r="AF130" s="10"/>
      <c r="AG130" s="7" t="s">
        <v>127</v>
      </c>
      <c r="AH130" s="7" t="s">
        <v>127</v>
      </c>
      <c r="AI130" s="9">
        <v>0</v>
      </c>
      <c r="AJ130" s="10"/>
      <c r="AK130" s="7" t="s">
        <v>127</v>
      </c>
      <c r="AL130" s="7" t="s">
        <v>127</v>
      </c>
      <c r="AM130" s="9">
        <v>0</v>
      </c>
      <c r="AN130" s="10"/>
      <c r="AO130" s="7" t="s">
        <v>127</v>
      </c>
      <c r="AP130" s="7" t="s">
        <v>127</v>
      </c>
      <c r="AQ130" s="9">
        <v>0</v>
      </c>
      <c r="AR130" s="10"/>
      <c r="AS130" s="7" t="s">
        <v>127</v>
      </c>
      <c r="AT130" s="7" t="s">
        <v>127</v>
      </c>
      <c r="AU130" s="9">
        <v>0</v>
      </c>
      <c r="AV130" s="10"/>
      <c r="AW130" s="7" t="s">
        <v>127</v>
      </c>
      <c r="AX130" s="7" t="s">
        <v>127</v>
      </c>
      <c r="AY130" s="9">
        <v>0</v>
      </c>
      <c r="AZ130" s="7"/>
      <c r="BA130" s="7" t="s">
        <v>127</v>
      </c>
      <c r="BB130" s="7"/>
      <c r="BC130" s="7" t="s">
        <v>127</v>
      </c>
      <c r="BD130" s="7"/>
      <c r="BE130" s="7"/>
      <c r="BF130" s="7"/>
      <c r="BG130" s="7"/>
      <c r="BH130" s="7"/>
      <c r="BI130" s="7"/>
      <c r="BJ130" s="7"/>
      <c r="BK130" s="7"/>
      <c r="BL130" s="7" t="s">
        <v>28</v>
      </c>
      <c r="BM130" s="7" t="s">
        <v>128</v>
      </c>
      <c r="BN130" s="7" t="s">
        <v>129</v>
      </c>
      <c r="BO130" s="7"/>
      <c r="BP130" s="7" t="s">
        <v>127</v>
      </c>
      <c r="BQ130" s="7"/>
      <c r="BR130" s="7" t="s">
        <v>127</v>
      </c>
      <c r="BS130" s="7"/>
      <c r="BT130" s="7" t="s">
        <v>127</v>
      </c>
      <c r="BU130" s="7" t="s">
        <v>127</v>
      </c>
      <c r="BV130" s="7"/>
      <c r="BW130" s="7" t="s">
        <v>127</v>
      </c>
      <c r="BX130" s="7"/>
      <c r="BY130" s="7" t="s">
        <v>127</v>
      </c>
      <c r="BZ130" s="7"/>
      <c r="CA130" s="7" t="s">
        <v>127</v>
      </c>
      <c r="CB130" s="7" t="s">
        <v>87</v>
      </c>
      <c r="CC130" s="7"/>
      <c r="CD130" s="90" t="str">
        <f t="shared" si="11"/>
        <v>17_Programas de transparencia y ética pública - PTEP
24_Operación del Sistema de Gestión Institucional - SGI</v>
      </c>
      <c r="CE130" s="7"/>
      <c r="CF130" s="7"/>
      <c r="CG130" s="7" t="s">
        <v>131</v>
      </c>
      <c r="CH130" s="7" t="s">
        <v>315</v>
      </c>
      <c r="CI130" s="7" t="s">
        <v>132</v>
      </c>
      <c r="CJ130" s="7"/>
      <c r="CK130" s="7"/>
      <c r="CL130" s="90" t="str">
        <f t="shared" si="9"/>
        <v>D03_Gestión con valores para resultados
D04_Evaluación de resultados
D05_Información y comunicación</v>
      </c>
      <c r="CM130" s="7"/>
      <c r="CN130" s="7"/>
      <c r="CO130" s="7"/>
      <c r="CP130" s="7"/>
      <c r="CQ130" s="7"/>
      <c r="CR130" s="7"/>
      <c r="CS130" s="7"/>
      <c r="CT130" s="7"/>
      <c r="CU130" s="7"/>
      <c r="CV130" s="7"/>
      <c r="CW130" s="7"/>
      <c r="CX130" s="7"/>
      <c r="CY130" s="7" t="s">
        <v>133</v>
      </c>
      <c r="CZ130" s="7" t="s">
        <v>316</v>
      </c>
      <c r="DA130" s="7" t="s">
        <v>134</v>
      </c>
      <c r="DB130" s="7"/>
      <c r="DC130" s="7"/>
      <c r="DD130" s="7"/>
      <c r="DE130" s="7"/>
      <c r="DF130" s="90" t="str">
        <f t="shared" si="10"/>
        <v>D03_P13_Participación ciudadana en la gestión pública
D04_P14_Seguimiento y evaluación del desempeño institucional
D05_P15_Transparencia, acceso a la información pública y lucha contra la corrupción</v>
      </c>
    </row>
    <row r="131" spans="2:110" s="2" customFormat="1" ht="84" customHeight="1" x14ac:dyDescent="0.25">
      <c r="B131" s="1"/>
      <c r="C131" s="3" t="s">
        <v>596</v>
      </c>
      <c r="D131" s="7" t="s">
        <v>597</v>
      </c>
      <c r="E131" s="87" t="str">
        <f t="shared" si="6"/>
        <v>URF2026_114_Generar alertas personalizadas para el reporte de indicadores_Segundo trimestre</v>
      </c>
      <c r="F131" s="7" t="s">
        <v>594</v>
      </c>
      <c r="G131" s="7" t="s">
        <v>555</v>
      </c>
      <c r="H131" s="7" t="s">
        <v>595</v>
      </c>
      <c r="I131" s="7" t="s">
        <v>8</v>
      </c>
      <c r="J131" s="4" t="s">
        <v>242</v>
      </c>
      <c r="K131" s="4"/>
      <c r="L131" s="8">
        <v>46174</v>
      </c>
      <c r="M131" s="8">
        <v>46203.999305555553</v>
      </c>
      <c r="N131" s="88">
        <f t="shared" si="7"/>
        <v>29.999305555553292</v>
      </c>
      <c r="O131" s="103" t="s">
        <v>119</v>
      </c>
      <c r="P131" s="4"/>
      <c r="Q131" s="81" t="s">
        <v>120</v>
      </c>
      <c r="R131" s="7" t="s">
        <v>557</v>
      </c>
      <c r="S131" s="7"/>
      <c r="T131" s="82" t="s">
        <v>122</v>
      </c>
      <c r="U131" s="82" t="s">
        <v>245</v>
      </c>
      <c r="V131" s="83" t="s">
        <v>246</v>
      </c>
      <c r="W131" s="7" t="s">
        <v>125</v>
      </c>
      <c r="X131" s="7"/>
      <c r="Y131" s="7" t="s">
        <v>126</v>
      </c>
      <c r="Z131" s="7"/>
      <c r="AA131" s="90" t="str">
        <f t="shared" si="8"/>
        <v>Talento Humano
Tecnológicos</v>
      </c>
      <c r="AB131" s="7"/>
      <c r="AC131" s="7" t="s">
        <v>127</v>
      </c>
      <c r="AD131" s="7" t="s">
        <v>127</v>
      </c>
      <c r="AE131" s="9">
        <v>0</v>
      </c>
      <c r="AF131" s="10"/>
      <c r="AG131" s="7" t="s">
        <v>127</v>
      </c>
      <c r="AH131" s="7" t="s">
        <v>127</v>
      </c>
      <c r="AI131" s="9">
        <v>0</v>
      </c>
      <c r="AJ131" s="10"/>
      <c r="AK131" s="7" t="s">
        <v>127</v>
      </c>
      <c r="AL131" s="7" t="s">
        <v>127</v>
      </c>
      <c r="AM131" s="9">
        <v>0</v>
      </c>
      <c r="AN131" s="10"/>
      <c r="AO131" s="7" t="s">
        <v>127</v>
      </c>
      <c r="AP131" s="7" t="s">
        <v>127</v>
      </c>
      <c r="AQ131" s="9">
        <v>0</v>
      </c>
      <c r="AR131" s="10"/>
      <c r="AS131" s="7" t="s">
        <v>127</v>
      </c>
      <c r="AT131" s="7" t="s">
        <v>127</v>
      </c>
      <c r="AU131" s="9">
        <v>0</v>
      </c>
      <c r="AV131" s="10"/>
      <c r="AW131" s="7" t="s">
        <v>127</v>
      </c>
      <c r="AX131" s="7" t="s">
        <v>127</v>
      </c>
      <c r="AY131" s="9">
        <v>0</v>
      </c>
      <c r="AZ131" s="7"/>
      <c r="BA131" s="7" t="s">
        <v>127</v>
      </c>
      <c r="BB131" s="7"/>
      <c r="BC131" s="7" t="s">
        <v>127</v>
      </c>
      <c r="BD131" s="7"/>
      <c r="BE131" s="7"/>
      <c r="BF131" s="7"/>
      <c r="BG131" s="7"/>
      <c r="BH131" s="7"/>
      <c r="BI131" s="7"/>
      <c r="BJ131" s="7"/>
      <c r="BK131" s="7"/>
      <c r="BL131" s="7"/>
      <c r="BM131" s="7" t="s">
        <v>127</v>
      </c>
      <c r="BN131" s="7" t="s">
        <v>127</v>
      </c>
      <c r="BO131" s="7"/>
      <c r="BP131" s="7" t="s">
        <v>127</v>
      </c>
      <c r="BQ131" s="7"/>
      <c r="BR131" s="7" t="s">
        <v>127</v>
      </c>
      <c r="BS131" s="7"/>
      <c r="BT131" s="7" t="s">
        <v>127</v>
      </c>
      <c r="BU131" s="7" t="s">
        <v>127</v>
      </c>
      <c r="BV131" s="7"/>
      <c r="BW131" s="7" t="s">
        <v>127</v>
      </c>
      <c r="BX131" s="7"/>
      <c r="BY131" s="7" t="s">
        <v>127</v>
      </c>
      <c r="BZ131" s="7"/>
      <c r="CA131" s="7" t="s">
        <v>127</v>
      </c>
      <c r="CB131" s="7" t="s">
        <v>87</v>
      </c>
      <c r="CC131" s="7"/>
      <c r="CD131" s="90" t="str">
        <f t="shared" si="11"/>
        <v>24_Operación del Sistema de Gestión Institucional - SGI</v>
      </c>
      <c r="CE131" s="7"/>
      <c r="CF131" s="7"/>
      <c r="CG131" s="7"/>
      <c r="CH131" s="7" t="s">
        <v>315</v>
      </c>
      <c r="CI131" s="7"/>
      <c r="CJ131" s="7"/>
      <c r="CK131" s="7"/>
      <c r="CL131" s="90" t="str">
        <f t="shared" si="9"/>
        <v>D04_Evaluación de resultados</v>
      </c>
      <c r="CM131" s="7"/>
      <c r="CN131" s="7"/>
      <c r="CO131" s="7"/>
      <c r="CP131" s="7"/>
      <c r="CQ131" s="7"/>
      <c r="CR131" s="7"/>
      <c r="CS131" s="7"/>
      <c r="CT131" s="7"/>
      <c r="CU131" s="7"/>
      <c r="CV131" s="7"/>
      <c r="CW131" s="7"/>
      <c r="CX131" s="7"/>
      <c r="CY131" s="7"/>
      <c r="CZ131" s="7" t="s">
        <v>316</v>
      </c>
      <c r="DA131" s="7"/>
      <c r="DB131" s="7"/>
      <c r="DC131" s="7"/>
      <c r="DD131" s="7"/>
      <c r="DE131" s="7"/>
      <c r="DF131" s="90" t="str">
        <f t="shared" si="10"/>
        <v>D04_P14_Seguimiento y evaluación del desempeño institucional</v>
      </c>
    </row>
    <row r="132" spans="2:110" s="2" customFormat="1" ht="84" customHeight="1" x14ac:dyDescent="0.25">
      <c r="B132" s="1"/>
      <c r="C132" s="3" t="s">
        <v>598</v>
      </c>
      <c r="D132" s="7" t="s">
        <v>599</v>
      </c>
      <c r="E132" s="87" t="str">
        <f t="shared" si="6"/>
        <v>URF2026_115_Generar alertas personalizadas para el reporte de indicadores_Tercer trimestre</v>
      </c>
      <c r="F132" s="7" t="s">
        <v>594</v>
      </c>
      <c r="G132" s="7" t="s">
        <v>555</v>
      </c>
      <c r="H132" s="7" t="s">
        <v>595</v>
      </c>
      <c r="I132" s="7" t="s">
        <v>8</v>
      </c>
      <c r="J132" s="4" t="s">
        <v>242</v>
      </c>
      <c r="K132" s="4"/>
      <c r="L132" s="8">
        <v>46266</v>
      </c>
      <c r="M132" s="8">
        <v>46295.999305555553</v>
      </c>
      <c r="N132" s="88">
        <f t="shared" si="7"/>
        <v>29.999305555553292</v>
      </c>
      <c r="O132" s="103" t="s">
        <v>119</v>
      </c>
      <c r="P132" s="4"/>
      <c r="Q132" s="81" t="s">
        <v>120</v>
      </c>
      <c r="R132" s="7" t="s">
        <v>557</v>
      </c>
      <c r="S132" s="7"/>
      <c r="T132" s="82" t="s">
        <v>122</v>
      </c>
      <c r="U132" s="82" t="s">
        <v>245</v>
      </c>
      <c r="V132" s="83" t="s">
        <v>246</v>
      </c>
      <c r="W132" s="7" t="s">
        <v>125</v>
      </c>
      <c r="X132" s="7"/>
      <c r="Y132" s="7" t="s">
        <v>126</v>
      </c>
      <c r="Z132" s="7"/>
      <c r="AA132" s="90" t="str">
        <f t="shared" si="8"/>
        <v>Talento Humano
Tecnológicos</v>
      </c>
      <c r="AB132" s="7"/>
      <c r="AC132" s="7" t="s">
        <v>127</v>
      </c>
      <c r="AD132" s="7" t="s">
        <v>127</v>
      </c>
      <c r="AE132" s="9">
        <v>0</v>
      </c>
      <c r="AF132" s="10"/>
      <c r="AG132" s="7" t="s">
        <v>127</v>
      </c>
      <c r="AH132" s="7" t="s">
        <v>127</v>
      </c>
      <c r="AI132" s="9">
        <v>0</v>
      </c>
      <c r="AJ132" s="10"/>
      <c r="AK132" s="7" t="s">
        <v>127</v>
      </c>
      <c r="AL132" s="7" t="s">
        <v>127</v>
      </c>
      <c r="AM132" s="9">
        <v>0</v>
      </c>
      <c r="AN132" s="10"/>
      <c r="AO132" s="7" t="s">
        <v>127</v>
      </c>
      <c r="AP132" s="7" t="s">
        <v>127</v>
      </c>
      <c r="AQ132" s="9">
        <v>0</v>
      </c>
      <c r="AR132" s="10"/>
      <c r="AS132" s="7" t="s">
        <v>127</v>
      </c>
      <c r="AT132" s="7" t="s">
        <v>127</v>
      </c>
      <c r="AU132" s="9">
        <v>0</v>
      </c>
      <c r="AV132" s="10"/>
      <c r="AW132" s="7" t="s">
        <v>127</v>
      </c>
      <c r="AX132" s="7" t="s">
        <v>127</v>
      </c>
      <c r="AY132" s="9">
        <v>0</v>
      </c>
      <c r="AZ132" s="7"/>
      <c r="BA132" s="7" t="s">
        <v>127</v>
      </c>
      <c r="BB132" s="7"/>
      <c r="BC132" s="7" t="s">
        <v>127</v>
      </c>
      <c r="BD132" s="7"/>
      <c r="BE132" s="7"/>
      <c r="BF132" s="7"/>
      <c r="BG132" s="7"/>
      <c r="BH132" s="7"/>
      <c r="BI132" s="7"/>
      <c r="BJ132" s="7"/>
      <c r="BK132" s="7"/>
      <c r="BL132" s="7"/>
      <c r="BM132" s="7" t="s">
        <v>127</v>
      </c>
      <c r="BN132" s="7" t="s">
        <v>127</v>
      </c>
      <c r="BO132" s="7"/>
      <c r="BP132" s="7" t="s">
        <v>127</v>
      </c>
      <c r="BQ132" s="7"/>
      <c r="BR132" s="7" t="s">
        <v>127</v>
      </c>
      <c r="BS132" s="7"/>
      <c r="BT132" s="7" t="s">
        <v>127</v>
      </c>
      <c r="BU132" s="7" t="s">
        <v>127</v>
      </c>
      <c r="BV132" s="7"/>
      <c r="BW132" s="7" t="s">
        <v>127</v>
      </c>
      <c r="BX132" s="7"/>
      <c r="BY132" s="7" t="s">
        <v>127</v>
      </c>
      <c r="BZ132" s="7"/>
      <c r="CA132" s="7" t="s">
        <v>127</v>
      </c>
      <c r="CB132" s="7" t="s">
        <v>87</v>
      </c>
      <c r="CC132" s="7"/>
      <c r="CD132" s="90" t="str">
        <f t="shared" si="11"/>
        <v>24_Operación del Sistema de Gestión Institucional - SGI</v>
      </c>
      <c r="CE132" s="7"/>
      <c r="CF132" s="7"/>
      <c r="CG132" s="7"/>
      <c r="CH132" s="7" t="s">
        <v>315</v>
      </c>
      <c r="CI132" s="7"/>
      <c r="CJ132" s="7"/>
      <c r="CK132" s="7"/>
      <c r="CL132" s="90" t="str">
        <f t="shared" si="9"/>
        <v>D04_Evaluación de resultados</v>
      </c>
      <c r="CM132" s="7"/>
      <c r="CN132" s="7"/>
      <c r="CO132" s="7"/>
      <c r="CP132" s="7"/>
      <c r="CQ132" s="7"/>
      <c r="CR132" s="7"/>
      <c r="CS132" s="7"/>
      <c r="CT132" s="7"/>
      <c r="CU132" s="7"/>
      <c r="CV132" s="7"/>
      <c r="CW132" s="7"/>
      <c r="CX132" s="7"/>
      <c r="CY132" s="7"/>
      <c r="CZ132" s="7" t="s">
        <v>316</v>
      </c>
      <c r="DA132" s="7"/>
      <c r="DB132" s="7"/>
      <c r="DC132" s="7"/>
      <c r="DD132" s="7"/>
      <c r="DE132" s="7"/>
      <c r="DF132" s="90" t="str">
        <f t="shared" si="10"/>
        <v>D04_P14_Seguimiento y evaluación del desempeño institucional</v>
      </c>
    </row>
    <row r="133" spans="2:110" s="2" customFormat="1" ht="84" customHeight="1" x14ac:dyDescent="0.25">
      <c r="B133" s="1"/>
      <c r="C133" s="3" t="s">
        <v>600</v>
      </c>
      <c r="D133" s="7" t="s">
        <v>601</v>
      </c>
      <c r="E133" s="87" t="str">
        <f t="shared" si="6"/>
        <v>URF2026_116_Generar alertas personalizadas para el reporte de indicadores_Cuarto trimestre</v>
      </c>
      <c r="F133" s="7" t="s">
        <v>594</v>
      </c>
      <c r="G133" s="7" t="s">
        <v>555</v>
      </c>
      <c r="H133" s="7" t="s">
        <v>595</v>
      </c>
      <c r="I133" s="7" t="s">
        <v>8</v>
      </c>
      <c r="J133" s="4" t="s">
        <v>242</v>
      </c>
      <c r="K133" s="4"/>
      <c r="L133" s="8">
        <v>46357</v>
      </c>
      <c r="M133" s="8">
        <v>46387.999305555553</v>
      </c>
      <c r="N133" s="88">
        <f t="shared" si="7"/>
        <v>30.999305555553292</v>
      </c>
      <c r="O133" s="103" t="s">
        <v>119</v>
      </c>
      <c r="P133" s="4"/>
      <c r="Q133" s="81" t="s">
        <v>120</v>
      </c>
      <c r="R133" s="7" t="s">
        <v>557</v>
      </c>
      <c r="S133" s="7"/>
      <c r="T133" s="82" t="s">
        <v>122</v>
      </c>
      <c r="U133" s="82" t="s">
        <v>245</v>
      </c>
      <c r="V133" s="83" t="s">
        <v>246</v>
      </c>
      <c r="W133" s="7" t="s">
        <v>125</v>
      </c>
      <c r="X133" s="7"/>
      <c r="Y133" s="7" t="s">
        <v>126</v>
      </c>
      <c r="Z133" s="7"/>
      <c r="AA133" s="90" t="str">
        <f t="shared" si="8"/>
        <v>Talento Humano
Tecnológicos</v>
      </c>
      <c r="AB133" s="7"/>
      <c r="AC133" s="7" t="s">
        <v>127</v>
      </c>
      <c r="AD133" s="7" t="s">
        <v>127</v>
      </c>
      <c r="AE133" s="9">
        <v>0</v>
      </c>
      <c r="AF133" s="10"/>
      <c r="AG133" s="7" t="s">
        <v>127</v>
      </c>
      <c r="AH133" s="7" t="s">
        <v>127</v>
      </c>
      <c r="AI133" s="9">
        <v>0</v>
      </c>
      <c r="AJ133" s="10"/>
      <c r="AK133" s="7" t="s">
        <v>127</v>
      </c>
      <c r="AL133" s="7" t="s">
        <v>127</v>
      </c>
      <c r="AM133" s="9">
        <v>0</v>
      </c>
      <c r="AN133" s="10"/>
      <c r="AO133" s="7" t="s">
        <v>127</v>
      </c>
      <c r="AP133" s="7" t="s">
        <v>127</v>
      </c>
      <c r="AQ133" s="9">
        <v>0</v>
      </c>
      <c r="AR133" s="10"/>
      <c r="AS133" s="7" t="s">
        <v>127</v>
      </c>
      <c r="AT133" s="7" t="s">
        <v>127</v>
      </c>
      <c r="AU133" s="9">
        <v>0</v>
      </c>
      <c r="AV133" s="10"/>
      <c r="AW133" s="7" t="s">
        <v>127</v>
      </c>
      <c r="AX133" s="7" t="s">
        <v>127</v>
      </c>
      <c r="AY133" s="9">
        <v>0</v>
      </c>
      <c r="AZ133" s="7"/>
      <c r="BA133" s="7" t="s">
        <v>127</v>
      </c>
      <c r="BB133" s="7"/>
      <c r="BC133" s="7" t="s">
        <v>127</v>
      </c>
      <c r="BD133" s="7"/>
      <c r="BE133" s="7"/>
      <c r="BF133" s="7"/>
      <c r="BG133" s="7"/>
      <c r="BH133" s="7"/>
      <c r="BI133" s="7"/>
      <c r="BJ133" s="7"/>
      <c r="BK133" s="7"/>
      <c r="BL133" s="7"/>
      <c r="BM133" s="7" t="s">
        <v>127</v>
      </c>
      <c r="BN133" s="7" t="s">
        <v>127</v>
      </c>
      <c r="BO133" s="7"/>
      <c r="BP133" s="7" t="s">
        <v>127</v>
      </c>
      <c r="BQ133" s="7"/>
      <c r="BR133" s="7" t="s">
        <v>127</v>
      </c>
      <c r="BS133" s="7"/>
      <c r="BT133" s="7" t="s">
        <v>127</v>
      </c>
      <c r="BU133" s="7" t="s">
        <v>127</v>
      </c>
      <c r="BV133" s="7"/>
      <c r="BW133" s="7" t="s">
        <v>127</v>
      </c>
      <c r="BX133" s="7"/>
      <c r="BY133" s="7" t="s">
        <v>127</v>
      </c>
      <c r="BZ133" s="7"/>
      <c r="CA133" s="7" t="s">
        <v>127</v>
      </c>
      <c r="CB133" s="7" t="s">
        <v>87</v>
      </c>
      <c r="CC133" s="7"/>
      <c r="CD133" s="90" t="str">
        <f t="shared" si="11"/>
        <v>24_Operación del Sistema de Gestión Institucional - SGI</v>
      </c>
      <c r="CE133" s="7"/>
      <c r="CF133" s="7"/>
      <c r="CG133" s="7"/>
      <c r="CH133" s="7" t="s">
        <v>315</v>
      </c>
      <c r="CI133" s="7"/>
      <c r="CJ133" s="7"/>
      <c r="CK133" s="7"/>
      <c r="CL133" s="90" t="str">
        <f t="shared" si="9"/>
        <v>D04_Evaluación de resultados</v>
      </c>
      <c r="CM133" s="7"/>
      <c r="CN133" s="7"/>
      <c r="CO133" s="7"/>
      <c r="CP133" s="7"/>
      <c r="CQ133" s="7"/>
      <c r="CR133" s="7"/>
      <c r="CS133" s="7"/>
      <c r="CT133" s="7"/>
      <c r="CU133" s="7"/>
      <c r="CV133" s="7"/>
      <c r="CW133" s="7"/>
      <c r="CX133" s="7"/>
      <c r="CY133" s="7"/>
      <c r="CZ133" s="7" t="s">
        <v>316</v>
      </c>
      <c r="DA133" s="7"/>
      <c r="DB133" s="7"/>
      <c r="DC133" s="7"/>
      <c r="DD133" s="7"/>
      <c r="DE133" s="7"/>
      <c r="DF133" s="90" t="str">
        <f t="shared" si="10"/>
        <v>D04_P14_Seguimiento y evaluación del desempeño institucional</v>
      </c>
    </row>
    <row r="134" spans="2:110" s="2" customFormat="1" ht="84" customHeight="1" x14ac:dyDescent="0.25">
      <c r="B134" s="1"/>
      <c r="C134" s="3" t="s">
        <v>602</v>
      </c>
      <c r="D134" s="7" t="s">
        <v>603</v>
      </c>
      <c r="E134" s="87" t="str">
        <f t="shared" si="6"/>
        <v>URF2026_117_Parametrizar el SMGI con las necesidades identificadas en el marco de la actualización de elementos transversales y la actualización del modelo de operación por procesos_Primer cuatrimestre</v>
      </c>
      <c r="F134" s="7" t="s">
        <v>604</v>
      </c>
      <c r="G134" s="7" t="s">
        <v>605</v>
      </c>
      <c r="H134" s="7" t="s">
        <v>605</v>
      </c>
      <c r="I134" s="7" t="s">
        <v>8</v>
      </c>
      <c r="J134" s="4" t="s">
        <v>242</v>
      </c>
      <c r="K134" s="4"/>
      <c r="L134" s="8">
        <v>46113</v>
      </c>
      <c r="M134" s="8">
        <v>46142.999305555553</v>
      </c>
      <c r="N134" s="88">
        <f t="shared" si="7"/>
        <v>29.999305555553292</v>
      </c>
      <c r="O134" s="103" t="s">
        <v>119</v>
      </c>
      <c r="P134" s="4"/>
      <c r="Q134" s="81" t="s">
        <v>120</v>
      </c>
      <c r="R134" s="7" t="s">
        <v>606</v>
      </c>
      <c r="S134" s="7"/>
      <c r="T134" s="82" t="s">
        <v>481</v>
      </c>
      <c r="U134" s="82" t="s">
        <v>589</v>
      </c>
      <c r="V134" s="83" t="s">
        <v>590</v>
      </c>
      <c r="W134" s="7" t="s">
        <v>125</v>
      </c>
      <c r="X134" s="7"/>
      <c r="Y134" s="7" t="s">
        <v>126</v>
      </c>
      <c r="Z134" s="7"/>
      <c r="AA134" s="90" t="str">
        <f t="shared" si="8"/>
        <v>Talento Humano
Tecnológicos</v>
      </c>
      <c r="AB134" s="7"/>
      <c r="AC134" s="7" t="s">
        <v>127</v>
      </c>
      <c r="AD134" s="7" t="s">
        <v>127</v>
      </c>
      <c r="AE134" s="9">
        <v>0</v>
      </c>
      <c r="AF134" s="10"/>
      <c r="AG134" s="7" t="s">
        <v>127</v>
      </c>
      <c r="AH134" s="7" t="s">
        <v>127</v>
      </c>
      <c r="AI134" s="9">
        <v>0</v>
      </c>
      <c r="AJ134" s="10"/>
      <c r="AK134" s="7" t="s">
        <v>127</v>
      </c>
      <c r="AL134" s="7" t="s">
        <v>127</v>
      </c>
      <c r="AM134" s="9">
        <v>0</v>
      </c>
      <c r="AN134" s="10"/>
      <c r="AO134" s="7" t="s">
        <v>127</v>
      </c>
      <c r="AP134" s="7" t="s">
        <v>127</v>
      </c>
      <c r="AQ134" s="9">
        <v>0</v>
      </c>
      <c r="AR134" s="10"/>
      <c r="AS134" s="7" t="s">
        <v>127</v>
      </c>
      <c r="AT134" s="7" t="s">
        <v>127</v>
      </c>
      <c r="AU134" s="9">
        <v>0</v>
      </c>
      <c r="AV134" s="10"/>
      <c r="AW134" s="7" t="s">
        <v>127</v>
      </c>
      <c r="AX134" s="7" t="s">
        <v>127</v>
      </c>
      <c r="AY134" s="9">
        <v>0</v>
      </c>
      <c r="AZ134" s="7"/>
      <c r="BA134" s="7" t="s">
        <v>127</v>
      </c>
      <c r="BB134" s="7"/>
      <c r="BC134" s="7" t="s">
        <v>127</v>
      </c>
      <c r="BD134" s="7"/>
      <c r="BE134" s="7"/>
      <c r="BF134" s="7"/>
      <c r="BG134" s="7"/>
      <c r="BH134" s="7"/>
      <c r="BI134" s="7"/>
      <c r="BJ134" s="7"/>
      <c r="BK134" s="7"/>
      <c r="BL134" s="7"/>
      <c r="BM134" s="7" t="s">
        <v>127</v>
      </c>
      <c r="BN134" s="7" t="s">
        <v>127</v>
      </c>
      <c r="BO134" s="7"/>
      <c r="BP134" s="7" t="s">
        <v>127</v>
      </c>
      <c r="BQ134" s="7"/>
      <c r="BR134" s="7" t="s">
        <v>127</v>
      </c>
      <c r="BS134" s="7"/>
      <c r="BT134" s="7" t="s">
        <v>127</v>
      </c>
      <c r="BU134" s="7" t="s">
        <v>127</v>
      </c>
      <c r="BV134" s="7"/>
      <c r="BW134" s="7" t="s">
        <v>127</v>
      </c>
      <c r="BX134" s="7"/>
      <c r="BY134" s="7" t="s">
        <v>127</v>
      </c>
      <c r="BZ134" s="7"/>
      <c r="CA134" s="7" t="s">
        <v>127</v>
      </c>
      <c r="CB134" s="7" t="s">
        <v>87</v>
      </c>
      <c r="CC134" s="7"/>
      <c r="CD134" s="90" t="str">
        <f t="shared" si="11"/>
        <v>24_Operación del Sistema de Gestión Institucional - SGI</v>
      </c>
      <c r="CE134" s="7"/>
      <c r="CF134" s="7" t="s">
        <v>247</v>
      </c>
      <c r="CG134" s="7"/>
      <c r="CH134" s="7" t="s">
        <v>315</v>
      </c>
      <c r="CI134" s="7"/>
      <c r="CJ134" s="7"/>
      <c r="CK134" s="7"/>
      <c r="CL134" s="90" t="str">
        <f t="shared" si="9"/>
        <v>D02_Direccionamiento Estratégico y Planeación
D04_Evaluación de resultados</v>
      </c>
      <c r="CM134" s="7"/>
      <c r="CN134" s="7"/>
      <c r="CO134" s="7" t="s">
        <v>248</v>
      </c>
      <c r="CP134" s="7"/>
      <c r="CQ134" s="7"/>
      <c r="CR134" s="7"/>
      <c r="CS134" s="7" t="s">
        <v>591</v>
      </c>
      <c r="CT134" s="7"/>
      <c r="CU134" s="7"/>
      <c r="CV134" s="7"/>
      <c r="CW134" s="7"/>
      <c r="CX134" s="7"/>
      <c r="CY134" s="7"/>
      <c r="CZ134" s="7" t="s">
        <v>316</v>
      </c>
      <c r="DA134" s="7"/>
      <c r="DB134" s="7"/>
      <c r="DC134" s="7"/>
      <c r="DD134" s="7"/>
      <c r="DE134" s="7"/>
      <c r="DF134" s="90" t="str">
        <f t="shared" si="10"/>
        <v>D02_P03_Planeación Institucional
D03_P07_Gobierno Digital
D04_P14_Seguimiento y evaluación del desempeño institucional</v>
      </c>
    </row>
    <row r="135" spans="2:110" s="2" customFormat="1" ht="84" customHeight="1" x14ac:dyDescent="0.25">
      <c r="B135" s="1"/>
      <c r="C135" s="3" t="s">
        <v>607</v>
      </c>
      <c r="D135" s="7" t="s">
        <v>608</v>
      </c>
      <c r="E135" s="87" t="str">
        <f t="shared" si="6"/>
        <v>URF2026_118_Parametrizar el SMGI con las necesidades identificadas en el marco de la actualización de elementos transversales y la actualización del modelo de operación por procesos_Segundo cuatrimestre</v>
      </c>
      <c r="F135" s="7" t="s">
        <v>604</v>
      </c>
      <c r="G135" s="7" t="s">
        <v>605</v>
      </c>
      <c r="H135" s="7" t="s">
        <v>605</v>
      </c>
      <c r="I135" s="7" t="s">
        <v>8</v>
      </c>
      <c r="J135" s="4" t="s">
        <v>242</v>
      </c>
      <c r="K135" s="4"/>
      <c r="L135" s="8">
        <v>46235</v>
      </c>
      <c r="M135" s="8">
        <v>46265.999305555553</v>
      </c>
      <c r="N135" s="88">
        <f t="shared" si="7"/>
        <v>30.999305555553292</v>
      </c>
      <c r="O135" s="103" t="s">
        <v>119</v>
      </c>
      <c r="P135" s="4"/>
      <c r="Q135" s="81" t="s">
        <v>120</v>
      </c>
      <c r="R135" s="7" t="s">
        <v>606</v>
      </c>
      <c r="S135" s="7"/>
      <c r="T135" s="82" t="s">
        <v>481</v>
      </c>
      <c r="U135" s="82" t="s">
        <v>589</v>
      </c>
      <c r="V135" s="83" t="s">
        <v>590</v>
      </c>
      <c r="W135" s="7" t="s">
        <v>125</v>
      </c>
      <c r="X135" s="7"/>
      <c r="Y135" s="7" t="s">
        <v>126</v>
      </c>
      <c r="Z135" s="7"/>
      <c r="AA135" s="90" t="str">
        <f t="shared" si="8"/>
        <v>Talento Humano
Tecnológicos</v>
      </c>
      <c r="AB135" s="7"/>
      <c r="AC135" s="7" t="s">
        <v>127</v>
      </c>
      <c r="AD135" s="7" t="s">
        <v>127</v>
      </c>
      <c r="AE135" s="9">
        <v>0</v>
      </c>
      <c r="AF135" s="10"/>
      <c r="AG135" s="7" t="s">
        <v>127</v>
      </c>
      <c r="AH135" s="7" t="s">
        <v>127</v>
      </c>
      <c r="AI135" s="9">
        <v>0</v>
      </c>
      <c r="AJ135" s="10"/>
      <c r="AK135" s="7" t="s">
        <v>127</v>
      </c>
      <c r="AL135" s="7" t="s">
        <v>127</v>
      </c>
      <c r="AM135" s="9">
        <v>0</v>
      </c>
      <c r="AN135" s="10"/>
      <c r="AO135" s="7" t="s">
        <v>127</v>
      </c>
      <c r="AP135" s="7" t="s">
        <v>127</v>
      </c>
      <c r="AQ135" s="9">
        <v>0</v>
      </c>
      <c r="AR135" s="10"/>
      <c r="AS135" s="7" t="s">
        <v>127</v>
      </c>
      <c r="AT135" s="7" t="s">
        <v>127</v>
      </c>
      <c r="AU135" s="9">
        <v>0</v>
      </c>
      <c r="AV135" s="10"/>
      <c r="AW135" s="7" t="s">
        <v>127</v>
      </c>
      <c r="AX135" s="7" t="s">
        <v>127</v>
      </c>
      <c r="AY135" s="9">
        <v>0</v>
      </c>
      <c r="AZ135" s="7"/>
      <c r="BA135" s="7" t="s">
        <v>127</v>
      </c>
      <c r="BB135" s="7"/>
      <c r="BC135" s="7" t="s">
        <v>127</v>
      </c>
      <c r="BD135" s="7"/>
      <c r="BE135" s="7"/>
      <c r="BF135" s="7"/>
      <c r="BG135" s="7"/>
      <c r="BH135" s="7"/>
      <c r="BI135" s="7"/>
      <c r="BJ135" s="7"/>
      <c r="BK135" s="7"/>
      <c r="BL135" s="7"/>
      <c r="BM135" s="7" t="s">
        <v>127</v>
      </c>
      <c r="BN135" s="7" t="s">
        <v>127</v>
      </c>
      <c r="BO135" s="7"/>
      <c r="BP135" s="7" t="s">
        <v>127</v>
      </c>
      <c r="BQ135" s="7"/>
      <c r="BR135" s="7" t="s">
        <v>127</v>
      </c>
      <c r="BS135" s="7"/>
      <c r="BT135" s="7" t="s">
        <v>127</v>
      </c>
      <c r="BU135" s="7" t="s">
        <v>127</v>
      </c>
      <c r="BV135" s="7"/>
      <c r="BW135" s="7" t="s">
        <v>127</v>
      </c>
      <c r="BX135" s="7"/>
      <c r="BY135" s="7" t="s">
        <v>127</v>
      </c>
      <c r="BZ135" s="7"/>
      <c r="CA135" s="7" t="s">
        <v>127</v>
      </c>
      <c r="CB135" s="7" t="s">
        <v>87</v>
      </c>
      <c r="CC135" s="7"/>
      <c r="CD135" s="90" t="str">
        <f t="shared" si="11"/>
        <v>24_Operación del Sistema de Gestión Institucional - SGI</v>
      </c>
      <c r="CE135" s="7"/>
      <c r="CF135" s="7" t="s">
        <v>247</v>
      </c>
      <c r="CG135" s="7"/>
      <c r="CH135" s="7" t="s">
        <v>315</v>
      </c>
      <c r="CI135" s="7"/>
      <c r="CJ135" s="7"/>
      <c r="CK135" s="7"/>
      <c r="CL135" s="90" t="str">
        <f t="shared" si="9"/>
        <v>D02_Direccionamiento Estratégico y Planeación
D04_Evaluación de resultados</v>
      </c>
      <c r="CM135" s="7"/>
      <c r="CN135" s="7"/>
      <c r="CO135" s="7" t="s">
        <v>248</v>
      </c>
      <c r="CP135" s="7"/>
      <c r="CQ135" s="7"/>
      <c r="CR135" s="7"/>
      <c r="CS135" s="7" t="s">
        <v>591</v>
      </c>
      <c r="CT135" s="7"/>
      <c r="CU135" s="7"/>
      <c r="CV135" s="7"/>
      <c r="CW135" s="7"/>
      <c r="CX135" s="7"/>
      <c r="CY135" s="7"/>
      <c r="CZ135" s="7" t="s">
        <v>316</v>
      </c>
      <c r="DA135" s="7"/>
      <c r="DB135" s="7"/>
      <c r="DC135" s="7"/>
      <c r="DD135" s="7"/>
      <c r="DE135" s="7"/>
      <c r="DF135" s="90" t="str">
        <f t="shared" si="10"/>
        <v>D02_P03_Planeación Institucional
D03_P07_Gobierno Digital
D04_P14_Seguimiento y evaluación del desempeño institucional</v>
      </c>
    </row>
    <row r="136" spans="2:110" s="2" customFormat="1" ht="84" customHeight="1" x14ac:dyDescent="0.25">
      <c r="B136" s="1"/>
      <c r="C136" s="3" t="s">
        <v>609</v>
      </c>
      <c r="D136" s="2" t="s">
        <v>610</v>
      </c>
      <c r="E136" s="87" t="str">
        <f t="shared" si="6"/>
        <v>URF2026_119_Parametrizar el SMGI con las necesidades identificadas en el marco de la actualización de elementos transversales y la actualización del modelo de operación por procesos_Tercer cuatrimestre</v>
      </c>
      <c r="F136" s="7" t="s">
        <v>604</v>
      </c>
      <c r="G136" s="7" t="s">
        <v>605</v>
      </c>
      <c r="H136" s="7" t="s">
        <v>605</v>
      </c>
      <c r="I136" s="7" t="s">
        <v>8</v>
      </c>
      <c r="J136" s="4" t="s">
        <v>242</v>
      </c>
      <c r="K136" s="4"/>
      <c r="L136" s="8">
        <v>46357</v>
      </c>
      <c r="M136" s="8">
        <v>46371.999305555553</v>
      </c>
      <c r="N136" s="88">
        <f t="shared" si="7"/>
        <v>14.999305555553292</v>
      </c>
      <c r="O136" s="103" t="s">
        <v>119</v>
      </c>
      <c r="P136" s="4"/>
      <c r="Q136" s="81" t="s">
        <v>120</v>
      </c>
      <c r="R136" s="7" t="s">
        <v>606</v>
      </c>
      <c r="S136" s="7"/>
      <c r="T136" s="82" t="s">
        <v>481</v>
      </c>
      <c r="U136" s="82" t="s">
        <v>589</v>
      </c>
      <c r="V136" s="83" t="s">
        <v>590</v>
      </c>
      <c r="W136" s="7" t="s">
        <v>125</v>
      </c>
      <c r="X136" s="7"/>
      <c r="Y136" s="7" t="s">
        <v>126</v>
      </c>
      <c r="Z136" s="7"/>
      <c r="AA136" s="90" t="str">
        <f t="shared" si="8"/>
        <v>Talento Humano
Tecnológicos</v>
      </c>
      <c r="AB136" s="7"/>
      <c r="AC136" s="7" t="s">
        <v>127</v>
      </c>
      <c r="AD136" s="7" t="s">
        <v>127</v>
      </c>
      <c r="AE136" s="9">
        <v>0</v>
      </c>
      <c r="AF136" s="10"/>
      <c r="AG136" s="7" t="s">
        <v>127</v>
      </c>
      <c r="AH136" s="7" t="s">
        <v>127</v>
      </c>
      <c r="AI136" s="9">
        <v>0</v>
      </c>
      <c r="AJ136" s="10"/>
      <c r="AK136" s="7" t="s">
        <v>127</v>
      </c>
      <c r="AL136" s="7" t="s">
        <v>127</v>
      </c>
      <c r="AM136" s="9">
        <v>0</v>
      </c>
      <c r="AN136" s="10"/>
      <c r="AO136" s="7" t="s">
        <v>127</v>
      </c>
      <c r="AP136" s="7" t="s">
        <v>127</v>
      </c>
      <c r="AQ136" s="9">
        <v>0</v>
      </c>
      <c r="AR136" s="10"/>
      <c r="AS136" s="7" t="s">
        <v>127</v>
      </c>
      <c r="AT136" s="7" t="s">
        <v>127</v>
      </c>
      <c r="AU136" s="9">
        <v>0</v>
      </c>
      <c r="AV136" s="10"/>
      <c r="AW136" s="7" t="s">
        <v>127</v>
      </c>
      <c r="AX136" s="7" t="s">
        <v>127</v>
      </c>
      <c r="AY136" s="9">
        <v>0</v>
      </c>
      <c r="AZ136" s="7"/>
      <c r="BA136" s="7" t="s">
        <v>127</v>
      </c>
      <c r="BB136" s="7"/>
      <c r="BC136" s="7" t="s">
        <v>127</v>
      </c>
      <c r="BD136" s="7"/>
      <c r="BE136" s="7"/>
      <c r="BF136" s="7"/>
      <c r="BG136" s="7"/>
      <c r="BH136" s="7"/>
      <c r="BI136" s="7"/>
      <c r="BJ136" s="7"/>
      <c r="BK136" s="7"/>
      <c r="BL136" s="7"/>
      <c r="BM136" s="7" t="s">
        <v>127</v>
      </c>
      <c r="BN136" s="7" t="s">
        <v>127</v>
      </c>
      <c r="BO136" s="7"/>
      <c r="BP136" s="7" t="s">
        <v>127</v>
      </c>
      <c r="BQ136" s="7"/>
      <c r="BR136" s="7" t="s">
        <v>127</v>
      </c>
      <c r="BS136" s="7"/>
      <c r="BT136" s="7" t="s">
        <v>127</v>
      </c>
      <c r="BU136" s="7" t="s">
        <v>127</v>
      </c>
      <c r="BV136" s="7"/>
      <c r="BW136" s="7" t="s">
        <v>127</v>
      </c>
      <c r="BX136" s="7"/>
      <c r="BY136" s="7" t="s">
        <v>127</v>
      </c>
      <c r="BZ136" s="7"/>
      <c r="CA136" s="7" t="s">
        <v>127</v>
      </c>
      <c r="CB136" s="7" t="s">
        <v>87</v>
      </c>
      <c r="CC136" s="7"/>
      <c r="CD136" s="90" t="str">
        <f t="shared" si="11"/>
        <v>24_Operación del Sistema de Gestión Institucional - SGI</v>
      </c>
      <c r="CE136" s="7"/>
      <c r="CF136" s="7" t="s">
        <v>247</v>
      </c>
      <c r="CG136" s="7"/>
      <c r="CH136" s="7" t="s">
        <v>315</v>
      </c>
      <c r="CI136" s="7"/>
      <c r="CJ136" s="7"/>
      <c r="CK136" s="7"/>
      <c r="CL136" s="90" t="str">
        <f t="shared" si="9"/>
        <v>D02_Direccionamiento Estratégico y Planeación
D04_Evaluación de resultados</v>
      </c>
      <c r="CM136" s="7"/>
      <c r="CN136" s="7"/>
      <c r="CO136" s="7" t="s">
        <v>248</v>
      </c>
      <c r="CP136" s="7"/>
      <c r="CQ136" s="7"/>
      <c r="CR136" s="7"/>
      <c r="CS136" s="7" t="s">
        <v>591</v>
      </c>
      <c r="CT136" s="7"/>
      <c r="CU136" s="7"/>
      <c r="CV136" s="7"/>
      <c r="CW136" s="7"/>
      <c r="CX136" s="7"/>
      <c r="CY136" s="7"/>
      <c r="CZ136" s="7" t="s">
        <v>316</v>
      </c>
      <c r="DA136" s="7"/>
      <c r="DB136" s="7"/>
      <c r="DC136" s="7"/>
      <c r="DD136" s="7"/>
      <c r="DE136" s="7"/>
      <c r="DF136" s="90" t="str">
        <f t="shared" si="10"/>
        <v>D02_P03_Planeación Institucional
D03_P07_Gobierno Digital
D04_P14_Seguimiento y evaluación del desempeño institucional</v>
      </c>
    </row>
    <row r="137" spans="2:110" s="2" customFormat="1" ht="84" customHeight="1" x14ac:dyDescent="0.25">
      <c r="B137" s="1"/>
      <c r="C137" s="3" t="s">
        <v>611</v>
      </c>
      <c r="D137" s="95" t="s">
        <v>612</v>
      </c>
      <c r="E137" s="87" t="str">
        <f t="shared" si="6"/>
        <v>URF2026_120_Articular el centro de innovación con el repositorio de buenas prácticas y lecciones aprendidas</v>
      </c>
      <c r="F137" s="7" t="s">
        <v>613</v>
      </c>
      <c r="G137" s="7" t="s">
        <v>614</v>
      </c>
      <c r="H137" s="7" t="s">
        <v>615</v>
      </c>
      <c r="I137" s="7" t="s">
        <v>8</v>
      </c>
      <c r="J137" s="4" t="s">
        <v>242</v>
      </c>
      <c r="K137" s="4"/>
      <c r="L137" s="8">
        <v>46023</v>
      </c>
      <c r="M137" s="8">
        <v>46081.999305555553</v>
      </c>
      <c r="N137" s="88">
        <f t="shared" si="7"/>
        <v>58.999305555553292</v>
      </c>
      <c r="O137" s="103" t="s">
        <v>119</v>
      </c>
      <c r="P137" s="4"/>
      <c r="Q137" s="81" t="s">
        <v>120</v>
      </c>
      <c r="R137" s="7" t="s">
        <v>616</v>
      </c>
      <c r="S137" s="7"/>
      <c r="T137" s="82" t="s">
        <v>481</v>
      </c>
      <c r="U137" s="82" t="s">
        <v>617</v>
      </c>
      <c r="V137" s="83" t="s">
        <v>618</v>
      </c>
      <c r="W137" s="7" t="s">
        <v>125</v>
      </c>
      <c r="X137" s="7"/>
      <c r="Y137" s="7" t="s">
        <v>126</v>
      </c>
      <c r="Z137" s="7"/>
      <c r="AA137" s="90" t="str">
        <f t="shared" si="8"/>
        <v>Talento Humano
Tecnológicos</v>
      </c>
      <c r="AB137" s="7"/>
      <c r="AC137" s="7" t="s">
        <v>127</v>
      </c>
      <c r="AD137" s="7" t="s">
        <v>127</v>
      </c>
      <c r="AE137" s="9">
        <v>0</v>
      </c>
      <c r="AF137" s="10"/>
      <c r="AG137" s="7" t="s">
        <v>127</v>
      </c>
      <c r="AH137" s="7" t="s">
        <v>127</v>
      </c>
      <c r="AI137" s="9">
        <v>0</v>
      </c>
      <c r="AJ137" s="10"/>
      <c r="AK137" s="7" t="s">
        <v>127</v>
      </c>
      <c r="AL137" s="7" t="s">
        <v>127</v>
      </c>
      <c r="AM137" s="9">
        <v>0</v>
      </c>
      <c r="AN137" s="10"/>
      <c r="AO137" s="7" t="s">
        <v>127</v>
      </c>
      <c r="AP137" s="7" t="s">
        <v>127</v>
      </c>
      <c r="AQ137" s="9">
        <v>0</v>
      </c>
      <c r="AR137" s="10"/>
      <c r="AS137" s="7" t="s">
        <v>127</v>
      </c>
      <c r="AT137" s="7" t="s">
        <v>127</v>
      </c>
      <c r="AU137" s="9">
        <v>0</v>
      </c>
      <c r="AV137" s="10"/>
      <c r="AW137" s="7" t="s">
        <v>127</v>
      </c>
      <c r="AX137" s="7" t="s">
        <v>127</v>
      </c>
      <c r="AY137" s="9">
        <v>0</v>
      </c>
      <c r="AZ137" s="7"/>
      <c r="BA137" s="7" t="s">
        <v>127</v>
      </c>
      <c r="BB137" s="7"/>
      <c r="BC137" s="7" t="s">
        <v>127</v>
      </c>
      <c r="BD137" s="7"/>
      <c r="BE137" s="7"/>
      <c r="BF137" s="7"/>
      <c r="BG137" s="7" t="s">
        <v>75</v>
      </c>
      <c r="BH137" s="7"/>
      <c r="BI137" s="7"/>
      <c r="BJ137" s="7"/>
      <c r="BK137" s="7"/>
      <c r="BL137" s="7"/>
      <c r="BM137" s="7" t="s">
        <v>127</v>
      </c>
      <c r="BN137" s="7" t="s">
        <v>127</v>
      </c>
      <c r="BO137" s="7"/>
      <c r="BP137" s="7" t="s">
        <v>127</v>
      </c>
      <c r="BQ137" s="7"/>
      <c r="BR137" s="7" t="s">
        <v>127</v>
      </c>
      <c r="BS137" s="7"/>
      <c r="BT137" s="7" t="s">
        <v>127</v>
      </c>
      <c r="BU137" s="7" t="s">
        <v>127</v>
      </c>
      <c r="BV137" s="7"/>
      <c r="BW137" s="7" t="s">
        <v>127</v>
      </c>
      <c r="BX137" s="7"/>
      <c r="BY137" s="7" t="s">
        <v>127</v>
      </c>
      <c r="BZ137" s="7"/>
      <c r="CA137" s="7" t="s">
        <v>127</v>
      </c>
      <c r="CB137" s="7" t="s">
        <v>87</v>
      </c>
      <c r="CC137" s="7"/>
      <c r="CD137" s="90" t="str">
        <f t="shared" si="11"/>
        <v>12_Plan Estratégico de Gestión de Talento Humano - PEGTH
24_Operación del Sistema de Gestión Institucional - SGI</v>
      </c>
      <c r="CE137" s="7" t="s">
        <v>619</v>
      </c>
      <c r="CF137" s="7"/>
      <c r="CG137" s="7"/>
      <c r="CH137" s="7"/>
      <c r="CI137" s="7"/>
      <c r="CJ137" s="7" t="s">
        <v>339</v>
      </c>
      <c r="CK137" s="7"/>
      <c r="CL137" s="90" t="str">
        <f t="shared" si="9"/>
        <v>D01_Talento Humano
D06_Gestión del conocimiento y la innovación</v>
      </c>
      <c r="CM137" s="7" t="s">
        <v>620</v>
      </c>
      <c r="CN137" s="7"/>
      <c r="CO137" s="7"/>
      <c r="CP137" s="7"/>
      <c r="CQ137" s="7"/>
      <c r="CR137" s="7"/>
      <c r="CS137" s="7"/>
      <c r="CT137" s="7"/>
      <c r="CU137" s="7"/>
      <c r="CV137" s="7"/>
      <c r="CW137" s="7"/>
      <c r="CX137" s="7"/>
      <c r="CY137" s="7"/>
      <c r="CZ137" s="7"/>
      <c r="DA137" s="7"/>
      <c r="DB137" s="7"/>
      <c r="DC137" s="7"/>
      <c r="DD137" s="7" t="s">
        <v>340</v>
      </c>
      <c r="DE137" s="7"/>
      <c r="DF137" s="90" t="str">
        <f t="shared" si="10"/>
        <v>D01_P01_Gestión Estratégica del Talento Humano
D06_P18_Gestión del conocimiento y la innovación</v>
      </c>
    </row>
    <row r="138" spans="2:110" s="2" customFormat="1" ht="84" customHeight="1" x14ac:dyDescent="0.25">
      <c r="B138" s="1"/>
      <c r="C138" s="3" t="s">
        <v>621</v>
      </c>
      <c r="D138" s="7" t="s">
        <v>622</v>
      </c>
      <c r="E138" s="87" t="str">
        <f t="shared" si="6"/>
        <v>URF2026_121_Fortalecer el centro de innovación de la URF_Primer cuatrimestre</v>
      </c>
      <c r="F138" s="7" t="s">
        <v>623</v>
      </c>
      <c r="G138" s="7" t="s">
        <v>624</v>
      </c>
      <c r="H138" s="7" t="s">
        <v>625</v>
      </c>
      <c r="I138" s="7" t="s">
        <v>8</v>
      </c>
      <c r="J138" s="4" t="s">
        <v>242</v>
      </c>
      <c r="K138" s="4" t="s">
        <v>119</v>
      </c>
      <c r="L138" s="8">
        <v>46113</v>
      </c>
      <c r="M138" s="8">
        <v>46142.999305555553</v>
      </c>
      <c r="N138" s="88">
        <f t="shared" si="7"/>
        <v>29.999305555553292</v>
      </c>
      <c r="O138" s="103" t="s">
        <v>119</v>
      </c>
      <c r="P138" s="4"/>
      <c r="Q138" s="81" t="s">
        <v>120</v>
      </c>
      <c r="R138" s="7" t="s">
        <v>616</v>
      </c>
      <c r="S138" s="7"/>
      <c r="T138" s="82" t="s">
        <v>481</v>
      </c>
      <c r="U138" s="82" t="s">
        <v>617</v>
      </c>
      <c r="V138" s="83" t="s">
        <v>618</v>
      </c>
      <c r="W138" s="7" t="s">
        <v>125</v>
      </c>
      <c r="X138" s="7"/>
      <c r="Y138" s="7" t="s">
        <v>126</v>
      </c>
      <c r="Z138" s="7"/>
      <c r="AA138" s="90" t="str">
        <f t="shared" si="8"/>
        <v>Talento Humano
Tecnológicos</v>
      </c>
      <c r="AB138" s="7"/>
      <c r="AC138" s="7" t="s">
        <v>127</v>
      </c>
      <c r="AD138" s="7" t="s">
        <v>127</v>
      </c>
      <c r="AE138" s="9">
        <v>0</v>
      </c>
      <c r="AF138" s="10"/>
      <c r="AG138" s="7" t="s">
        <v>127</v>
      </c>
      <c r="AH138" s="7" t="s">
        <v>127</v>
      </c>
      <c r="AI138" s="9">
        <v>0</v>
      </c>
      <c r="AJ138" s="10"/>
      <c r="AK138" s="7" t="s">
        <v>127</v>
      </c>
      <c r="AL138" s="7" t="s">
        <v>127</v>
      </c>
      <c r="AM138" s="9">
        <v>0</v>
      </c>
      <c r="AN138" s="10"/>
      <c r="AO138" s="7" t="s">
        <v>127</v>
      </c>
      <c r="AP138" s="7" t="s">
        <v>127</v>
      </c>
      <c r="AQ138" s="9">
        <v>0</v>
      </c>
      <c r="AR138" s="10"/>
      <c r="AS138" s="7" t="s">
        <v>127</v>
      </c>
      <c r="AT138" s="7" t="s">
        <v>127</v>
      </c>
      <c r="AU138" s="9">
        <v>0</v>
      </c>
      <c r="AV138" s="10"/>
      <c r="AW138" s="7" t="s">
        <v>127</v>
      </c>
      <c r="AX138" s="7" t="s">
        <v>127</v>
      </c>
      <c r="AY138" s="9">
        <v>0</v>
      </c>
      <c r="AZ138" s="7"/>
      <c r="BA138" s="7" t="s">
        <v>127</v>
      </c>
      <c r="BB138" s="7"/>
      <c r="BC138" s="7" t="s">
        <v>127</v>
      </c>
      <c r="BD138" s="7"/>
      <c r="BE138" s="7"/>
      <c r="BF138" s="7"/>
      <c r="BG138" s="7" t="s">
        <v>75</v>
      </c>
      <c r="BH138" s="7"/>
      <c r="BI138" s="7"/>
      <c r="BJ138" s="7"/>
      <c r="BK138" s="7"/>
      <c r="BL138" s="7"/>
      <c r="BM138" s="7" t="s">
        <v>127</v>
      </c>
      <c r="BN138" s="7" t="s">
        <v>127</v>
      </c>
      <c r="BO138" s="7"/>
      <c r="BP138" s="7" t="s">
        <v>127</v>
      </c>
      <c r="BQ138" s="7"/>
      <c r="BR138" s="7" t="s">
        <v>127</v>
      </c>
      <c r="BS138" s="7"/>
      <c r="BT138" s="7" t="s">
        <v>127</v>
      </c>
      <c r="BU138" s="7" t="s">
        <v>127</v>
      </c>
      <c r="BV138" s="7"/>
      <c r="BW138" s="7" t="s">
        <v>127</v>
      </c>
      <c r="BX138" s="7"/>
      <c r="BY138" s="7" t="s">
        <v>127</v>
      </c>
      <c r="BZ138" s="7"/>
      <c r="CA138" s="7" t="s">
        <v>127</v>
      </c>
      <c r="CB138" s="7" t="s">
        <v>87</v>
      </c>
      <c r="CC138" s="7"/>
      <c r="CD138" s="90" t="str">
        <f t="shared" si="11"/>
        <v>12_Plan Estratégico de Gestión de Talento Humano - PEGTH
24_Operación del Sistema de Gestión Institucional - SGI</v>
      </c>
      <c r="CE138" s="7" t="s">
        <v>619</v>
      </c>
      <c r="CF138" s="7"/>
      <c r="CG138" s="7"/>
      <c r="CH138" s="7"/>
      <c r="CI138" s="7"/>
      <c r="CJ138" s="7" t="s">
        <v>339</v>
      </c>
      <c r="CK138" s="7"/>
      <c r="CL138" s="90" t="str">
        <f t="shared" si="9"/>
        <v>D01_Talento Humano
D06_Gestión del conocimiento y la innovación</v>
      </c>
      <c r="CM138" s="7" t="s">
        <v>620</v>
      </c>
      <c r="CN138" s="7"/>
      <c r="CO138" s="7"/>
      <c r="CP138" s="7"/>
      <c r="CQ138" s="7"/>
      <c r="CR138" s="7"/>
      <c r="CS138" s="7"/>
      <c r="CT138" s="7"/>
      <c r="CU138" s="7"/>
      <c r="CV138" s="7"/>
      <c r="CW138" s="7"/>
      <c r="CX138" s="7"/>
      <c r="CY138" s="7"/>
      <c r="CZ138" s="7"/>
      <c r="DA138" s="7"/>
      <c r="DB138" s="7"/>
      <c r="DC138" s="7"/>
      <c r="DD138" s="7" t="s">
        <v>340</v>
      </c>
      <c r="DE138" s="7"/>
      <c r="DF138" s="90" t="str">
        <f t="shared" si="10"/>
        <v>D01_P01_Gestión Estratégica del Talento Humano
D06_P18_Gestión del conocimiento y la innovación</v>
      </c>
    </row>
    <row r="139" spans="2:110" s="2" customFormat="1" ht="84" customHeight="1" x14ac:dyDescent="0.25">
      <c r="B139" s="1"/>
      <c r="C139" s="3" t="s">
        <v>626</v>
      </c>
      <c r="D139" s="7" t="s">
        <v>627</v>
      </c>
      <c r="E139" s="87" t="str">
        <f t="shared" si="6"/>
        <v>URF2026_122_Fortalecer el centro de innovación de la URF_Segundo cuatrimestre</v>
      </c>
      <c r="F139" s="7" t="s">
        <v>623</v>
      </c>
      <c r="G139" s="7" t="s">
        <v>624</v>
      </c>
      <c r="H139" s="7" t="s">
        <v>625</v>
      </c>
      <c r="I139" s="7" t="s">
        <v>8</v>
      </c>
      <c r="J139" s="4" t="s">
        <v>242</v>
      </c>
      <c r="K139" s="4" t="s">
        <v>119</v>
      </c>
      <c r="L139" s="8">
        <v>46235</v>
      </c>
      <c r="M139" s="8">
        <v>46265.999305555553</v>
      </c>
      <c r="N139" s="88">
        <f t="shared" si="7"/>
        <v>30.999305555553292</v>
      </c>
      <c r="O139" s="103" t="s">
        <v>119</v>
      </c>
      <c r="P139" s="4"/>
      <c r="Q139" s="81" t="s">
        <v>120</v>
      </c>
      <c r="R139" s="7" t="s">
        <v>616</v>
      </c>
      <c r="S139" s="7"/>
      <c r="T139" s="82" t="s">
        <v>481</v>
      </c>
      <c r="U139" s="82" t="s">
        <v>617</v>
      </c>
      <c r="V139" s="83" t="s">
        <v>618</v>
      </c>
      <c r="W139" s="7" t="s">
        <v>125</v>
      </c>
      <c r="X139" s="7"/>
      <c r="Y139" s="7" t="s">
        <v>126</v>
      </c>
      <c r="Z139" s="7"/>
      <c r="AA139" s="90" t="str">
        <f t="shared" si="8"/>
        <v>Talento Humano
Tecnológicos</v>
      </c>
      <c r="AB139" s="7"/>
      <c r="AC139" s="7" t="s">
        <v>127</v>
      </c>
      <c r="AD139" s="7" t="s">
        <v>127</v>
      </c>
      <c r="AE139" s="9">
        <v>0</v>
      </c>
      <c r="AF139" s="10"/>
      <c r="AG139" s="7" t="s">
        <v>127</v>
      </c>
      <c r="AH139" s="7" t="s">
        <v>127</v>
      </c>
      <c r="AI139" s="9">
        <v>0</v>
      </c>
      <c r="AJ139" s="10"/>
      <c r="AK139" s="7" t="s">
        <v>127</v>
      </c>
      <c r="AL139" s="7" t="s">
        <v>127</v>
      </c>
      <c r="AM139" s="9">
        <v>0</v>
      </c>
      <c r="AN139" s="10"/>
      <c r="AO139" s="7" t="s">
        <v>127</v>
      </c>
      <c r="AP139" s="7" t="s">
        <v>127</v>
      </c>
      <c r="AQ139" s="9">
        <v>0</v>
      </c>
      <c r="AR139" s="10"/>
      <c r="AS139" s="7" t="s">
        <v>127</v>
      </c>
      <c r="AT139" s="7" t="s">
        <v>127</v>
      </c>
      <c r="AU139" s="9">
        <v>0</v>
      </c>
      <c r="AV139" s="10"/>
      <c r="AW139" s="7" t="s">
        <v>127</v>
      </c>
      <c r="AX139" s="7" t="s">
        <v>127</v>
      </c>
      <c r="AY139" s="9">
        <v>0</v>
      </c>
      <c r="AZ139" s="7"/>
      <c r="BA139" s="7" t="s">
        <v>127</v>
      </c>
      <c r="BB139" s="7"/>
      <c r="BC139" s="7" t="s">
        <v>127</v>
      </c>
      <c r="BD139" s="7"/>
      <c r="BE139" s="7"/>
      <c r="BF139" s="7"/>
      <c r="BG139" s="7" t="s">
        <v>75</v>
      </c>
      <c r="BH139" s="7"/>
      <c r="BI139" s="7"/>
      <c r="BJ139" s="7"/>
      <c r="BK139" s="7"/>
      <c r="BL139" s="7"/>
      <c r="BM139" s="7" t="s">
        <v>127</v>
      </c>
      <c r="BN139" s="7" t="s">
        <v>127</v>
      </c>
      <c r="BO139" s="7"/>
      <c r="BP139" s="7" t="s">
        <v>127</v>
      </c>
      <c r="BQ139" s="7"/>
      <c r="BR139" s="7" t="s">
        <v>127</v>
      </c>
      <c r="BS139" s="7"/>
      <c r="BT139" s="7" t="s">
        <v>127</v>
      </c>
      <c r="BU139" s="7" t="s">
        <v>127</v>
      </c>
      <c r="BV139" s="7"/>
      <c r="BW139" s="7" t="s">
        <v>127</v>
      </c>
      <c r="BX139" s="7"/>
      <c r="BY139" s="7" t="s">
        <v>127</v>
      </c>
      <c r="BZ139" s="7"/>
      <c r="CA139" s="7" t="s">
        <v>127</v>
      </c>
      <c r="CB139" s="7" t="s">
        <v>87</v>
      </c>
      <c r="CC139" s="7"/>
      <c r="CD139" s="90" t="str">
        <f t="shared" si="11"/>
        <v>12_Plan Estratégico de Gestión de Talento Humano - PEGTH
24_Operación del Sistema de Gestión Institucional - SGI</v>
      </c>
      <c r="CE139" s="7" t="s">
        <v>619</v>
      </c>
      <c r="CF139" s="7"/>
      <c r="CG139" s="7"/>
      <c r="CH139" s="7"/>
      <c r="CI139" s="7"/>
      <c r="CJ139" s="7" t="s">
        <v>339</v>
      </c>
      <c r="CK139" s="7"/>
      <c r="CL139" s="90" t="str">
        <f t="shared" si="9"/>
        <v>D01_Talento Humano
D06_Gestión del conocimiento y la innovación</v>
      </c>
      <c r="CM139" s="7" t="s">
        <v>620</v>
      </c>
      <c r="CN139" s="7"/>
      <c r="CO139" s="7"/>
      <c r="CP139" s="7"/>
      <c r="CQ139" s="7"/>
      <c r="CR139" s="7"/>
      <c r="CS139" s="7"/>
      <c r="CT139" s="7"/>
      <c r="CU139" s="7"/>
      <c r="CV139" s="7"/>
      <c r="CW139" s="7"/>
      <c r="CX139" s="7"/>
      <c r="CY139" s="7"/>
      <c r="CZ139" s="7"/>
      <c r="DA139" s="7"/>
      <c r="DB139" s="7"/>
      <c r="DC139" s="7"/>
      <c r="DD139" s="7" t="s">
        <v>340</v>
      </c>
      <c r="DE139" s="7"/>
      <c r="DF139" s="90" t="str">
        <f t="shared" si="10"/>
        <v>D01_P01_Gestión Estratégica del Talento Humano
D06_P18_Gestión del conocimiento y la innovación</v>
      </c>
    </row>
    <row r="140" spans="2:110" s="2" customFormat="1" ht="84" customHeight="1" x14ac:dyDescent="0.25">
      <c r="B140" s="1"/>
      <c r="C140" s="3" t="s">
        <v>628</v>
      </c>
      <c r="D140" s="7" t="s">
        <v>629</v>
      </c>
      <c r="E140" s="87" t="str">
        <f t="shared" si="6"/>
        <v>URF2026_123_Fortalecer el centro de innovación de la URF_Tercer cuatrimestre</v>
      </c>
      <c r="F140" s="7" t="s">
        <v>623</v>
      </c>
      <c r="G140" s="7" t="s">
        <v>624</v>
      </c>
      <c r="H140" s="7" t="s">
        <v>625</v>
      </c>
      <c r="I140" s="7" t="s">
        <v>8</v>
      </c>
      <c r="J140" s="4" t="s">
        <v>242</v>
      </c>
      <c r="K140" s="4" t="s">
        <v>119</v>
      </c>
      <c r="L140" s="8">
        <v>46357</v>
      </c>
      <c r="M140" s="8">
        <v>46371.999305555553</v>
      </c>
      <c r="N140" s="88">
        <f t="shared" si="7"/>
        <v>14.999305555553292</v>
      </c>
      <c r="O140" s="110" t="s">
        <v>119</v>
      </c>
      <c r="P140" s="7"/>
      <c r="Q140" s="81" t="s">
        <v>120</v>
      </c>
      <c r="R140" s="7" t="s">
        <v>616</v>
      </c>
      <c r="S140" s="7"/>
      <c r="T140" s="82" t="s">
        <v>481</v>
      </c>
      <c r="U140" s="82" t="s">
        <v>617</v>
      </c>
      <c r="V140" s="83" t="s">
        <v>618</v>
      </c>
      <c r="W140" s="7" t="s">
        <v>125</v>
      </c>
      <c r="X140" s="7"/>
      <c r="Y140" s="7" t="s">
        <v>126</v>
      </c>
      <c r="Z140" s="7"/>
      <c r="AA140" s="90" t="str">
        <f t="shared" si="8"/>
        <v>Talento Humano
Tecnológicos</v>
      </c>
      <c r="AB140" s="7"/>
      <c r="AC140" s="7" t="s">
        <v>127</v>
      </c>
      <c r="AD140" s="7" t="s">
        <v>127</v>
      </c>
      <c r="AE140" s="9">
        <v>0</v>
      </c>
      <c r="AF140" s="10"/>
      <c r="AG140" s="7" t="s">
        <v>127</v>
      </c>
      <c r="AH140" s="7" t="s">
        <v>127</v>
      </c>
      <c r="AI140" s="9">
        <v>0</v>
      </c>
      <c r="AJ140" s="10"/>
      <c r="AK140" s="7" t="s">
        <v>127</v>
      </c>
      <c r="AL140" s="7" t="s">
        <v>127</v>
      </c>
      <c r="AM140" s="9">
        <v>0</v>
      </c>
      <c r="AN140" s="10"/>
      <c r="AO140" s="7" t="s">
        <v>127</v>
      </c>
      <c r="AP140" s="7" t="s">
        <v>127</v>
      </c>
      <c r="AQ140" s="9">
        <v>0</v>
      </c>
      <c r="AR140" s="10"/>
      <c r="AS140" s="7" t="s">
        <v>127</v>
      </c>
      <c r="AT140" s="7" t="s">
        <v>127</v>
      </c>
      <c r="AU140" s="9">
        <v>0</v>
      </c>
      <c r="AV140" s="10"/>
      <c r="AW140" s="7" t="s">
        <v>127</v>
      </c>
      <c r="AX140" s="7" t="s">
        <v>127</v>
      </c>
      <c r="AY140" s="9">
        <v>0</v>
      </c>
      <c r="AZ140" s="7"/>
      <c r="BA140" s="7" t="s">
        <v>127</v>
      </c>
      <c r="BB140" s="7"/>
      <c r="BC140" s="7" t="s">
        <v>127</v>
      </c>
      <c r="BD140" s="7"/>
      <c r="BE140" s="7"/>
      <c r="BF140" s="7"/>
      <c r="BG140" s="7" t="s">
        <v>75</v>
      </c>
      <c r="BH140" s="7"/>
      <c r="BI140" s="7"/>
      <c r="BJ140" s="7"/>
      <c r="BK140" s="7"/>
      <c r="BL140" s="7"/>
      <c r="BM140" s="7" t="s">
        <v>127</v>
      </c>
      <c r="BN140" s="7" t="s">
        <v>127</v>
      </c>
      <c r="BO140" s="7"/>
      <c r="BP140" s="7" t="s">
        <v>127</v>
      </c>
      <c r="BQ140" s="7"/>
      <c r="BR140" s="7" t="s">
        <v>127</v>
      </c>
      <c r="BS140" s="7"/>
      <c r="BT140" s="7" t="s">
        <v>127</v>
      </c>
      <c r="BU140" s="7" t="s">
        <v>127</v>
      </c>
      <c r="BV140" s="7"/>
      <c r="BW140" s="7" t="s">
        <v>127</v>
      </c>
      <c r="BX140" s="7"/>
      <c r="BY140" s="7" t="s">
        <v>127</v>
      </c>
      <c r="BZ140" s="7"/>
      <c r="CA140" s="7" t="s">
        <v>127</v>
      </c>
      <c r="CB140" s="7" t="s">
        <v>87</v>
      </c>
      <c r="CC140" s="7"/>
      <c r="CD140" s="90" t="str">
        <f t="shared" si="11"/>
        <v>12_Plan Estratégico de Gestión de Talento Humano - PEGTH
24_Operación del Sistema de Gestión Institucional - SGI</v>
      </c>
      <c r="CE140" s="7" t="s">
        <v>619</v>
      </c>
      <c r="CF140" s="7"/>
      <c r="CG140" s="7"/>
      <c r="CH140" s="7"/>
      <c r="CI140" s="7"/>
      <c r="CJ140" s="7" t="s">
        <v>339</v>
      </c>
      <c r="CK140" s="7"/>
      <c r="CL140" s="90" t="str">
        <f t="shared" si="9"/>
        <v>D01_Talento Humano
D06_Gestión del conocimiento y la innovación</v>
      </c>
      <c r="CM140" s="7" t="s">
        <v>620</v>
      </c>
      <c r="CN140" s="7"/>
      <c r="CO140" s="7"/>
      <c r="CP140" s="7"/>
      <c r="CQ140" s="7"/>
      <c r="CR140" s="7"/>
      <c r="CS140" s="7"/>
      <c r="CT140" s="7"/>
      <c r="CU140" s="7"/>
      <c r="CV140" s="7"/>
      <c r="CW140" s="7"/>
      <c r="CX140" s="7"/>
      <c r="CY140" s="7"/>
      <c r="CZ140" s="7"/>
      <c r="DA140" s="7"/>
      <c r="DB140" s="7"/>
      <c r="DC140" s="7"/>
      <c r="DD140" s="7" t="s">
        <v>340</v>
      </c>
      <c r="DE140" s="7"/>
      <c r="DF140" s="90" t="str">
        <f t="shared" si="10"/>
        <v>D01_P01_Gestión Estratégica del Talento Humano
D06_P18_Gestión del conocimiento y la innovación</v>
      </c>
    </row>
    <row r="141" spans="2:110" s="2" customFormat="1" ht="84" customHeight="1" x14ac:dyDescent="0.25">
      <c r="B141" s="1"/>
      <c r="C141" s="3" t="s">
        <v>630</v>
      </c>
      <c r="D141" s="7" t="s">
        <v>631</v>
      </c>
      <c r="E141" s="87" t="str">
        <f t="shared" si="6"/>
        <v>URF2026_124_Elaborar el informe semestral de evaluación independiente del estado del Sistema de Control Interno, Segundo Semestre 2025</v>
      </c>
      <c r="F141" s="7" t="s">
        <v>632</v>
      </c>
      <c r="G141" s="7" t="s">
        <v>633</v>
      </c>
      <c r="H141" s="7" t="s">
        <v>634</v>
      </c>
      <c r="I141" s="7" t="s">
        <v>6</v>
      </c>
      <c r="J141" s="4" t="s">
        <v>635</v>
      </c>
      <c r="K141" s="4"/>
      <c r="L141" s="8">
        <v>46023</v>
      </c>
      <c r="M141" s="8">
        <v>46059.999305555553</v>
      </c>
      <c r="N141" s="88">
        <f t="shared" si="7"/>
        <v>36.999305555553292</v>
      </c>
      <c r="O141" s="110" t="s">
        <v>636</v>
      </c>
      <c r="P141" s="7"/>
      <c r="Q141" s="81" t="s">
        <v>120</v>
      </c>
      <c r="R141" s="7" t="s">
        <v>637</v>
      </c>
      <c r="S141" s="7"/>
      <c r="T141" s="82" t="s">
        <v>122</v>
      </c>
      <c r="U141" s="82" t="s">
        <v>245</v>
      </c>
      <c r="V141" s="83" t="s">
        <v>638</v>
      </c>
      <c r="W141" s="7" t="s">
        <v>125</v>
      </c>
      <c r="X141" s="7"/>
      <c r="Y141" s="7" t="s">
        <v>126</v>
      </c>
      <c r="Z141" s="7"/>
      <c r="AA141" s="90" t="str">
        <f t="shared" si="8"/>
        <v>Talento Humano
Tecnológicos</v>
      </c>
      <c r="AB141" s="7"/>
      <c r="AC141" s="7" t="s">
        <v>127</v>
      </c>
      <c r="AD141" s="7" t="s">
        <v>127</v>
      </c>
      <c r="AE141" s="9">
        <v>0</v>
      </c>
      <c r="AF141" s="10"/>
      <c r="AG141" s="7" t="s">
        <v>127</v>
      </c>
      <c r="AH141" s="7" t="s">
        <v>127</v>
      </c>
      <c r="AI141" s="9">
        <v>0</v>
      </c>
      <c r="AJ141" s="10"/>
      <c r="AK141" s="7" t="s">
        <v>127</v>
      </c>
      <c r="AL141" s="7" t="s">
        <v>127</v>
      </c>
      <c r="AM141" s="9">
        <v>0</v>
      </c>
      <c r="AN141" s="10"/>
      <c r="AO141" s="7" t="s">
        <v>127</v>
      </c>
      <c r="AP141" s="7" t="s">
        <v>127</v>
      </c>
      <c r="AQ141" s="9">
        <v>0</v>
      </c>
      <c r="AR141" s="10"/>
      <c r="AS141" s="7" t="s">
        <v>127</v>
      </c>
      <c r="AT141" s="7" t="s">
        <v>127</v>
      </c>
      <c r="AU141" s="9">
        <v>0</v>
      </c>
      <c r="AV141" s="10"/>
      <c r="AW141" s="7" t="s">
        <v>127</v>
      </c>
      <c r="AX141" s="7" t="s">
        <v>127</v>
      </c>
      <c r="AY141" s="9">
        <v>0</v>
      </c>
      <c r="AZ141" s="7"/>
      <c r="BA141" s="7" t="s">
        <v>127</v>
      </c>
      <c r="BB141" s="7"/>
      <c r="BC141" s="7" t="s">
        <v>127</v>
      </c>
      <c r="BD141" s="7"/>
      <c r="BE141" s="7"/>
      <c r="BF141" s="7"/>
      <c r="BG141" s="7"/>
      <c r="BH141" s="7"/>
      <c r="BI141" s="7"/>
      <c r="BJ141" s="7"/>
      <c r="BK141" s="7"/>
      <c r="BL141" s="7"/>
      <c r="BM141" s="7" t="s">
        <v>127</v>
      </c>
      <c r="BN141" s="7" t="s">
        <v>127</v>
      </c>
      <c r="BO141" s="7" t="s">
        <v>29</v>
      </c>
      <c r="BP141" s="7" t="s">
        <v>639</v>
      </c>
      <c r="BQ141" s="7"/>
      <c r="BR141" s="7" t="s">
        <v>127</v>
      </c>
      <c r="BS141" s="7"/>
      <c r="BT141" s="7" t="s">
        <v>127</v>
      </c>
      <c r="BU141" s="7" t="s">
        <v>127</v>
      </c>
      <c r="BV141" s="7"/>
      <c r="BW141" s="7" t="s">
        <v>127</v>
      </c>
      <c r="BX141" s="7"/>
      <c r="BY141" s="7" t="s">
        <v>127</v>
      </c>
      <c r="BZ141" s="7"/>
      <c r="CA141" s="7" t="s">
        <v>127</v>
      </c>
      <c r="CB141" s="7" t="s">
        <v>87</v>
      </c>
      <c r="CC141" s="7"/>
      <c r="CD141" s="90" t="str">
        <f t="shared" si="11"/>
        <v>18_Plan anual de auditoría - PAAU
24_Operación del Sistema de Gestión Institucional - SGI</v>
      </c>
      <c r="CE141" s="7"/>
      <c r="CF141" s="7"/>
      <c r="CG141" s="7"/>
      <c r="CH141" s="7"/>
      <c r="CI141" s="7"/>
      <c r="CJ141" s="7"/>
      <c r="CK141" s="7" t="s">
        <v>325</v>
      </c>
      <c r="CL141" s="90" t="str">
        <f t="shared" si="9"/>
        <v>D07_Control Interno</v>
      </c>
      <c r="CM141" s="7"/>
      <c r="CN141" s="7"/>
      <c r="CO141" s="7"/>
      <c r="CP141" s="7"/>
      <c r="CQ141" s="7"/>
      <c r="CR141" s="7"/>
      <c r="CS141" s="7"/>
      <c r="CT141" s="7"/>
      <c r="CU141" s="7"/>
      <c r="CV141" s="7"/>
      <c r="CW141" s="7"/>
      <c r="CX141" s="7"/>
      <c r="CY141" s="7"/>
      <c r="CZ141" s="7"/>
      <c r="DA141" s="7"/>
      <c r="DB141" s="7"/>
      <c r="DC141" s="7"/>
      <c r="DD141" s="7"/>
      <c r="DE141" s="7" t="s">
        <v>326</v>
      </c>
      <c r="DF141" s="90" t="str">
        <f t="shared" si="10"/>
        <v>D07_P19_Control Interno</v>
      </c>
    </row>
    <row r="142" spans="2:110" s="2" customFormat="1" ht="84" customHeight="1" x14ac:dyDescent="0.25">
      <c r="B142" s="1"/>
      <c r="C142" s="3" t="s">
        <v>640</v>
      </c>
      <c r="D142" s="7" t="s">
        <v>641</v>
      </c>
      <c r="E142" s="87" t="str">
        <f t="shared" si="6"/>
        <v>URF2026_125_Elaborar el informe semestral de evaluación independiente del estado del Sistema de Control Interno, Primer Semestre 2026</v>
      </c>
      <c r="F142" s="7" t="s">
        <v>632</v>
      </c>
      <c r="G142" s="7" t="s">
        <v>642</v>
      </c>
      <c r="H142" s="7" t="s">
        <v>634</v>
      </c>
      <c r="I142" s="7" t="s">
        <v>6</v>
      </c>
      <c r="J142" s="4" t="s">
        <v>635</v>
      </c>
      <c r="K142" s="4"/>
      <c r="L142" s="8">
        <v>46204</v>
      </c>
      <c r="M142" s="8">
        <v>46240.999305555553</v>
      </c>
      <c r="N142" s="88">
        <f t="shared" si="7"/>
        <v>36.999305555553292</v>
      </c>
      <c r="O142" s="110" t="s">
        <v>636</v>
      </c>
      <c r="P142" s="7"/>
      <c r="Q142" s="81" t="s">
        <v>120</v>
      </c>
      <c r="R142" s="7" t="s">
        <v>637</v>
      </c>
      <c r="S142" s="7"/>
      <c r="T142" s="82" t="s">
        <v>122</v>
      </c>
      <c r="U142" s="82" t="s">
        <v>245</v>
      </c>
      <c r="V142" s="83" t="s">
        <v>638</v>
      </c>
      <c r="W142" s="7" t="s">
        <v>125</v>
      </c>
      <c r="X142" s="7"/>
      <c r="Y142" s="7" t="s">
        <v>126</v>
      </c>
      <c r="Z142" s="7"/>
      <c r="AA142" s="90" t="str">
        <f t="shared" si="8"/>
        <v>Talento Humano
Tecnológicos</v>
      </c>
      <c r="AB142" s="7"/>
      <c r="AC142" s="7" t="s">
        <v>127</v>
      </c>
      <c r="AD142" s="7" t="s">
        <v>127</v>
      </c>
      <c r="AE142" s="9">
        <v>0</v>
      </c>
      <c r="AF142" s="10"/>
      <c r="AG142" s="7" t="s">
        <v>127</v>
      </c>
      <c r="AH142" s="7" t="s">
        <v>127</v>
      </c>
      <c r="AI142" s="9">
        <v>0</v>
      </c>
      <c r="AJ142" s="10"/>
      <c r="AK142" s="7" t="s">
        <v>127</v>
      </c>
      <c r="AL142" s="7" t="s">
        <v>127</v>
      </c>
      <c r="AM142" s="9">
        <v>0</v>
      </c>
      <c r="AN142" s="10"/>
      <c r="AO142" s="7" t="s">
        <v>127</v>
      </c>
      <c r="AP142" s="7" t="s">
        <v>127</v>
      </c>
      <c r="AQ142" s="9">
        <v>0</v>
      </c>
      <c r="AR142" s="10"/>
      <c r="AS142" s="7" t="s">
        <v>127</v>
      </c>
      <c r="AT142" s="7" t="s">
        <v>127</v>
      </c>
      <c r="AU142" s="9">
        <v>0</v>
      </c>
      <c r="AV142" s="10"/>
      <c r="AW142" s="7" t="s">
        <v>127</v>
      </c>
      <c r="AX142" s="7" t="s">
        <v>127</v>
      </c>
      <c r="AY142" s="9">
        <v>0</v>
      </c>
      <c r="AZ142" s="7"/>
      <c r="BA142" s="7" t="s">
        <v>127</v>
      </c>
      <c r="BB142" s="7"/>
      <c r="BC142" s="7" t="s">
        <v>127</v>
      </c>
      <c r="BD142" s="7"/>
      <c r="BE142" s="7"/>
      <c r="BF142" s="7"/>
      <c r="BG142" s="7"/>
      <c r="BH142" s="7"/>
      <c r="BI142" s="7"/>
      <c r="BJ142" s="7"/>
      <c r="BK142" s="7"/>
      <c r="BL142" s="7"/>
      <c r="BM142" s="7" t="s">
        <v>127</v>
      </c>
      <c r="BN142" s="7" t="s">
        <v>127</v>
      </c>
      <c r="BO142" s="7" t="s">
        <v>29</v>
      </c>
      <c r="BP142" s="7" t="s">
        <v>639</v>
      </c>
      <c r="BQ142" s="7"/>
      <c r="BR142" s="7" t="s">
        <v>127</v>
      </c>
      <c r="BS142" s="7"/>
      <c r="BT142" s="7" t="s">
        <v>127</v>
      </c>
      <c r="BU142" s="7" t="s">
        <v>127</v>
      </c>
      <c r="BV142" s="7"/>
      <c r="BW142" s="7" t="s">
        <v>127</v>
      </c>
      <c r="BX142" s="7"/>
      <c r="BY142" s="7" t="s">
        <v>127</v>
      </c>
      <c r="BZ142" s="7"/>
      <c r="CA142" s="7" t="s">
        <v>127</v>
      </c>
      <c r="CB142" s="7" t="s">
        <v>87</v>
      </c>
      <c r="CC142" s="7"/>
      <c r="CD142" s="90" t="str">
        <f t="shared" si="11"/>
        <v>18_Plan anual de auditoría - PAAU
24_Operación del Sistema de Gestión Institucional - SGI</v>
      </c>
      <c r="CE142" s="7"/>
      <c r="CF142" s="7"/>
      <c r="CG142" s="7"/>
      <c r="CH142" s="7"/>
      <c r="CI142" s="7"/>
      <c r="CJ142" s="7"/>
      <c r="CK142" s="7" t="s">
        <v>325</v>
      </c>
      <c r="CL142" s="90" t="str">
        <f t="shared" si="9"/>
        <v>D07_Control Interno</v>
      </c>
      <c r="CM142" s="7"/>
      <c r="CN142" s="7"/>
      <c r="CO142" s="7"/>
      <c r="CP142" s="7"/>
      <c r="CQ142" s="7"/>
      <c r="CR142" s="7"/>
      <c r="CS142" s="7"/>
      <c r="CT142" s="7"/>
      <c r="CU142" s="7"/>
      <c r="CV142" s="7"/>
      <c r="CW142" s="7"/>
      <c r="CX142" s="7"/>
      <c r="CY142" s="7"/>
      <c r="CZ142" s="7"/>
      <c r="DA142" s="7"/>
      <c r="DB142" s="7"/>
      <c r="DC142" s="7"/>
      <c r="DD142" s="7"/>
      <c r="DE142" s="7" t="s">
        <v>326</v>
      </c>
      <c r="DF142" s="90" t="str">
        <f t="shared" si="10"/>
        <v>D07_P19_Control Interno</v>
      </c>
    </row>
    <row r="143" spans="2:110" s="2" customFormat="1" ht="84" customHeight="1" x14ac:dyDescent="0.25">
      <c r="B143" s="1"/>
      <c r="C143" s="3" t="s">
        <v>643</v>
      </c>
      <c r="D143" s="7" t="s">
        <v>644</v>
      </c>
      <c r="E143" s="87" t="str">
        <f t="shared" si="6"/>
        <v>URF2026_126_Realizar seguimiento al estado de PQRSD, incluyendo los estándares del contenido y oportunidad de las respuestas a las solicitudes de acceso a información pública, Segundo Semestre 2025</v>
      </c>
      <c r="F143" s="7" t="s">
        <v>645</v>
      </c>
      <c r="G143" s="7" t="s">
        <v>646</v>
      </c>
      <c r="H143" s="7" t="s">
        <v>634</v>
      </c>
      <c r="I143" s="7" t="s">
        <v>6</v>
      </c>
      <c r="J143" s="4" t="s">
        <v>636</v>
      </c>
      <c r="K143" s="4" t="s">
        <v>647</v>
      </c>
      <c r="L143" s="8">
        <v>46023</v>
      </c>
      <c r="M143" s="8">
        <v>46059.999305555553</v>
      </c>
      <c r="N143" s="88">
        <f t="shared" si="7"/>
        <v>36.999305555553292</v>
      </c>
      <c r="O143" s="110" t="s">
        <v>636</v>
      </c>
      <c r="P143" s="7"/>
      <c r="Q143" s="81" t="s">
        <v>120</v>
      </c>
      <c r="R143" s="7" t="s">
        <v>637</v>
      </c>
      <c r="S143" s="7"/>
      <c r="T143" s="82" t="s">
        <v>122</v>
      </c>
      <c r="U143" s="82" t="s">
        <v>245</v>
      </c>
      <c r="V143" s="83" t="s">
        <v>638</v>
      </c>
      <c r="W143" s="7" t="s">
        <v>125</v>
      </c>
      <c r="X143" s="7"/>
      <c r="Y143" s="7" t="s">
        <v>126</v>
      </c>
      <c r="Z143" s="7"/>
      <c r="AA143" s="90" t="str">
        <f t="shared" si="8"/>
        <v>Talento Humano
Tecnológicos</v>
      </c>
      <c r="AB143" s="7"/>
      <c r="AC143" s="7" t="s">
        <v>127</v>
      </c>
      <c r="AD143" s="7" t="s">
        <v>127</v>
      </c>
      <c r="AE143" s="9">
        <v>0</v>
      </c>
      <c r="AF143" s="10"/>
      <c r="AG143" s="7" t="s">
        <v>127</v>
      </c>
      <c r="AH143" s="7" t="s">
        <v>127</v>
      </c>
      <c r="AI143" s="9">
        <v>0</v>
      </c>
      <c r="AJ143" s="10"/>
      <c r="AK143" s="7" t="s">
        <v>127</v>
      </c>
      <c r="AL143" s="7" t="s">
        <v>127</v>
      </c>
      <c r="AM143" s="9">
        <v>0</v>
      </c>
      <c r="AN143" s="10"/>
      <c r="AO143" s="7" t="s">
        <v>127</v>
      </c>
      <c r="AP143" s="7" t="s">
        <v>127</v>
      </c>
      <c r="AQ143" s="9">
        <v>0</v>
      </c>
      <c r="AR143" s="10"/>
      <c r="AS143" s="7" t="s">
        <v>127</v>
      </c>
      <c r="AT143" s="7" t="s">
        <v>127</v>
      </c>
      <c r="AU143" s="9">
        <v>0</v>
      </c>
      <c r="AV143" s="10"/>
      <c r="AW143" s="7" t="s">
        <v>127</v>
      </c>
      <c r="AX143" s="7" t="s">
        <v>127</v>
      </c>
      <c r="AY143" s="9">
        <v>0</v>
      </c>
      <c r="AZ143" s="7"/>
      <c r="BA143" s="7" t="s">
        <v>127</v>
      </c>
      <c r="BB143" s="7"/>
      <c r="BC143" s="7" t="s">
        <v>127</v>
      </c>
      <c r="BD143" s="7"/>
      <c r="BE143" s="7"/>
      <c r="BF143" s="7"/>
      <c r="BG143" s="7"/>
      <c r="BH143" s="7"/>
      <c r="BI143" s="7"/>
      <c r="BJ143" s="7"/>
      <c r="BK143" s="7"/>
      <c r="BL143" s="7" t="s">
        <v>28</v>
      </c>
      <c r="BM143" s="7" t="s">
        <v>128</v>
      </c>
      <c r="BN143" s="7" t="s">
        <v>648</v>
      </c>
      <c r="BO143" s="7" t="s">
        <v>29</v>
      </c>
      <c r="BP143" s="7" t="s">
        <v>639</v>
      </c>
      <c r="BQ143" s="7"/>
      <c r="BR143" s="7" t="s">
        <v>127</v>
      </c>
      <c r="BS143" s="7"/>
      <c r="BT143" s="7" t="s">
        <v>127</v>
      </c>
      <c r="BU143" s="7" t="s">
        <v>127</v>
      </c>
      <c r="BV143" s="7"/>
      <c r="BW143" s="7" t="s">
        <v>127</v>
      </c>
      <c r="BX143" s="7"/>
      <c r="BY143" s="7" t="s">
        <v>127</v>
      </c>
      <c r="BZ143" s="7"/>
      <c r="CA143" s="7" t="s">
        <v>127</v>
      </c>
      <c r="CB143" s="7" t="s">
        <v>87</v>
      </c>
      <c r="CC143" s="7"/>
      <c r="CD143" s="90" t="str">
        <f t="shared" si="11"/>
        <v>17_Programas de transparencia y ética pública - PTEP
18_Plan anual de auditoría - PAAU
24_Operación del Sistema de Gestión Institucional - SGI</v>
      </c>
      <c r="CE143" s="7"/>
      <c r="CF143" s="7"/>
      <c r="CG143" s="7" t="s">
        <v>131</v>
      </c>
      <c r="CH143" s="7"/>
      <c r="CI143" s="7"/>
      <c r="CJ143" s="7"/>
      <c r="CK143" s="7" t="s">
        <v>325</v>
      </c>
      <c r="CL143" s="90" t="str">
        <f t="shared" si="9"/>
        <v>D03_Gestión con valores para resultados
D07_Control Interno</v>
      </c>
      <c r="CM143" s="7"/>
      <c r="CN143" s="7"/>
      <c r="CO143" s="7"/>
      <c r="CP143" s="7"/>
      <c r="CQ143" s="7"/>
      <c r="CR143" s="7"/>
      <c r="CS143" s="7"/>
      <c r="CT143" s="7"/>
      <c r="CU143" s="7"/>
      <c r="CV143" s="7"/>
      <c r="CW143" s="7" t="s">
        <v>649</v>
      </c>
      <c r="CX143" s="7"/>
      <c r="CY143" s="7"/>
      <c r="CZ143" s="7"/>
      <c r="DA143" s="7"/>
      <c r="DB143" s="7"/>
      <c r="DC143" s="7"/>
      <c r="DD143" s="7"/>
      <c r="DE143" s="7" t="s">
        <v>326</v>
      </c>
      <c r="DF143" s="90" t="str">
        <f t="shared" si="10"/>
        <v>D03_P11_Servicio al ciudadano
D07_P19_Control Interno</v>
      </c>
    </row>
    <row r="144" spans="2:110" s="2" customFormat="1" ht="84" customHeight="1" x14ac:dyDescent="0.25">
      <c r="B144" s="1"/>
      <c r="C144" s="3" t="s">
        <v>650</v>
      </c>
      <c r="D144" s="7" t="s">
        <v>651</v>
      </c>
      <c r="E144" s="87" t="str">
        <f t="shared" si="6"/>
        <v>URF2026_127_Realizar seguimiento al estado de PQRSD, incluyendo los estándares del contenido y oportunidad de las respuestas a las solicitudes de acceso a información pública, Primer Semestre 2026</v>
      </c>
      <c r="F144" s="7" t="s">
        <v>645</v>
      </c>
      <c r="G144" s="7" t="s">
        <v>652</v>
      </c>
      <c r="H144" s="7" t="s">
        <v>634</v>
      </c>
      <c r="I144" s="7" t="s">
        <v>6</v>
      </c>
      <c r="J144" s="4" t="s">
        <v>636</v>
      </c>
      <c r="K144" s="4" t="s">
        <v>647</v>
      </c>
      <c r="L144" s="8">
        <v>46204</v>
      </c>
      <c r="M144" s="8">
        <v>46240.999305555553</v>
      </c>
      <c r="N144" s="88">
        <f t="shared" si="7"/>
        <v>36.999305555553292</v>
      </c>
      <c r="O144" s="110" t="s">
        <v>636</v>
      </c>
      <c r="P144" s="7"/>
      <c r="Q144" s="81" t="s">
        <v>120</v>
      </c>
      <c r="R144" s="7" t="s">
        <v>637</v>
      </c>
      <c r="S144" s="7"/>
      <c r="T144" s="82" t="s">
        <v>122</v>
      </c>
      <c r="U144" s="82" t="s">
        <v>245</v>
      </c>
      <c r="V144" s="83" t="s">
        <v>638</v>
      </c>
      <c r="W144" s="7" t="s">
        <v>125</v>
      </c>
      <c r="X144" s="7"/>
      <c r="Y144" s="7" t="s">
        <v>126</v>
      </c>
      <c r="Z144" s="7"/>
      <c r="AA144" s="90" t="str">
        <f t="shared" si="8"/>
        <v>Talento Humano
Tecnológicos</v>
      </c>
      <c r="AB144" s="7"/>
      <c r="AC144" s="7" t="s">
        <v>127</v>
      </c>
      <c r="AD144" s="7" t="s">
        <v>127</v>
      </c>
      <c r="AE144" s="9">
        <v>0</v>
      </c>
      <c r="AF144" s="10"/>
      <c r="AG144" s="7" t="s">
        <v>127</v>
      </c>
      <c r="AH144" s="7" t="s">
        <v>127</v>
      </c>
      <c r="AI144" s="9">
        <v>0</v>
      </c>
      <c r="AJ144" s="10"/>
      <c r="AK144" s="7" t="s">
        <v>127</v>
      </c>
      <c r="AL144" s="7" t="s">
        <v>127</v>
      </c>
      <c r="AM144" s="9">
        <v>0</v>
      </c>
      <c r="AN144" s="10"/>
      <c r="AO144" s="7" t="s">
        <v>127</v>
      </c>
      <c r="AP144" s="7" t="s">
        <v>127</v>
      </c>
      <c r="AQ144" s="9">
        <v>0</v>
      </c>
      <c r="AR144" s="10"/>
      <c r="AS144" s="7" t="s">
        <v>127</v>
      </c>
      <c r="AT144" s="7" t="s">
        <v>127</v>
      </c>
      <c r="AU144" s="9">
        <v>0</v>
      </c>
      <c r="AV144" s="10"/>
      <c r="AW144" s="7" t="s">
        <v>127</v>
      </c>
      <c r="AX144" s="7" t="s">
        <v>127</v>
      </c>
      <c r="AY144" s="9">
        <v>0</v>
      </c>
      <c r="AZ144" s="7"/>
      <c r="BA144" s="7" t="s">
        <v>127</v>
      </c>
      <c r="BB144" s="7"/>
      <c r="BC144" s="7" t="s">
        <v>127</v>
      </c>
      <c r="BD144" s="7"/>
      <c r="BE144" s="7"/>
      <c r="BF144" s="7"/>
      <c r="BG144" s="7"/>
      <c r="BH144" s="7"/>
      <c r="BI144" s="7"/>
      <c r="BJ144" s="7"/>
      <c r="BK144" s="7"/>
      <c r="BL144" s="7" t="s">
        <v>28</v>
      </c>
      <c r="BM144" s="7" t="s">
        <v>128</v>
      </c>
      <c r="BN144" s="7" t="s">
        <v>648</v>
      </c>
      <c r="BO144" s="7" t="s">
        <v>29</v>
      </c>
      <c r="BP144" s="7" t="s">
        <v>639</v>
      </c>
      <c r="BQ144" s="7"/>
      <c r="BR144" s="7" t="s">
        <v>127</v>
      </c>
      <c r="BS144" s="7"/>
      <c r="BT144" s="7" t="s">
        <v>127</v>
      </c>
      <c r="BU144" s="7" t="s">
        <v>127</v>
      </c>
      <c r="BV144" s="7"/>
      <c r="BW144" s="7" t="s">
        <v>127</v>
      </c>
      <c r="BX144" s="7"/>
      <c r="BY144" s="7" t="s">
        <v>127</v>
      </c>
      <c r="BZ144" s="7"/>
      <c r="CA144" s="7" t="s">
        <v>127</v>
      </c>
      <c r="CB144" s="7" t="s">
        <v>87</v>
      </c>
      <c r="CC144" s="7"/>
      <c r="CD144" s="90" t="str">
        <f t="shared" si="11"/>
        <v>17_Programas de transparencia y ética pública - PTEP
18_Plan anual de auditoría - PAAU
24_Operación del Sistema de Gestión Institucional - SGI</v>
      </c>
      <c r="CE144" s="7"/>
      <c r="CF144" s="7"/>
      <c r="CG144" s="7" t="s">
        <v>131</v>
      </c>
      <c r="CH144" s="7"/>
      <c r="CI144" s="7" t="s">
        <v>132</v>
      </c>
      <c r="CJ144" s="7"/>
      <c r="CK144" s="7" t="s">
        <v>325</v>
      </c>
      <c r="CL144" s="90" t="str">
        <f t="shared" si="9"/>
        <v>D03_Gestión con valores para resultados
D05_Información y comunicación
D07_Control Interno</v>
      </c>
      <c r="CM144" s="7"/>
      <c r="CN144" s="7"/>
      <c r="CO144" s="7"/>
      <c r="CP144" s="7"/>
      <c r="CQ144" s="7"/>
      <c r="CR144" s="7"/>
      <c r="CS144" s="7"/>
      <c r="CT144" s="7"/>
      <c r="CU144" s="7"/>
      <c r="CV144" s="7"/>
      <c r="CW144" s="7" t="s">
        <v>649</v>
      </c>
      <c r="CX144" s="7"/>
      <c r="CY144" s="7"/>
      <c r="CZ144" s="7"/>
      <c r="DA144" s="7" t="s">
        <v>134</v>
      </c>
      <c r="DB144" s="7"/>
      <c r="DC144" s="7"/>
      <c r="DD144" s="7"/>
      <c r="DE144" s="7" t="s">
        <v>326</v>
      </c>
      <c r="DF144" s="90" t="str">
        <f t="shared" si="10"/>
        <v>D03_P11_Servicio al ciudadano
D05_P15_Transparencia, acceso a la información pública y lucha contra la corrupción
D07_P19_Control Interno</v>
      </c>
    </row>
    <row r="145" spans="2:110" s="2" customFormat="1" ht="84" customHeight="1" x14ac:dyDescent="0.25">
      <c r="B145" s="1"/>
      <c r="C145" s="3" t="s">
        <v>653</v>
      </c>
      <c r="D145" s="7" t="s">
        <v>654</v>
      </c>
      <c r="E145" s="87" t="str">
        <f t="shared" si="6"/>
        <v>URF2026_128_Realizar seguimiento al Programa de Transparencia y Ética Pública - PTEP primer trimestre 2026</v>
      </c>
      <c r="F145" s="7" t="s">
        <v>655</v>
      </c>
      <c r="G145" s="7" t="s">
        <v>656</v>
      </c>
      <c r="H145" s="7" t="s">
        <v>634</v>
      </c>
      <c r="I145" s="7" t="s">
        <v>6</v>
      </c>
      <c r="J145" s="4" t="s">
        <v>635</v>
      </c>
      <c r="K145" s="4" t="s">
        <v>119</v>
      </c>
      <c r="L145" s="8">
        <v>46113</v>
      </c>
      <c r="M145" s="8">
        <v>46146.999305555553</v>
      </c>
      <c r="N145" s="88">
        <f t="shared" si="7"/>
        <v>33.999305555553292</v>
      </c>
      <c r="O145" s="110" t="s">
        <v>636</v>
      </c>
      <c r="P145" s="7"/>
      <c r="Q145" s="81" t="s">
        <v>120</v>
      </c>
      <c r="R145" s="7" t="s">
        <v>637</v>
      </c>
      <c r="S145" s="7"/>
      <c r="T145" s="82" t="s">
        <v>122</v>
      </c>
      <c r="U145" s="82" t="s">
        <v>245</v>
      </c>
      <c r="V145" s="83" t="s">
        <v>638</v>
      </c>
      <c r="W145" s="7" t="s">
        <v>125</v>
      </c>
      <c r="X145" s="7"/>
      <c r="Y145" s="7" t="s">
        <v>126</v>
      </c>
      <c r="Z145" s="7"/>
      <c r="AA145" s="90" t="str">
        <f t="shared" si="8"/>
        <v>Talento Humano
Tecnológicos</v>
      </c>
      <c r="AB145" s="7"/>
      <c r="AC145" s="7" t="s">
        <v>127</v>
      </c>
      <c r="AD145" s="7" t="s">
        <v>127</v>
      </c>
      <c r="AE145" s="9">
        <v>0</v>
      </c>
      <c r="AF145" s="10"/>
      <c r="AG145" s="7" t="s">
        <v>127</v>
      </c>
      <c r="AH145" s="7" t="s">
        <v>127</v>
      </c>
      <c r="AI145" s="9">
        <v>0</v>
      </c>
      <c r="AJ145" s="10"/>
      <c r="AK145" s="7" t="s">
        <v>127</v>
      </c>
      <c r="AL145" s="7" t="s">
        <v>127</v>
      </c>
      <c r="AM145" s="9">
        <v>0</v>
      </c>
      <c r="AN145" s="10"/>
      <c r="AO145" s="7" t="s">
        <v>127</v>
      </c>
      <c r="AP145" s="7" t="s">
        <v>127</v>
      </c>
      <c r="AQ145" s="9">
        <v>0</v>
      </c>
      <c r="AR145" s="10"/>
      <c r="AS145" s="7" t="s">
        <v>127</v>
      </c>
      <c r="AT145" s="7" t="s">
        <v>127</v>
      </c>
      <c r="AU145" s="9">
        <v>0</v>
      </c>
      <c r="AV145" s="10"/>
      <c r="AW145" s="7" t="s">
        <v>127</v>
      </c>
      <c r="AX145" s="7" t="s">
        <v>127</v>
      </c>
      <c r="AY145" s="9">
        <v>0</v>
      </c>
      <c r="AZ145" s="7"/>
      <c r="BA145" s="7" t="s">
        <v>127</v>
      </c>
      <c r="BB145" s="7"/>
      <c r="BC145" s="7" t="s">
        <v>127</v>
      </c>
      <c r="BD145" s="7"/>
      <c r="BE145" s="7"/>
      <c r="BF145" s="7"/>
      <c r="BG145" s="7"/>
      <c r="BH145" s="7"/>
      <c r="BI145" s="7"/>
      <c r="BJ145" s="7"/>
      <c r="BK145" s="7"/>
      <c r="BL145" s="7" t="s">
        <v>28</v>
      </c>
      <c r="BM145" s="7" t="s">
        <v>353</v>
      </c>
      <c r="BN145" s="7" t="s">
        <v>354</v>
      </c>
      <c r="BO145" s="7" t="s">
        <v>29</v>
      </c>
      <c r="BP145" s="7" t="s">
        <v>639</v>
      </c>
      <c r="BQ145" s="7"/>
      <c r="BR145" s="7" t="s">
        <v>127</v>
      </c>
      <c r="BS145" s="7"/>
      <c r="BT145" s="7" t="s">
        <v>127</v>
      </c>
      <c r="BU145" s="7" t="s">
        <v>127</v>
      </c>
      <c r="BV145" s="7"/>
      <c r="BW145" s="7" t="s">
        <v>127</v>
      </c>
      <c r="BX145" s="7"/>
      <c r="BY145" s="7" t="s">
        <v>127</v>
      </c>
      <c r="BZ145" s="7"/>
      <c r="CA145" s="7" t="s">
        <v>127</v>
      </c>
      <c r="CB145" s="7" t="s">
        <v>87</v>
      </c>
      <c r="CC145" s="7"/>
      <c r="CD145" s="90" t="str">
        <f t="shared" si="11"/>
        <v>17_Programas de transparencia y ética pública - PTEP
18_Plan anual de auditoría - PAAU
24_Operación del Sistema de Gestión Institucional - SGI</v>
      </c>
      <c r="CE145" s="7"/>
      <c r="CF145" s="7"/>
      <c r="CG145" s="7"/>
      <c r="CH145" s="7"/>
      <c r="CI145" s="7" t="s">
        <v>132</v>
      </c>
      <c r="CJ145" s="7"/>
      <c r="CK145" s="7" t="s">
        <v>325</v>
      </c>
      <c r="CL145" s="90" t="str">
        <f t="shared" si="9"/>
        <v>D05_Información y comunicación
D07_Control Interno</v>
      </c>
      <c r="CM145" s="7"/>
      <c r="CN145" s="7"/>
      <c r="CO145" s="7"/>
      <c r="CP145" s="7"/>
      <c r="CQ145" s="7"/>
      <c r="CR145" s="7"/>
      <c r="CS145" s="7"/>
      <c r="CT145" s="7"/>
      <c r="CU145" s="7"/>
      <c r="CV145" s="7"/>
      <c r="CW145" s="7"/>
      <c r="CX145" s="7"/>
      <c r="CY145" s="7"/>
      <c r="CZ145" s="7"/>
      <c r="DA145" s="7" t="s">
        <v>134</v>
      </c>
      <c r="DB145" s="7"/>
      <c r="DC145" s="7"/>
      <c r="DD145" s="7"/>
      <c r="DE145" s="7" t="s">
        <v>326</v>
      </c>
      <c r="DF145" s="90" t="str">
        <f t="shared" si="10"/>
        <v>D05_P15_Transparencia, acceso a la información pública y lucha contra la corrupción
D07_P19_Control Interno</v>
      </c>
    </row>
    <row r="146" spans="2:110" s="2" customFormat="1" ht="84" customHeight="1" x14ac:dyDescent="0.25">
      <c r="B146" s="1"/>
      <c r="C146" s="3" t="s">
        <v>657</v>
      </c>
      <c r="D146" s="7" t="s">
        <v>658</v>
      </c>
      <c r="E146" s="87" t="str">
        <f t="shared" ref="E146:E209" si="12">_xlfn.CONCAT(C146,"_",D146)</f>
        <v>URF2026_129_Realizar seguimiento al Programa de Transparencia y Ética Pública - PTEP segundo trimestre 2026</v>
      </c>
      <c r="F146" s="7" t="s">
        <v>655</v>
      </c>
      <c r="G146" s="7" t="s">
        <v>659</v>
      </c>
      <c r="H146" s="7" t="s">
        <v>634</v>
      </c>
      <c r="I146" s="7" t="s">
        <v>6</v>
      </c>
      <c r="J146" s="4" t="s">
        <v>635</v>
      </c>
      <c r="K146" s="4" t="s">
        <v>119</v>
      </c>
      <c r="L146" s="8">
        <v>46204</v>
      </c>
      <c r="M146" s="8">
        <v>46237.999305555553</v>
      </c>
      <c r="N146" s="88">
        <f t="shared" ref="N146:N209" si="13">IF(M146-L146&gt;124,"El tiempo de ejecución de la actividad no puede superar 124 días",M146-L146)</f>
        <v>33.999305555553292</v>
      </c>
      <c r="O146" s="110" t="s">
        <v>636</v>
      </c>
      <c r="P146" s="7"/>
      <c r="Q146" s="81" t="s">
        <v>120</v>
      </c>
      <c r="R146" s="7" t="s">
        <v>637</v>
      </c>
      <c r="S146" s="7"/>
      <c r="T146" s="82" t="s">
        <v>122</v>
      </c>
      <c r="U146" s="82" t="s">
        <v>245</v>
      </c>
      <c r="V146" s="83" t="s">
        <v>638</v>
      </c>
      <c r="W146" s="7" t="s">
        <v>125</v>
      </c>
      <c r="X146" s="7"/>
      <c r="Y146" s="7" t="s">
        <v>126</v>
      </c>
      <c r="Z146" s="7"/>
      <c r="AA146" s="90" t="str">
        <f t="shared" ref="AA146:AA209" si="14">_xlfn.TEXTJOIN(CHAR(10),TRUE,W146:Z146)</f>
        <v>Talento Humano
Tecnológicos</v>
      </c>
      <c r="AB146" s="7"/>
      <c r="AC146" s="7" t="s">
        <v>127</v>
      </c>
      <c r="AD146" s="7" t="s">
        <v>127</v>
      </c>
      <c r="AE146" s="9">
        <v>0</v>
      </c>
      <c r="AF146" s="10"/>
      <c r="AG146" s="7" t="s">
        <v>127</v>
      </c>
      <c r="AH146" s="7" t="s">
        <v>127</v>
      </c>
      <c r="AI146" s="9">
        <v>0</v>
      </c>
      <c r="AJ146" s="10"/>
      <c r="AK146" s="7" t="s">
        <v>127</v>
      </c>
      <c r="AL146" s="7" t="s">
        <v>127</v>
      </c>
      <c r="AM146" s="9">
        <v>0</v>
      </c>
      <c r="AN146" s="10"/>
      <c r="AO146" s="7" t="s">
        <v>127</v>
      </c>
      <c r="AP146" s="7" t="s">
        <v>127</v>
      </c>
      <c r="AQ146" s="9">
        <v>0</v>
      </c>
      <c r="AR146" s="10"/>
      <c r="AS146" s="7" t="s">
        <v>127</v>
      </c>
      <c r="AT146" s="7" t="s">
        <v>127</v>
      </c>
      <c r="AU146" s="9">
        <v>0</v>
      </c>
      <c r="AV146" s="10"/>
      <c r="AW146" s="7" t="s">
        <v>127</v>
      </c>
      <c r="AX146" s="7" t="s">
        <v>127</v>
      </c>
      <c r="AY146" s="9">
        <v>0</v>
      </c>
      <c r="AZ146" s="7"/>
      <c r="BA146" s="7" t="s">
        <v>127</v>
      </c>
      <c r="BB146" s="7"/>
      <c r="BC146" s="7" t="s">
        <v>127</v>
      </c>
      <c r="BD146" s="7"/>
      <c r="BE146" s="7"/>
      <c r="BF146" s="7"/>
      <c r="BG146" s="7"/>
      <c r="BH146" s="7"/>
      <c r="BI146" s="7"/>
      <c r="BJ146" s="7"/>
      <c r="BK146" s="7"/>
      <c r="BL146" s="7" t="s">
        <v>28</v>
      </c>
      <c r="BM146" s="7" t="s">
        <v>353</v>
      </c>
      <c r="BN146" s="7" t="s">
        <v>354</v>
      </c>
      <c r="BO146" s="7" t="s">
        <v>29</v>
      </c>
      <c r="BP146" s="7" t="s">
        <v>639</v>
      </c>
      <c r="BQ146" s="7"/>
      <c r="BR146" s="7" t="s">
        <v>127</v>
      </c>
      <c r="BS146" s="7"/>
      <c r="BT146" s="7" t="s">
        <v>127</v>
      </c>
      <c r="BU146" s="7" t="s">
        <v>127</v>
      </c>
      <c r="BV146" s="7"/>
      <c r="BW146" s="7" t="s">
        <v>127</v>
      </c>
      <c r="BX146" s="7"/>
      <c r="BY146" s="7" t="s">
        <v>127</v>
      </c>
      <c r="BZ146" s="7"/>
      <c r="CA146" s="7" t="s">
        <v>127</v>
      </c>
      <c r="CB146" s="7" t="s">
        <v>87</v>
      </c>
      <c r="CC146" s="7"/>
      <c r="CD146" s="90" t="str">
        <f t="shared" si="11"/>
        <v>17_Programas de transparencia y ética pública - PTEP
18_Plan anual de auditoría - PAAU
24_Operación del Sistema de Gestión Institucional - SGI</v>
      </c>
      <c r="CE146" s="7"/>
      <c r="CF146" s="7"/>
      <c r="CG146" s="7"/>
      <c r="CH146" s="7"/>
      <c r="CI146" s="7" t="s">
        <v>132</v>
      </c>
      <c r="CJ146" s="7"/>
      <c r="CK146" s="7" t="s">
        <v>325</v>
      </c>
      <c r="CL146" s="90" t="str">
        <f t="shared" ref="CL146:CL209" si="15">_xlfn.TEXTJOIN(CHAR(10),TRUE,CE146:CK146)</f>
        <v>D05_Información y comunicación
D07_Control Interno</v>
      </c>
      <c r="CM146" s="7"/>
      <c r="CN146" s="7"/>
      <c r="CO146" s="7"/>
      <c r="CP146" s="7"/>
      <c r="CQ146" s="7"/>
      <c r="CR146" s="7"/>
      <c r="CS146" s="7"/>
      <c r="CT146" s="7"/>
      <c r="CU146" s="7"/>
      <c r="CV146" s="7"/>
      <c r="CW146" s="7"/>
      <c r="CX146" s="7"/>
      <c r="CY146" s="7"/>
      <c r="CZ146" s="7"/>
      <c r="DA146" s="7" t="s">
        <v>134</v>
      </c>
      <c r="DB146" s="7"/>
      <c r="DC146" s="7"/>
      <c r="DD146" s="7"/>
      <c r="DE146" s="7" t="s">
        <v>326</v>
      </c>
      <c r="DF146" s="90" t="str">
        <f t="shared" ref="DF146:DF209" si="16">_xlfn.TEXTJOIN(CHAR(10),TRUE,CM146:DE146)</f>
        <v>D05_P15_Transparencia, acceso a la información pública y lucha contra la corrupción
D07_P19_Control Interno</v>
      </c>
    </row>
    <row r="147" spans="2:110" s="2" customFormat="1" ht="84" customHeight="1" x14ac:dyDescent="0.25">
      <c r="B147" s="1"/>
      <c r="C147" s="3" t="s">
        <v>660</v>
      </c>
      <c r="D147" s="7" t="s">
        <v>661</v>
      </c>
      <c r="E147" s="87" t="str">
        <f t="shared" si="12"/>
        <v>URF2026_130_Realizar seguimiento al Programa de Transparencia y Ética Pública - PTEP tercer trimestre 2026</v>
      </c>
      <c r="F147" s="7" t="s">
        <v>655</v>
      </c>
      <c r="G147" s="7" t="s">
        <v>662</v>
      </c>
      <c r="H147" s="7" t="s">
        <v>634</v>
      </c>
      <c r="I147" s="7" t="s">
        <v>6</v>
      </c>
      <c r="J147" s="4" t="s">
        <v>635</v>
      </c>
      <c r="K147" s="4" t="s">
        <v>119</v>
      </c>
      <c r="L147" s="8">
        <v>46296</v>
      </c>
      <c r="M147" s="8">
        <v>46329.999305555553</v>
      </c>
      <c r="N147" s="88">
        <f t="shared" si="13"/>
        <v>33.999305555553292</v>
      </c>
      <c r="O147" s="110" t="s">
        <v>636</v>
      </c>
      <c r="P147" s="7"/>
      <c r="Q147" s="81" t="s">
        <v>120</v>
      </c>
      <c r="R147" s="7" t="s">
        <v>637</v>
      </c>
      <c r="S147" s="7"/>
      <c r="T147" s="82" t="s">
        <v>122</v>
      </c>
      <c r="U147" s="82" t="s">
        <v>245</v>
      </c>
      <c r="V147" s="83" t="s">
        <v>638</v>
      </c>
      <c r="W147" s="7" t="s">
        <v>125</v>
      </c>
      <c r="X147" s="7"/>
      <c r="Y147" s="7" t="s">
        <v>126</v>
      </c>
      <c r="Z147" s="7"/>
      <c r="AA147" s="90" t="str">
        <f t="shared" si="14"/>
        <v>Talento Humano
Tecnológicos</v>
      </c>
      <c r="AB147" s="7"/>
      <c r="AC147" s="7" t="s">
        <v>127</v>
      </c>
      <c r="AD147" s="7" t="s">
        <v>127</v>
      </c>
      <c r="AE147" s="9">
        <v>0</v>
      </c>
      <c r="AF147" s="10"/>
      <c r="AG147" s="7" t="s">
        <v>127</v>
      </c>
      <c r="AH147" s="7" t="s">
        <v>127</v>
      </c>
      <c r="AI147" s="9">
        <v>0</v>
      </c>
      <c r="AJ147" s="10"/>
      <c r="AK147" s="7" t="s">
        <v>127</v>
      </c>
      <c r="AL147" s="7" t="s">
        <v>127</v>
      </c>
      <c r="AM147" s="9">
        <v>0</v>
      </c>
      <c r="AN147" s="10"/>
      <c r="AO147" s="7" t="s">
        <v>127</v>
      </c>
      <c r="AP147" s="7" t="s">
        <v>127</v>
      </c>
      <c r="AQ147" s="9">
        <v>0</v>
      </c>
      <c r="AR147" s="10"/>
      <c r="AS147" s="7" t="s">
        <v>127</v>
      </c>
      <c r="AT147" s="7" t="s">
        <v>127</v>
      </c>
      <c r="AU147" s="9">
        <v>0</v>
      </c>
      <c r="AV147" s="10"/>
      <c r="AW147" s="7" t="s">
        <v>127</v>
      </c>
      <c r="AX147" s="7" t="s">
        <v>127</v>
      </c>
      <c r="AY147" s="9">
        <v>0</v>
      </c>
      <c r="AZ147" s="7"/>
      <c r="BA147" s="7" t="s">
        <v>127</v>
      </c>
      <c r="BB147" s="7"/>
      <c r="BC147" s="7" t="s">
        <v>127</v>
      </c>
      <c r="BD147" s="7"/>
      <c r="BE147" s="7"/>
      <c r="BF147" s="7"/>
      <c r="BG147" s="7"/>
      <c r="BH147" s="7"/>
      <c r="BI147" s="7"/>
      <c r="BJ147" s="7"/>
      <c r="BK147" s="7"/>
      <c r="BL147" s="7" t="s">
        <v>28</v>
      </c>
      <c r="BM147" s="7" t="s">
        <v>353</v>
      </c>
      <c r="BN147" s="7" t="s">
        <v>354</v>
      </c>
      <c r="BO147" s="7" t="s">
        <v>29</v>
      </c>
      <c r="BP147" s="7" t="s">
        <v>639</v>
      </c>
      <c r="BQ147" s="7"/>
      <c r="BR147" s="7" t="s">
        <v>127</v>
      </c>
      <c r="BS147" s="7"/>
      <c r="BT147" s="7" t="s">
        <v>127</v>
      </c>
      <c r="BU147" s="7" t="s">
        <v>127</v>
      </c>
      <c r="BV147" s="7"/>
      <c r="BW147" s="7" t="s">
        <v>127</v>
      </c>
      <c r="BX147" s="7"/>
      <c r="BY147" s="7" t="s">
        <v>127</v>
      </c>
      <c r="BZ147" s="7"/>
      <c r="CA147" s="7" t="s">
        <v>127</v>
      </c>
      <c r="CB147" s="7" t="s">
        <v>87</v>
      </c>
      <c r="CC147" s="7"/>
      <c r="CD147" s="90" t="str">
        <f t="shared" ref="CD147:CD210" si="17">_xlfn.TEXTJOIN(CHAR(10),TRUE,AB147,AF147,AJ147,AN147,AR147,AV147,AZ147,BB147,BD147,BE147,BF147,BG147,BI147,BH147,BJ147,BK147,BL147,BO147,BQ147,BS147,BV147,BX147,BZ147,CB147,CC147)</f>
        <v>17_Programas de transparencia y ética pública - PTEP
18_Plan anual de auditoría - PAAU
24_Operación del Sistema de Gestión Institucional - SGI</v>
      </c>
      <c r="CE147" s="7"/>
      <c r="CF147" s="7"/>
      <c r="CG147" s="7"/>
      <c r="CH147" s="7"/>
      <c r="CI147" s="7"/>
      <c r="CJ147" s="7"/>
      <c r="CK147" s="7" t="s">
        <v>325</v>
      </c>
      <c r="CL147" s="90" t="str">
        <f t="shared" si="15"/>
        <v>D07_Control Interno</v>
      </c>
      <c r="CM147" s="7"/>
      <c r="CN147" s="7"/>
      <c r="CO147" s="7"/>
      <c r="CP147" s="7"/>
      <c r="CQ147" s="7"/>
      <c r="CR147" s="7"/>
      <c r="CS147" s="7"/>
      <c r="CT147" s="7"/>
      <c r="CU147" s="7"/>
      <c r="CV147" s="7"/>
      <c r="CW147" s="7"/>
      <c r="CX147" s="7"/>
      <c r="CY147" s="7"/>
      <c r="CZ147" s="7"/>
      <c r="DA147" s="7"/>
      <c r="DB147" s="7"/>
      <c r="DC147" s="7"/>
      <c r="DD147" s="7"/>
      <c r="DE147" s="7" t="s">
        <v>326</v>
      </c>
      <c r="DF147" s="90" t="str">
        <f t="shared" si="16"/>
        <v>D07_P19_Control Interno</v>
      </c>
    </row>
    <row r="148" spans="2:110" s="2" customFormat="1" ht="84" customHeight="1" x14ac:dyDescent="0.25">
      <c r="B148" s="1"/>
      <c r="C148" s="3" t="s">
        <v>663</v>
      </c>
      <c r="D148" s="7" t="s">
        <v>664</v>
      </c>
      <c r="E148" s="87" t="str">
        <f t="shared" si="12"/>
        <v>URF2026_131_Elaborar el Informe trimestral de seguimiento a las medidas de austeridad en el gasto público en la URF, cuarto trimestre 2025</v>
      </c>
      <c r="F148" s="7" t="s">
        <v>665</v>
      </c>
      <c r="G148" s="7" t="s">
        <v>666</v>
      </c>
      <c r="H148" s="7" t="s">
        <v>634</v>
      </c>
      <c r="I148" s="7" t="s">
        <v>6</v>
      </c>
      <c r="J148" s="4" t="s">
        <v>635</v>
      </c>
      <c r="K148" s="4"/>
      <c r="L148" s="8">
        <v>46054</v>
      </c>
      <c r="M148" s="8">
        <v>46088.999305555553</v>
      </c>
      <c r="N148" s="88">
        <f t="shared" si="13"/>
        <v>34.999305555553292</v>
      </c>
      <c r="O148" s="82" t="s">
        <v>636</v>
      </c>
      <c r="P148" s="7"/>
      <c r="Q148" s="81" t="s">
        <v>120</v>
      </c>
      <c r="R148" s="7" t="s">
        <v>637</v>
      </c>
      <c r="S148" s="7"/>
      <c r="T148" s="82" t="s">
        <v>122</v>
      </c>
      <c r="U148" s="82" t="s">
        <v>245</v>
      </c>
      <c r="V148" s="83" t="s">
        <v>638</v>
      </c>
      <c r="W148" s="7" t="s">
        <v>125</v>
      </c>
      <c r="X148" s="7"/>
      <c r="Y148" s="7" t="s">
        <v>126</v>
      </c>
      <c r="Z148" s="7"/>
      <c r="AA148" s="90" t="str">
        <f t="shared" si="14"/>
        <v>Talento Humano
Tecnológicos</v>
      </c>
      <c r="AB148" s="7"/>
      <c r="AC148" s="7" t="s">
        <v>127</v>
      </c>
      <c r="AD148" s="7" t="s">
        <v>127</v>
      </c>
      <c r="AE148" s="9">
        <v>0</v>
      </c>
      <c r="AF148" s="10"/>
      <c r="AG148" s="7" t="s">
        <v>127</v>
      </c>
      <c r="AH148" s="7" t="s">
        <v>127</v>
      </c>
      <c r="AI148" s="9">
        <v>0</v>
      </c>
      <c r="AJ148" s="10"/>
      <c r="AK148" s="7" t="s">
        <v>127</v>
      </c>
      <c r="AL148" s="7" t="s">
        <v>127</v>
      </c>
      <c r="AM148" s="9">
        <v>0</v>
      </c>
      <c r="AN148" s="10"/>
      <c r="AO148" s="7" t="s">
        <v>127</v>
      </c>
      <c r="AP148" s="7" t="s">
        <v>127</v>
      </c>
      <c r="AQ148" s="9">
        <v>0</v>
      </c>
      <c r="AR148" s="10"/>
      <c r="AS148" s="7" t="s">
        <v>127</v>
      </c>
      <c r="AT148" s="7" t="s">
        <v>127</v>
      </c>
      <c r="AU148" s="9">
        <v>0</v>
      </c>
      <c r="AV148" s="10"/>
      <c r="AW148" s="7" t="s">
        <v>127</v>
      </c>
      <c r="AX148" s="7" t="s">
        <v>127</v>
      </c>
      <c r="AY148" s="9">
        <v>0</v>
      </c>
      <c r="AZ148" s="7"/>
      <c r="BA148" s="7" t="s">
        <v>127</v>
      </c>
      <c r="BB148" s="7"/>
      <c r="BC148" s="7" t="s">
        <v>127</v>
      </c>
      <c r="BD148" s="7"/>
      <c r="BE148" s="7"/>
      <c r="BF148" s="7"/>
      <c r="BG148" s="7"/>
      <c r="BH148" s="7"/>
      <c r="BI148" s="7"/>
      <c r="BJ148" s="7"/>
      <c r="BK148" s="7"/>
      <c r="BL148" s="7" t="s">
        <v>28</v>
      </c>
      <c r="BM148" s="7" t="s">
        <v>353</v>
      </c>
      <c r="BN148" s="7" t="s">
        <v>354</v>
      </c>
      <c r="BO148" s="7" t="s">
        <v>29</v>
      </c>
      <c r="BP148" s="7" t="s">
        <v>639</v>
      </c>
      <c r="BQ148" s="7"/>
      <c r="BR148" s="7" t="s">
        <v>127</v>
      </c>
      <c r="BS148" s="7"/>
      <c r="BT148" s="7" t="s">
        <v>127</v>
      </c>
      <c r="BU148" s="7" t="s">
        <v>127</v>
      </c>
      <c r="BV148" s="7"/>
      <c r="BW148" s="7" t="s">
        <v>127</v>
      </c>
      <c r="BX148" s="7"/>
      <c r="BY148" s="7" t="s">
        <v>127</v>
      </c>
      <c r="BZ148" s="7"/>
      <c r="CA148" s="7" t="s">
        <v>127</v>
      </c>
      <c r="CB148" s="7" t="s">
        <v>87</v>
      </c>
      <c r="CC148" s="7"/>
      <c r="CD148" s="90" t="str">
        <f t="shared" si="17"/>
        <v>17_Programas de transparencia y ética pública - PTEP
18_Plan anual de auditoría - PAAU
24_Operación del Sistema de Gestión Institucional - SGI</v>
      </c>
      <c r="CE148" s="7"/>
      <c r="CF148" s="7"/>
      <c r="CG148" s="7"/>
      <c r="CH148" s="7"/>
      <c r="CI148" s="7"/>
      <c r="CJ148" s="7"/>
      <c r="CK148" s="7" t="s">
        <v>325</v>
      </c>
      <c r="CL148" s="90" t="str">
        <f t="shared" si="15"/>
        <v>D07_Control Interno</v>
      </c>
      <c r="CM148" s="7"/>
      <c r="CN148" s="7"/>
      <c r="CO148" s="7"/>
      <c r="CP148" s="7"/>
      <c r="CQ148" s="7"/>
      <c r="CR148" s="7"/>
      <c r="CS148" s="7"/>
      <c r="CT148" s="7"/>
      <c r="CU148" s="7"/>
      <c r="CV148" s="7"/>
      <c r="CW148" s="7"/>
      <c r="CX148" s="7"/>
      <c r="CY148" s="7"/>
      <c r="CZ148" s="7"/>
      <c r="DA148" s="7"/>
      <c r="DB148" s="7"/>
      <c r="DC148" s="7"/>
      <c r="DD148" s="7"/>
      <c r="DE148" s="7" t="s">
        <v>326</v>
      </c>
      <c r="DF148" s="90" t="str">
        <f t="shared" si="16"/>
        <v>D07_P19_Control Interno</v>
      </c>
    </row>
    <row r="149" spans="2:110" s="2" customFormat="1" ht="84" customHeight="1" x14ac:dyDescent="0.25">
      <c r="B149" s="1"/>
      <c r="C149" s="3" t="s">
        <v>667</v>
      </c>
      <c r="D149" s="7" t="s">
        <v>668</v>
      </c>
      <c r="E149" s="87" t="str">
        <f t="shared" si="12"/>
        <v>URF2026_132_Elaborar el Informe trimestral de seguimiento a las medidas de austeridad en el gasto público en la URF, primer trimestre 2026</v>
      </c>
      <c r="F149" s="7" t="s">
        <v>665</v>
      </c>
      <c r="G149" s="7" t="s">
        <v>669</v>
      </c>
      <c r="H149" s="7" t="s">
        <v>670</v>
      </c>
      <c r="I149" s="7" t="s">
        <v>6</v>
      </c>
      <c r="J149" s="4" t="s">
        <v>636</v>
      </c>
      <c r="K149" s="4"/>
      <c r="L149" s="8">
        <v>46139</v>
      </c>
      <c r="M149" s="8">
        <v>46178.999305555553</v>
      </c>
      <c r="N149" s="88">
        <f t="shared" si="13"/>
        <v>39.999305555553292</v>
      </c>
      <c r="O149" s="81" t="s">
        <v>671</v>
      </c>
      <c r="P149" s="7"/>
      <c r="Q149" s="81" t="s">
        <v>120</v>
      </c>
      <c r="R149" s="7" t="s">
        <v>637</v>
      </c>
      <c r="S149" s="7"/>
      <c r="T149" s="82" t="s">
        <v>122</v>
      </c>
      <c r="U149" s="82" t="s">
        <v>245</v>
      </c>
      <c r="V149" s="83" t="s">
        <v>638</v>
      </c>
      <c r="W149" s="7" t="s">
        <v>125</v>
      </c>
      <c r="X149" s="7"/>
      <c r="Y149" s="7" t="s">
        <v>126</v>
      </c>
      <c r="Z149" s="7"/>
      <c r="AA149" s="90" t="str">
        <f t="shared" si="14"/>
        <v>Talento Humano
Tecnológicos</v>
      </c>
      <c r="AB149" s="7"/>
      <c r="AC149" s="7" t="s">
        <v>127</v>
      </c>
      <c r="AD149" s="7" t="s">
        <v>127</v>
      </c>
      <c r="AE149" s="9">
        <v>0</v>
      </c>
      <c r="AF149" s="10"/>
      <c r="AG149" s="7" t="s">
        <v>127</v>
      </c>
      <c r="AH149" s="7" t="s">
        <v>127</v>
      </c>
      <c r="AI149" s="9">
        <v>0</v>
      </c>
      <c r="AJ149" s="10"/>
      <c r="AK149" s="7" t="s">
        <v>127</v>
      </c>
      <c r="AL149" s="7" t="s">
        <v>127</v>
      </c>
      <c r="AM149" s="9">
        <v>0</v>
      </c>
      <c r="AN149" s="10"/>
      <c r="AO149" s="7" t="s">
        <v>127</v>
      </c>
      <c r="AP149" s="7" t="s">
        <v>127</v>
      </c>
      <c r="AQ149" s="9">
        <v>0</v>
      </c>
      <c r="AR149" s="10"/>
      <c r="AS149" s="7" t="s">
        <v>127</v>
      </c>
      <c r="AT149" s="7" t="s">
        <v>127</v>
      </c>
      <c r="AU149" s="9">
        <v>0</v>
      </c>
      <c r="AV149" s="10"/>
      <c r="AW149" s="7" t="s">
        <v>127</v>
      </c>
      <c r="AX149" s="7" t="s">
        <v>127</v>
      </c>
      <c r="AY149" s="9">
        <v>0</v>
      </c>
      <c r="AZ149" s="7"/>
      <c r="BA149" s="7" t="s">
        <v>127</v>
      </c>
      <c r="BB149" s="7"/>
      <c r="BC149" s="7" t="s">
        <v>127</v>
      </c>
      <c r="BD149" s="7"/>
      <c r="BE149" s="7"/>
      <c r="BF149" s="7"/>
      <c r="BG149" s="7"/>
      <c r="BH149" s="7"/>
      <c r="BI149" s="7"/>
      <c r="BJ149" s="7"/>
      <c r="BK149" s="7"/>
      <c r="BL149" s="7" t="s">
        <v>28</v>
      </c>
      <c r="BM149" s="7" t="s">
        <v>353</v>
      </c>
      <c r="BN149" s="7" t="s">
        <v>354</v>
      </c>
      <c r="BO149" s="7" t="s">
        <v>29</v>
      </c>
      <c r="BP149" s="7" t="s">
        <v>639</v>
      </c>
      <c r="BQ149" s="7"/>
      <c r="BR149" s="7" t="s">
        <v>127</v>
      </c>
      <c r="BS149" s="7"/>
      <c r="BT149" s="7" t="s">
        <v>127</v>
      </c>
      <c r="BU149" s="7" t="s">
        <v>127</v>
      </c>
      <c r="BV149" s="7"/>
      <c r="BW149" s="7" t="s">
        <v>127</v>
      </c>
      <c r="BX149" s="7"/>
      <c r="BY149" s="7" t="s">
        <v>127</v>
      </c>
      <c r="BZ149" s="7"/>
      <c r="CA149" s="7" t="s">
        <v>127</v>
      </c>
      <c r="CB149" s="7" t="s">
        <v>87</v>
      </c>
      <c r="CC149" s="7"/>
      <c r="CD149" s="90" t="str">
        <f t="shared" si="17"/>
        <v>17_Programas de transparencia y ética pública - PTEP
18_Plan anual de auditoría - PAAU
24_Operación del Sistema de Gestión Institucional - SGI</v>
      </c>
      <c r="CE149" s="7"/>
      <c r="CF149" s="7"/>
      <c r="CG149" s="7"/>
      <c r="CH149" s="7"/>
      <c r="CI149" s="7" t="s">
        <v>132</v>
      </c>
      <c r="CJ149" s="7"/>
      <c r="CK149" s="7" t="s">
        <v>325</v>
      </c>
      <c r="CL149" s="90" t="str">
        <f t="shared" si="15"/>
        <v>D05_Información y comunicación
D07_Control Interno</v>
      </c>
      <c r="CM149" s="7"/>
      <c r="CN149" s="7"/>
      <c r="CO149" s="7"/>
      <c r="CP149" s="7"/>
      <c r="CQ149" s="7"/>
      <c r="CR149" s="7"/>
      <c r="CS149" s="7"/>
      <c r="CT149" s="7"/>
      <c r="CU149" s="7"/>
      <c r="CV149" s="7"/>
      <c r="CW149" s="7"/>
      <c r="CX149" s="7"/>
      <c r="CY149" s="7"/>
      <c r="CZ149" s="7"/>
      <c r="DA149" s="7" t="s">
        <v>134</v>
      </c>
      <c r="DB149" s="7"/>
      <c r="DC149" s="7"/>
      <c r="DD149" s="7"/>
      <c r="DE149" s="7" t="s">
        <v>326</v>
      </c>
      <c r="DF149" s="90" t="str">
        <f t="shared" si="16"/>
        <v>D05_P15_Transparencia, acceso a la información pública y lucha contra la corrupción
D07_P19_Control Interno</v>
      </c>
    </row>
    <row r="150" spans="2:110" s="2" customFormat="1" ht="84" customHeight="1" x14ac:dyDescent="0.25">
      <c r="B150" s="1"/>
      <c r="C150" s="3" t="s">
        <v>672</v>
      </c>
      <c r="D150" s="7" t="s">
        <v>673</v>
      </c>
      <c r="E150" s="87" t="str">
        <f t="shared" si="12"/>
        <v>URF2026_133_Elaborar el Informe trimestral de seguimiento a las medidas de austeridad en el gasto público en la URF, segundo trimestre 2026</v>
      </c>
      <c r="F150" s="7" t="s">
        <v>665</v>
      </c>
      <c r="G150" s="7" t="s">
        <v>674</v>
      </c>
      <c r="H150" s="7" t="s">
        <v>634</v>
      </c>
      <c r="I150" s="7" t="s">
        <v>6</v>
      </c>
      <c r="J150" s="4" t="s">
        <v>636</v>
      </c>
      <c r="K150" s="4"/>
      <c r="L150" s="8">
        <v>46209</v>
      </c>
      <c r="M150" s="8">
        <v>46248.999305555553</v>
      </c>
      <c r="N150" s="88">
        <f t="shared" si="13"/>
        <v>39.999305555553292</v>
      </c>
      <c r="O150" s="81" t="s">
        <v>671</v>
      </c>
      <c r="P150" s="7"/>
      <c r="Q150" s="81" t="s">
        <v>120</v>
      </c>
      <c r="R150" s="7" t="s">
        <v>637</v>
      </c>
      <c r="S150" s="7"/>
      <c r="T150" s="82" t="s">
        <v>122</v>
      </c>
      <c r="U150" s="82" t="s">
        <v>245</v>
      </c>
      <c r="V150" s="83" t="s">
        <v>638</v>
      </c>
      <c r="W150" s="7" t="s">
        <v>125</v>
      </c>
      <c r="X150" s="7"/>
      <c r="Y150" s="7" t="s">
        <v>126</v>
      </c>
      <c r="Z150" s="7"/>
      <c r="AA150" s="90" t="str">
        <f t="shared" si="14"/>
        <v>Talento Humano
Tecnológicos</v>
      </c>
      <c r="AB150" s="7"/>
      <c r="AC150" s="7" t="s">
        <v>127</v>
      </c>
      <c r="AD150" s="7" t="s">
        <v>127</v>
      </c>
      <c r="AE150" s="9">
        <v>0</v>
      </c>
      <c r="AF150" s="10"/>
      <c r="AG150" s="7" t="s">
        <v>127</v>
      </c>
      <c r="AH150" s="7" t="s">
        <v>127</v>
      </c>
      <c r="AI150" s="9">
        <v>0</v>
      </c>
      <c r="AJ150" s="10"/>
      <c r="AK150" s="7" t="s">
        <v>127</v>
      </c>
      <c r="AL150" s="7" t="s">
        <v>127</v>
      </c>
      <c r="AM150" s="9">
        <v>0</v>
      </c>
      <c r="AN150" s="10"/>
      <c r="AO150" s="7" t="s">
        <v>127</v>
      </c>
      <c r="AP150" s="7" t="s">
        <v>127</v>
      </c>
      <c r="AQ150" s="9">
        <v>0</v>
      </c>
      <c r="AR150" s="10"/>
      <c r="AS150" s="7" t="s">
        <v>127</v>
      </c>
      <c r="AT150" s="7" t="s">
        <v>127</v>
      </c>
      <c r="AU150" s="9">
        <v>0</v>
      </c>
      <c r="AV150" s="10"/>
      <c r="AW150" s="7" t="s">
        <v>127</v>
      </c>
      <c r="AX150" s="7" t="s">
        <v>127</v>
      </c>
      <c r="AY150" s="9">
        <v>0</v>
      </c>
      <c r="AZ150" s="7"/>
      <c r="BA150" s="7" t="s">
        <v>127</v>
      </c>
      <c r="BB150" s="7"/>
      <c r="BC150" s="7" t="s">
        <v>127</v>
      </c>
      <c r="BD150" s="7"/>
      <c r="BE150" s="7"/>
      <c r="BF150" s="7"/>
      <c r="BG150" s="7"/>
      <c r="BH150" s="7"/>
      <c r="BI150" s="7"/>
      <c r="BJ150" s="7"/>
      <c r="BK150" s="7"/>
      <c r="BL150" s="7" t="s">
        <v>28</v>
      </c>
      <c r="BM150" s="7" t="s">
        <v>353</v>
      </c>
      <c r="BN150" s="7" t="s">
        <v>354</v>
      </c>
      <c r="BO150" s="7" t="s">
        <v>29</v>
      </c>
      <c r="BP150" s="7" t="s">
        <v>639</v>
      </c>
      <c r="BQ150" s="7"/>
      <c r="BR150" s="7" t="s">
        <v>127</v>
      </c>
      <c r="BS150" s="7"/>
      <c r="BT150" s="7" t="s">
        <v>127</v>
      </c>
      <c r="BU150" s="7" t="s">
        <v>127</v>
      </c>
      <c r="BV150" s="7"/>
      <c r="BW150" s="7" t="s">
        <v>127</v>
      </c>
      <c r="BX150" s="7"/>
      <c r="BY150" s="7" t="s">
        <v>127</v>
      </c>
      <c r="BZ150" s="7"/>
      <c r="CA150" s="7" t="s">
        <v>127</v>
      </c>
      <c r="CB150" s="7" t="s">
        <v>87</v>
      </c>
      <c r="CC150" s="7"/>
      <c r="CD150" s="90" t="str">
        <f t="shared" si="17"/>
        <v>17_Programas de transparencia y ética pública - PTEP
18_Plan anual de auditoría - PAAU
24_Operación del Sistema de Gestión Institucional - SGI</v>
      </c>
      <c r="CE150" s="7"/>
      <c r="CF150" s="7"/>
      <c r="CG150" s="7"/>
      <c r="CH150" s="7"/>
      <c r="CI150" s="7" t="s">
        <v>132</v>
      </c>
      <c r="CJ150" s="7"/>
      <c r="CK150" s="7" t="s">
        <v>325</v>
      </c>
      <c r="CL150" s="90" t="str">
        <f t="shared" si="15"/>
        <v>D05_Información y comunicación
D07_Control Interno</v>
      </c>
      <c r="CM150" s="7"/>
      <c r="CN150" s="7"/>
      <c r="CO150" s="7"/>
      <c r="CP150" s="7"/>
      <c r="CQ150" s="7"/>
      <c r="CR150" s="7"/>
      <c r="CS150" s="7"/>
      <c r="CT150" s="7"/>
      <c r="CU150" s="7"/>
      <c r="CV150" s="7"/>
      <c r="CW150" s="7"/>
      <c r="CX150" s="7"/>
      <c r="CY150" s="7"/>
      <c r="CZ150" s="7"/>
      <c r="DA150" s="7" t="s">
        <v>134</v>
      </c>
      <c r="DB150" s="7"/>
      <c r="DC150" s="7"/>
      <c r="DD150" s="7"/>
      <c r="DE150" s="7" t="s">
        <v>326</v>
      </c>
      <c r="DF150" s="90" t="str">
        <f t="shared" si="16"/>
        <v>D05_P15_Transparencia, acceso a la información pública y lucha contra la corrupción
D07_P19_Control Interno</v>
      </c>
    </row>
    <row r="151" spans="2:110" s="2" customFormat="1" ht="84" customHeight="1" x14ac:dyDescent="0.25">
      <c r="B151" s="1"/>
      <c r="C151" s="3" t="s">
        <v>675</v>
      </c>
      <c r="D151" s="7" t="s">
        <v>676</v>
      </c>
      <c r="E151" s="87" t="str">
        <f t="shared" si="12"/>
        <v>URF2026_134_Elaborar el Informe trimestral de seguimiento a las medidas de austeridad en el gasto público en la URF, tercer trimestre 2026</v>
      </c>
      <c r="F151" s="7" t="s">
        <v>665</v>
      </c>
      <c r="G151" s="7" t="s">
        <v>677</v>
      </c>
      <c r="H151" s="7" t="s">
        <v>634</v>
      </c>
      <c r="I151" s="7" t="s">
        <v>6</v>
      </c>
      <c r="J151" s="4" t="s">
        <v>636</v>
      </c>
      <c r="K151" s="4"/>
      <c r="L151" s="8">
        <v>46300</v>
      </c>
      <c r="M151" s="8">
        <v>46337.999305555553</v>
      </c>
      <c r="N151" s="88">
        <f t="shared" si="13"/>
        <v>37.999305555553292</v>
      </c>
      <c r="O151" s="111" t="s">
        <v>671</v>
      </c>
      <c r="P151" s="7"/>
      <c r="Q151" s="81" t="s">
        <v>120</v>
      </c>
      <c r="R151" s="7" t="s">
        <v>637</v>
      </c>
      <c r="S151" s="7"/>
      <c r="T151" s="82" t="s">
        <v>122</v>
      </c>
      <c r="U151" s="82" t="s">
        <v>245</v>
      </c>
      <c r="V151" s="83" t="s">
        <v>638</v>
      </c>
      <c r="W151" s="7" t="s">
        <v>125</v>
      </c>
      <c r="X151" s="7"/>
      <c r="Y151" s="7" t="s">
        <v>126</v>
      </c>
      <c r="Z151" s="7"/>
      <c r="AA151" s="90" t="str">
        <f t="shared" si="14"/>
        <v>Talento Humano
Tecnológicos</v>
      </c>
      <c r="AB151" s="7"/>
      <c r="AC151" s="7" t="s">
        <v>127</v>
      </c>
      <c r="AD151" s="7" t="s">
        <v>127</v>
      </c>
      <c r="AE151" s="9">
        <v>0</v>
      </c>
      <c r="AF151" s="10"/>
      <c r="AG151" s="7" t="s">
        <v>127</v>
      </c>
      <c r="AH151" s="7" t="s">
        <v>127</v>
      </c>
      <c r="AI151" s="9">
        <v>0</v>
      </c>
      <c r="AJ151" s="10"/>
      <c r="AK151" s="7" t="s">
        <v>127</v>
      </c>
      <c r="AL151" s="7" t="s">
        <v>127</v>
      </c>
      <c r="AM151" s="9">
        <v>0</v>
      </c>
      <c r="AN151" s="10"/>
      <c r="AO151" s="7" t="s">
        <v>127</v>
      </c>
      <c r="AP151" s="7" t="s">
        <v>127</v>
      </c>
      <c r="AQ151" s="9">
        <v>0</v>
      </c>
      <c r="AR151" s="10"/>
      <c r="AS151" s="7" t="s">
        <v>127</v>
      </c>
      <c r="AT151" s="7" t="s">
        <v>127</v>
      </c>
      <c r="AU151" s="9">
        <v>0</v>
      </c>
      <c r="AV151" s="10"/>
      <c r="AW151" s="7" t="s">
        <v>127</v>
      </c>
      <c r="AX151" s="7" t="s">
        <v>127</v>
      </c>
      <c r="AY151" s="9">
        <v>0</v>
      </c>
      <c r="AZ151" s="7"/>
      <c r="BA151" s="7" t="s">
        <v>127</v>
      </c>
      <c r="BB151" s="7"/>
      <c r="BC151" s="7" t="s">
        <v>127</v>
      </c>
      <c r="BD151" s="7"/>
      <c r="BE151" s="7"/>
      <c r="BF151" s="7"/>
      <c r="BG151" s="7"/>
      <c r="BH151" s="7"/>
      <c r="BI151" s="7"/>
      <c r="BJ151" s="7"/>
      <c r="BK151" s="7"/>
      <c r="BL151" s="7" t="s">
        <v>28</v>
      </c>
      <c r="BM151" s="7" t="s">
        <v>353</v>
      </c>
      <c r="BN151" s="7" t="s">
        <v>354</v>
      </c>
      <c r="BO151" s="7" t="s">
        <v>29</v>
      </c>
      <c r="BP151" s="7" t="s">
        <v>639</v>
      </c>
      <c r="BQ151" s="7"/>
      <c r="BR151" s="7" t="s">
        <v>127</v>
      </c>
      <c r="BS151" s="7"/>
      <c r="BT151" s="7" t="s">
        <v>127</v>
      </c>
      <c r="BU151" s="7" t="s">
        <v>127</v>
      </c>
      <c r="BV151" s="7"/>
      <c r="BW151" s="7" t="s">
        <v>127</v>
      </c>
      <c r="BX151" s="7"/>
      <c r="BY151" s="7" t="s">
        <v>127</v>
      </c>
      <c r="BZ151" s="7"/>
      <c r="CA151" s="7" t="s">
        <v>127</v>
      </c>
      <c r="CB151" s="7" t="s">
        <v>87</v>
      </c>
      <c r="CC151" s="7"/>
      <c r="CD151" s="90" t="str">
        <f t="shared" si="17"/>
        <v>17_Programas de transparencia y ética pública - PTEP
18_Plan anual de auditoría - PAAU
24_Operación del Sistema de Gestión Institucional - SGI</v>
      </c>
      <c r="CE151" s="7"/>
      <c r="CF151" s="7"/>
      <c r="CG151" s="7"/>
      <c r="CH151" s="7"/>
      <c r="CI151" s="7" t="s">
        <v>132</v>
      </c>
      <c r="CJ151" s="7"/>
      <c r="CK151" s="7" t="s">
        <v>325</v>
      </c>
      <c r="CL151" s="90" t="str">
        <f t="shared" si="15"/>
        <v>D05_Información y comunicación
D07_Control Interno</v>
      </c>
      <c r="CM151" s="7"/>
      <c r="CN151" s="7"/>
      <c r="CO151" s="7"/>
      <c r="CP151" s="7"/>
      <c r="CQ151" s="7"/>
      <c r="CR151" s="7"/>
      <c r="CS151" s="7"/>
      <c r="CT151" s="7"/>
      <c r="CU151" s="7"/>
      <c r="CV151" s="7"/>
      <c r="CW151" s="7"/>
      <c r="CX151" s="7"/>
      <c r="CY151" s="7"/>
      <c r="CZ151" s="7"/>
      <c r="DA151" s="7" t="s">
        <v>134</v>
      </c>
      <c r="DB151" s="7"/>
      <c r="DC151" s="7"/>
      <c r="DD151" s="7"/>
      <c r="DE151" s="7" t="s">
        <v>326</v>
      </c>
      <c r="DF151" s="90" t="str">
        <f t="shared" si="16"/>
        <v>D05_P15_Transparencia, acceso a la información pública y lucha contra la corrupción
D07_P19_Control Interno</v>
      </c>
    </row>
    <row r="152" spans="2:110" s="2" customFormat="1" ht="84" customHeight="1" x14ac:dyDescent="0.25">
      <c r="B152" s="1"/>
      <c r="C152" s="3" t="s">
        <v>678</v>
      </c>
      <c r="D152" s="7" t="s">
        <v>679</v>
      </c>
      <c r="E152" s="87" t="str">
        <f t="shared" si="12"/>
        <v>URF2026_135_Realizar la evaluación de la gestión por áreas o dependencias 2025</v>
      </c>
      <c r="F152" s="7" t="s">
        <v>680</v>
      </c>
      <c r="G152" s="7" t="s">
        <v>681</v>
      </c>
      <c r="H152" s="7" t="s">
        <v>634</v>
      </c>
      <c r="I152" s="7" t="s">
        <v>6</v>
      </c>
      <c r="J152" s="4" t="s">
        <v>636</v>
      </c>
      <c r="K152" s="4" t="s">
        <v>119</v>
      </c>
      <c r="L152" s="8">
        <v>46023</v>
      </c>
      <c r="M152" s="8">
        <v>46059.999305555553</v>
      </c>
      <c r="N152" s="88">
        <f t="shared" si="13"/>
        <v>36.999305555553292</v>
      </c>
      <c r="O152" s="110" t="s">
        <v>636</v>
      </c>
      <c r="P152" s="7"/>
      <c r="Q152" s="81" t="s">
        <v>120</v>
      </c>
      <c r="R152" s="7" t="s">
        <v>637</v>
      </c>
      <c r="S152" s="7"/>
      <c r="T152" s="82" t="s">
        <v>122</v>
      </c>
      <c r="U152" s="82" t="s">
        <v>245</v>
      </c>
      <c r="V152" s="83" t="s">
        <v>638</v>
      </c>
      <c r="W152" s="7" t="s">
        <v>125</v>
      </c>
      <c r="X152" s="7"/>
      <c r="Y152" s="7" t="s">
        <v>126</v>
      </c>
      <c r="Z152" s="7"/>
      <c r="AA152" s="90" t="str">
        <f t="shared" si="14"/>
        <v>Talento Humano
Tecnológicos</v>
      </c>
      <c r="AB152" s="7"/>
      <c r="AC152" s="7" t="s">
        <v>127</v>
      </c>
      <c r="AD152" s="7" t="s">
        <v>127</v>
      </c>
      <c r="AE152" s="9">
        <v>0</v>
      </c>
      <c r="AF152" s="10"/>
      <c r="AG152" s="7" t="s">
        <v>127</v>
      </c>
      <c r="AH152" s="7" t="s">
        <v>127</v>
      </c>
      <c r="AI152" s="9">
        <v>0</v>
      </c>
      <c r="AJ152" s="10"/>
      <c r="AK152" s="7" t="s">
        <v>127</v>
      </c>
      <c r="AL152" s="7" t="s">
        <v>127</v>
      </c>
      <c r="AM152" s="9">
        <v>0</v>
      </c>
      <c r="AN152" s="10"/>
      <c r="AO152" s="7" t="s">
        <v>127</v>
      </c>
      <c r="AP152" s="7" t="s">
        <v>127</v>
      </c>
      <c r="AQ152" s="9">
        <v>0</v>
      </c>
      <c r="AR152" s="10"/>
      <c r="AS152" s="7" t="s">
        <v>127</v>
      </c>
      <c r="AT152" s="7" t="s">
        <v>127</v>
      </c>
      <c r="AU152" s="9">
        <v>0</v>
      </c>
      <c r="AV152" s="10"/>
      <c r="AW152" s="7" t="s">
        <v>127</v>
      </c>
      <c r="AX152" s="7" t="s">
        <v>127</v>
      </c>
      <c r="AY152" s="9">
        <v>0</v>
      </c>
      <c r="AZ152" s="7"/>
      <c r="BA152" s="7" t="s">
        <v>127</v>
      </c>
      <c r="BB152" s="7"/>
      <c r="BC152" s="7" t="s">
        <v>127</v>
      </c>
      <c r="BD152" s="7"/>
      <c r="BE152" s="7"/>
      <c r="BF152" s="7"/>
      <c r="BG152" s="7"/>
      <c r="BH152" s="7"/>
      <c r="BI152" s="7"/>
      <c r="BJ152" s="7"/>
      <c r="BK152" s="7"/>
      <c r="BL152" s="7" t="s">
        <v>28</v>
      </c>
      <c r="BM152" s="7" t="s">
        <v>353</v>
      </c>
      <c r="BN152" s="7" t="s">
        <v>354</v>
      </c>
      <c r="BO152" s="7" t="s">
        <v>29</v>
      </c>
      <c r="BP152" s="7" t="s">
        <v>639</v>
      </c>
      <c r="BQ152" s="7"/>
      <c r="BR152" s="7" t="s">
        <v>127</v>
      </c>
      <c r="BS152" s="7"/>
      <c r="BT152" s="7" t="s">
        <v>127</v>
      </c>
      <c r="BU152" s="7" t="s">
        <v>127</v>
      </c>
      <c r="BV152" s="7"/>
      <c r="BW152" s="7" t="s">
        <v>127</v>
      </c>
      <c r="BX152" s="7"/>
      <c r="BY152" s="7" t="s">
        <v>127</v>
      </c>
      <c r="BZ152" s="7"/>
      <c r="CA152" s="7" t="s">
        <v>127</v>
      </c>
      <c r="CB152" s="7" t="s">
        <v>87</v>
      </c>
      <c r="CC152" s="7"/>
      <c r="CD152" s="90" t="str">
        <f t="shared" si="17"/>
        <v>17_Programas de transparencia y ética pública - PTEP
18_Plan anual de auditoría - PAAU
24_Operación del Sistema de Gestión Institucional - SGI</v>
      </c>
      <c r="CE152" s="7"/>
      <c r="CF152" s="7"/>
      <c r="CG152" s="7"/>
      <c r="CH152" s="7"/>
      <c r="CI152" s="7" t="s">
        <v>132</v>
      </c>
      <c r="CJ152" s="7"/>
      <c r="CK152" s="7" t="s">
        <v>325</v>
      </c>
      <c r="CL152" s="90" t="str">
        <f t="shared" si="15"/>
        <v>D05_Información y comunicación
D07_Control Interno</v>
      </c>
      <c r="CM152" s="7"/>
      <c r="CN152" s="7"/>
      <c r="CO152" s="7"/>
      <c r="CP152" s="7"/>
      <c r="CQ152" s="7"/>
      <c r="CR152" s="7"/>
      <c r="CS152" s="7"/>
      <c r="CT152" s="7"/>
      <c r="CU152" s="7"/>
      <c r="CV152" s="7"/>
      <c r="CW152" s="7"/>
      <c r="CX152" s="7"/>
      <c r="CY152" s="7"/>
      <c r="CZ152" s="7"/>
      <c r="DA152" s="7" t="s">
        <v>134</v>
      </c>
      <c r="DB152" s="7"/>
      <c r="DC152" s="7"/>
      <c r="DD152" s="7"/>
      <c r="DE152" s="7" t="s">
        <v>326</v>
      </c>
      <c r="DF152" s="90" t="str">
        <f t="shared" si="16"/>
        <v>D05_P15_Transparencia, acceso a la información pública y lucha contra la corrupción
D07_P19_Control Interno</v>
      </c>
    </row>
    <row r="153" spans="2:110" s="2" customFormat="1" ht="84" customHeight="1" x14ac:dyDescent="0.25">
      <c r="B153" s="1"/>
      <c r="C153" s="3" t="s">
        <v>682</v>
      </c>
      <c r="D153" s="7" t="s">
        <v>683</v>
      </c>
      <c r="E153" s="87" t="str">
        <f t="shared" si="12"/>
        <v>URF2026_136_Realizar evaluación Anual del Sistema de Control Interno Contable 2025</v>
      </c>
      <c r="F153" s="7" t="s">
        <v>684</v>
      </c>
      <c r="G153" s="7" t="s">
        <v>685</v>
      </c>
      <c r="H153" s="7" t="s">
        <v>634</v>
      </c>
      <c r="I153" s="7" t="s">
        <v>6</v>
      </c>
      <c r="J153" s="4" t="s">
        <v>636</v>
      </c>
      <c r="K153" s="4" t="s">
        <v>686</v>
      </c>
      <c r="L153" s="8">
        <v>46055</v>
      </c>
      <c r="M153" s="8">
        <v>46101.999305555553</v>
      </c>
      <c r="N153" s="88">
        <f t="shared" si="13"/>
        <v>46.999305555553292</v>
      </c>
      <c r="O153" s="110" t="s">
        <v>636</v>
      </c>
      <c r="P153" s="7"/>
      <c r="Q153" s="81" t="s">
        <v>120</v>
      </c>
      <c r="R153" s="7" t="s">
        <v>637</v>
      </c>
      <c r="S153" s="7"/>
      <c r="T153" s="82" t="s">
        <v>122</v>
      </c>
      <c r="U153" s="82" t="s">
        <v>245</v>
      </c>
      <c r="V153" s="83" t="s">
        <v>638</v>
      </c>
      <c r="W153" s="7" t="s">
        <v>125</v>
      </c>
      <c r="X153" s="7"/>
      <c r="Y153" s="7" t="s">
        <v>126</v>
      </c>
      <c r="Z153" s="7"/>
      <c r="AA153" s="90" t="str">
        <f t="shared" si="14"/>
        <v>Talento Humano
Tecnológicos</v>
      </c>
      <c r="AB153" s="7"/>
      <c r="AC153" s="7" t="s">
        <v>127</v>
      </c>
      <c r="AD153" s="7" t="s">
        <v>127</v>
      </c>
      <c r="AE153" s="9">
        <v>0</v>
      </c>
      <c r="AF153" s="10"/>
      <c r="AG153" s="7" t="s">
        <v>127</v>
      </c>
      <c r="AH153" s="7" t="s">
        <v>127</v>
      </c>
      <c r="AI153" s="9">
        <v>0</v>
      </c>
      <c r="AJ153" s="10"/>
      <c r="AK153" s="7" t="s">
        <v>127</v>
      </c>
      <c r="AL153" s="7" t="s">
        <v>127</v>
      </c>
      <c r="AM153" s="9">
        <v>0</v>
      </c>
      <c r="AN153" s="10"/>
      <c r="AO153" s="7" t="s">
        <v>127</v>
      </c>
      <c r="AP153" s="7" t="s">
        <v>127</v>
      </c>
      <c r="AQ153" s="9">
        <v>0</v>
      </c>
      <c r="AR153" s="10"/>
      <c r="AS153" s="7" t="s">
        <v>127</v>
      </c>
      <c r="AT153" s="7" t="s">
        <v>127</v>
      </c>
      <c r="AU153" s="9">
        <v>0</v>
      </c>
      <c r="AV153" s="10"/>
      <c r="AW153" s="7" t="s">
        <v>127</v>
      </c>
      <c r="AX153" s="7" t="s">
        <v>127</v>
      </c>
      <c r="AY153" s="9">
        <v>0</v>
      </c>
      <c r="AZ153" s="7"/>
      <c r="BA153" s="7" t="s">
        <v>127</v>
      </c>
      <c r="BB153" s="7"/>
      <c r="BC153" s="7" t="s">
        <v>127</v>
      </c>
      <c r="BD153" s="7"/>
      <c r="BE153" s="7"/>
      <c r="BF153" s="7"/>
      <c r="BG153" s="7"/>
      <c r="BH153" s="7"/>
      <c r="BI153" s="7"/>
      <c r="BJ153" s="7"/>
      <c r="BK153" s="7"/>
      <c r="BL153" s="7" t="s">
        <v>28</v>
      </c>
      <c r="BM153" s="7" t="s">
        <v>353</v>
      </c>
      <c r="BN153" s="7" t="s">
        <v>354</v>
      </c>
      <c r="BO153" s="7" t="s">
        <v>29</v>
      </c>
      <c r="BP153" s="7" t="s">
        <v>639</v>
      </c>
      <c r="BQ153" s="7"/>
      <c r="BR153" s="7" t="s">
        <v>127</v>
      </c>
      <c r="BS153" s="7"/>
      <c r="BT153" s="7" t="s">
        <v>127</v>
      </c>
      <c r="BU153" s="7" t="s">
        <v>127</v>
      </c>
      <c r="BV153" s="7"/>
      <c r="BW153" s="7" t="s">
        <v>127</v>
      </c>
      <c r="BX153" s="7"/>
      <c r="BY153" s="7" t="s">
        <v>127</v>
      </c>
      <c r="BZ153" s="7"/>
      <c r="CA153" s="7" t="s">
        <v>127</v>
      </c>
      <c r="CB153" s="7" t="s">
        <v>87</v>
      </c>
      <c r="CC153" s="7"/>
      <c r="CD153" s="90" t="str">
        <f t="shared" si="17"/>
        <v>17_Programas de transparencia y ética pública - PTEP
18_Plan anual de auditoría - PAAU
24_Operación del Sistema de Gestión Institucional - SGI</v>
      </c>
      <c r="CE153" s="7"/>
      <c r="CF153" s="7"/>
      <c r="CG153" s="7"/>
      <c r="CH153" s="7"/>
      <c r="CI153" s="7" t="s">
        <v>132</v>
      </c>
      <c r="CJ153" s="7"/>
      <c r="CK153" s="7" t="s">
        <v>325</v>
      </c>
      <c r="CL153" s="90" t="str">
        <f t="shared" si="15"/>
        <v>D05_Información y comunicación
D07_Control Interno</v>
      </c>
      <c r="CM153" s="7"/>
      <c r="CN153" s="7"/>
      <c r="CO153" s="7"/>
      <c r="CP153" s="7"/>
      <c r="CQ153" s="7"/>
      <c r="CR153" s="7"/>
      <c r="CS153" s="7"/>
      <c r="CT153" s="7"/>
      <c r="CU153" s="7"/>
      <c r="CV153" s="7"/>
      <c r="CW153" s="7"/>
      <c r="CX153" s="7"/>
      <c r="CY153" s="7"/>
      <c r="CZ153" s="7"/>
      <c r="DA153" s="7" t="s">
        <v>134</v>
      </c>
      <c r="DB153" s="7"/>
      <c r="DC153" s="7"/>
      <c r="DD153" s="7"/>
      <c r="DE153" s="7" t="s">
        <v>326</v>
      </c>
      <c r="DF153" s="90" t="str">
        <f t="shared" si="16"/>
        <v>D05_P15_Transparencia, acceso a la información pública y lucha contra la corrupción
D07_P19_Control Interno</v>
      </c>
    </row>
    <row r="154" spans="2:110" s="2" customFormat="1" ht="84" customHeight="1" x14ac:dyDescent="0.25">
      <c r="B154" s="1"/>
      <c r="C154" s="3" t="s">
        <v>687</v>
      </c>
      <c r="D154" s="7" t="s">
        <v>688</v>
      </c>
      <c r="E154" s="87" t="str">
        <f t="shared" si="12"/>
        <v>URF2026_137_Responder el cuestionario del FURAG  - MECI</v>
      </c>
      <c r="F154" s="7" t="s">
        <v>689</v>
      </c>
      <c r="G154" s="7" t="s">
        <v>690</v>
      </c>
      <c r="H154" s="7" t="s">
        <v>690</v>
      </c>
      <c r="I154" s="7" t="s">
        <v>6</v>
      </c>
      <c r="J154" s="4" t="s">
        <v>636</v>
      </c>
      <c r="K154" s="4"/>
      <c r="L154" s="8">
        <v>46118</v>
      </c>
      <c r="M154" s="8">
        <v>46171.999305555553</v>
      </c>
      <c r="N154" s="88">
        <f t="shared" si="13"/>
        <v>53.999305555553292</v>
      </c>
      <c r="O154" s="110" t="s">
        <v>636</v>
      </c>
      <c r="P154" s="7"/>
      <c r="Q154" s="81" t="s">
        <v>120</v>
      </c>
      <c r="R154" s="7" t="s">
        <v>637</v>
      </c>
      <c r="S154" s="7"/>
      <c r="T154" s="82" t="s">
        <v>122</v>
      </c>
      <c r="U154" s="82" t="s">
        <v>245</v>
      </c>
      <c r="V154" s="83" t="s">
        <v>638</v>
      </c>
      <c r="W154" s="7" t="s">
        <v>125</v>
      </c>
      <c r="X154" s="7"/>
      <c r="Y154" s="7" t="s">
        <v>126</v>
      </c>
      <c r="Z154" s="7"/>
      <c r="AA154" s="90" t="str">
        <f t="shared" si="14"/>
        <v>Talento Humano
Tecnológicos</v>
      </c>
      <c r="AB154" s="7"/>
      <c r="AC154" s="7" t="s">
        <v>127</v>
      </c>
      <c r="AD154" s="7" t="s">
        <v>127</v>
      </c>
      <c r="AE154" s="9">
        <v>0</v>
      </c>
      <c r="AF154" s="10"/>
      <c r="AG154" s="7" t="s">
        <v>127</v>
      </c>
      <c r="AH154" s="7" t="s">
        <v>127</v>
      </c>
      <c r="AI154" s="9">
        <v>0</v>
      </c>
      <c r="AJ154" s="10"/>
      <c r="AK154" s="7" t="s">
        <v>127</v>
      </c>
      <c r="AL154" s="7" t="s">
        <v>127</v>
      </c>
      <c r="AM154" s="9">
        <v>0</v>
      </c>
      <c r="AN154" s="10"/>
      <c r="AO154" s="7" t="s">
        <v>127</v>
      </c>
      <c r="AP154" s="7" t="s">
        <v>127</v>
      </c>
      <c r="AQ154" s="9">
        <v>0</v>
      </c>
      <c r="AR154" s="10"/>
      <c r="AS154" s="7" t="s">
        <v>127</v>
      </c>
      <c r="AT154" s="7" t="s">
        <v>127</v>
      </c>
      <c r="AU154" s="9">
        <v>0</v>
      </c>
      <c r="AV154" s="10"/>
      <c r="AW154" s="7" t="s">
        <v>127</v>
      </c>
      <c r="AX154" s="7" t="s">
        <v>127</v>
      </c>
      <c r="AY154" s="9">
        <v>0</v>
      </c>
      <c r="AZ154" s="7"/>
      <c r="BA154" s="7" t="s">
        <v>127</v>
      </c>
      <c r="BB154" s="7"/>
      <c r="BC154" s="7" t="s">
        <v>127</v>
      </c>
      <c r="BD154" s="7"/>
      <c r="BE154" s="7"/>
      <c r="BF154" s="7"/>
      <c r="BG154" s="7"/>
      <c r="BH154" s="7"/>
      <c r="BI154" s="7"/>
      <c r="BJ154" s="7"/>
      <c r="BK154" s="7"/>
      <c r="BL154" s="7"/>
      <c r="BM154" s="7" t="s">
        <v>127</v>
      </c>
      <c r="BN154" s="7" t="s">
        <v>127</v>
      </c>
      <c r="BO154" s="7" t="s">
        <v>29</v>
      </c>
      <c r="BP154" s="7" t="s">
        <v>691</v>
      </c>
      <c r="BQ154" s="7"/>
      <c r="BR154" s="7" t="s">
        <v>127</v>
      </c>
      <c r="BS154" s="7"/>
      <c r="BT154" s="7" t="s">
        <v>127</v>
      </c>
      <c r="BU154" s="7" t="s">
        <v>127</v>
      </c>
      <c r="BV154" s="7"/>
      <c r="BW154" s="7" t="s">
        <v>127</v>
      </c>
      <c r="BX154" s="7"/>
      <c r="BY154" s="7" t="s">
        <v>127</v>
      </c>
      <c r="BZ154" s="7"/>
      <c r="CA154" s="7" t="s">
        <v>127</v>
      </c>
      <c r="CB154" s="7" t="s">
        <v>87</v>
      </c>
      <c r="CC154" s="7"/>
      <c r="CD154" s="90" t="str">
        <f t="shared" si="17"/>
        <v>18_Plan anual de auditoría - PAAU
24_Operación del Sistema de Gestión Institucional - SGI</v>
      </c>
      <c r="CE154" s="7"/>
      <c r="CF154" s="7"/>
      <c r="CG154" s="7"/>
      <c r="CH154" s="7"/>
      <c r="CI154" s="7" t="s">
        <v>132</v>
      </c>
      <c r="CJ154" s="7"/>
      <c r="CK154" s="7" t="s">
        <v>325</v>
      </c>
      <c r="CL154" s="90" t="str">
        <f t="shared" si="15"/>
        <v>D05_Información y comunicación
D07_Control Interno</v>
      </c>
      <c r="CM154" s="7"/>
      <c r="CN154" s="7"/>
      <c r="CO154" s="7"/>
      <c r="CP154" s="7"/>
      <c r="CQ154" s="7"/>
      <c r="CR154" s="7"/>
      <c r="CS154" s="7"/>
      <c r="CT154" s="7"/>
      <c r="CU154" s="7"/>
      <c r="CV154" s="7"/>
      <c r="CW154" s="7"/>
      <c r="CX154" s="7"/>
      <c r="CY154" s="7"/>
      <c r="CZ154" s="7"/>
      <c r="DA154" s="7" t="s">
        <v>134</v>
      </c>
      <c r="DB154" s="7"/>
      <c r="DC154" s="7"/>
      <c r="DD154" s="7"/>
      <c r="DE154" s="7" t="s">
        <v>326</v>
      </c>
      <c r="DF154" s="90" t="str">
        <f t="shared" si="16"/>
        <v>D05_P15_Transparencia, acceso a la información pública y lucha contra la corrupción
D07_P19_Control Interno</v>
      </c>
    </row>
    <row r="155" spans="2:110" s="2" customFormat="1" ht="84" customHeight="1" x14ac:dyDescent="0.25">
      <c r="B155" s="1"/>
      <c r="C155" s="3" t="s">
        <v>692</v>
      </c>
      <c r="D155" s="7" t="s">
        <v>693</v>
      </c>
      <c r="E155" s="87" t="str">
        <f t="shared" si="12"/>
        <v>URF2026_138_Realizar seguimiento al SIGEP Componente Hoja de Vida y Bienes y Rentas y conflicto de interés</v>
      </c>
      <c r="F155" s="7" t="s">
        <v>694</v>
      </c>
      <c r="G155" s="7" t="s">
        <v>695</v>
      </c>
      <c r="H155" s="7" t="s">
        <v>634</v>
      </c>
      <c r="I155" s="7" t="s">
        <v>6</v>
      </c>
      <c r="J155" s="4" t="s">
        <v>635</v>
      </c>
      <c r="K155" s="4"/>
      <c r="L155" s="8">
        <v>46237</v>
      </c>
      <c r="M155" s="8">
        <v>46272.999305555553</v>
      </c>
      <c r="N155" s="88">
        <f t="shared" si="13"/>
        <v>35.999305555553292</v>
      </c>
      <c r="O155" s="110" t="s">
        <v>636</v>
      </c>
      <c r="P155" s="7"/>
      <c r="Q155" s="81" t="s">
        <v>120</v>
      </c>
      <c r="R155" s="7" t="s">
        <v>637</v>
      </c>
      <c r="S155" s="7"/>
      <c r="T155" s="82" t="s">
        <v>122</v>
      </c>
      <c r="U155" s="82" t="s">
        <v>245</v>
      </c>
      <c r="V155" s="83" t="s">
        <v>638</v>
      </c>
      <c r="W155" s="7" t="s">
        <v>125</v>
      </c>
      <c r="X155" s="7"/>
      <c r="Y155" s="7" t="s">
        <v>126</v>
      </c>
      <c r="Z155" s="7"/>
      <c r="AA155" s="90" t="str">
        <f t="shared" si="14"/>
        <v>Talento Humano
Tecnológicos</v>
      </c>
      <c r="AB155" s="7"/>
      <c r="AC155" s="7" t="s">
        <v>127</v>
      </c>
      <c r="AD155" s="7" t="s">
        <v>127</v>
      </c>
      <c r="AE155" s="9">
        <v>0</v>
      </c>
      <c r="AF155" s="10"/>
      <c r="AG155" s="7" t="s">
        <v>127</v>
      </c>
      <c r="AH155" s="7" t="s">
        <v>127</v>
      </c>
      <c r="AI155" s="9">
        <v>0</v>
      </c>
      <c r="AJ155" s="10"/>
      <c r="AK155" s="7" t="s">
        <v>127</v>
      </c>
      <c r="AL155" s="7" t="s">
        <v>127</v>
      </c>
      <c r="AM155" s="9">
        <v>0</v>
      </c>
      <c r="AN155" s="10"/>
      <c r="AO155" s="7" t="s">
        <v>127</v>
      </c>
      <c r="AP155" s="7" t="s">
        <v>127</v>
      </c>
      <c r="AQ155" s="9">
        <v>0</v>
      </c>
      <c r="AR155" s="10"/>
      <c r="AS155" s="7" t="s">
        <v>127</v>
      </c>
      <c r="AT155" s="7" t="s">
        <v>127</v>
      </c>
      <c r="AU155" s="9">
        <v>0</v>
      </c>
      <c r="AV155" s="10"/>
      <c r="AW155" s="7" t="s">
        <v>127</v>
      </c>
      <c r="AX155" s="7" t="s">
        <v>127</v>
      </c>
      <c r="AY155" s="9">
        <v>0</v>
      </c>
      <c r="AZ155" s="7"/>
      <c r="BA155" s="7" t="s">
        <v>127</v>
      </c>
      <c r="BB155" s="7"/>
      <c r="BC155" s="7" t="s">
        <v>127</v>
      </c>
      <c r="BD155" s="7"/>
      <c r="BE155" s="7"/>
      <c r="BF155" s="7"/>
      <c r="BG155" s="7"/>
      <c r="BH155" s="7"/>
      <c r="BI155" s="7"/>
      <c r="BJ155" s="7"/>
      <c r="BK155" s="7"/>
      <c r="BL155" s="7" t="s">
        <v>28</v>
      </c>
      <c r="BM155" s="7" t="s">
        <v>353</v>
      </c>
      <c r="BN155" s="7" t="s">
        <v>354</v>
      </c>
      <c r="BO155" s="7" t="s">
        <v>29</v>
      </c>
      <c r="BP155" s="7" t="s">
        <v>639</v>
      </c>
      <c r="BQ155" s="7"/>
      <c r="BR155" s="7" t="s">
        <v>127</v>
      </c>
      <c r="BS155" s="7"/>
      <c r="BT155" s="7" t="s">
        <v>127</v>
      </c>
      <c r="BU155" s="7" t="s">
        <v>127</v>
      </c>
      <c r="BV155" s="7"/>
      <c r="BW155" s="7" t="s">
        <v>127</v>
      </c>
      <c r="BX155" s="7"/>
      <c r="BY155" s="7" t="s">
        <v>127</v>
      </c>
      <c r="BZ155" s="7"/>
      <c r="CA155" s="7" t="s">
        <v>127</v>
      </c>
      <c r="CB155" s="7" t="s">
        <v>87</v>
      </c>
      <c r="CC155" s="7"/>
      <c r="CD155" s="90" t="str">
        <f t="shared" si="17"/>
        <v>17_Programas de transparencia y ética pública - PTEP
18_Plan anual de auditoría - PAAU
24_Operación del Sistema de Gestión Institucional - SGI</v>
      </c>
      <c r="CE155" s="7"/>
      <c r="CF155" s="7"/>
      <c r="CG155" s="7"/>
      <c r="CH155" s="7"/>
      <c r="CI155" s="7"/>
      <c r="CJ155" s="7"/>
      <c r="CK155" s="7" t="s">
        <v>325</v>
      </c>
      <c r="CL155" s="90" t="str">
        <f t="shared" si="15"/>
        <v>D07_Control Interno</v>
      </c>
      <c r="CM155" s="7"/>
      <c r="CN155" s="7"/>
      <c r="CO155" s="7"/>
      <c r="CP155" s="7"/>
      <c r="CQ155" s="7"/>
      <c r="CR155" s="7"/>
      <c r="CS155" s="7"/>
      <c r="CT155" s="7"/>
      <c r="CU155" s="7"/>
      <c r="CV155" s="7"/>
      <c r="CW155" s="7"/>
      <c r="CX155" s="7"/>
      <c r="CY155" s="7"/>
      <c r="CZ155" s="7"/>
      <c r="DA155" s="7"/>
      <c r="DB155" s="7"/>
      <c r="DC155" s="7"/>
      <c r="DD155" s="7"/>
      <c r="DE155" s="7" t="s">
        <v>326</v>
      </c>
      <c r="DF155" s="90" t="str">
        <f t="shared" si="16"/>
        <v>D07_P19_Control Interno</v>
      </c>
    </row>
    <row r="156" spans="2:110" s="2" customFormat="1" ht="84" customHeight="1" x14ac:dyDescent="0.25">
      <c r="B156" s="1"/>
      <c r="C156" s="3" t="s">
        <v>696</v>
      </c>
      <c r="D156" s="7" t="s">
        <v>697</v>
      </c>
      <c r="E156" s="87" t="str">
        <f t="shared" si="12"/>
        <v>URF2026_139_Realizar la verificación a la concertación de los Acuerdos de Gestión del 2026 y evaluación de los correspondientes al año 2025</v>
      </c>
      <c r="F156" s="7" t="s">
        <v>698</v>
      </c>
      <c r="G156" s="7" t="s">
        <v>699</v>
      </c>
      <c r="H156" s="7" t="s">
        <v>634</v>
      </c>
      <c r="I156" s="7" t="s">
        <v>6</v>
      </c>
      <c r="J156" s="4" t="s">
        <v>635</v>
      </c>
      <c r="K156" s="4" t="s">
        <v>700</v>
      </c>
      <c r="L156" s="8">
        <v>46266</v>
      </c>
      <c r="M156" s="8">
        <v>46300.999305555553</v>
      </c>
      <c r="N156" s="88">
        <f t="shared" si="13"/>
        <v>34.999305555553292</v>
      </c>
      <c r="O156" s="110" t="s">
        <v>636</v>
      </c>
      <c r="P156" s="7"/>
      <c r="Q156" s="81" t="s">
        <v>120</v>
      </c>
      <c r="R156" s="7" t="s">
        <v>637</v>
      </c>
      <c r="S156" s="7"/>
      <c r="T156" s="82" t="s">
        <v>122</v>
      </c>
      <c r="U156" s="82" t="s">
        <v>245</v>
      </c>
      <c r="V156" s="83" t="s">
        <v>638</v>
      </c>
      <c r="W156" s="7" t="s">
        <v>125</v>
      </c>
      <c r="X156" s="7"/>
      <c r="Y156" s="7" t="s">
        <v>126</v>
      </c>
      <c r="Z156" s="7"/>
      <c r="AA156" s="90" t="str">
        <f t="shared" si="14"/>
        <v>Talento Humano
Tecnológicos</v>
      </c>
      <c r="AB156" s="7"/>
      <c r="AC156" s="7" t="s">
        <v>127</v>
      </c>
      <c r="AD156" s="7" t="s">
        <v>127</v>
      </c>
      <c r="AE156" s="9">
        <v>0</v>
      </c>
      <c r="AF156" s="10"/>
      <c r="AG156" s="7" t="s">
        <v>127</v>
      </c>
      <c r="AH156" s="7" t="s">
        <v>127</v>
      </c>
      <c r="AI156" s="9">
        <v>0</v>
      </c>
      <c r="AJ156" s="10"/>
      <c r="AK156" s="7" t="s">
        <v>127</v>
      </c>
      <c r="AL156" s="7" t="s">
        <v>127</v>
      </c>
      <c r="AM156" s="9">
        <v>0</v>
      </c>
      <c r="AN156" s="10"/>
      <c r="AO156" s="7" t="s">
        <v>127</v>
      </c>
      <c r="AP156" s="7" t="s">
        <v>127</v>
      </c>
      <c r="AQ156" s="9">
        <v>0</v>
      </c>
      <c r="AR156" s="10"/>
      <c r="AS156" s="7" t="s">
        <v>127</v>
      </c>
      <c r="AT156" s="7" t="s">
        <v>127</v>
      </c>
      <c r="AU156" s="9">
        <v>0</v>
      </c>
      <c r="AV156" s="10"/>
      <c r="AW156" s="7" t="s">
        <v>127</v>
      </c>
      <c r="AX156" s="7" t="s">
        <v>127</v>
      </c>
      <c r="AY156" s="9">
        <v>0</v>
      </c>
      <c r="AZ156" s="7"/>
      <c r="BA156" s="7" t="s">
        <v>127</v>
      </c>
      <c r="BB156" s="7"/>
      <c r="BC156" s="7" t="s">
        <v>127</v>
      </c>
      <c r="BD156" s="7"/>
      <c r="BE156" s="7"/>
      <c r="BF156" s="7"/>
      <c r="BG156" s="7"/>
      <c r="BH156" s="7"/>
      <c r="BI156" s="7"/>
      <c r="BJ156" s="7"/>
      <c r="BK156" s="7"/>
      <c r="BL156" s="7"/>
      <c r="BM156" s="7" t="s">
        <v>127</v>
      </c>
      <c r="BN156" s="7" t="s">
        <v>127</v>
      </c>
      <c r="BO156" s="7" t="s">
        <v>29</v>
      </c>
      <c r="BP156" s="7" t="s">
        <v>639</v>
      </c>
      <c r="BQ156" s="7"/>
      <c r="BR156" s="7" t="s">
        <v>127</v>
      </c>
      <c r="BS156" s="7"/>
      <c r="BT156" s="7" t="s">
        <v>127</v>
      </c>
      <c r="BU156" s="7" t="s">
        <v>127</v>
      </c>
      <c r="BV156" s="7"/>
      <c r="BW156" s="7" t="s">
        <v>127</v>
      </c>
      <c r="BX156" s="7"/>
      <c r="BY156" s="7" t="s">
        <v>127</v>
      </c>
      <c r="BZ156" s="7"/>
      <c r="CA156" s="7" t="s">
        <v>127</v>
      </c>
      <c r="CB156" s="7" t="s">
        <v>87</v>
      </c>
      <c r="CC156" s="7"/>
      <c r="CD156" s="90" t="str">
        <f t="shared" si="17"/>
        <v>18_Plan anual de auditoría - PAAU
24_Operación del Sistema de Gestión Institucional - SGI</v>
      </c>
      <c r="CE156" s="7"/>
      <c r="CF156" s="7"/>
      <c r="CG156" s="7"/>
      <c r="CH156" s="7"/>
      <c r="CI156" s="7"/>
      <c r="CJ156" s="7"/>
      <c r="CK156" s="7" t="s">
        <v>325</v>
      </c>
      <c r="CL156" s="90" t="str">
        <f t="shared" si="15"/>
        <v>D07_Control Interno</v>
      </c>
      <c r="CM156" s="7"/>
      <c r="CN156" s="7"/>
      <c r="CO156" s="7"/>
      <c r="CP156" s="7"/>
      <c r="CQ156" s="7"/>
      <c r="CR156" s="7"/>
      <c r="CS156" s="7"/>
      <c r="CT156" s="7"/>
      <c r="CU156" s="7"/>
      <c r="CV156" s="7"/>
      <c r="CW156" s="7"/>
      <c r="CX156" s="7"/>
      <c r="CY156" s="7"/>
      <c r="CZ156" s="7"/>
      <c r="DA156" s="7"/>
      <c r="DB156" s="7"/>
      <c r="DC156" s="7"/>
      <c r="DD156" s="7"/>
      <c r="DE156" s="7" t="s">
        <v>326</v>
      </c>
      <c r="DF156" s="90" t="str">
        <f t="shared" si="16"/>
        <v>D07_P19_Control Interno</v>
      </c>
    </row>
    <row r="157" spans="2:110" s="2" customFormat="1" ht="84" customHeight="1" x14ac:dyDescent="0.25">
      <c r="B157" s="1"/>
      <c r="C157" s="3" t="s">
        <v>701</v>
      </c>
      <c r="D157" s="7" t="s">
        <v>702</v>
      </c>
      <c r="E157" s="87" t="str">
        <f t="shared" si="12"/>
        <v>URF2026_140_Realizar seguimiento al Sistema de Seguridad y Salud en el Trabajo de la Unidad 2025</v>
      </c>
      <c r="F157" s="7" t="s">
        <v>703</v>
      </c>
      <c r="G157" s="7" t="s">
        <v>704</v>
      </c>
      <c r="H157" s="7" t="s">
        <v>634</v>
      </c>
      <c r="I157" s="7" t="s">
        <v>6</v>
      </c>
      <c r="J157" s="4" t="s">
        <v>636</v>
      </c>
      <c r="K157" s="4" t="s">
        <v>705</v>
      </c>
      <c r="L157" s="8">
        <v>46113</v>
      </c>
      <c r="M157" s="8">
        <v>46153.999305555553</v>
      </c>
      <c r="N157" s="88">
        <f t="shared" si="13"/>
        <v>40.999305555553292</v>
      </c>
      <c r="O157" s="110" t="s">
        <v>636</v>
      </c>
      <c r="P157" s="7"/>
      <c r="Q157" s="81" t="s">
        <v>120</v>
      </c>
      <c r="R157" s="7" t="s">
        <v>637</v>
      </c>
      <c r="S157" s="7"/>
      <c r="T157" s="82" t="s">
        <v>122</v>
      </c>
      <c r="U157" s="82" t="s">
        <v>245</v>
      </c>
      <c r="V157" s="83" t="s">
        <v>638</v>
      </c>
      <c r="W157" s="7" t="s">
        <v>125</v>
      </c>
      <c r="X157" s="7"/>
      <c r="Y157" s="7" t="s">
        <v>126</v>
      </c>
      <c r="Z157" s="7"/>
      <c r="AA157" s="90" t="str">
        <f t="shared" si="14"/>
        <v>Talento Humano
Tecnológicos</v>
      </c>
      <c r="AB157" s="7"/>
      <c r="AC157" s="7" t="s">
        <v>127</v>
      </c>
      <c r="AD157" s="7" t="s">
        <v>127</v>
      </c>
      <c r="AE157" s="9">
        <v>0</v>
      </c>
      <c r="AF157" s="10"/>
      <c r="AG157" s="7" t="s">
        <v>127</v>
      </c>
      <c r="AH157" s="7" t="s">
        <v>127</v>
      </c>
      <c r="AI157" s="9">
        <v>0</v>
      </c>
      <c r="AJ157" s="10"/>
      <c r="AK157" s="7" t="s">
        <v>127</v>
      </c>
      <c r="AL157" s="7" t="s">
        <v>127</v>
      </c>
      <c r="AM157" s="9">
        <v>0</v>
      </c>
      <c r="AN157" s="10"/>
      <c r="AO157" s="7" t="s">
        <v>127</v>
      </c>
      <c r="AP157" s="7" t="s">
        <v>127</v>
      </c>
      <c r="AQ157" s="9">
        <v>0</v>
      </c>
      <c r="AR157" s="10"/>
      <c r="AS157" s="7" t="s">
        <v>127</v>
      </c>
      <c r="AT157" s="7" t="s">
        <v>127</v>
      </c>
      <c r="AU157" s="9">
        <v>0</v>
      </c>
      <c r="AV157" s="10"/>
      <c r="AW157" s="7" t="s">
        <v>127</v>
      </c>
      <c r="AX157" s="7" t="s">
        <v>127</v>
      </c>
      <c r="AY157" s="9">
        <v>0</v>
      </c>
      <c r="AZ157" s="7"/>
      <c r="BA157" s="7" t="s">
        <v>127</v>
      </c>
      <c r="BB157" s="7"/>
      <c r="BC157" s="7" t="s">
        <v>127</v>
      </c>
      <c r="BD157" s="7"/>
      <c r="BE157" s="7"/>
      <c r="BF157" s="7"/>
      <c r="BG157" s="7"/>
      <c r="BH157" s="7"/>
      <c r="BI157" s="7"/>
      <c r="BJ157" s="7"/>
      <c r="BK157" s="7"/>
      <c r="BL157" s="7"/>
      <c r="BM157" s="7" t="s">
        <v>127</v>
      </c>
      <c r="BN157" s="7" t="s">
        <v>127</v>
      </c>
      <c r="BO157" s="7" t="s">
        <v>29</v>
      </c>
      <c r="BP157" s="7" t="s">
        <v>639</v>
      </c>
      <c r="BQ157" s="7"/>
      <c r="BR157" s="7" t="s">
        <v>127</v>
      </c>
      <c r="BS157" s="7"/>
      <c r="BT157" s="7" t="s">
        <v>127</v>
      </c>
      <c r="BU157" s="7" t="s">
        <v>127</v>
      </c>
      <c r="BV157" s="7"/>
      <c r="BW157" s="7" t="s">
        <v>127</v>
      </c>
      <c r="BX157" s="7"/>
      <c r="BY157" s="7" t="s">
        <v>127</v>
      </c>
      <c r="BZ157" s="7"/>
      <c r="CA157" s="7" t="s">
        <v>127</v>
      </c>
      <c r="CB157" s="7" t="s">
        <v>87</v>
      </c>
      <c r="CC157" s="7"/>
      <c r="CD157" s="90" t="str">
        <f t="shared" si="17"/>
        <v>18_Plan anual de auditoría - PAAU
24_Operación del Sistema de Gestión Institucional - SGI</v>
      </c>
      <c r="CE157" s="7"/>
      <c r="CF157" s="7"/>
      <c r="CG157" s="7"/>
      <c r="CH157" s="7"/>
      <c r="CI157" s="7"/>
      <c r="CJ157" s="7"/>
      <c r="CK157" s="7" t="s">
        <v>325</v>
      </c>
      <c r="CL157" s="90" t="str">
        <f t="shared" si="15"/>
        <v>D07_Control Interno</v>
      </c>
      <c r="CM157" s="7"/>
      <c r="CN157" s="7"/>
      <c r="CO157" s="7"/>
      <c r="CP157" s="7"/>
      <c r="CQ157" s="7"/>
      <c r="CR157" s="7"/>
      <c r="CS157" s="7"/>
      <c r="CT157" s="7"/>
      <c r="CU157" s="7"/>
      <c r="CV157" s="7"/>
      <c r="CW157" s="7"/>
      <c r="CX157" s="7"/>
      <c r="CY157" s="7"/>
      <c r="CZ157" s="7"/>
      <c r="DA157" s="7"/>
      <c r="DB157" s="7"/>
      <c r="DC157" s="7"/>
      <c r="DD157" s="7"/>
      <c r="DE157" s="7" t="s">
        <v>326</v>
      </c>
      <c r="DF157" s="90" t="str">
        <f t="shared" si="16"/>
        <v>D07_P19_Control Interno</v>
      </c>
    </row>
    <row r="158" spans="2:110" s="2" customFormat="1" ht="84" customHeight="1" x14ac:dyDescent="0.25">
      <c r="B158" s="1"/>
      <c r="C158" s="3" t="s">
        <v>706</v>
      </c>
      <c r="D158" s="7" t="s">
        <v>707</v>
      </c>
      <c r="E158" s="87" t="str">
        <f t="shared" si="12"/>
        <v xml:space="preserve">URF2026_141_Realizar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Directiva 015 de 2022 expedida por la Procuraduría General de la Nación </v>
      </c>
      <c r="F158" s="7" t="s">
        <v>707</v>
      </c>
      <c r="G158" s="7" t="s">
        <v>708</v>
      </c>
      <c r="H158" s="7" t="s">
        <v>634</v>
      </c>
      <c r="I158" s="7" t="s">
        <v>6</v>
      </c>
      <c r="J158" s="4" t="s">
        <v>635</v>
      </c>
      <c r="K158" s="4" t="s">
        <v>700</v>
      </c>
      <c r="L158" s="8">
        <v>46082</v>
      </c>
      <c r="M158" s="8">
        <v>46118.999305555553</v>
      </c>
      <c r="N158" s="88">
        <f t="shared" si="13"/>
        <v>36.999305555553292</v>
      </c>
      <c r="O158" s="110" t="s">
        <v>636</v>
      </c>
      <c r="P158" s="7"/>
      <c r="Q158" s="81" t="s">
        <v>120</v>
      </c>
      <c r="R158" s="7" t="s">
        <v>637</v>
      </c>
      <c r="S158" s="7"/>
      <c r="T158" s="82" t="s">
        <v>122</v>
      </c>
      <c r="U158" s="82" t="s">
        <v>245</v>
      </c>
      <c r="V158" s="83" t="s">
        <v>638</v>
      </c>
      <c r="W158" s="7" t="s">
        <v>125</v>
      </c>
      <c r="X158" s="7"/>
      <c r="Y158" s="7" t="s">
        <v>126</v>
      </c>
      <c r="Z158" s="7"/>
      <c r="AA158" s="90" t="str">
        <f t="shared" si="14"/>
        <v>Talento Humano
Tecnológicos</v>
      </c>
      <c r="AB158" s="7"/>
      <c r="AC158" s="7" t="s">
        <v>127</v>
      </c>
      <c r="AD158" s="7" t="s">
        <v>127</v>
      </c>
      <c r="AE158" s="9">
        <v>0</v>
      </c>
      <c r="AF158" s="10"/>
      <c r="AG158" s="7" t="s">
        <v>127</v>
      </c>
      <c r="AH158" s="7" t="s">
        <v>127</v>
      </c>
      <c r="AI158" s="9">
        <v>0</v>
      </c>
      <c r="AJ158" s="10"/>
      <c r="AK158" s="7" t="s">
        <v>127</v>
      </c>
      <c r="AL158" s="7" t="s">
        <v>127</v>
      </c>
      <c r="AM158" s="9">
        <v>0</v>
      </c>
      <c r="AN158" s="10"/>
      <c r="AO158" s="7" t="s">
        <v>127</v>
      </c>
      <c r="AP158" s="7" t="s">
        <v>127</v>
      </c>
      <c r="AQ158" s="9">
        <v>0</v>
      </c>
      <c r="AR158" s="10"/>
      <c r="AS158" s="7" t="s">
        <v>127</v>
      </c>
      <c r="AT158" s="7" t="s">
        <v>127</v>
      </c>
      <c r="AU158" s="9">
        <v>0</v>
      </c>
      <c r="AV158" s="10"/>
      <c r="AW158" s="7" t="s">
        <v>127</v>
      </c>
      <c r="AX158" s="7" t="s">
        <v>127</v>
      </c>
      <c r="AY158" s="9">
        <v>0</v>
      </c>
      <c r="AZ158" s="7"/>
      <c r="BA158" s="7" t="s">
        <v>127</v>
      </c>
      <c r="BB158" s="7"/>
      <c r="BC158" s="7" t="s">
        <v>127</v>
      </c>
      <c r="BD158" s="7"/>
      <c r="BE158" s="7"/>
      <c r="BF158" s="7"/>
      <c r="BG158" s="7"/>
      <c r="BH158" s="7"/>
      <c r="BI158" s="7"/>
      <c r="BJ158" s="7"/>
      <c r="BK158" s="7"/>
      <c r="BL158" s="7"/>
      <c r="BM158" s="7" t="s">
        <v>127</v>
      </c>
      <c r="BN158" s="7" t="s">
        <v>127</v>
      </c>
      <c r="BO158" s="7" t="s">
        <v>29</v>
      </c>
      <c r="BP158" s="7" t="s">
        <v>639</v>
      </c>
      <c r="BQ158" s="7"/>
      <c r="BR158" s="7" t="s">
        <v>127</v>
      </c>
      <c r="BS158" s="7"/>
      <c r="BT158" s="7" t="s">
        <v>127</v>
      </c>
      <c r="BU158" s="7" t="s">
        <v>127</v>
      </c>
      <c r="BV158" s="7"/>
      <c r="BW158" s="7" t="s">
        <v>127</v>
      </c>
      <c r="BX158" s="7"/>
      <c r="BY158" s="7" t="s">
        <v>127</v>
      </c>
      <c r="BZ158" s="7"/>
      <c r="CA158" s="7" t="s">
        <v>127</v>
      </c>
      <c r="CB158" s="7" t="s">
        <v>87</v>
      </c>
      <c r="CC158" s="7"/>
      <c r="CD158" s="90" t="str">
        <f t="shared" si="17"/>
        <v>18_Plan anual de auditoría - PAAU
24_Operación del Sistema de Gestión Institucional - SGI</v>
      </c>
      <c r="CE158" s="7"/>
      <c r="CF158" s="7"/>
      <c r="CG158" s="7"/>
      <c r="CH158" s="7"/>
      <c r="CI158" s="7"/>
      <c r="CJ158" s="7"/>
      <c r="CK158" s="7" t="s">
        <v>325</v>
      </c>
      <c r="CL158" s="90" t="str">
        <f t="shared" si="15"/>
        <v>D07_Control Interno</v>
      </c>
      <c r="CM158" s="7"/>
      <c r="CN158" s="7"/>
      <c r="CO158" s="7"/>
      <c r="CP158" s="7"/>
      <c r="CQ158" s="7"/>
      <c r="CR158" s="7"/>
      <c r="CS158" s="7"/>
      <c r="CT158" s="7"/>
      <c r="CU158" s="7"/>
      <c r="CV158" s="7"/>
      <c r="CW158" s="7"/>
      <c r="CX158" s="7"/>
      <c r="CY158" s="7"/>
      <c r="CZ158" s="7"/>
      <c r="DA158" s="7"/>
      <c r="DB158" s="7"/>
      <c r="DC158" s="7"/>
      <c r="DD158" s="7"/>
      <c r="DE158" s="7" t="s">
        <v>326</v>
      </c>
      <c r="DF158" s="90" t="str">
        <f t="shared" si="16"/>
        <v>D07_P19_Control Interno</v>
      </c>
    </row>
    <row r="159" spans="2:110" s="2" customFormat="1" ht="84" customHeight="1" x14ac:dyDescent="0.25">
      <c r="B159" s="1"/>
      <c r="C159" s="3" t="s">
        <v>709</v>
      </c>
      <c r="D159" s="7" t="s">
        <v>710</v>
      </c>
      <c r="E159" s="87" t="str">
        <f t="shared" si="12"/>
        <v>URF2026_142_Realizar la verificación de uso legal de software 2025</v>
      </c>
      <c r="F159" s="7" t="s">
        <v>711</v>
      </c>
      <c r="G159" s="7" t="s">
        <v>712</v>
      </c>
      <c r="H159" s="7" t="s">
        <v>670</v>
      </c>
      <c r="I159" s="7" t="s">
        <v>6</v>
      </c>
      <c r="J159" s="4" t="s">
        <v>635</v>
      </c>
      <c r="K159" s="4" t="s">
        <v>713</v>
      </c>
      <c r="L159" s="8">
        <v>46055</v>
      </c>
      <c r="M159" s="8">
        <v>46108.999305555553</v>
      </c>
      <c r="N159" s="88">
        <f t="shared" si="13"/>
        <v>53.999305555553292</v>
      </c>
      <c r="O159" s="82" t="s">
        <v>636</v>
      </c>
      <c r="P159" s="7"/>
      <c r="Q159" s="81" t="s">
        <v>120</v>
      </c>
      <c r="R159" s="7" t="s">
        <v>637</v>
      </c>
      <c r="S159" s="7"/>
      <c r="T159" s="82" t="s">
        <v>122</v>
      </c>
      <c r="U159" s="82" t="s">
        <v>245</v>
      </c>
      <c r="V159" s="83" t="s">
        <v>638</v>
      </c>
      <c r="W159" s="7" t="s">
        <v>125</v>
      </c>
      <c r="X159" s="7"/>
      <c r="Y159" s="7" t="s">
        <v>126</v>
      </c>
      <c r="Z159" s="7"/>
      <c r="AA159" s="90" t="str">
        <f t="shared" si="14"/>
        <v>Talento Humano
Tecnológicos</v>
      </c>
      <c r="AB159" s="7"/>
      <c r="AC159" s="7" t="s">
        <v>127</v>
      </c>
      <c r="AD159" s="7" t="s">
        <v>127</v>
      </c>
      <c r="AE159" s="9">
        <v>0</v>
      </c>
      <c r="AF159" s="10"/>
      <c r="AG159" s="7" t="s">
        <v>127</v>
      </c>
      <c r="AH159" s="7" t="s">
        <v>127</v>
      </c>
      <c r="AI159" s="9">
        <v>0</v>
      </c>
      <c r="AJ159" s="10"/>
      <c r="AK159" s="7" t="s">
        <v>127</v>
      </c>
      <c r="AL159" s="7" t="s">
        <v>127</v>
      </c>
      <c r="AM159" s="9">
        <v>0</v>
      </c>
      <c r="AN159" s="10"/>
      <c r="AO159" s="7" t="s">
        <v>127</v>
      </c>
      <c r="AP159" s="7" t="s">
        <v>127</v>
      </c>
      <c r="AQ159" s="9">
        <v>0</v>
      </c>
      <c r="AR159" s="10"/>
      <c r="AS159" s="7" t="s">
        <v>127</v>
      </c>
      <c r="AT159" s="7" t="s">
        <v>127</v>
      </c>
      <c r="AU159" s="9">
        <v>0</v>
      </c>
      <c r="AV159" s="10"/>
      <c r="AW159" s="7" t="s">
        <v>127</v>
      </c>
      <c r="AX159" s="7" t="s">
        <v>127</v>
      </c>
      <c r="AY159" s="9">
        <v>0</v>
      </c>
      <c r="AZ159" s="7"/>
      <c r="BA159" s="7" t="s">
        <v>127</v>
      </c>
      <c r="BB159" s="7"/>
      <c r="BC159" s="7" t="s">
        <v>127</v>
      </c>
      <c r="BD159" s="7"/>
      <c r="BE159" s="7"/>
      <c r="BF159" s="7"/>
      <c r="BG159" s="7"/>
      <c r="BH159" s="7"/>
      <c r="BI159" s="7"/>
      <c r="BJ159" s="7"/>
      <c r="BK159" s="7"/>
      <c r="BL159" s="7"/>
      <c r="BM159" s="7" t="s">
        <v>127</v>
      </c>
      <c r="BN159" s="7" t="s">
        <v>127</v>
      </c>
      <c r="BO159" s="7" t="s">
        <v>29</v>
      </c>
      <c r="BP159" s="7" t="s">
        <v>639</v>
      </c>
      <c r="BQ159" s="7"/>
      <c r="BR159" s="7" t="s">
        <v>127</v>
      </c>
      <c r="BS159" s="7"/>
      <c r="BT159" s="7" t="s">
        <v>127</v>
      </c>
      <c r="BU159" s="7" t="s">
        <v>127</v>
      </c>
      <c r="BV159" s="7"/>
      <c r="BW159" s="7" t="s">
        <v>127</v>
      </c>
      <c r="BX159" s="7"/>
      <c r="BY159" s="7" t="s">
        <v>127</v>
      </c>
      <c r="BZ159" s="7"/>
      <c r="CA159" s="7" t="s">
        <v>127</v>
      </c>
      <c r="CB159" s="7" t="s">
        <v>87</v>
      </c>
      <c r="CC159" s="7"/>
      <c r="CD159" s="90" t="str">
        <f t="shared" si="17"/>
        <v>18_Plan anual de auditoría - PAAU
24_Operación del Sistema de Gestión Institucional - SGI</v>
      </c>
      <c r="CE159" s="7"/>
      <c r="CF159" s="7"/>
      <c r="CG159" s="7"/>
      <c r="CH159" s="7"/>
      <c r="CI159" s="7"/>
      <c r="CJ159" s="7"/>
      <c r="CK159" s="7" t="s">
        <v>325</v>
      </c>
      <c r="CL159" s="90" t="str">
        <f t="shared" si="15"/>
        <v>D07_Control Interno</v>
      </c>
      <c r="CM159" s="7"/>
      <c r="CN159" s="7"/>
      <c r="CO159" s="7"/>
      <c r="CP159" s="7"/>
      <c r="CQ159" s="7"/>
      <c r="CR159" s="7"/>
      <c r="CS159" s="7"/>
      <c r="CT159" s="7"/>
      <c r="CU159" s="7"/>
      <c r="CV159" s="7"/>
      <c r="CW159" s="7"/>
      <c r="CX159" s="7"/>
      <c r="CY159" s="7"/>
      <c r="CZ159" s="7"/>
      <c r="DA159" s="7"/>
      <c r="DB159" s="7"/>
      <c r="DC159" s="7"/>
      <c r="DD159" s="7"/>
      <c r="DE159" s="7" t="s">
        <v>326</v>
      </c>
      <c r="DF159" s="90" t="str">
        <f t="shared" si="16"/>
        <v>D07_P19_Control Interno</v>
      </c>
    </row>
    <row r="160" spans="2:110" s="2" customFormat="1" ht="84" customHeight="1" x14ac:dyDescent="0.25">
      <c r="B160" s="1"/>
      <c r="C160" s="3" t="s">
        <v>714</v>
      </c>
      <c r="D160" s="7" t="s">
        <v>715</v>
      </c>
      <c r="E160" s="87" t="str">
        <f t="shared" si="12"/>
        <v>URF2026_143_Realizar el cargue mensual en SIRECI, Primer Cuatrimestre</v>
      </c>
      <c r="F160" s="7" t="s">
        <v>716</v>
      </c>
      <c r="G160" s="7" t="s">
        <v>717</v>
      </c>
      <c r="H160" s="7" t="s">
        <v>717</v>
      </c>
      <c r="I160" s="7" t="s">
        <v>6</v>
      </c>
      <c r="J160" s="4" t="s">
        <v>635</v>
      </c>
      <c r="K160" s="4"/>
      <c r="L160" s="8">
        <v>46055</v>
      </c>
      <c r="M160" s="8">
        <v>46171.999305555553</v>
      </c>
      <c r="N160" s="88">
        <f t="shared" si="13"/>
        <v>116.99930555555329</v>
      </c>
      <c r="O160" s="81" t="s">
        <v>671</v>
      </c>
      <c r="P160" s="7"/>
      <c r="Q160" s="81" t="s">
        <v>120</v>
      </c>
      <c r="R160" s="7" t="s">
        <v>637</v>
      </c>
      <c r="S160" s="7"/>
      <c r="T160" s="82" t="s">
        <v>122</v>
      </c>
      <c r="U160" s="82" t="s">
        <v>245</v>
      </c>
      <c r="V160" s="83" t="s">
        <v>638</v>
      </c>
      <c r="W160" s="7" t="s">
        <v>125</v>
      </c>
      <c r="X160" s="7"/>
      <c r="Y160" s="7" t="s">
        <v>126</v>
      </c>
      <c r="Z160" s="7"/>
      <c r="AA160" s="90" t="str">
        <f t="shared" si="14"/>
        <v>Talento Humano
Tecnológicos</v>
      </c>
      <c r="AB160" s="7"/>
      <c r="AC160" s="7" t="s">
        <v>127</v>
      </c>
      <c r="AD160" s="7" t="s">
        <v>127</v>
      </c>
      <c r="AE160" s="9">
        <v>0</v>
      </c>
      <c r="AF160" s="10"/>
      <c r="AG160" s="7" t="s">
        <v>127</v>
      </c>
      <c r="AH160" s="7" t="s">
        <v>127</v>
      </c>
      <c r="AI160" s="9">
        <v>0</v>
      </c>
      <c r="AJ160" s="10"/>
      <c r="AK160" s="7" t="s">
        <v>127</v>
      </c>
      <c r="AL160" s="7" t="s">
        <v>127</v>
      </c>
      <c r="AM160" s="9">
        <v>0</v>
      </c>
      <c r="AN160" s="10"/>
      <c r="AO160" s="7" t="s">
        <v>127</v>
      </c>
      <c r="AP160" s="7" t="s">
        <v>127</v>
      </c>
      <c r="AQ160" s="9">
        <v>0</v>
      </c>
      <c r="AR160" s="10"/>
      <c r="AS160" s="7" t="s">
        <v>127</v>
      </c>
      <c r="AT160" s="7" t="s">
        <v>127</v>
      </c>
      <c r="AU160" s="9">
        <v>0</v>
      </c>
      <c r="AV160" s="10"/>
      <c r="AW160" s="7" t="s">
        <v>127</v>
      </c>
      <c r="AX160" s="7" t="s">
        <v>127</v>
      </c>
      <c r="AY160" s="9">
        <v>0</v>
      </c>
      <c r="AZ160" s="7"/>
      <c r="BA160" s="7" t="s">
        <v>127</v>
      </c>
      <c r="BB160" s="7"/>
      <c r="BC160" s="7" t="s">
        <v>127</v>
      </c>
      <c r="BD160" s="7"/>
      <c r="BE160" s="7"/>
      <c r="BF160" s="7"/>
      <c r="BG160" s="7"/>
      <c r="BH160" s="7"/>
      <c r="BI160" s="7"/>
      <c r="BJ160" s="7"/>
      <c r="BK160" s="7"/>
      <c r="BL160" s="7"/>
      <c r="BM160" s="7" t="s">
        <v>127</v>
      </c>
      <c r="BN160" s="7" t="s">
        <v>127</v>
      </c>
      <c r="BO160" s="7" t="s">
        <v>29</v>
      </c>
      <c r="BP160" s="7" t="s">
        <v>691</v>
      </c>
      <c r="BQ160" s="7"/>
      <c r="BR160" s="7" t="s">
        <v>127</v>
      </c>
      <c r="BS160" s="7"/>
      <c r="BT160" s="7" t="s">
        <v>127</v>
      </c>
      <c r="BU160" s="7" t="s">
        <v>127</v>
      </c>
      <c r="BV160" s="7"/>
      <c r="BW160" s="7" t="s">
        <v>127</v>
      </c>
      <c r="BX160" s="7"/>
      <c r="BY160" s="7" t="s">
        <v>127</v>
      </c>
      <c r="BZ160" s="7"/>
      <c r="CA160" s="7" t="s">
        <v>127</v>
      </c>
      <c r="CB160" s="7" t="s">
        <v>87</v>
      </c>
      <c r="CC160" s="7"/>
      <c r="CD160" s="90" t="str">
        <f t="shared" si="17"/>
        <v>18_Plan anual de auditoría - PAAU
24_Operación del Sistema de Gestión Institucional - SGI</v>
      </c>
      <c r="CE160" s="7"/>
      <c r="CF160" s="7"/>
      <c r="CG160" s="7"/>
      <c r="CH160" s="7"/>
      <c r="CI160" s="7" t="s">
        <v>132</v>
      </c>
      <c r="CJ160" s="7"/>
      <c r="CK160" s="7" t="s">
        <v>325</v>
      </c>
      <c r="CL160" s="90" t="str">
        <f t="shared" si="15"/>
        <v>D05_Información y comunicación
D07_Control Interno</v>
      </c>
      <c r="CM160" s="7"/>
      <c r="CN160" s="7"/>
      <c r="CO160" s="7"/>
      <c r="CP160" s="7"/>
      <c r="CQ160" s="7"/>
      <c r="CR160" s="7"/>
      <c r="CS160" s="7"/>
      <c r="CT160" s="7"/>
      <c r="CU160" s="7"/>
      <c r="CV160" s="7"/>
      <c r="CW160" s="7"/>
      <c r="CX160" s="7"/>
      <c r="CY160" s="7"/>
      <c r="CZ160" s="7"/>
      <c r="DA160" s="7"/>
      <c r="DB160" s="7"/>
      <c r="DC160" s="7"/>
      <c r="DD160" s="7"/>
      <c r="DE160" s="7" t="s">
        <v>326</v>
      </c>
      <c r="DF160" s="90" t="str">
        <f t="shared" si="16"/>
        <v>D07_P19_Control Interno</v>
      </c>
    </row>
    <row r="161" spans="2:110" s="2" customFormat="1" ht="84" customHeight="1" x14ac:dyDescent="0.25">
      <c r="B161" s="1"/>
      <c r="C161" s="3" t="s">
        <v>718</v>
      </c>
      <c r="D161" s="7" t="s">
        <v>719</v>
      </c>
      <c r="E161" s="87" t="str">
        <f t="shared" si="12"/>
        <v>URF2026_144_Realizar el cargue mensual en SIRECI, Segundo Cuatrimestre</v>
      </c>
      <c r="F161" s="7" t="s">
        <v>716</v>
      </c>
      <c r="G161" s="7" t="s">
        <v>717</v>
      </c>
      <c r="H161" s="7" t="s">
        <v>717</v>
      </c>
      <c r="I161" s="7" t="s">
        <v>6</v>
      </c>
      <c r="J161" s="4" t="s">
        <v>635</v>
      </c>
      <c r="K161" s="4"/>
      <c r="L161" s="8">
        <v>46174</v>
      </c>
      <c r="M161" s="8">
        <v>46295.999305555553</v>
      </c>
      <c r="N161" s="88">
        <f t="shared" si="13"/>
        <v>121.99930555555329</v>
      </c>
      <c r="O161" s="81" t="s">
        <v>671</v>
      </c>
      <c r="P161" s="7"/>
      <c r="Q161" s="81" t="s">
        <v>120</v>
      </c>
      <c r="R161" s="7" t="s">
        <v>637</v>
      </c>
      <c r="S161" s="7"/>
      <c r="T161" s="82" t="s">
        <v>122</v>
      </c>
      <c r="U161" s="82" t="s">
        <v>245</v>
      </c>
      <c r="V161" s="83" t="s">
        <v>638</v>
      </c>
      <c r="W161" s="7" t="s">
        <v>125</v>
      </c>
      <c r="X161" s="7"/>
      <c r="Y161" s="7" t="s">
        <v>126</v>
      </c>
      <c r="Z161" s="7"/>
      <c r="AA161" s="90" t="str">
        <f t="shared" si="14"/>
        <v>Talento Humano
Tecnológicos</v>
      </c>
      <c r="AB161" s="7"/>
      <c r="AC161" s="7" t="s">
        <v>127</v>
      </c>
      <c r="AD161" s="7" t="s">
        <v>127</v>
      </c>
      <c r="AE161" s="9">
        <v>0</v>
      </c>
      <c r="AF161" s="10"/>
      <c r="AG161" s="7" t="s">
        <v>127</v>
      </c>
      <c r="AH161" s="7" t="s">
        <v>127</v>
      </c>
      <c r="AI161" s="9">
        <v>0</v>
      </c>
      <c r="AJ161" s="10"/>
      <c r="AK161" s="7" t="s">
        <v>127</v>
      </c>
      <c r="AL161" s="7" t="s">
        <v>127</v>
      </c>
      <c r="AM161" s="9">
        <v>0</v>
      </c>
      <c r="AN161" s="10"/>
      <c r="AO161" s="7" t="s">
        <v>127</v>
      </c>
      <c r="AP161" s="7" t="s">
        <v>127</v>
      </c>
      <c r="AQ161" s="9">
        <v>0</v>
      </c>
      <c r="AR161" s="10"/>
      <c r="AS161" s="7" t="s">
        <v>127</v>
      </c>
      <c r="AT161" s="7" t="s">
        <v>127</v>
      </c>
      <c r="AU161" s="9">
        <v>0</v>
      </c>
      <c r="AV161" s="10"/>
      <c r="AW161" s="7" t="s">
        <v>127</v>
      </c>
      <c r="AX161" s="7" t="s">
        <v>127</v>
      </c>
      <c r="AY161" s="9">
        <v>0</v>
      </c>
      <c r="AZ161" s="7"/>
      <c r="BA161" s="7" t="s">
        <v>127</v>
      </c>
      <c r="BB161" s="7"/>
      <c r="BC161" s="7" t="s">
        <v>127</v>
      </c>
      <c r="BD161" s="7"/>
      <c r="BE161" s="7"/>
      <c r="BF161" s="7"/>
      <c r="BG161" s="7"/>
      <c r="BH161" s="7"/>
      <c r="BI161" s="7"/>
      <c r="BJ161" s="7"/>
      <c r="BK161" s="7"/>
      <c r="BL161" s="7"/>
      <c r="BM161" s="7" t="s">
        <v>127</v>
      </c>
      <c r="BN161" s="7" t="s">
        <v>127</v>
      </c>
      <c r="BO161" s="7" t="s">
        <v>29</v>
      </c>
      <c r="BP161" s="7" t="s">
        <v>691</v>
      </c>
      <c r="BQ161" s="7"/>
      <c r="BR161" s="7" t="s">
        <v>127</v>
      </c>
      <c r="BS161" s="7"/>
      <c r="BT161" s="7" t="s">
        <v>127</v>
      </c>
      <c r="BU161" s="7" t="s">
        <v>127</v>
      </c>
      <c r="BV161" s="7"/>
      <c r="BW161" s="7" t="s">
        <v>127</v>
      </c>
      <c r="BX161" s="7"/>
      <c r="BY161" s="7" t="s">
        <v>127</v>
      </c>
      <c r="BZ161" s="7"/>
      <c r="CA161" s="7" t="s">
        <v>127</v>
      </c>
      <c r="CB161" s="7" t="s">
        <v>87</v>
      </c>
      <c r="CC161" s="7"/>
      <c r="CD161" s="90" t="str">
        <f t="shared" si="17"/>
        <v>18_Plan anual de auditoría - PAAU
24_Operación del Sistema de Gestión Institucional - SGI</v>
      </c>
      <c r="CE161" s="7"/>
      <c r="CF161" s="7"/>
      <c r="CG161" s="7"/>
      <c r="CH161" s="7"/>
      <c r="CI161" s="7" t="s">
        <v>132</v>
      </c>
      <c r="CJ161" s="7"/>
      <c r="CK161" s="7" t="s">
        <v>325</v>
      </c>
      <c r="CL161" s="90" t="str">
        <f t="shared" si="15"/>
        <v>D05_Información y comunicación
D07_Control Interno</v>
      </c>
      <c r="CM161" s="7"/>
      <c r="CN161" s="7"/>
      <c r="CO161" s="7"/>
      <c r="CP161" s="7"/>
      <c r="CQ161" s="7"/>
      <c r="CR161" s="7"/>
      <c r="CS161" s="7"/>
      <c r="CT161" s="7"/>
      <c r="CU161" s="7"/>
      <c r="CV161" s="7"/>
      <c r="CW161" s="7"/>
      <c r="CX161" s="7"/>
      <c r="CY161" s="7"/>
      <c r="CZ161" s="7"/>
      <c r="DA161" s="7"/>
      <c r="DB161" s="7"/>
      <c r="DC161" s="7"/>
      <c r="DD161" s="7"/>
      <c r="DE161" s="7" t="s">
        <v>326</v>
      </c>
      <c r="DF161" s="90" t="str">
        <f t="shared" si="16"/>
        <v>D07_P19_Control Interno</v>
      </c>
    </row>
    <row r="162" spans="2:110" s="2" customFormat="1" ht="84" customHeight="1" x14ac:dyDescent="0.25">
      <c r="B162" s="1"/>
      <c r="C162" s="3" t="s">
        <v>720</v>
      </c>
      <c r="D162" s="7" t="s">
        <v>721</v>
      </c>
      <c r="E162" s="87" t="str">
        <f t="shared" si="12"/>
        <v>URF2026_145_Realizar el cargue mensual en SIRECI, Tercer Cuatrimestre</v>
      </c>
      <c r="F162" s="7" t="s">
        <v>716</v>
      </c>
      <c r="G162" s="7" t="s">
        <v>717</v>
      </c>
      <c r="H162" s="7" t="s">
        <v>717</v>
      </c>
      <c r="I162" s="7" t="s">
        <v>6</v>
      </c>
      <c r="J162" s="4" t="s">
        <v>635</v>
      </c>
      <c r="K162" s="4"/>
      <c r="L162" s="8">
        <v>46266</v>
      </c>
      <c r="M162" s="8">
        <v>46387.999305555553</v>
      </c>
      <c r="N162" s="88">
        <f t="shared" si="13"/>
        <v>121.99930555555329</v>
      </c>
      <c r="O162" s="81" t="s">
        <v>671</v>
      </c>
      <c r="P162" s="7"/>
      <c r="Q162" s="81" t="s">
        <v>120</v>
      </c>
      <c r="R162" s="7" t="s">
        <v>637</v>
      </c>
      <c r="S162" s="7"/>
      <c r="T162" s="82" t="s">
        <v>122</v>
      </c>
      <c r="U162" s="82" t="s">
        <v>245</v>
      </c>
      <c r="V162" s="83" t="s">
        <v>638</v>
      </c>
      <c r="W162" s="7" t="s">
        <v>125</v>
      </c>
      <c r="X162" s="7"/>
      <c r="Y162" s="7" t="s">
        <v>126</v>
      </c>
      <c r="Z162" s="7"/>
      <c r="AA162" s="90" t="str">
        <f t="shared" si="14"/>
        <v>Talento Humano
Tecnológicos</v>
      </c>
      <c r="AB162" s="7"/>
      <c r="AC162" s="7" t="s">
        <v>127</v>
      </c>
      <c r="AD162" s="7" t="s">
        <v>127</v>
      </c>
      <c r="AE162" s="9">
        <v>0</v>
      </c>
      <c r="AF162" s="10"/>
      <c r="AG162" s="7" t="s">
        <v>127</v>
      </c>
      <c r="AH162" s="7" t="s">
        <v>127</v>
      </c>
      <c r="AI162" s="9">
        <v>0</v>
      </c>
      <c r="AJ162" s="10"/>
      <c r="AK162" s="7" t="s">
        <v>127</v>
      </c>
      <c r="AL162" s="7" t="s">
        <v>127</v>
      </c>
      <c r="AM162" s="9">
        <v>0</v>
      </c>
      <c r="AN162" s="10"/>
      <c r="AO162" s="7" t="s">
        <v>127</v>
      </c>
      <c r="AP162" s="7" t="s">
        <v>127</v>
      </c>
      <c r="AQ162" s="9">
        <v>0</v>
      </c>
      <c r="AR162" s="10"/>
      <c r="AS162" s="7" t="s">
        <v>127</v>
      </c>
      <c r="AT162" s="7" t="s">
        <v>127</v>
      </c>
      <c r="AU162" s="9">
        <v>0</v>
      </c>
      <c r="AV162" s="10"/>
      <c r="AW162" s="7" t="s">
        <v>127</v>
      </c>
      <c r="AX162" s="7" t="s">
        <v>127</v>
      </c>
      <c r="AY162" s="9">
        <v>0</v>
      </c>
      <c r="AZ162" s="7"/>
      <c r="BA162" s="7" t="s">
        <v>127</v>
      </c>
      <c r="BB162" s="7"/>
      <c r="BC162" s="7" t="s">
        <v>127</v>
      </c>
      <c r="BD162" s="7"/>
      <c r="BE162" s="7"/>
      <c r="BF162" s="7"/>
      <c r="BG162" s="7"/>
      <c r="BH162" s="7"/>
      <c r="BI162" s="7"/>
      <c r="BJ162" s="7"/>
      <c r="BK162" s="7"/>
      <c r="BL162" s="7"/>
      <c r="BM162" s="7" t="s">
        <v>127</v>
      </c>
      <c r="BN162" s="7" t="s">
        <v>127</v>
      </c>
      <c r="BO162" s="7" t="s">
        <v>29</v>
      </c>
      <c r="BP162" s="7" t="s">
        <v>691</v>
      </c>
      <c r="BQ162" s="7"/>
      <c r="BR162" s="7" t="s">
        <v>127</v>
      </c>
      <c r="BS162" s="7"/>
      <c r="BT162" s="7" t="s">
        <v>127</v>
      </c>
      <c r="BU162" s="7" t="s">
        <v>127</v>
      </c>
      <c r="BV162" s="7"/>
      <c r="BW162" s="7" t="s">
        <v>127</v>
      </c>
      <c r="BX162" s="7"/>
      <c r="BY162" s="7" t="s">
        <v>127</v>
      </c>
      <c r="BZ162" s="7"/>
      <c r="CA162" s="7" t="s">
        <v>127</v>
      </c>
      <c r="CB162" s="7" t="s">
        <v>87</v>
      </c>
      <c r="CC162" s="7"/>
      <c r="CD162" s="90" t="str">
        <f t="shared" si="17"/>
        <v>18_Plan anual de auditoría - PAAU
24_Operación del Sistema de Gestión Institucional - SGI</v>
      </c>
      <c r="CE162" s="7"/>
      <c r="CF162" s="7"/>
      <c r="CG162" s="7"/>
      <c r="CH162" s="7"/>
      <c r="CI162" s="7" t="s">
        <v>132</v>
      </c>
      <c r="CJ162" s="7"/>
      <c r="CK162" s="7" t="s">
        <v>325</v>
      </c>
      <c r="CL162" s="90" t="str">
        <f t="shared" si="15"/>
        <v>D05_Información y comunicación
D07_Control Interno</v>
      </c>
      <c r="CM162" s="7"/>
      <c r="CN162" s="7"/>
      <c r="CO162" s="7"/>
      <c r="CP162" s="7"/>
      <c r="CQ162" s="7"/>
      <c r="CR162" s="7"/>
      <c r="CS162" s="7"/>
      <c r="CT162" s="7"/>
      <c r="CU162" s="7"/>
      <c r="CV162" s="7"/>
      <c r="CW162" s="7"/>
      <c r="CX162" s="7"/>
      <c r="CY162" s="7"/>
      <c r="CZ162" s="7"/>
      <c r="DA162" s="7"/>
      <c r="DB162" s="7"/>
      <c r="DC162" s="7"/>
      <c r="DD162" s="7"/>
      <c r="DE162" s="7" t="s">
        <v>326</v>
      </c>
      <c r="DF162" s="90" t="str">
        <f t="shared" si="16"/>
        <v>D07_P19_Control Interno</v>
      </c>
    </row>
    <row r="163" spans="2:110" s="2" customFormat="1" ht="84" customHeight="1" x14ac:dyDescent="0.25">
      <c r="B163" s="1"/>
      <c r="C163" s="3" t="s">
        <v>722</v>
      </c>
      <c r="D163" s="7" t="s">
        <v>723</v>
      </c>
      <c r="E163" s="87" t="str">
        <f t="shared" si="12"/>
        <v>URF2026_146_Realizar informe de cumplimiento al plan anual de auditoría, cuarto trimestre 2025</v>
      </c>
      <c r="F163" s="7" t="s">
        <v>723</v>
      </c>
      <c r="G163" s="7" t="s">
        <v>724</v>
      </c>
      <c r="H163" s="7" t="s">
        <v>725</v>
      </c>
      <c r="I163" s="7" t="s">
        <v>6</v>
      </c>
      <c r="J163" s="4" t="s">
        <v>635</v>
      </c>
      <c r="K163" s="4"/>
      <c r="L163" s="8">
        <v>46023</v>
      </c>
      <c r="M163" s="8">
        <v>46059.999305555553</v>
      </c>
      <c r="N163" s="88">
        <f t="shared" si="13"/>
        <v>36.999305555553292</v>
      </c>
      <c r="O163" s="81" t="s">
        <v>671</v>
      </c>
      <c r="P163" s="7"/>
      <c r="Q163" s="81" t="s">
        <v>120</v>
      </c>
      <c r="R163" s="7" t="s">
        <v>637</v>
      </c>
      <c r="S163" s="7"/>
      <c r="T163" s="82" t="s">
        <v>122</v>
      </c>
      <c r="U163" s="82" t="s">
        <v>245</v>
      </c>
      <c r="V163" s="83" t="s">
        <v>638</v>
      </c>
      <c r="W163" s="7" t="s">
        <v>125</v>
      </c>
      <c r="X163" s="7"/>
      <c r="Y163" s="7" t="s">
        <v>126</v>
      </c>
      <c r="Z163" s="7"/>
      <c r="AA163" s="90" t="str">
        <f t="shared" si="14"/>
        <v>Talento Humano
Tecnológicos</v>
      </c>
      <c r="AB163" s="7"/>
      <c r="AC163" s="7" t="s">
        <v>127</v>
      </c>
      <c r="AD163" s="7" t="s">
        <v>127</v>
      </c>
      <c r="AE163" s="9">
        <v>0</v>
      </c>
      <c r="AF163" s="10"/>
      <c r="AG163" s="7" t="s">
        <v>127</v>
      </c>
      <c r="AH163" s="7" t="s">
        <v>127</v>
      </c>
      <c r="AI163" s="9">
        <v>0</v>
      </c>
      <c r="AJ163" s="10"/>
      <c r="AK163" s="7" t="s">
        <v>127</v>
      </c>
      <c r="AL163" s="7" t="s">
        <v>127</v>
      </c>
      <c r="AM163" s="9">
        <v>0</v>
      </c>
      <c r="AN163" s="10"/>
      <c r="AO163" s="7" t="s">
        <v>127</v>
      </c>
      <c r="AP163" s="7" t="s">
        <v>127</v>
      </c>
      <c r="AQ163" s="9">
        <v>0</v>
      </c>
      <c r="AR163" s="10"/>
      <c r="AS163" s="7" t="s">
        <v>127</v>
      </c>
      <c r="AT163" s="7" t="s">
        <v>127</v>
      </c>
      <c r="AU163" s="9">
        <v>0</v>
      </c>
      <c r="AV163" s="10"/>
      <c r="AW163" s="7" t="s">
        <v>127</v>
      </c>
      <c r="AX163" s="7" t="s">
        <v>127</v>
      </c>
      <c r="AY163" s="9">
        <v>0</v>
      </c>
      <c r="AZ163" s="7"/>
      <c r="BA163" s="7" t="s">
        <v>127</v>
      </c>
      <c r="BB163" s="7"/>
      <c r="BC163" s="7" t="s">
        <v>127</v>
      </c>
      <c r="BD163" s="7"/>
      <c r="BE163" s="7"/>
      <c r="BF163" s="7"/>
      <c r="BG163" s="7"/>
      <c r="BH163" s="7"/>
      <c r="BI163" s="7"/>
      <c r="BJ163" s="7"/>
      <c r="BK163" s="7"/>
      <c r="BL163" s="7"/>
      <c r="BM163" s="7" t="s">
        <v>127</v>
      </c>
      <c r="BN163" s="7" t="s">
        <v>127</v>
      </c>
      <c r="BO163" s="7" t="s">
        <v>29</v>
      </c>
      <c r="BP163" s="7" t="s">
        <v>639</v>
      </c>
      <c r="BQ163" s="7"/>
      <c r="BR163" s="7" t="s">
        <v>127</v>
      </c>
      <c r="BS163" s="7"/>
      <c r="BT163" s="7" t="s">
        <v>127</v>
      </c>
      <c r="BU163" s="7" t="s">
        <v>127</v>
      </c>
      <c r="BV163" s="7"/>
      <c r="BW163" s="7" t="s">
        <v>127</v>
      </c>
      <c r="BX163" s="7"/>
      <c r="BY163" s="7" t="s">
        <v>127</v>
      </c>
      <c r="BZ163" s="7"/>
      <c r="CA163" s="7" t="s">
        <v>127</v>
      </c>
      <c r="CB163" s="7" t="s">
        <v>87</v>
      </c>
      <c r="CC163" s="7"/>
      <c r="CD163" s="90" t="str">
        <f t="shared" si="17"/>
        <v>18_Plan anual de auditoría - PAAU
24_Operación del Sistema de Gestión Institucional - SGI</v>
      </c>
      <c r="CE163" s="7"/>
      <c r="CF163" s="7"/>
      <c r="CG163" s="7"/>
      <c r="CH163" s="7"/>
      <c r="CI163" s="7"/>
      <c r="CJ163" s="7"/>
      <c r="CK163" s="7" t="s">
        <v>325</v>
      </c>
      <c r="CL163" s="90" t="str">
        <f t="shared" si="15"/>
        <v>D07_Control Interno</v>
      </c>
      <c r="CM163" s="7"/>
      <c r="CN163" s="7"/>
      <c r="CO163" s="7"/>
      <c r="CP163" s="7"/>
      <c r="CQ163" s="7"/>
      <c r="CR163" s="7"/>
      <c r="CS163" s="7"/>
      <c r="CT163" s="7"/>
      <c r="CU163" s="7"/>
      <c r="CV163" s="7"/>
      <c r="CW163" s="7"/>
      <c r="CX163" s="7"/>
      <c r="CY163" s="7"/>
      <c r="CZ163" s="7"/>
      <c r="DA163" s="7"/>
      <c r="DB163" s="7"/>
      <c r="DC163" s="7"/>
      <c r="DD163" s="7"/>
      <c r="DE163" s="7" t="s">
        <v>326</v>
      </c>
      <c r="DF163" s="90" t="str">
        <f t="shared" si="16"/>
        <v>D07_P19_Control Interno</v>
      </c>
    </row>
    <row r="164" spans="2:110" s="2" customFormat="1" ht="84" customHeight="1" x14ac:dyDescent="0.25">
      <c r="B164" s="1"/>
      <c r="C164" s="3" t="s">
        <v>726</v>
      </c>
      <c r="D164" s="7" t="s">
        <v>727</v>
      </c>
      <c r="E164" s="87" t="str">
        <f t="shared" si="12"/>
        <v>URF2026_147_Realizar informe de cumplimiento al plan anual de auditoría, primer trimestre 2026</v>
      </c>
      <c r="F164" s="7" t="s">
        <v>727</v>
      </c>
      <c r="G164" s="7" t="s">
        <v>728</v>
      </c>
      <c r="H164" s="7" t="s">
        <v>725</v>
      </c>
      <c r="I164" s="7" t="s">
        <v>6</v>
      </c>
      <c r="J164" s="4" t="s">
        <v>635</v>
      </c>
      <c r="K164" s="4"/>
      <c r="L164" s="8">
        <v>46113</v>
      </c>
      <c r="M164" s="8">
        <v>46146.999305555553</v>
      </c>
      <c r="N164" s="88">
        <f t="shared" si="13"/>
        <v>33.999305555553292</v>
      </c>
      <c r="O164" s="81" t="s">
        <v>671</v>
      </c>
      <c r="P164" s="7"/>
      <c r="Q164" s="81" t="s">
        <v>120</v>
      </c>
      <c r="R164" s="7" t="s">
        <v>637</v>
      </c>
      <c r="S164" s="7"/>
      <c r="T164" s="82" t="s">
        <v>122</v>
      </c>
      <c r="U164" s="82" t="s">
        <v>245</v>
      </c>
      <c r="V164" s="83" t="s">
        <v>638</v>
      </c>
      <c r="W164" s="7" t="s">
        <v>125</v>
      </c>
      <c r="X164" s="7"/>
      <c r="Y164" s="7" t="s">
        <v>126</v>
      </c>
      <c r="Z164" s="7"/>
      <c r="AA164" s="90" t="str">
        <f t="shared" si="14"/>
        <v>Talento Humano
Tecnológicos</v>
      </c>
      <c r="AB164" s="7"/>
      <c r="AC164" s="7" t="s">
        <v>127</v>
      </c>
      <c r="AD164" s="7" t="s">
        <v>127</v>
      </c>
      <c r="AE164" s="9">
        <v>0</v>
      </c>
      <c r="AF164" s="10"/>
      <c r="AG164" s="7" t="s">
        <v>127</v>
      </c>
      <c r="AH164" s="7" t="s">
        <v>127</v>
      </c>
      <c r="AI164" s="9">
        <v>0</v>
      </c>
      <c r="AJ164" s="10"/>
      <c r="AK164" s="7" t="s">
        <v>127</v>
      </c>
      <c r="AL164" s="7" t="s">
        <v>127</v>
      </c>
      <c r="AM164" s="9">
        <v>0</v>
      </c>
      <c r="AN164" s="10"/>
      <c r="AO164" s="7" t="s">
        <v>127</v>
      </c>
      <c r="AP164" s="7" t="s">
        <v>127</v>
      </c>
      <c r="AQ164" s="9">
        <v>0</v>
      </c>
      <c r="AR164" s="10"/>
      <c r="AS164" s="7" t="s">
        <v>127</v>
      </c>
      <c r="AT164" s="7" t="s">
        <v>127</v>
      </c>
      <c r="AU164" s="9">
        <v>0</v>
      </c>
      <c r="AV164" s="10"/>
      <c r="AW164" s="7" t="s">
        <v>127</v>
      </c>
      <c r="AX164" s="7" t="s">
        <v>127</v>
      </c>
      <c r="AY164" s="9">
        <v>0</v>
      </c>
      <c r="AZ164" s="7"/>
      <c r="BA164" s="7" t="s">
        <v>127</v>
      </c>
      <c r="BB164" s="7"/>
      <c r="BC164" s="7" t="s">
        <v>127</v>
      </c>
      <c r="BD164" s="7"/>
      <c r="BE164" s="7"/>
      <c r="BF164" s="7"/>
      <c r="BG164" s="7"/>
      <c r="BH164" s="7"/>
      <c r="BI164" s="7"/>
      <c r="BJ164" s="7"/>
      <c r="BK164" s="7"/>
      <c r="BL164" s="7"/>
      <c r="BM164" s="7" t="s">
        <v>127</v>
      </c>
      <c r="BN164" s="7" t="s">
        <v>127</v>
      </c>
      <c r="BO164" s="7" t="s">
        <v>29</v>
      </c>
      <c r="BP164" s="7" t="s">
        <v>639</v>
      </c>
      <c r="BQ164" s="7"/>
      <c r="BR164" s="7" t="s">
        <v>127</v>
      </c>
      <c r="BS164" s="7"/>
      <c r="BT164" s="7" t="s">
        <v>127</v>
      </c>
      <c r="BU164" s="7" t="s">
        <v>127</v>
      </c>
      <c r="BV164" s="7"/>
      <c r="BW164" s="7" t="s">
        <v>127</v>
      </c>
      <c r="BX164" s="7"/>
      <c r="BY164" s="7" t="s">
        <v>127</v>
      </c>
      <c r="BZ164" s="7"/>
      <c r="CA164" s="7" t="s">
        <v>127</v>
      </c>
      <c r="CB164" s="7" t="s">
        <v>87</v>
      </c>
      <c r="CC164" s="7"/>
      <c r="CD164" s="90" t="str">
        <f t="shared" si="17"/>
        <v>18_Plan anual de auditoría - PAAU
24_Operación del Sistema de Gestión Institucional - SGI</v>
      </c>
      <c r="CE164" s="7"/>
      <c r="CF164" s="7"/>
      <c r="CG164" s="7"/>
      <c r="CH164" s="7"/>
      <c r="CI164" s="7"/>
      <c r="CJ164" s="7"/>
      <c r="CK164" s="7" t="s">
        <v>325</v>
      </c>
      <c r="CL164" s="90" t="str">
        <f t="shared" si="15"/>
        <v>D07_Control Interno</v>
      </c>
      <c r="CM164" s="7"/>
      <c r="CN164" s="7"/>
      <c r="CO164" s="7"/>
      <c r="CP164" s="7"/>
      <c r="CQ164" s="7"/>
      <c r="CR164" s="7"/>
      <c r="CS164" s="7"/>
      <c r="CT164" s="7"/>
      <c r="CU164" s="7"/>
      <c r="CV164" s="7"/>
      <c r="CW164" s="7"/>
      <c r="CX164" s="7"/>
      <c r="CY164" s="7"/>
      <c r="CZ164" s="7"/>
      <c r="DA164" s="7"/>
      <c r="DB164" s="7"/>
      <c r="DC164" s="7"/>
      <c r="DD164" s="7"/>
      <c r="DE164" s="7" t="s">
        <v>326</v>
      </c>
      <c r="DF164" s="90" t="str">
        <f t="shared" si="16"/>
        <v>D07_P19_Control Interno</v>
      </c>
    </row>
    <row r="165" spans="2:110" s="2" customFormat="1" ht="84" customHeight="1" x14ac:dyDescent="0.25">
      <c r="B165" s="1"/>
      <c r="C165" s="3" t="s">
        <v>729</v>
      </c>
      <c r="D165" s="7" t="s">
        <v>730</v>
      </c>
      <c r="E165" s="87" t="str">
        <f t="shared" si="12"/>
        <v>URF2026_148_Realizar informe de cumplimiento al plan anual de auditoría, segundo trimestre 2026</v>
      </c>
      <c r="F165" s="7" t="s">
        <v>730</v>
      </c>
      <c r="G165" s="7" t="s">
        <v>728</v>
      </c>
      <c r="H165" s="7" t="s">
        <v>725</v>
      </c>
      <c r="I165" s="7" t="s">
        <v>6</v>
      </c>
      <c r="J165" s="4" t="s">
        <v>635</v>
      </c>
      <c r="K165" s="4"/>
      <c r="L165" s="8">
        <v>46204</v>
      </c>
      <c r="M165" s="8">
        <v>46244.999305555553</v>
      </c>
      <c r="N165" s="88">
        <f t="shared" si="13"/>
        <v>40.999305555553292</v>
      </c>
      <c r="O165" s="81" t="s">
        <v>671</v>
      </c>
      <c r="P165" s="7"/>
      <c r="Q165" s="81" t="s">
        <v>120</v>
      </c>
      <c r="R165" s="7" t="s">
        <v>637</v>
      </c>
      <c r="S165" s="7"/>
      <c r="T165" s="82" t="s">
        <v>122</v>
      </c>
      <c r="U165" s="82" t="s">
        <v>245</v>
      </c>
      <c r="V165" s="83" t="s">
        <v>638</v>
      </c>
      <c r="W165" s="7" t="s">
        <v>125</v>
      </c>
      <c r="X165" s="7"/>
      <c r="Y165" s="7" t="s">
        <v>126</v>
      </c>
      <c r="Z165" s="7"/>
      <c r="AA165" s="90" t="str">
        <f t="shared" si="14"/>
        <v>Talento Humano
Tecnológicos</v>
      </c>
      <c r="AB165" s="7"/>
      <c r="AC165" s="7" t="s">
        <v>127</v>
      </c>
      <c r="AD165" s="7" t="s">
        <v>127</v>
      </c>
      <c r="AE165" s="9">
        <v>0</v>
      </c>
      <c r="AF165" s="10"/>
      <c r="AG165" s="7" t="s">
        <v>127</v>
      </c>
      <c r="AH165" s="7" t="s">
        <v>127</v>
      </c>
      <c r="AI165" s="9">
        <v>0</v>
      </c>
      <c r="AJ165" s="10"/>
      <c r="AK165" s="7" t="s">
        <v>127</v>
      </c>
      <c r="AL165" s="7" t="s">
        <v>127</v>
      </c>
      <c r="AM165" s="9">
        <v>0</v>
      </c>
      <c r="AN165" s="10"/>
      <c r="AO165" s="7" t="s">
        <v>127</v>
      </c>
      <c r="AP165" s="7" t="s">
        <v>127</v>
      </c>
      <c r="AQ165" s="9">
        <v>0</v>
      </c>
      <c r="AR165" s="10"/>
      <c r="AS165" s="7" t="s">
        <v>127</v>
      </c>
      <c r="AT165" s="7" t="s">
        <v>127</v>
      </c>
      <c r="AU165" s="9">
        <v>0</v>
      </c>
      <c r="AV165" s="10"/>
      <c r="AW165" s="7" t="s">
        <v>127</v>
      </c>
      <c r="AX165" s="7" t="s">
        <v>127</v>
      </c>
      <c r="AY165" s="9">
        <v>0</v>
      </c>
      <c r="AZ165" s="7"/>
      <c r="BA165" s="7" t="s">
        <v>127</v>
      </c>
      <c r="BB165" s="7"/>
      <c r="BC165" s="7" t="s">
        <v>127</v>
      </c>
      <c r="BD165" s="7"/>
      <c r="BE165" s="7"/>
      <c r="BF165" s="7"/>
      <c r="BG165" s="7"/>
      <c r="BH165" s="7"/>
      <c r="BI165" s="7"/>
      <c r="BJ165" s="7"/>
      <c r="BK165" s="7"/>
      <c r="BL165" s="7"/>
      <c r="BM165" s="7" t="s">
        <v>127</v>
      </c>
      <c r="BN165" s="7" t="s">
        <v>127</v>
      </c>
      <c r="BO165" s="7" t="s">
        <v>29</v>
      </c>
      <c r="BP165" s="7" t="s">
        <v>639</v>
      </c>
      <c r="BQ165" s="7"/>
      <c r="BR165" s="7" t="s">
        <v>127</v>
      </c>
      <c r="BS165" s="7"/>
      <c r="BT165" s="7" t="s">
        <v>127</v>
      </c>
      <c r="BU165" s="7" t="s">
        <v>127</v>
      </c>
      <c r="BV165" s="7"/>
      <c r="BW165" s="7" t="s">
        <v>127</v>
      </c>
      <c r="BX165" s="7"/>
      <c r="BY165" s="7" t="s">
        <v>127</v>
      </c>
      <c r="BZ165" s="7"/>
      <c r="CA165" s="7" t="s">
        <v>127</v>
      </c>
      <c r="CB165" s="7" t="s">
        <v>87</v>
      </c>
      <c r="CC165" s="7"/>
      <c r="CD165" s="90" t="str">
        <f t="shared" si="17"/>
        <v>18_Plan anual de auditoría - PAAU
24_Operación del Sistema de Gestión Institucional - SGI</v>
      </c>
      <c r="CE165" s="7"/>
      <c r="CF165" s="7"/>
      <c r="CG165" s="7"/>
      <c r="CH165" s="7"/>
      <c r="CI165" s="7"/>
      <c r="CJ165" s="7"/>
      <c r="CK165" s="7" t="s">
        <v>325</v>
      </c>
      <c r="CL165" s="90" t="str">
        <f t="shared" si="15"/>
        <v>D07_Control Interno</v>
      </c>
      <c r="CM165" s="7"/>
      <c r="CN165" s="7"/>
      <c r="CO165" s="7"/>
      <c r="CP165" s="7"/>
      <c r="CQ165" s="7"/>
      <c r="CR165" s="7"/>
      <c r="CS165" s="7"/>
      <c r="CT165" s="7"/>
      <c r="CU165" s="7"/>
      <c r="CV165" s="7"/>
      <c r="CW165" s="7"/>
      <c r="CX165" s="7"/>
      <c r="CY165" s="7"/>
      <c r="CZ165" s="7"/>
      <c r="DA165" s="7"/>
      <c r="DB165" s="7"/>
      <c r="DC165" s="7"/>
      <c r="DD165" s="7"/>
      <c r="DE165" s="7" t="s">
        <v>326</v>
      </c>
      <c r="DF165" s="90" t="str">
        <f t="shared" si="16"/>
        <v>D07_P19_Control Interno</v>
      </c>
    </row>
    <row r="166" spans="2:110" s="2" customFormat="1" ht="84" customHeight="1" x14ac:dyDescent="0.25">
      <c r="B166" s="1"/>
      <c r="C166" s="3" t="s">
        <v>731</v>
      </c>
      <c r="D166" s="7" t="s">
        <v>732</v>
      </c>
      <c r="E166" s="87" t="str">
        <f t="shared" si="12"/>
        <v>URF2026_149_Realizar informe de cumplimiento al plan anual de auditoría, tercer trimestre 2026</v>
      </c>
      <c r="F166" s="7" t="s">
        <v>732</v>
      </c>
      <c r="G166" s="7" t="s">
        <v>728</v>
      </c>
      <c r="H166" s="7" t="s">
        <v>725</v>
      </c>
      <c r="I166" s="7" t="s">
        <v>6</v>
      </c>
      <c r="J166" s="4" t="s">
        <v>635</v>
      </c>
      <c r="K166" s="4"/>
      <c r="L166" s="8">
        <v>46296</v>
      </c>
      <c r="M166" s="8">
        <v>46332.999305555553</v>
      </c>
      <c r="N166" s="88">
        <f t="shared" si="13"/>
        <v>36.999305555553292</v>
      </c>
      <c r="O166" s="81" t="s">
        <v>671</v>
      </c>
      <c r="P166" s="7"/>
      <c r="Q166" s="81" t="s">
        <v>120</v>
      </c>
      <c r="R166" s="7" t="s">
        <v>637</v>
      </c>
      <c r="S166" s="7"/>
      <c r="T166" s="82" t="s">
        <v>122</v>
      </c>
      <c r="U166" s="82" t="s">
        <v>245</v>
      </c>
      <c r="V166" s="83" t="s">
        <v>638</v>
      </c>
      <c r="W166" s="7" t="s">
        <v>125</v>
      </c>
      <c r="X166" s="7"/>
      <c r="Y166" s="7" t="s">
        <v>126</v>
      </c>
      <c r="Z166" s="7"/>
      <c r="AA166" s="90" t="str">
        <f t="shared" si="14"/>
        <v>Talento Humano
Tecnológicos</v>
      </c>
      <c r="AB166" s="7"/>
      <c r="AC166" s="7" t="s">
        <v>127</v>
      </c>
      <c r="AD166" s="7" t="s">
        <v>127</v>
      </c>
      <c r="AE166" s="9">
        <v>0</v>
      </c>
      <c r="AF166" s="10"/>
      <c r="AG166" s="7" t="s">
        <v>127</v>
      </c>
      <c r="AH166" s="7" t="s">
        <v>127</v>
      </c>
      <c r="AI166" s="9">
        <v>0</v>
      </c>
      <c r="AJ166" s="10"/>
      <c r="AK166" s="7" t="s">
        <v>127</v>
      </c>
      <c r="AL166" s="7" t="s">
        <v>127</v>
      </c>
      <c r="AM166" s="9">
        <v>0</v>
      </c>
      <c r="AN166" s="10"/>
      <c r="AO166" s="7" t="s">
        <v>127</v>
      </c>
      <c r="AP166" s="7" t="s">
        <v>127</v>
      </c>
      <c r="AQ166" s="9">
        <v>0</v>
      </c>
      <c r="AR166" s="10"/>
      <c r="AS166" s="7" t="s">
        <v>127</v>
      </c>
      <c r="AT166" s="7" t="s">
        <v>127</v>
      </c>
      <c r="AU166" s="9">
        <v>0</v>
      </c>
      <c r="AV166" s="10"/>
      <c r="AW166" s="7" t="s">
        <v>127</v>
      </c>
      <c r="AX166" s="7" t="s">
        <v>127</v>
      </c>
      <c r="AY166" s="9">
        <v>0</v>
      </c>
      <c r="AZ166" s="7"/>
      <c r="BA166" s="7" t="s">
        <v>127</v>
      </c>
      <c r="BB166" s="7"/>
      <c r="BC166" s="7" t="s">
        <v>127</v>
      </c>
      <c r="BD166" s="7"/>
      <c r="BE166" s="7"/>
      <c r="BF166" s="7"/>
      <c r="BG166" s="7"/>
      <c r="BH166" s="7"/>
      <c r="BI166" s="7"/>
      <c r="BJ166" s="7"/>
      <c r="BK166" s="7"/>
      <c r="BL166" s="7"/>
      <c r="BM166" s="7" t="s">
        <v>127</v>
      </c>
      <c r="BN166" s="7" t="s">
        <v>127</v>
      </c>
      <c r="BO166" s="7" t="s">
        <v>29</v>
      </c>
      <c r="BP166" s="7" t="s">
        <v>639</v>
      </c>
      <c r="BQ166" s="7"/>
      <c r="BR166" s="7" t="s">
        <v>127</v>
      </c>
      <c r="BS166" s="7"/>
      <c r="BT166" s="7" t="s">
        <v>127</v>
      </c>
      <c r="BU166" s="7" t="s">
        <v>127</v>
      </c>
      <c r="BV166" s="7"/>
      <c r="BW166" s="7" t="s">
        <v>127</v>
      </c>
      <c r="BX166" s="7"/>
      <c r="BY166" s="7" t="s">
        <v>127</v>
      </c>
      <c r="BZ166" s="7"/>
      <c r="CA166" s="7" t="s">
        <v>127</v>
      </c>
      <c r="CB166" s="7" t="s">
        <v>87</v>
      </c>
      <c r="CC166" s="7"/>
      <c r="CD166" s="90" t="str">
        <f t="shared" si="17"/>
        <v>18_Plan anual de auditoría - PAAU
24_Operación del Sistema de Gestión Institucional - SGI</v>
      </c>
      <c r="CE166" s="7"/>
      <c r="CF166" s="7"/>
      <c r="CG166" s="7"/>
      <c r="CH166" s="7"/>
      <c r="CI166" s="7"/>
      <c r="CJ166" s="7"/>
      <c r="CK166" s="7" t="s">
        <v>325</v>
      </c>
      <c r="CL166" s="90" t="str">
        <f t="shared" si="15"/>
        <v>D07_Control Interno</v>
      </c>
      <c r="CM166" s="7"/>
      <c r="CN166" s="7"/>
      <c r="CO166" s="7"/>
      <c r="CP166" s="7"/>
      <c r="CQ166" s="7"/>
      <c r="CR166" s="7"/>
      <c r="CS166" s="7"/>
      <c r="CT166" s="7"/>
      <c r="CU166" s="7"/>
      <c r="CV166" s="7"/>
      <c r="CW166" s="7"/>
      <c r="CX166" s="7"/>
      <c r="CY166" s="7"/>
      <c r="CZ166" s="7"/>
      <c r="DA166" s="7"/>
      <c r="DB166" s="7"/>
      <c r="DC166" s="7"/>
      <c r="DD166" s="7"/>
      <c r="DE166" s="7" t="s">
        <v>326</v>
      </c>
      <c r="DF166" s="90" t="str">
        <f t="shared" si="16"/>
        <v>D07_P19_Control Interno</v>
      </c>
    </row>
    <row r="167" spans="2:110" s="2" customFormat="1" ht="84" customHeight="1" x14ac:dyDescent="0.25">
      <c r="B167" s="1"/>
      <c r="C167" s="3" t="s">
        <v>733</v>
      </c>
      <c r="D167" s="7" t="s">
        <v>734</v>
      </c>
      <c r="E167" s="87" t="str">
        <f t="shared" si="12"/>
        <v>URF2026_150_Realizar sesión ordinaria del Comité Institucional de Coordinación de Control Interno, primer trimestre 2026</v>
      </c>
      <c r="F167" s="7" t="s">
        <v>735</v>
      </c>
      <c r="G167" s="7" t="s">
        <v>736</v>
      </c>
      <c r="H167" s="7" t="s">
        <v>736</v>
      </c>
      <c r="I167" s="7" t="s">
        <v>6</v>
      </c>
      <c r="J167" s="4" t="s">
        <v>636</v>
      </c>
      <c r="K167" s="4"/>
      <c r="L167" s="8">
        <v>46113</v>
      </c>
      <c r="M167" s="8">
        <v>46153.999305555553</v>
      </c>
      <c r="N167" s="88">
        <f t="shared" si="13"/>
        <v>40.999305555553292</v>
      </c>
      <c r="O167" s="81" t="s">
        <v>671</v>
      </c>
      <c r="P167" s="7"/>
      <c r="Q167" s="81" t="s">
        <v>120</v>
      </c>
      <c r="R167" s="7" t="s">
        <v>637</v>
      </c>
      <c r="S167" s="7"/>
      <c r="T167" s="82" t="s">
        <v>122</v>
      </c>
      <c r="U167" s="82" t="s">
        <v>245</v>
      </c>
      <c r="V167" s="83" t="s">
        <v>638</v>
      </c>
      <c r="W167" s="7" t="s">
        <v>125</v>
      </c>
      <c r="X167" s="7"/>
      <c r="Y167" s="7" t="s">
        <v>126</v>
      </c>
      <c r="Z167" s="7"/>
      <c r="AA167" s="90" t="str">
        <f t="shared" si="14"/>
        <v>Talento Humano
Tecnológicos</v>
      </c>
      <c r="AB167" s="7"/>
      <c r="AC167" s="7" t="s">
        <v>127</v>
      </c>
      <c r="AD167" s="7" t="s">
        <v>127</v>
      </c>
      <c r="AE167" s="9">
        <v>0</v>
      </c>
      <c r="AF167" s="10"/>
      <c r="AG167" s="7" t="s">
        <v>127</v>
      </c>
      <c r="AH167" s="7" t="s">
        <v>127</v>
      </c>
      <c r="AI167" s="9">
        <v>0</v>
      </c>
      <c r="AJ167" s="10"/>
      <c r="AK167" s="7" t="s">
        <v>127</v>
      </c>
      <c r="AL167" s="7" t="s">
        <v>127</v>
      </c>
      <c r="AM167" s="9">
        <v>0</v>
      </c>
      <c r="AN167" s="10"/>
      <c r="AO167" s="7" t="s">
        <v>127</v>
      </c>
      <c r="AP167" s="7" t="s">
        <v>127</v>
      </c>
      <c r="AQ167" s="9">
        <v>0</v>
      </c>
      <c r="AR167" s="10"/>
      <c r="AS167" s="7" t="s">
        <v>127</v>
      </c>
      <c r="AT167" s="7" t="s">
        <v>127</v>
      </c>
      <c r="AU167" s="9">
        <v>0</v>
      </c>
      <c r="AV167" s="10"/>
      <c r="AW167" s="7" t="s">
        <v>127</v>
      </c>
      <c r="AX167" s="7" t="s">
        <v>127</v>
      </c>
      <c r="AY167" s="9">
        <v>0</v>
      </c>
      <c r="AZ167" s="7"/>
      <c r="BA167" s="7" t="s">
        <v>127</v>
      </c>
      <c r="BB167" s="7"/>
      <c r="BC167" s="7" t="s">
        <v>127</v>
      </c>
      <c r="BD167" s="7"/>
      <c r="BE167" s="7"/>
      <c r="BF167" s="7"/>
      <c r="BG167" s="7"/>
      <c r="BH167" s="7"/>
      <c r="BI167" s="7"/>
      <c r="BJ167" s="7"/>
      <c r="BK167" s="7"/>
      <c r="BL167" s="7" t="s">
        <v>28</v>
      </c>
      <c r="BM167" s="7" t="s">
        <v>353</v>
      </c>
      <c r="BN167" s="7" t="s">
        <v>354</v>
      </c>
      <c r="BO167" s="7" t="s">
        <v>29</v>
      </c>
      <c r="BP167" s="7" t="s">
        <v>737</v>
      </c>
      <c r="BQ167" s="7"/>
      <c r="BR167" s="7" t="s">
        <v>127</v>
      </c>
      <c r="BS167" s="7"/>
      <c r="BT167" s="7" t="s">
        <v>127</v>
      </c>
      <c r="BU167" s="7" t="s">
        <v>127</v>
      </c>
      <c r="BV167" s="7"/>
      <c r="BW167" s="7" t="s">
        <v>127</v>
      </c>
      <c r="BX167" s="7"/>
      <c r="BY167" s="7" t="s">
        <v>127</v>
      </c>
      <c r="BZ167" s="7"/>
      <c r="CA167" s="7" t="s">
        <v>127</v>
      </c>
      <c r="CB167" s="7" t="s">
        <v>87</v>
      </c>
      <c r="CC167" s="7"/>
      <c r="CD167" s="90" t="str">
        <f t="shared" si="17"/>
        <v>17_Programas de transparencia y ética pública - PTEP
18_Plan anual de auditoría - PAAU
24_Operación del Sistema de Gestión Institucional - SGI</v>
      </c>
      <c r="CE167" s="7"/>
      <c r="CF167" s="7"/>
      <c r="CG167" s="7"/>
      <c r="CH167" s="7"/>
      <c r="CI167" s="7"/>
      <c r="CJ167" s="7"/>
      <c r="CK167" s="7" t="s">
        <v>325</v>
      </c>
      <c r="CL167" s="90" t="str">
        <f t="shared" si="15"/>
        <v>D07_Control Interno</v>
      </c>
      <c r="CM167" s="7"/>
      <c r="CN167" s="7"/>
      <c r="CO167" s="7"/>
      <c r="CP167" s="7"/>
      <c r="CQ167" s="7"/>
      <c r="CR167" s="7"/>
      <c r="CS167" s="7"/>
      <c r="CT167" s="7"/>
      <c r="CU167" s="7"/>
      <c r="CV167" s="7"/>
      <c r="CW167" s="7"/>
      <c r="CX167" s="7"/>
      <c r="CY167" s="7"/>
      <c r="CZ167" s="7"/>
      <c r="DA167" s="7"/>
      <c r="DB167" s="7"/>
      <c r="DC167" s="7"/>
      <c r="DD167" s="7"/>
      <c r="DE167" s="7" t="s">
        <v>326</v>
      </c>
      <c r="DF167" s="90" t="str">
        <f t="shared" si="16"/>
        <v>D07_P19_Control Interno</v>
      </c>
    </row>
    <row r="168" spans="2:110" s="2" customFormat="1" ht="84" customHeight="1" x14ac:dyDescent="0.25">
      <c r="B168" s="1"/>
      <c r="C168" s="3" t="s">
        <v>738</v>
      </c>
      <c r="D168" s="7" t="s">
        <v>739</v>
      </c>
      <c r="E168" s="87" t="str">
        <f t="shared" si="12"/>
        <v>URF2026_151_Realizar sesión ordinaria del Comité Institucional de Coordinación de Control Interno, segundo trimestre 2026</v>
      </c>
      <c r="F168" s="7" t="s">
        <v>735</v>
      </c>
      <c r="G168" s="7" t="s">
        <v>736</v>
      </c>
      <c r="H168" s="7" t="s">
        <v>736</v>
      </c>
      <c r="I168" s="7" t="s">
        <v>6</v>
      </c>
      <c r="J168" s="4" t="s">
        <v>636</v>
      </c>
      <c r="K168" s="4"/>
      <c r="L168" s="8">
        <v>46204</v>
      </c>
      <c r="M168" s="8">
        <v>46244.999305555553</v>
      </c>
      <c r="N168" s="88">
        <f t="shared" si="13"/>
        <v>40.999305555553292</v>
      </c>
      <c r="O168" s="81" t="s">
        <v>671</v>
      </c>
      <c r="P168" s="7"/>
      <c r="Q168" s="81" t="s">
        <v>120</v>
      </c>
      <c r="R168" s="7" t="s">
        <v>637</v>
      </c>
      <c r="S168" s="7"/>
      <c r="T168" s="82" t="s">
        <v>122</v>
      </c>
      <c r="U168" s="82" t="s">
        <v>245</v>
      </c>
      <c r="V168" s="83" t="s">
        <v>638</v>
      </c>
      <c r="W168" s="7" t="s">
        <v>125</v>
      </c>
      <c r="X168" s="7"/>
      <c r="Y168" s="7" t="s">
        <v>126</v>
      </c>
      <c r="Z168" s="7"/>
      <c r="AA168" s="90" t="str">
        <f t="shared" si="14"/>
        <v>Talento Humano
Tecnológicos</v>
      </c>
      <c r="AB168" s="7"/>
      <c r="AC168" s="7" t="s">
        <v>127</v>
      </c>
      <c r="AD168" s="7" t="s">
        <v>127</v>
      </c>
      <c r="AE168" s="9">
        <v>0</v>
      </c>
      <c r="AF168" s="10"/>
      <c r="AG168" s="7" t="s">
        <v>127</v>
      </c>
      <c r="AH168" s="7" t="s">
        <v>127</v>
      </c>
      <c r="AI168" s="9">
        <v>0</v>
      </c>
      <c r="AJ168" s="10"/>
      <c r="AK168" s="7" t="s">
        <v>127</v>
      </c>
      <c r="AL168" s="7" t="s">
        <v>127</v>
      </c>
      <c r="AM168" s="9">
        <v>0</v>
      </c>
      <c r="AN168" s="10"/>
      <c r="AO168" s="7" t="s">
        <v>127</v>
      </c>
      <c r="AP168" s="7" t="s">
        <v>127</v>
      </c>
      <c r="AQ168" s="9">
        <v>0</v>
      </c>
      <c r="AR168" s="10"/>
      <c r="AS168" s="7" t="s">
        <v>127</v>
      </c>
      <c r="AT168" s="7" t="s">
        <v>127</v>
      </c>
      <c r="AU168" s="9">
        <v>0</v>
      </c>
      <c r="AV168" s="10"/>
      <c r="AW168" s="7" t="s">
        <v>127</v>
      </c>
      <c r="AX168" s="7" t="s">
        <v>127</v>
      </c>
      <c r="AY168" s="9">
        <v>0</v>
      </c>
      <c r="AZ168" s="7"/>
      <c r="BA168" s="7" t="s">
        <v>127</v>
      </c>
      <c r="BB168" s="7"/>
      <c r="BC168" s="7" t="s">
        <v>127</v>
      </c>
      <c r="BD168" s="7"/>
      <c r="BE168" s="7"/>
      <c r="BF168" s="7"/>
      <c r="BG168" s="7"/>
      <c r="BH168" s="7"/>
      <c r="BI168" s="7"/>
      <c r="BJ168" s="7"/>
      <c r="BK168" s="7"/>
      <c r="BL168" s="7" t="s">
        <v>28</v>
      </c>
      <c r="BM168" s="7" t="s">
        <v>353</v>
      </c>
      <c r="BN168" s="7" t="s">
        <v>354</v>
      </c>
      <c r="BO168" s="7" t="s">
        <v>29</v>
      </c>
      <c r="BP168" s="7" t="s">
        <v>737</v>
      </c>
      <c r="BQ168" s="7"/>
      <c r="BR168" s="7" t="s">
        <v>127</v>
      </c>
      <c r="BS168" s="7"/>
      <c r="BT168" s="7" t="s">
        <v>127</v>
      </c>
      <c r="BU168" s="7" t="s">
        <v>127</v>
      </c>
      <c r="BV168" s="7"/>
      <c r="BW168" s="7" t="s">
        <v>127</v>
      </c>
      <c r="BX168" s="7"/>
      <c r="BY168" s="7" t="s">
        <v>127</v>
      </c>
      <c r="BZ168" s="7"/>
      <c r="CA168" s="7" t="s">
        <v>127</v>
      </c>
      <c r="CB168" s="7" t="s">
        <v>87</v>
      </c>
      <c r="CC168" s="7"/>
      <c r="CD168" s="90" t="str">
        <f t="shared" si="17"/>
        <v>17_Programas de transparencia y ética pública - PTEP
18_Plan anual de auditoría - PAAU
24_Operación del Sistema de Gestión Institucional - SGI</v>
      </c>
      <c r="CE168" s="7"/>
      <c r="CF168" s="7"/>
      <c r="CG168" s="7"/>
      <c r="CH168" s="7"/>
      <c r="CI168" s="7"/>
      <c r="CJ168" s="7"/>
      <c r="CK168" s="7" t="s">
        <v>325</v>
      </c>
      <c r="CL168" s="90" t="str">
        <f t="shared" si="15"/>
        <v>D07_Control Interno</v>
      </c>
      <c r="CM168" s="7"/>
      <c r="CN168" s="7"/>
      <c r="CO168" s="7"/>
      <c r="CP168" s="7"/>
      <c r="CQ168" s="7"/>
      <c r="CR168" s="7"/>
      <c r="CS168" s="7"/>
      <c r="CT168" s="7"/>
      <c r="CU168" s="7"/>
      <c r="CV168" s="7"/>
      <c r="CW168" s="7"/>
      <c r="CX168" s="7"/>
      <c r="CY168" s="7"/>
      <c r="CZ168" s="7"/>
      <c r="DA168" s="7"/>
      <c r="DB168" s="7"/>
      <c r="DC168" s="7"/>
      <c r="DD168" s="7"/>
      <c r="DE168" s="7" t="s">
        <v>326</v>
      </c>
      <c r="DF168" s="90" t="str">
        <f t="shared" si="16"/>
        <v>D07_P19_Control Interno</v>
      </c>
    </row>
    <row r="169" spans="2:110" s="2" customFormat="1" ht="84" customHeight="1" x14ac:dyDescent="0.25">
      <c r="B169" s="1"/>
      <c r="C169" s="3" t="s">
        <v>740</v>
      </c>
      <c r="D169" s="7" t="s">
        <v>741</v>
      </c>
      <c r="E169" s="87" t="str">
        <f t="shared" si="12"/>
        <v>URF2026_152_Realizar sesión ordinaria del Comité Institucional de Coordinación de Control Interno, tercer trimestre 2026</v>
      </c>
      <c r="F169" s="7" t="s">
        <v>742</v>
      </c>
      <c r="G169" s="7" t="s">
        <v>736</v>
      </c>
      <c r="H169" s="7" t="s">
        <v>736</v>
      </c>
      <c r="I169" s="7" t="s">
        <v>6</v>
      </c>
      <c r="J169" s="4" t="s">
        <v>636</v>
      </c>
      <c r="K169" s="4"/>
      <c r="L169" s="8">
        <v>46296</v>
      </c>
      <c r="M169" s="8">
        <v>46335.999305555553</v>
      </c>
      <c r="N169" s="88">
        <f t="shared" si="13"/>
        <v>39.999305555553292</v>
      </c>
      <c r="O169" s="81" t="s">
        <v>671</v>
      </c>
      <c r="P169" s="7"/>
      <c r="Q169" s="81" t="s">
        <v>120</v>
      </c>
      <c r="R169" s="7" t="s">
        <v>637</v>
      </c>
      <c r="S169" s="7"/>
      <c r="T169" s="82" t="s">
        <v>122</v>
      </c>
      <c r="U169" s="82" t="s">
        <v>245</v>
      </c>
      <c r="V169" s="83" t="s">
        <v>638</v>
      </c>
      <c r="W169" s="7" t="s">
        <v>125</v>
      </c>
      <c r="X169" s="7"/>
      <c r="Y169" s="7" t="s">
        <v>126</v>
      </c>
      <c r="Z169" s="7"/>
      <c r="AA169" s="90" t="str">
        <f t="shared" si="14"/>
        <v>Talento Humano
Tecnológicos</v>
      </c>
      <c r="AB169" s="7"/>
      <c r="AC169" s="7" t="s">
        <v>127</v>
      </c>
      <c r="AD169" s="7" t="s">
        <v>127</v>
      </c>
      <c r="AE169" s="9">
        <v>0</v>
      </c>
      <c r="AF169" s="10"/>
      <c r="AG169" s="7" t="s">
        <v>127</v>
      </c>
      <c r="AH169" s="7" t="s">
        <v>127</v>
      </c>
      <c r="AI169" s="9">
        <v>0</v>
      </c>
      <c r="AJ169" s="10"/>
      <c r="AK169" s="7" t="s">
        <v>127</v>
      </c>
      <c r="AL169" s="7" t="s">
        <v>127</v>
      </c>
      <c r="AM169" s="9">
        <v>0</v>
      </c>
      <c r="AN169" s="10"/>
      <c r="AO169" s="7" t="s">
        <v>127</v>
      </c>
      <c r="AP169" s="7" t="s">
        <v>127</v>
      </c>
      <c r="AQ169" s="9">
        <v>0</v>
      </c>
      <c r="AR169" s="10"/>
      <c r="AS169" s="7" t="s">
        <v>127</v>
      </c>
      <c r="AT169" s="7" t="s">
        <v>127</v>
      </c>
      <c r="AU169" s="9">
        <v>0</v>
      </c>
      <c r="AV169" s="10"/>
      <c r="AW169" s="7" t="s">
        <v>127</v>
      </c>
      <c r="AX169" s="7" t="s">
        <v>127</v>
      </c>
      <c r="AY169" s="9">
        <v>0</v>
      </c>
      <c r="AZ169" s="7"/>
      <c r="BA169" s="7" t="s">
        <v>127</v>
      </c>
      <c r="BB169" s="7"/>
      <c r="BC169" s="7" t="s">
        <v>127</v>
      </c>
      <c r="BD169" s="7"/>
      <c r="BE169" s="7"/>
      <c r="BF169" s="7"/>
      <c r="BG169" s="7"/>
      <c r="BH169" s="7"/>
      <c r="BI169" s="7"/>
      <c r="BJ169" s="7"/>
      <c r="BK169" s="7"/>
      <c r="BL169" s="7" t="s">
        <v>28</v>
      </c>
      <c r="BM169" s="7" t="s">
        <v>353</v>
      </c>
      <c r="BN169" s="7" t="s">
        <v>354</v>
      </c>
      <c r="BO169" s="7" t="s">
        <v>29</v>
      </c>
      <c r="BP169" s="7" t="s">
        <v>737</v>
      </c>
      <c r="BQ169" s="7"/>
      <c r="BR169" s="7" t="s">
        <v>127</v>
      </c>
      <c r="BS169" s="7"/>
      <c r="BT169" s="7" t="s">
        <v>127</v>
      </c>
      <c r="BU169" s="7" t="s">
        <v>127</v>
      </c>
      <c r="BV169" s="7"/>
      <c r="BW169" s="7" t="s">
        <v>127</v>
      </c>
      <c r="BX169" s="7"/>
      <c r="BY169" s="7" t="s">
        <v>127</v>
      </c>
      <c r="BZ169" s="7"/>
      <c r="CA169" s="7" t="s">
        <v>127</v>
      </c>
      <c r="CB169" s="7" t="s">
        <v>87</v>
      </c>
      <c r="CC169" s="7"/>
      <c r="CD169" s="90" t="str">
        <f t="shared" si="17"/>
        <v>17_Programas de transparencia y ética pública - PTEP
18_Plan anual de auditoría - PAAU
24_Operación del Sistema de Gestión Institucional - SGI</v>
      </c>
      <c r="CE169" s="7"/>
      <c r="CF169" s="7"/>
      <c r="CG169" s="7"/>
      <c r="CH169" s="7"/>
      <c r="CI169" s="7"/>
      <c r="CJ169" s="7"/>
      <c r="CK169" s="7" t="s">
        <v>325</v>
      </c>
      <c r="CL169" s="90" t="str">
        <f t="shared" si="15"/>
        <v>D07_Control Interno</v>
      </c>
      <c r="CM169" s="7"/>
      <c r="CN169" s="7"/>
      <c r="CO169" s="7"/>
      <c r="CP169" s="7"/>
      <c r="CQ169" s="7"/>
      <c r="CR169" s="7"/>
      <c r="CS169" s="7"/>
      <c r="CT169" s="7"/>
      <c r="CU169" s="7"/>
      <c r="CV169" s="7"/>
      <c r="CW169" s="7"/>
      <c r="CX169" s="7"/>
      <c r="CY169" s="7"/>
      <c r="CZ169" s="7"/>
      <c r="DA169" s="7"/>
      <c r="DB169" s="7"/>
      <c r="DC169" s="7"/>
      <c r="DD169" s="7"/>
      <c r="DE169" s="7" t="s">
        <v>326</v>
      </c>
      <c r="DF169" s="90" t="str">
        <f t="shared" si="16"/>
        <v>D07_P19_Control Interno</v>
      </c>
    </row>
    <row r="170" spans="2:110" s="2" customFormat="1" ht="84" customHeight="1" x14ac:dyDescent="0.25">
      <c r="B170" s="1"/>
      <c r="C170" s="3" t="s">
        <v>743</v>
      </c>
      <c r="D170" s="7" t="s">
        <v>744</v>
      </c>
      <c r="E170" s="87" t="str">
        <f t="shared" si="12"/>
        <v>URF2026_153_Realizar sesión ordinaria del Comité Institucional de Coordinación de Control Interno, cuarto trimestre 2026</v>
      </c>
      <c r="F170" s="7" t="s">
        <v>742</v>
      </c>
      <c r="G170" s="7" t="s">
        <v>736</v>
      </c>
      <c r="H170" s="7" t="s">
        <v>736</v>
      </c>
      <c r="I170" s="7" t="s">
        <v>6</v>
      </c>
      <c r="J170" s="4" t="s">
        <v>636</v>
      </c>
      <c r="K170" s="4"/>
      <c r="L170" s="8">
        <v>46296</v>
      </c>
      <c r="M170" s="8">
        <v>46387.999305555553</v>
      </c>
      <c r="N170" s="88">
        <f t="shared" si="13"/>
        <v>91.999305555553292</v>
      </c>
      <c r="O170" s="81" t="s">
        <v>671</v>
      </c>
      <c r="P170" s="7"/>
      <c r="Q170" s="81" t="s">
        <v>120</v>
      </c>
      <c r="R170" s="7" t="s">
        <v>637</v>
      </c>
      <c r="S170" s="7"/>
      <c r="T170" s="82" t="s">
        <v>122</v>
      </c>
      <c r="U170" s="82" t="s">
        <v>245</v>
      </c>
      <c r="V170" s="83" t="s">
        <v>638</v>
      </c>
      <c r="W170" s="7" t="s">
        <v>125</v>
      </c>
      <c r="X170" s="7"/>
      <c r="Y170" s="7" t="s">
        <v>126</v>
      </c>
      <c r="Z170" s="7"/>
      <c r="AA170" s="90" t="str">
        <f t="shared" si="14"/>
        <v>Talento Humano
Tecnológicos</v>
      </c>
      <c r="AB170" s="7"/>
      <c r="AC170" s="7" t="s">
        <v>127</v>
      </c>
      <c r="AD170" s="7" t="s">
        <v>127</v>
      </c>
      <c r="AE170" s="9">
        <v>0</v>
      </c>
      <c r="AF170" s="10"/>
      <c r="AG170" s="7" t="s">
        <v>127</v>
      </c>
      <c r="AH170" s="7" t="s">
        <v>127</v>
      </c>
      <c r="AI170" s="9">
        <v>0</v>
      </c>
      <c r="AJ170" s="10"/>
      <c r="AK170" s="7" t="s">
        <v>127</v>
      </c>
      <c r="AL170" s="7" t="s">
        <v>127</v>
      </c>
      <c r="AM170" s="9">
        <v>0</v>
      </c>
      <c r="AN170" s="10"/>
      <c r="AO170" s="7" t="s">
        <v>127</v>
      </c>
      <c r="AP170" s="7" t="s">
        <v>127</v>
      </c>
      <c r="AQ170" s="9">
        <v>0</v>
      </c>
      <c r="AR170" s="10"/>
      <c r="AS170" s="7" t="s">
        <v>127</v>
      </c>
      <c r="AT170" s="7" t="s">
        <v>127</v>
      </c>
      <c r="AU170" s="9">
        <v>0</v>
      </c>
      <c r="AV170" s="10"/>
      <c r="AW170" s="7" t="s">
        <v>127</v>
      </c>
      <c r="AX170" s="7" t="s">
        <v>127</v>
      </c>
      <c r="AY170" s="9">
        <v>0</v>
      </c>
      <c r="AZ170" s="7"/>
      <c r="BA170" s="7" t="s">
        <v>127</v>
      </c>
      <c r="BB170" s="7"/>
      <c r="BC170" s="7" t="s">
        <v>127</v>
      </c>
      <c r="BD170" s="7"/>
      <c r="BE170" s="7"/>
      <c r="BF170" s="7"/>
      <c r="BG170" s="7"/>
      <c r="BH170" s="7"/>
      <c r="BI170" s="7"/>
      <c r="BJ170" s="7"/>
      <c r="BK170" s="7"/>
      <c r="BL170" s="7" t="s">
        <v>28</v>
      </c>
      <c r="BM170" s="7" t="s">
        <v>353</v>
      </c>
      <c r="BN170" s="7" t="s">
        <v>354</v>
      </c>
      <c r="BO170" s="7" t="s">
        <v>29</v>
      </c>
      <c r="BP170" s="7" t="s">
        <v>737</v>
      </c>
      <c r="BQ170" s="7"/>
      <c r="BR170" s="7" t="s">
        <v>127</v>
      </c>
      <c r="BS170" s="7"/>
      <c r="BT170" s="7" t="s">
        <v>127</v>
      </c>
      <c r="BU170" s="7" t="s">
        <v>127</v>
      </c>
      <c r="BV170" s="7"/>
      <c r="BW170" s="7" t="s">
        <v>127</v>
      </c>
      <c r="BX170" s="7"/>
      <c r="BY170" s="7" t="s">
        <v>127</v>
      </c>
      <c r="BZ170" s="7"/>
      <c r="CA170" s="7" t="s">
        <v>127</v>
      </c>
      <c r="CB170" s="7" t="s">
        <v>87</v>
      </c>
      <c r="CC170" s="7"/>
      <c r="CD170" s="90" t="str">
        <f t="shared" si="17"/>
        <v>17_Programas de transparencia y ética pública - PTEP
18_Plan anual de auditoría - PAAU
24_Operación del Sistema de Gestión Institucional - SGI</v>
      </c>
      <c r="CE170" s="7"/>
      <c r="CF170" s="7"/>
      <c r="CG170" s="7"/>
      <c r="CH170" s="7"/>
      <c r="CI170" s="7"/>
      <c r="CJ170" s="7"/>
      <c r="CK170" s="7" t="s">
        <v>325</v>
      </c>
      <c r="CL170" s="90" t="str">
        <f t="shared" si="15"/>
        <v>D07_Control Interno</v>
      </c>
      <c r="CM170" s="7"/>
      <c r="CN170" s="7"/>
      <c r="CO170" s="7"/>
      <c r="CP170" s="7"/>
      <c r="CQ170" s="7"/>
      <c r="CR170" s="7"/>
      <c r="CS170" s="7"/>
      <c r="CT170" s="7"/>
      <c r="CU170" s="7"/>
      <c r="CV170" s="7"/>
      <c r="CW170" s="7"/>
      <c r="CX170" s="7"/>
      <c r="CY170" s="7"/>
      <c r="CZ170" s="7"/>
      <c r="DA170" s="7"/>
      <c r="DB170" s="7"/>
      <c r="DC170" s="7"/>
      <c r="DD170" s="7"/>
      <c r="DE170" s="7" t="s">
        <v>326</v>
      </c>
      <c r="DF170" s="90" t="str">
        <f t="shared" si="16"/>
        <v>D07_P19_Control Interno</v>
      </c>
    </row>
    <row r="171" spans="2:110" s="2" customFormat="1" ht="84" customHeight="1" x14ac:dyDescent="0.25">
      <c r="B171" s="1"/>
      <c r="C171" s="3" t="s">
        <v>745</v>
      </c>
      <c r="D171" s="7" t="s">
        <v>746</v>
      </c>
      <c r="E171" s="87" t="str">
        <f t="shared" si="12"/>
        <v>URF2026_154_Realizar sensibilización del Sistema de Control Interno, primer cuatrimestre 2026</v>
      </c>
      <c r="F171" s="7" t="s">
        <v>747</v>
      </c>
      <c r="G171" s="7" t="s">
        <v>748</v>
      </c>
      <c r="H171" s="7" t="s">
        <v>748</v>
      </c>
      <c r="I171" s="7" t="s">
        <v>6</v>
      </c>
      <c r="J171" s="4" t="s">
        <v>635</v>
      </c>
      <c r="K171" s="4"/>
      <c r="L171" s="8">
        <v>46055</v>
      </c>
      <c r="M171" s="8">
        <v>46171.999305555553</v>
      </c>
      <c r="N171" s="88">
        <f t="shared" si="13"/>
        <v>116.99930555555329</v>
      </c>
      <c r="O171" s="81" t="s">
        <v>671</v>
      </c>
      <c r="P171" s="7"/>
      <c r="Q171" s="81" t="s">
        <v>120</v>
      </c>
      <c r="R171" s="7" t="s">
        <v>637</v>
      </c>
      <c r="S171" s="7"/>
      <c r="T171" s="82" t="s">
        <v>122</v>
      </c>
      <c r="U171" s="82" t="s">
        <v>245</v>
      </c>
      <c r="V171" s="83" t="s">
        <v>638</v>
      </c>
      <c r="W171" s="7" t="s">
        <v>125</v>
      </c>
      <c r="X171" s="7"/>
      <c r="Y171" s="7" t="s">
        <v>126</v>
      </c>
      <c r="Z171" s="7"/>
      <c r="AA171" s="90" t="str">
        <f t="shared" si="14"/>
        <v>Talento Humano
Tecnológicos</v>
      </c>
      <c r="AB171" s="7"/>
      <c r="AC171" s="7" t="s">
        <v>127</v>
      </c>
      <c r="AD171" s="7" t="s">
        <v>127</v>
      </c>
      <c r="AE171" s="9">
        <v>0</v>
      </c>
      <c r="AF171" s="10"/>
      <c r="AG171" s="7" t="s">
        <v>127</v>
      </c>
      <c r="AH171" s="7" t="s">
        <v>127</v>
      </c>
      <c r="AI171" s="9">
        <v>0</v>
      </c>
      <c r="AJ171" s="10"/>
      <c r="AK171" s="7" t="s">
        <v>127</v>
      </c>
      <c r="AL171" s="7" t="s">
        <v>127</v>
      </c>
      <c r="AM171" s="9">
        <v>0</v>
      </c>
      <c r="AN171" s="10"/>
      <c r="AO171" s="7" t="s">
        <v>127</v>
      </c>
      <c r="AP171" s="7" t="s">
        <v>127</v>
      </c>
      <c r="AQ171" s="9">
        <v>0</v>
      </c>
      <c r="AR171" s="10"/>
      <c r="AS171" s="7" t="s">
        <v>127</v>
      </c>
      <c r="AT171" s="7" t="s">
        <v>127</v>
      </c>
      <c r="AU171" s="9">
        <v>0</v>
      </c>
      <c r="AV171" s="10"/>
      <c r="AW171" s="7" t="s">
        <v>127</v>
      </c>
      <c r="AX171" s="7" t="s">
        <v>127</v>
      </c>
      <c r="AY171" s="9">
        <v>0</v>
      </c>
      <c r="AZ171" s="7"/>
      <c r="BA171" s="7" t="s">
        <v>127</v>
      </c>
      <c r="BB171" s="7"/>
      <c r="BC171" s="7" t="s">
        <v>127</v>
      </c>
      <c r="BD171" s="7"/>
      <c r="BE171" s="7"/>
      <c r="BF171" s="7"/>
      <c r="BG171" s="7"/>
      <c r="BH171" s="7" t="s">
        <v>76</v>
      </c>
      <c r="BI171" s="7"/>
      <c r="BJ171" s="7"/>
      <c r="BK171" s="7"/>
      <c r="BL171" s="7"/>
      <c r="BM171" s="7" t="s">
        <v>127</v>
      </c>
      <c r="BN171" s="7" t="s">
        <v>127</v>
      </c>
      <c r="BO171" s="7" t="s">
        <v>29</v>
      </c>
      <c r="BP171" s="7" t="s">
        <v>749</v>
      </c>
      <c r="BQ171" s="7"/>
      <c r="BR171" s="7" t="s">
        <v>127</v>
      </c>
      <c r="BS171" s="7"/>
      <c r="BT171" s="7" t="s">
        <v>127</v>
      </c>
      <c r="BU171" s="7" t="s">
        <v>127</v>
      </c>
      <c r="BV171" s="7"/>
      <c r="BW171" s="7" t="s">
        <v>127</v>
      </c>
      <c r="BX171" s="7"/>
      <c r="BY171" s="7" t="s">
        <v>127</v>
      </c>
      <c r="BZ171" s="7"/>
      <c r="CA171" s="7" t="s">
        <v>127</v>
      </c>
      <c r="CB171" s="7" t="s">
        <v>87</v>
      </c>
      <c r="CC171" s="7"/>
      <c r="CD171" s="90" t="str">
        <f t="shared" si="17"/>
        <v>13_Plan Institucional de Capacitación - PIC
18_Plan anual de auditoría - PAAU
24_Operación del Sistema de Gestión Institucional - SGI</v>
      </c>
      <c r="CE171" s="7"/>
      <c r="CF171" s="7"/>
      <c r="CG171" s="7"/>
      <c r="CH171" s="7"/>
      <c r="CI171" s="7"/>
      <c r="CJ171" s="7"/>
      <c r="CK171" s="7" t="s">
        <v>325</v>
      </c>
      <c r="CL171" s="90" t="str">
        <f t="shared" si="15"/>
        <v>D07_Control Interno</v>
      </c>
      <c r="CM171" s="7"/>
      <c r="CN171" s="7"/>
      <c r="CO171" s="7"/>
      <c r="CP171" s="7"/>
      <c r="CQ171" s="7"/>
      <c r="CR171" s="7"/>
      <c r="CS171" s="7"/>
      <c r="CT171" s="7"/>
      <c r="CU171" s="7"/>
      <c r="CV171" s="7"/>
      <c r="CW171" s="7"/>
      <c r="CX171" s="7"/>
      <c r="CY171" s="7"/>
      <c r="CZ171" s="7"/>
      <c r="DA171" s="7"/>
      <c r="DB171" s="7"/>
      <c r="DC171" s="7"/>
      <c r="DD171" s="7"/>
      <c r="DE171" s="7" t="s">
        <v>326</v>
      </c>
      <c r="DF171" s="90" t="str">
        <f t="shared" si="16"/>
        <v>D07_P19_Control Interno</v>
      </c>
    </row>
    <row r="172" spans="2:110" s="2" customFormat="1" ht="84" customHeight="1" x14ac:dyDescent="0.25">
      <c r="B172" s="1"/>
      <c r="C172" s="3" t="s">
        <v>750</v>
      </c>
      <c r="D172" s="7" t="s">
        <v>751</v>
      </c>
      <c r="E172" s="87" t="str">
        <f t="shared" si="12"/>
        <v>URF2026_155_Realizar sensibilización del Sistema de Control Interno, segundo cuatrimestre 2026</v>
      </c>
      <c r="F172" s="7" t="s">
        <v>747</v>
      </c>
      <c r="G172" s="7" t="s">
        <v>748</v>
      </c>
      <c r="H172" s="7" t="s">
        <v>748</v>
      </c>
      <c r="I172" s="7" t="s">
        <v>6</v>
      </c>
      <c r="J172" s="4" t="s">
        <v>635</v>
      </c>
      <c r="K172" s="4"/>
      <c r="L172" s="8">
        <v>46174</v>
      </c>
      <c r="M172" s="8">
        <v>46295.999305555553</v>
      </c>
      <c r="N172" s="88">
        <f t="shared" si="13"/>
        <v>121.99930555555329</v>
      </c>
      <c r="O172" s="81" t="s">
        <v>671</v>
      </c>
      <c r="P172" s="7"/>
      <c r="Q172" s="81" t="s">
        <v>120</v>
      </c>
      <c r="R172" s="7" t="s">
        <v>637</v>
      </c>
      <c r="S172" s="7"/>
      <c r="T172" s="82" t="s">
        <v>122</v>
      </c>
      <c r="U172" s="82" t="s">
        <v>245</v>
      </c>
      <c r="V172" s="83" t="s">
        <v>638</v>
      </c>
      <c r="W172" s="7" t="s">
        <v>125</v>
      </c>
      <c r="X172" s="7"/>
      <c r="Y172" s="7" t="s">
        <v>126</v>
      </c>
      <c r="Z172" s="7"/>
      <c r="AA172" s="90" t="str">
        <f t="shared" si="14"/>
        <v>Talento Humano
Tecnológicos</v>
      </c>
      <c r="AB172" s="7"/>
      <c r="AC172" s="7" t="s">
        <v>127</v>
      </c>
      <c r="AD172" s="7" t="s">
        <v>127</v>
      </c>
      <c r="AE172" s="9">
        <v>0</v>
      </c>
      <c r="AF172" s="10"/>
      <c r="AG172" s="7" t="s">
        <v>127</v>
      </c>
      <c r="AH172" s="7" t="s">
        <v>127</v>
      </c>
      <c r="AI172" s="9">
        <v>0</v>
      </c>
      <c r="AJ172" s="10"/>
      <c r="AK172" s="7" t="s">
        <v>127</v>
      </c>
      <c r="AL172" s="7" t="s">
        <v>127</v>
      </c>
      <c r="AM172" s="9">
        <v>0</v>
      </c>
      <c r="AN172" s="10"/>
      <c r="AO172" s="7" t="s">
        <v>127</v>
      </c>
      <c r="AP172" s="7" t="s">
        <v>127</v>
      </c>
      <c r="AQ172" s="9">
        <v>0</v>
      </c>
      <c r="AR172" s="10"/>
      <c r="AS172" s="7" t="s">
        <v>127</v>
      </c>
      <c r="AT172" s="7" t="s">
        <v>127</v>
      </c>
      <c r="AU172" s="9">
        <v>0</v>
      </c>
      <c r="AV172" s="10"/>
      <c r="AW172" s="7" t="s">
        <v>127</v>
      </c>
      <c r="AX172" s="7" t="s">
        <v>127</v>
      </c>
      <c r="AY172" s="9">
        <v>0</v>
      </c>
      <c r="AZ172" s="7"/>
      <c r="BA172" s="7" t="s">
        <v>127</v>
      </c>
      <c r="BB172" s="7"/>
      <c r="BC172" s="7" t="s">
        <v>127</v>
      </c>
      <c r="BD172" s="7"/>
      <c r="BE172" s="7"/>
      <c r="BF172" s="7"/>
      <c r="BG172" s="7"/>
      <c r="BH172" s="7" t="s">
        <v>76</v>
      </c>
      <c r="BI172" s="7"/>
      <c r="BJ172" s="7"/>
      <c r="BK172" s="7"/>
      <c r="BL172" s="7"/>
      <c r="BM172" s="7" t="s">
        <v>127</v>
      </c>
      <c r="BN172" s="7" t="s">
        <v>127</v>
      </c>
      <c r="BO172" s="7" t="s">
        <v>29</v>
      </c>
      <c r="BP172" s="7" t="s">
        <v>749</v>
      </c>
      <c r="BQ172" s="7"/>
      <c r="BR172" s="7" t="s">
        <v>127</v>
      </c>
      <c r="BS172" s="7"/>
      <c r="BT172" s="7" t="s">
        <v>127</v>
      </c>
      <c r="BU172" s="7" t="s">
        <v>127</v>
      </c>
      <c r="BV172" s="7"/>
      <c r="BW172" s="7" t="s">
        <v>127</v>
      </c>
      <c r="BX172" s="7"/>
      <c r="BY172" s="7" t="s">
        <v>127</v>
      </c>
      <c r="BZ172" s="7"/>
      <c r="CA172" s="7" t="s">
        <v>127</v>
      </c>
      <c r="CB172" s="7" t="s">
        <v>87</v>
      </c>
      <c r="CC172" s="7"/>
      <c r="CD172" s="90" t="str">
        <f t="shared" si="17"/>
        <v>13_Plan Institucional de Capacitación - PIC
18_Plan anual de auditoría - PAAU
24_Operación del Sistema de Gestión Institucional - SGI</v>
      </c>
      <c r="CE172" s="7"/>
      <c r="CF172" s="7"/>
      <c r="CG172" s="7"/>
      <c r="CH172" s="7"/>
      <c r="CI172" s="7"/>
      <c r="CJ172" s="7"/>
      <c r="CK172" s="7" t="s">
        <v>325</v>
      </c>
      <c r="CL172" s="90" t="str">
        <f t="shared" si="15"/>
        <v>D07_Control Interno</v>
      </c>
      <c r="CM172" s="7"/>
      <c r="CN172" s="7"/>
      <c r="CO172" s="7"/>
      <c r="CP172" s="7"/>
      <c r="CQ172" s="7"/>
      <c r="CR172" s="7"/>
      <c r="CS172" s="7"/>
      <c r="CT172" s="7"/>
      <c r="CU172" s="7"/>
      <c r="CV172" s="7"/>
      <c r="CW172" s="7"/>
      <c r="CX172" s="7"/>
      <c r="CY172" s="7"/>
      <c r="CZ172" s="7"/>
      <c r="DA172" s="7"/>
      <c r="DB172" s="7"/>
      <c r="DC172" s="7"/>
      <c r="DD172" s="7"/>
      <c r="DE172" s="7" t="s">
        <v>326</v>
      </c>
      <c r="DF172" s="90" t="str">
        <f t="shared" si="16"/>
        <v>D07_P19_Control Interno</v>
      </c>
    </row>
    <row r="173" spans="2:110" s="2" customFormat="1" ht="84" customHeight="1" x14ac:dyDescent="0.25">
      <c r="B173" s="1"/>
      <c r="C173" s="3" t="s">
        <v>752</v>
      </c>
      <c r="D173" s="7" t="s">
        <v>753</v>
      </c>
      <c r="E173" s="87" t="str">
        <f t="shared" si="12"/>
        <v>URF2026_156_Realizar sensibilización del Sistema de Control Interno, tercer cuatrimestre 2026</v>
      </c>
      <c r="F173" s="7" t="s">
        <v>747</v>
      </c>
      <c r="G173" s="7" t="s">
        <v>748</v>
      </c>
      <c r="H173" s="7" t="s">
        <v>748</v>
      </c>
      <c r="I173" s="7" t="s">
        <v>6</v>
      </c>
      <c r="J173" s="4" t="s">
        <v>635</v>
      </c>
      <c r="K173" s="4"/>
      <c r="L173" s="8">
        <v>46266</v>
      </c>
      <c r="M173" s="8">
        <v>46387.999305555553</v>
      </c>
      <c r="N173" s="88">
        <f t="shared" si="13"/>
        <v>121.99930555555329</v>
      </c>
      <c r="O173" s="81" t="s">
        <v>671</v>
      </c>
      <c r="P173" s="7"/>
      <c r="Q173" s="81" t="s">
        <v>120</v>
      </c>
      <c r="R173" s="7" t="s">
        <v>637</v>
      </c>
      <c r="S173" s="7"/>
      <c r="T173" s="82" t="s">
        <v>122</v>
      </c>
      <c r="U173" s="82" t="s">
        <v>245</v>
      </c>
      <c r="V173" s="83" t="s">
        <v>638</v>
      </c>
      <c r="W173" s="7" t="s">
        <v>125</v>
      </c>
      <c r="X173" s="7"/>
      <c r="Y173" s="7" t="s">
        <v>126</v>
      </c>
      <c r="Z173" s="7"/>
      <c r="AA173" s="90" t="str">
        <f t="shared" si="14"/>
        <v>Talento Humano
Tecnológicos</v>
      </c>
      <c r="AB173" s="7"/>
      <c r="AC173" s="7" t="s">
        <v>127</v>
      </c>
      <c r="AD173" s="7" t="s">
        <v>127</v>
      </c>
      <c r="AE173" s="9">
        <v>0</v>
      </c>
      <c r="AF173" s="10"/>
      <c r="AG173" s="7" t="s">
        <v>127</v>
      </c>
      <c r="AH173" s="7" t="s">
        <v>127</v>
      </c>
      <c r="AI173" s="9">
        <v>0</v>
      </c>
      <c r="AJ173" s="10"/>
      <c r="AK173" s="7" t="s">
        <v>127</v>
      </c>
      <c r="AL173" s="7" t="s">
        <v>127</v>
      </c>
      <c r="AM173" s="9">
        <v>0</v>
      </c>
      <c r="AN173" s="10"/>
      <c r="AO173" s="7" t="s">
        <v>127</v>
      </c>
      <c r="AP173" s="7" t="s">
        <v>127</v>
      </c>
      <c r="AQ173" s="9">
        <v>0</v>
      </c>
      <c r="AR173" s="10"/>
      <c r="AS173" s="7" t="s">
        <v>127</v>
      </c>
      <c r="AT173" s="7" t="s">
        <v>127</v>
      </c>
      <c r="AU173" s="9">
        <v>0</v>
      </c>
      <c r="AV173" s="10"/>
      <c r="AW173" s="7" t="s">
        <v>127</v>
      </c>
      <c r="AX173" s="7" t="s">
        <v>127</v>
      </c>
      <c r="AY173" s="9">
        <v>0</v>
      </c>
      <c r="AZ173" s="7"/>
      <c r="BA173" s="7" t="s">
        <v>127</v>
      </c>
      <c r="BB173" s="7"/>
      <c r="BC173" s="7" t="s">
        <v>127</v>
      </c>
      <c r="BD173" s="7"/>
      <c r="BE173" s="7"/>
      <c r="BF173" s="7"/>
      <c r="BG173" s="7"/>
      <c r="BH173" s="7" t="s">
        <v>76</v>
      </c>
      <c r="BI173" s="7"/>
      <c r="BJ173" s="7"/>
      <c r="BK173" s="7"/>
      <c r="BL173" s="7"/>
      <c r="BM173" s="7" t="s">
        <v>127</v>
      </c>
      <c r="BN173" s="7" t="s">
        <v>127</v>
      </c>
      <c r="BO173" s="7" t="s">
        <v>29</v>
      </c>
      <c r="BP173" s="7" t="s">
        <v>749</v>
      </c>
      <c r="BQ173" s="7"/>
      <c r="BR173" s="7" t="s">
        <v>127</v>
      </c>
      <c r="BS173" s="7"/>
      <c r="BT173" s="7" t="s">
        <v>127</v>
      </c>
      <c r="BU173" s="7" t="s">
        <v>127</v>
      </c>
      <c r="BV173" s="7"/>
      <c r="BW173" s="7" t="s">
        <v>127</v>
      </c>
      <c r="BX173" s="7"/>
      <c r="BY173" s="7" t="s">
        <v>127</v>
      </c>
      <c r="BZ173" s="7"/>
      <c r="CA173" s="7" t="s">
        <v>127</v>
      </c>
      <c r="CB173" s="7" t="s">
        <v>87</v>
      </c>
      <c r="CC173" s="7"/>
      <c r="CD173" s="90" t="str">
        <f t="shared" si="17"/>
        <v>13_Plan Institucional de Capacitación - PIC
18_Plan anual de auditoría - PAAU
24_Operación del Sistema de Gestión Institucional - SGI</v>
      </c>
      <c r="CE173" s="7"/>
      <c r="CF173" s="7"/>
      <c r="CG173" s="7"/>
      <c r="CH173" s="7"/>
      <c r="CI173" s="7"/>
      <c r="CJ173" s="7"/>
      <c r="CK173" s="7" t="s">
        <v>325</v>
      </c>
      <c r="CL173" s="90" t="str">
        <f t="shared" si="15"/>
        <v>D07_Control Interno</v>
      </c>
      <c r="CM173" s="7"/>
      <c r="CN173" s="7"/>
      <c r="CO173" s="7"/>
      <c r="CP173" s="7"/>
      <c r="CQ173" s="7"/>
      <c r="CR173" s="7"/>
      <c r="CS173" s="7"/>
      <c r="CT173" s="7"/>
      <c r="CU173" s="7"/>
      <c r="CV173" s="7"/>
      <c r="CW173" s="7"/>
      <c r="CX173" s="7"/>
      <c r="CY173" s="7"/>
      <c r="CZ173" s="7"/>
      <c r="DA173" s="7"/>
      <c r="DB173" s="7"/>
      <c r="DC173" s="7"/>
      <c r="DD173" s="7"/>
      <c r="DE173" s="7" t="s">
        <v>326</v>
      </c>
      <c r="DF173" s="90" t="str">
        <f t="shared" si="16"/>
        <v>D07_P19_Control Interno</v>
      </c>
    </row>
    <row r="174" spans="2:110" s="2" customFormat="1" ht="84" customHeight="1" x14ac:dyDescent="0.25">
      <c r="B174" s="1"/>
      <c r="C174" s="3" t="s">
        <v>754</v>
      </c>
      <c r="D174" s="7" t="s">
        <v>755</v>
      </c>
      <c r="E174" s="87" t="str">
        <f t="shared" si="12"/>
        <v>URF2026_157_Elaborar un informe comparativo de las acciones incluidas en los planes de mejoramiento</v>
      </c>
      <c r="F174" s="7" t="s">
        <v>756</v>
      </c>
      <c r="G174" s="7" t="s">
        <v>757</v>
      </c>
      <c r="H174" s="7" t="s">
        <v>757</v>
      </c>
      <c r="I174" s="7" t="s">
        <v>6</v>
      </c>
      <c r="J174" s="4" t="s">
        <v>636</v>
      </c>
      <c r="K174" s="4"/>
      <c r="L174" s="8">
        <v>46237</v>
      </c>
      <c r="M174" s="8">
        <v>46272.999305555553</v>
      </c>
      <c r="N174" s="88">
        <f t="shared" si="13"/>
        <v>35.999305555553292</v>
      </c>
      <c r="O174" s="81" t="s">
        <v>671</v>
      </c>
      <c r="P174" s="7"/>
      <c r="Q174" s="81" t="s">
        <v>120</v>
      </c>
      <c r="R174" s="7" t="s">
        <v>637</v>
      </c>
      <c r="S174" s="7"/>
      <c r="T174" s="82" t="s">
        <v>122</v>
      </c>
      <c r="U174" s="82" t="s">
        <v>245</v>
      </c>
      <c r="V174" s="83" t="s">
        <v>638</v>
      </c>
      <c r="W174" s="7" t="s">
        <v>125</v>
      </c>
      <c r="X174" s="7"/>
      <c r="Y174" s="7" t="s">
        <v>126</v>
      </c>
      <c r="Z174" s="7"/>
      <c r="AA174" s="90" t="str">
        <f t="shared" si="14"/>
        <v>Talento Humano
Tecnológicos</v>
      </c>
      <c r="AB174" s="7"/>
      <c r="AC174" s="7" t="s">
        <v>127</v>
      </c>
      <c r="AD174" s="7" t="s">
        <v>127</v>
      </c>
      <c r="AE174" s="9">
        <v>0</v>
      </c>
      <c r="AF174" s="10"/>
      <c r="AG174" s="7" t="s">
        <v>127</v>
      </c>
      <c r="AH174" s="7" t="s">
        <v>127</v>
      </c>
      <c r="AI174" s="9">
        <v>0</v>
      </c>
      <c r="AJ174" s="10"/>
      <c r="AK174" s="7" t="s">
        <v>127</v>
      </c>
      <c r="AL174" s="7" t="s">
        <v>127</v>
      </c>
      <c r="AM174" s="9">
        <v>0</v>
      </c>
      <c r="AN174" s="10"/>
      <c r="AO174" s="7" t="s">
        <v>127</v>
      </c>
      <c r="AP174" s="7" t="s">
        <v>127</v>
      </c>
      <c r="AQ174" s="9">
        <v>0</v>
      </c>
      <c r="AR174" s="10"/>
      <c r="AS174" s="7" t="s">
        <v>127</v>
      </c>
      <c r="AT174" s="7" t="s">
        <v>127</v>
      </c>
      <c r="AU174" s="9">
        <v>0</v>
      </c>
      <c r="AV174" s="10"/>
      <c r="AW174" s="7" t="s">
        <v>127</v>
      </c>
      <c r="AX174" s="7" t="s">
        <v>127</v>
      </c>
      <c r="AY174" s="9">
        <v>0</v>
      </c>
      <c r="AZ174" s="7"/>
      <c r="BA174" s="7" t="s">
        <v>127</v>
      </c>
      <c r="BB174" s="7"/>
      <c r="BC174" s="7" t="s">
        <v>127</v>
      </c>
      <c r="BD174" s="7"/>
      <c r="BE174" s="7"/>
      <c r="BF174" s="7"/>
      <c r="BG174" s="7"/>
      <c r="BH174" s="7"/>
      <c r="BI174" s="7"/>
      <c r="BJ174" s="7"/>
      <c r="BK174" s="7"/>
      <c r="BL174" s="7"/>
      <c r="BM174" s="7" t="s">
        <v>127</v>
      </c>
      <c r="BN174" s="7" t="s">
        <v>127</v>
      </c>
      <c r="BO174" s="7" t="s">
        <v>29</v>
      </c>
      <c r="BP174" s="7" t="s">
        <v>749</v>
      </c>
      <c r="BQ174" s="7"/>
      <c r="BR174" s="7" t="s">
        <v>127</v>
      </c>
      <c r="BS174" s="7"/>
      <c r="BT174" s="7" t="s">
        <v>127</v>
      </c>
      <c r="BU174" s="7" t="s">
        <v>127</v>
      </c>
      <c r="BV174" s="7"/>
      <c r="BW174" s="7" t="s">
        <v>127</v>
      </c>
      <c r="BX174" s="7"/>
      <c r="BY174" s="7" t="s">
        <v>127</v>
      </c>
      <c r="BZ174" s="7"/>
      <c r="CA174" s="7" t="s">
        <v>127</v>
      </c>
      <c r="CB174" s="7" t="s">
        <v>87</v>
      </c>
      <c r="CC174" s="7"/>
      <c r="CD174" s="90" t="str">
        <f t="shared" si="17"/>
        <v>18_Plan anual de auditoría - PAAU
24_Operación del Sistema de Gestión Institucional - SGI</v>
      </c>
      <c r="CE174" s="7"/>
      <c r="CF174" s="7"/>
      <c r="CG174" s="7"/>
      <c r="CH174" s="7"/>
      <c r="CI174" s="7"/>
      <c r="CJ174" s="7"/>
      <c r="CK174" s="7" t="s">
        <v>325</v>
      </c>
      <c r="CL174" s="90" t="str">
        <f t="shared" si="15"/>
        <v>D07_Control Interno</v>
      </c>
      <c r="CM174" s="7"/>
      <c r="CN174" s="7"/>
      <c r="CO174" s="7"/>
      <c r="CP174" s="7"/>
      <c r="CQ174" s="7"/>
      <c r="CR174" s="7"/>
      <c r="CS174" s="7"/>
      <c r="CT174" s="7"/>
      <c r="CU174" s="7"/>
      <c r="CV174" s="7"/>
      <c r="CW174" s="7"/>
      <c r="CX174" s="7"/>
      <c r="CY174" s="7"/>
      <c r="CZ174" s="7"/>
      <c r="DA174" s="7"/>
      <c r="DB174" s="7"/>
      <c r="DC174" s="7"/>
      <c r="DD174" s="7"/>
      <c r="DE174" s="7" t="s">
        <v>326</v>
      </c>
      <c r="DF174" s="90" t="str">
        <f t="shared" si="16"/>
        <v>D07_P19_Control Interno</v>
      </c>
    </row>
    <row r="175" spans="2:110" s="2" customFormat="1" ht="84" customHeight="1" x14ac:dyDescent="0.25">
      <c r="B175" s="1"/>
      <c r="C175" s="3" t="s">
        <v>758</v>
      </c>
      <c r="D175" s="7" t="s">
        <v>759</v>
      </c>
      <c r="E175" s="87" t="str">
        <f t="shared" si="12"/>
        <v>URF2026_158_Realizar la actualización del Mapa de aseguramiento de la vigencia 2026</v>
      </c>
      <c r="F175" s="7" t="s">
        <v>760</v>
      </c>
      <c r="G175" s="7" t="s">
        <v>761</v>
      </c>
      <c r="H175" s="7" t="s">
        <v>762</v>
      </c>
      <c r="I175" s="7" t="s">
        <v>6</v>
      </c>
      <c r="J175" s="4" t="s">
        <v>636</v>
      </c>
      <c r="K175" s="4"/>
      <c r="L175" s="8">
        <v>46296</v>
      </c>
      <c r="M175" s="8">
        <v>46346.999305555553</v>
      </c>
      <c r="N175" s="88">
        <f t="shared" si="13"/>
        <v>50.999305555553292</v>
      </c>
      <c r="O175" s="81" t="s">
        <v>671</v>
      </c>
      <c r="P175" s="7"/>
      <c r="Q175" s="81" t="s">
        <v>120</v>
      </c>
      <c r="R175" s="7" t="s">
        <v>637</v>
      </c>
      <c r="S175" s="7"/>
      <c r="T175" s="82" t="s">
        <v>122</v>
      </c>
      <c r="U175" s="82" t="s">
        <v>245</v>
      </c>
      <c r="V175" s="83" t="s">
        <v>638</v>
      </c>
      <c r="W175" s="7" t="s">
        <v>125</v>
      </c>
      <c r="X175" s="7"/>
      <c r="Y175" s="7" t="s">
        <v>126</v>
      </c>
      <c r="Z175" s="7"/>
      <c r="AA175" s="90" t="str">
        <f t="shared" si="14"/>
        <v>Talento Humano
Tecnológicos</v>
      </c>
      <c r="AB175" s="7"/>
      <c r="AC175" s="7" t="s">
        <v>127</v>
      </c>
      <c r="AD175" s="7" t="s">
        <v>127</v>
      </c>
      <c r="AE175" s="9">
        <v>0</v>
      </c>
      <c r="AF175" s="10"/>
      <c r="AG175" s="7" t="s">
        <v>127</v>
      </c>
      <c r="AH175" s="7" t="s">
        <v>127</v>
      </c>
      <c r="AI175" s="9">
        <v>0</v>
      </c>
      <c r="AJ175" s="10"/>
      <c r="AK175" s="7" t="s">
        <v>127</v>
      </c>
      <c r="AL175" s="7" t="s">
        <v>127</v>
      </c>
      <c r="AM175" s="9">
        <v>0</v>
      </c>
      <c r="AN175" s="10"/>
      <c r="AO175" s="7" t="s">
        <v>127</v>
      </c>
      <c r="AP175" s="7" t="s">
        <v>127</v>
      </c>
      <c r="AQ175" s="9">
        <v>0</v>
      </c>
      <c r="AR175" s="10"/>
      <c r="AS175" s="7" t="s">
        <v>127</v>
      </c>
      <c r="AT175" s="7" t="s">
        <v>127</v>
      </c>
      <c r="AU175" s="9">
        <v>0</v>
      </c>
      <c r="AV175" s="10"/>
      <c r="AW175" s="7" t="s">
        <v>127</v>
      </c>
      <c r="AX175" s="7" t="s">
        <v>127</v>
      </c>
      <c r="AY175" s="9">
        <v>0</v>
      </c>
      <c r="AZ175" s="7"/>
      <c r="BA175" s="7" t="s">
        <v>127</v>
      </c>
      <c r="BB175" s="7"/>
      <c r="BC175" s="7" t="s">
        <v>127</v>
      </c>
      <c r="BD175" s="7"/>
      <c r="BE175" s="7"/>
      <c r="BF175" s="7"/>
      <c r="BG175" s="7"/>
      <c r="BH175" s="7"/>
      <c r="BI175" s="7"/>
      <c r="BJ175" s="7"/>
      <c r="BK175" s="7"/>
      <c r="BL175" s="7"/>
      <c r="BM175" s="7" t="s">
        <v>127</v>
      </c>
      <c r="BN175" s="7" t="s">
        <v>127</v>
      </c>
      <c r="BO175" s="7" t="s">
        <v>29</v>
      </c>
      <c r="BP175" s="7" t="s">
        <v>749</v>
      </c>
      <c r="BQ175" s="7"/>
      <c r="BR175" s="7" t="s">
        <v>127</v>
      </c>
      <c r="BS175" s="7"/>
      <c r="BT175" s="7" t="s">
        <v>127</v>
      </c>
      <c r="BU175" s="7" t="s">
        <v>127</v>
      </c>
      <c r="BV175" s="7"/>
      <c r="BW175" s="7" t="s">
        <v>127</v>
      </c>
      <c r="BX175" s="7"/>
      <c r="BY175" s="7" t="s">
        <v>127</v>
      </c>
      <c r="BZ175" s="7"/>
      <c r="CA175" s="7" t="s">
        <v>127</v>
      </c>
      <c r="CB175" s="7" t="s">
        <v>87</v>
      </c>
      <c r="CC175" s="7"/>
      <c r="CD175" s="90" t="str">
        <f t="shared" si="17"/>
        <v>18_Plan anual de auditoría - PAAU
24_Operación del Sistema de Gestión Institucional - SGI</v>
      </c>
      <c r="CE175" s="7"/>
      <c r="CF175" s="7"/>
      <c r="CG175" s="7"/>
      <c r="CH175" s="7"/>
      <c r="CI175" s="7"/>
      <c r="CJ175" s="7"/>
      <c r="CK175" s="7" t="s">
        <v>325</v>
      </c>
      <c r="CL175" s="90" t="str">
        <f t="shared" si="15"/>
        <v>D07_Control Interno</v>
      </c>
      <c r="CM175" s="7"/>
      <c r="CN175" s="7"/>
      <c r="CO175" s="7"/>
      <c r="CP175" s="7"/>
      <c r="CQ175" s="7"/>
      <c r="CR175" s="7"/>
      <c r="CS175" s="7"/>
      <c r="CT175" s="7"/>
      <c r="CU175" s="7"/>
      <c r="CV175" s="7"/>
      <c r="CW175" s="7"/>
      <c r="CX175" s="7"/>
      <c r="CY175" s="7"/>
      <c r="CZ175" s="7"/>
      <c r="DA175" s="7"/>
      <c r="DB175" s="7"/>
      <c r="DC175" s="7"/>
      <c r="DD175" s="7"/>
      <c r="DE175" s="7" t="s">
        <v>326</v>
      </c>
      <c r="DF175" s="90" t="str">
        <f t="shared" si="16"/>
        <v>D07_P19_Control Interno</v>
      </c>
    </row>
    <row r="176" spans="2:110" s="2" customFormat="1" ht="84" customHeight="1" x14ac:dyDescent="0.25">
      <c r="B176" s="1"/>
      <c r="C176" s="3" t="s">
        <v>763</v>
      </c>
      <c r="D176" s="7" t="s">
        <v>764</v>
      </c>
      <c r="E176" s="87" t="str">
        <f t="shared" si="12"/>
        <v>URF2026_159_Realizar sesión de orientación con grupo de Auditores en los Instrumentos de auditoría</v>
      </c>
      <c r="F176" s="7" t="s">
        <v>765</v>
      </c>
      <c r="G176" s="7" t="s">
        <v>766</v>
      </c>
      <c r="H176" s="7" t="s">
        <v>766</v>
      </c>
      <c r="I176" s="7" t="s">
        <v>6</v>
      </c>
      <c r="J176" s="4" t="s">
        <v>636</v>
      </c>
      <c r="K176" s="4"/>
      <c r="L176" s="8">
        <v>46055</v>
      </c>
      <c r="M176" s="8">
        <v>46088.999305555553</v>
      </c>
      <c r="N176" s="88">
        <f t="shared" si="13"/>
        <v>33.999305555553292</v>
      </c>
      <c r="O176" s="81" t="s">
        <v>671</v>
      </c>
      <c r="P176" s="7"/>
      <c r="Q176" s="81" t="s">
        <v>120</v>
      </c>
      <c r="R176" s="7" t="s">
        <v>637</v>
      </c>
      <c r="S176" s="7"/>
      <c r="T176" s="82" t="s">
        <v>122</v>
      </c>
      <c r="U176" s="82" t="s">
        <v>245</v>
      </c>
      <c r="V176" s="83" t="s">
        <v>638</v>
      </c>
      <c r="W176" s="7" t="s">
        <v>125</v>
      </c>
      <c r="X176" s="7"/>
      <c r="Y176" s="7" t="s">
        <v>126</v>
      </c>
      <c r="Z176" s="7"/>
      <c r="AA176" s="90" t="str">
        <f t="shared" si="14"/>
        <v>Talento Humano
Tecnológicos</v>
      </c>
      <c r="AB176" s="7"/>
      <c r="AC176" s="7" t="s">
        <v>127</v>
      </c>
      <c r="AD176" s="7" t="s">
        <v>127</v>
      </c>
      <c r="AE176" s="9">
        <v>0</v>
      </c>
      <c r="AF176" s="10"/>
      <c r="AG176" s="7" t="s">
        <v>127</v>
      </c>
      <c r="AH176" s="7" t="s">
        <v>127</v>
      </c>
      <c r="AI176" s="9">
        <v>0</v>
      </c>
      <c r="AJ176" s="10"/>
      <c r="AK176" s="7" t="s">
        <v>127</v>
      </c>
      <c r="AL176" s="7" t="s">
        <v>127</v>
      </c>
      <c r="AM176" s="9">
        <v>0</v>
      </c>
      <c r="AN176" s="10"/>
      <c r="AO176" s="7" t="s">
        <v>127</v>
      </c>
      <c r="AP176" s="7" t="s">
        <v>127</v>
      </c>
      <c r="AQ176" s="9">
        <v>0</v>
      </c>
      <c r="AR176" s="10"/>
      <c r="AS176" s="7" t="s">
        <v>127</v>
      </c>
      <c r="AT176" s="7" t="s">
        <v>127</v>
      </c>
      <c r="AU176" s="9">
        <v>0</v>
      </c>
      <c r="AV176" s="10"/>
      <c r="AW176" s="7" t="s">
        <v>127</v>
      </c>
      <c r="AX176" s="7" t="s">
        <v>127</v>
      </c>
      <c r="AY176" s="9">
        <v>0</v>
      </c>
      <c r="AZ176" s="7"/>
      <c r="BA176" s="7" t="s">
        <v>127</v>
      </c>
      <c r="BB176" s="7"/>
      <c r="BC176" s="7" t="s">
        <v>127</v>
      </c>
      <c r="BD176" s="7"/>
      <c r="BE176" s="7"/>
      <c r="BF176" s="7"/>
      <c r="BG176" s="7"/>
      <c r="BH176" s="7"/>
      <c r="BI176" s="7"/>
      <c r="BJ176" s="7"/>
      <c r="BK176" s="7"/>
      <c r="BL176" s="7"/>
      <c r="BM176" s="7" t="s">
        <v>127</v>
      </c>
      <c r="BN176" s="7" t="s">
        <v>127</v>
      </c>
      <c r="BO176" s="7" t="s">
        <v>29</v>
      </c>
      <c r="BP176" s="7" t="s">
        <v>749</v>
      </c>
      <c r="BQ176" s="7"/>
      <c r="BR176" s="7" t="s">
        <v>127</v>
      </c>
      <c r="BS176" s="7"/>
      <c r="BT176" s="7" t="s">
        <v>127</v>
      </c>
      <c r="BU176" s="7" t="s">
        <v>127</v>
      </c>
      <c r="BV176" s="7"/>
      <c r="BW176" s="7" t="s">
        <v>127</v>
      </c>
      <c r="BX176" s="7"/>
      <c r="BY176" s="7" t="s">
        <v>127</v>
      </c>
      <c r="BZ176" s="7"/>
      <c r="CA176" s="7" t="s">
        <v>127</v>
      </c>
      <c r="CB176" s="7" t="s">
        <v>87</v>
      </c>
      <c r="CC176" s="7"/>
      <c r="CD176" s="90" t="str">
        <f t="shared" si="17"/>
        <v>18_Plan anual de auditoría - PAAU
24_Operación del Sistema de Gestión Institucional - SGI</v>
      </c>
      <c r="CE176" s="7"/>
      <c r="CF176" s="7"/>
      <c r="CG176" s="7"/>
      <c r="CH176" s="7"/>
      <c r="CI176" s="7"/>
      <c r="CJ176" s="7"/>
      <c r="CK176" s="7" t="s">
        <v>325</v>
      </c>
      <c r="CL176" s="90" t="str">
        <f t="shared" si="15"/>
        <v>D07_Control Interno</v>
      </c>
      <c r="CM176" s="7"/>
      <c r="CN176" s="7"/>
      <c r="CO176" s="7"/>
      <c r="CP176" s="7"/>
      <c r="CQ176" s="7"/>
      <c r="CR176" s="7"/>
      <c r="CS176" s="7"/>
      <c r="CT176" s="7"/>
      <c r="CU176" s="7"/>
      <c r="CV176" s="7"/>
      <c r="CW176" s="7"/>
      <c r="CX176" s="7"/>
      <c r="CY176" s="7"/>
      <c r="CZ176" s="7"/>
      <c r="DA176" s="7"/>
      <c r="DB176" s="7"/>
      <c r="DC176" s="7"/>
      <c r="DD176" s="7"/>
      <c r="DE176" s="7" t="s">
        <v>326</v>
      </c>
      <c r="DF176" s="90" t="str">
        <f t="shared" si="16"/>
        <v>D07_P19_Control Interno</v>
      </c>
    </row>
    <row r="177" spans="2:110" s="2" customFormat="1" ht="84" customHeight="1" x14ac:dyDescent="0.25">
      <c r="B177" s="1"/>
      <c r="C177" s="3" t="s">
        <v>767</v>
      </c>
      <c r="D177" s="7" t="s">
        <v>768</v>
      </c>
      <c r="E177" s="87" t="str">
        <f t="shared" si="12"/>
        <v>URF2026_160_Realizar el informe del Programa de Aseguramiento y Mejora de la Calidad de la Auditoria Interna</v>
      </c>
      <c r="F177" s="7" t="s">
        <v>769</v>
      </c>
      <c r="G177" s="7" t="s">
        <v>770</v>
      </c>
      <c r="H177" s="7" t="s">
        <v>770</v>
      </c>
      <c r="I177" s="7" t="s">
        <v>6</v>
      </c>
      <c r="J177" s="4" t="s">
        <v>636</v>
      </c>
      <c r="K177" s="4"/>
      <c r="L177" s="8">
        <v>46329</v>
      </c>
      <c r="M177" s="8">
        <v>46363.999305555553</v>
      </c>
      <c r="N177" s="88">
        <f t="shared" si="13"/>
        <v>34.999305555553292</v>
      </c>
      <c r="O177" s="81" t="s">
        <v>671</v>
      </c>
      <c r="P177" s="7"/>
      <c r="Q177" s="81" t="s">
        <v>120</v>
      </c>
      <c r="R177" s="7" t="s">
        <v>637</v>
      </c>
      <c r="S177" s="7"/>
      <c r="T177" s="82" t="s">
        <v>122</v>
      </c>
      <c r="U177" s="82" t="s">
        <v>245</v>
      </c>
      <c r="V177" s="83" t="s">
        <v>638</v>
      </c>
      <c r="W177" s="7" t="s">
        <v>125</v>
      </c>
      <c r="X177" s="7"/>
      <c r="Y177" s="7" t="s">
        <v>126</v>
      </c>
      <c r="Z177" s="7"/>
      <c r="AA177" s="90" t="str">
        <f t="shared" si="14"/>
        <v>Talento Humano
Tecnológicos</v>
      </c>
      <c r="AB177" s="7"/>
      <c r="AC177" s="7" t="s">
        <v>127</v>
      </c>
      <c r="AD177" s="7" t="s">
        <v>127</v>
      </c>
      <c r="AE177" s="9">
        <v>0</v>
      </c>
      <c r="AF177" s="10"/>
      <c r="AG177" s="7" t="s">
        <v>127</v>
      </c>
      <c r="AH177" s="7" t="s">
        <v>127</v>
      </c>
      <c r="AI177" s="9">
        <v>0</v>
      </c>
      <c r="AJ177" s="10"/>
      <c r="AK177" s="7" t="s">
        <v>127</v>
      </c>
      <c r="AL177" s="7" t="s">
        <v>127</v>
      </c>
      <c r="AM177" s="9">
        <v>0</v>
      </c>
      <c r="AN177" s="10"/>
      <c r="AO177" s="7" t="s">
        <v>127</v>
      </c>
      <c r="AP177" s="7" t="s">
        <v>127</v>
      </c>
      <c r="AQ177" s="9">
        <v>0</v>
      </c>
      <c r="AR177" s="10"/>
      <c r="AS177" s="7" t="s">
        <v>127</v>
      </c>
      <c r="AT177" s="7" t="s">
        <v>127</v>
      </c>
      <c r="AU177" s="9">
        <v>0</v>
      </c>
      <c r="AV177" s="10"/>
      <c r="AW177" s="7" t="s">
        <v>127</v>
      </c>
      <c r="AX177" s="7" t="s">
        <v>127</v>
      </c>
      <c r="AY177" s="9">
        <v>0</v>
      </c>
      <c r="AZ177" s="7"/>
      <c r="BA177" s="7" t="s">
        <v>127</v>
      </c>
      <c r="BB177" s="7"/>
      <c r="BC177" s="7" t="s">
        <v>127</v>
      </c>
      <c r="BD177" s="7"/>
      <c r="BE177" s="7"/>
      <c r="BF177" s="7"/>
      <c r="BG177" s="7"/>
      <c r="BH177" s="7"/>
      <c r="BI177" s="7"/>
      <c r="BJ177" s="7"/>
      <c r="BK177" s="7"/>
      <c r="BL177" s="7"/>
      <c r="BM177" s="7" t="s">
        <v>127</v>
      </c>
      <c r="BN177" s="7" t="s">
        <v>127</v>
      </c>
      <c r="BO177" s="7" t="s">
        <v>29</v>
      </c>
      <c r="BP177" s="7" t="s">
        <v>737</v>
      </c>
      <c r="BQ177" s="7"/>
      <c r="BR177" s="7" t="s">
        <v>127</v>
      </c>
      <c r="BS177" s="7"/>
      <c r="BT177" s="7" t="s">
        <v>127</v>
      </c>
      <c r="BU177" s="7" t="s">
        <v>127</v>
      </c>
      <c r="BV177" s="7"/>
      <c r="BW177" s="7" t="s">
        <v>127</v>
      </c>
      <c r="BX177" s="7"/>
      <c r="BY177" s="7" t="s">
        <v>127</v>
      </c>
      <c r="BZ177" s="7"/>
      <c r="CA177" s="7" t="s">
        <v>127</v>
      </c>
      <c r="CB177" s="7" t="s">
        <v>87</v>
      </c>
      <c r="CC177" s="7"/>
      <c r="CD177" s="90" t="str">
        <f t="shared" si="17"/>
        <v>18_Plan anual de auditoría - PAAU
24_Operación del Sistema de Gestión Institucional - SGI</v>
      </c>
      <c r="CE177" s="7"/>
      <c r="CF177" s="7"/>
      <c r="CG177" s="7"/>
      <c r="CH177" s="7"/>
      <c r="CI177" s="7"/>
      <c r="CJ177" s="7"/>
      <c r="CK177" s="7" t="s">
        <v>325</v>
      </c>
      <c r="CL177" s="90" t="str">
        <f t="shared" si="15"/>
        <v>D07_Control Interno</v>
      </c>
      <c r="CM177" s="7"/>
      <c r="CN177" s="7"/>
      <c r="CO177" s="7"/>
      <c r="CP177" s="7"/>
      <c r="CQ177" s="7"/>
      <c r="CR177" s="7"/>
      <c r="CS177" s="7"/>
      <c r="CT177" s="7"/>
      <c r="CU177" s="7"/>
      <c r="CV177" s="7"/>
      <c r="CW177" s="7"/>
      <c r="CX177" s="7"/>
      <c r="CY177" s="7"/>
      <c r="CZ177" s="7"/>
      <c r="DA177" s="7"/>
      <c r="DB177" s="7"/>
      <c r="DC177" s="7"/>
      <c r="DD177" s="7"/>
      <c r="DE177" s="7" t="s">
        <v>326</v>
      </c>
      <c r="DF177" s="90" t="str">
        <f t="shared" si="16"/>
        <v>D07_P19_Control Interno</v>
      </c>
    </row>
    <row r="178" spans="2:110" s="2" customFormat="1" ht="84" customHeight="1" x14ac:dyDescent="0.25">
      <c r="B178" s="1"/>
      <c r="C178" s="3" t="s">
        <v>771</v>
      </c>
      <c r="D178" s="7" t="s">
        <v>772</v>
      </c>
      <c r="E178" s="87" t="str">
        <f t="shared" si="12"/>
        <v>URF2026_161_Acompañar a los procesos institucionales para la formulación del plan de mejoramiento del FURAG 2025</v>
      </c>
      <c r="F178" s="7" t="s">
        <v>773</v>
      </c>
      <c r="G178" s="7" t="s">
        <v>774</v>
      </c>
      <c r="H178" s="7" t="s">
        <v>775</v>
      </c>
      <c r="I178" s="7" t="s">
        <v>6</v>
      </c>
      <c r="J178" s="4" t="s">
        <v>636</v>
      </c>
      <c r="K178" s="4"/>
      <c r="L178" s="8">
        <v>46174</v>
      </c>
      <c r="M178" s="8">
        <v>46295.999305555553</v>
      </c>
      <c r="N178" s="88">
        <f t="shared" si="13"/>
        <v>121.99930555555329</v>
      </c>
      <c r="O178" s="81" t="s">
        <v>671</v>
      </c>
      <c r="P178" s="7"/>
      <c r="Q178" s="81" t="s">
        <v>120</v>
      </c>
      <c r="R178" s="7" t="s">
        <v>637</v>
      </c>
      <c r="S178" s="7"/>
      <c r="T178" s="82" t="s">
        <v>122</v>
      </c>
      <c r="U178" s="82" t="s">
        <v>245</v>
      </c>
      <c r="V178" s="83" t="s">
        <v>638</v>
      </c>
      <c r="W178" s="7" t="s">
        <v>125</v>
      </c>
      <c r="X178" s="7"/>
      <c r="Y178" s="7" t="s">
        <v>126</v>
      </c>
      <c r="Z178" s="7"/>
      <c r="AA178" s="90" t="str">
        <f t="shared" si="14"/>
        <v>Talento Humano
Tecnológicos</v>
      </c>
      <c r="AB178" s="7"/>
      <c r="AC178" s="7" t="s">
        <v>127</v>
      </c>
      <c r="AD178" s="7" t="s">
        <v>127</v>
      </c>
      <c r="AE178" s="9">
        <v>0</v>
      </c>
      <c r="AF178" s="10"/>
      <c r="AG178" s="7" t="s">
        <v>127</v>
      </c>
      <c r="AH178" s="7" t="s">
        <v>127</v>
      </c>
      <c r="AI178" s="9">
        <v>0</v>
      </c>
      <c r="AJ178" s="10"/>
      <c r="AK178" s="7" t="s">
        <v>127</v>
      </c>
      <c r="AL178" s="7" t="s">
        <v>127</v>
      </c>
      <c r="AM178" s="9">
        <v>0</v>
      </c>
      <c r="AN178" s="10"/>
      <c r="AO178" s="7" t="s">
        <v>127</v>
      </c>
      <c r="AP178" s="7" t="s">
        <v>127</v>
      </c>
      <c r="AQ178" s="9">
        <v>0</v>
      </c>
      <c r="AR178" s="10"/>
      <c r="AS178" s="7" t="s">
        <v>127</v>
      </c>
      <c r="AT178" s="7" t="s">
        <v>127</v>
      </c>
      <c r="AU178" s="9">
        <v>0</v>
      </c>
      <c r="AV178" s="10"/>
      <c r="AW178" s="7" t="s">
        <v>127</v>
      </c>
      <c r="AX178" s="7" t="s">
        <v>127</v>
      </c>
      <c r="AY178" s="9">
        <v>0</v>
      </c>
      <c r="AZ178" s="7"/>
      <c r="BA178" s="7" t="s">
        <v>127</v>
      </c>
      <c r="BB178" s="7"/>
      <c r="BC178" s="7" t="s">
        <v>127</v>
      </c>
      <c r="BD178" s="7"/>
      <c r="BE178" s="7"/>
      <c r="BF178" s="7"/>
      <c r="BG178" s="7"/>
      <c r="BH178" s="7"/>
      <c r="BI178" s="7"/>
      <c r="BJ178" s="7"/>
      <c r="BK178" s="7"/>
      <c r="BL178" s="7"/>
      <c r="BM178" s="7" t="s">
        <v>127</v>
      </c>
      <c r="BN178" s="7" t="s">
        <v>127</v>
      </c>
      <c r="BO178" s="7" t="s">
        <v>29</v>
      </c>
      <c r="BP178" s="7" t="s">
        <v>749</v>
      </c>
      <c r="BQ178" s="7"/>
      <c r="BR178" s="7" t="s">
        <v>127</v>
      </c>
      <c r="BS178" s="7"/>
      <c r="BT178" s="7" t="s">
        <v>127</v>
      </c>
      <c r="BU178" s="7" t="s">
        <v>127</v>
      </c>
      <c r="BV178" s="7"/>
      <c r="BW178" s="7" t="s">
        <v>127</v>
      </c>
      <c r="BX178" s="7"/>
      <c r="BY178" s="7" t="s">
        <v>127</v>
      </c>
      <c r="BZ178" s="7"/>
      <c r="CA178" s="7" t="s">
        <v>127</v>
      </c>
      <c r="CB178" s="7" t="s">
        <v>87</v>
      </c>
      <c r="CC178" s="7"/>
      <c r="CD178" s="90" t="str">
        <f t="shared" si="17"/>
        <v>18_Plan anual de auditoría - PAAU
24_Operación del Sistema de Gestión Institucional - SGI</v>
      </c>
      <c r="CE178" s="7"/>
      <c r="CF178" s="7"/>
      <c r="CG178" s="7"/>
      <c r="CH178" s="7"/>
      <c r="CI178" s="7"/>
      <c r="CJ178" s="7"/>
      <c r="CK178" s="7" t="s">
        <v>325</v>
      </c>
      <c r="CL178" s="90" t="str">
        <f t="shared" si="15"/>
        <v>D07_Control Interno</v>
      </c>
      <c r="CM178" s="7"/>
      <c r="CN178" s="7"/>
      <c r="CO178" s="7"/>
      <c r="CP178" s="7"/>
      <c r="CQ178" s="7"/>
      <c r="CR178" s="7"/>
      <c r="CS178" s="7"/>
      <c r="CT178" s="7"/>
      <c r="CU178" s="7"/>
      <c r="CV178" s="7"/>
      <c r="CW178" s="7"/>
      <c r="CX178" s="7"/>
      <c r="CY178" s="7"/>
      <c r="CZ178" s="7"/>
      <c r="DA178" s="7"/>
      <c r="DB178" s="7"/>
      <c r="DC178" s="7"/>
      <c r="DD178" s="7"/>
      <c r="DE178" s="7" t="s">
        <v>326</v>
      </c>
      <c r="DF178" s="90" t="str">
        <f t="shared" si="16"/>
        <v>D07_P19_Control Interno</v>
      </c>
    </row>
    <row r="179" spans="2:110" s="2" customFormat="1" ht="84" customHeight="1" x14ac:dyDescent="0.25">
      <c r="B179" s="1"/>
      <c r="C179" s="3" t="s">
        <v>776</v>
      </c>
      <c r="D179" s="7" t="s">
        <v>777</v>
      </c>
      <c r="E179" s="87" t="str">
        <f t="shared" si="12"/>
        <v>URF2026_162_Realizar seguimiento a las oportunidades de mejora identificadas en el marco del cierre de brechas FURAG 2024</v>
      </c>
      <c r="F179" s="7" t="s">
        <v>778</v>
      </c>
      <c r="G179" s="7" t="s">
        <v>779</v>
      </c>
      <c r="H179" s="7" t="s">
        <v>780</v>
      </c>
      <c r="I179" s="7" t="s">
        <v>6</v>
      </c>
      <c r="J179" s="4" t="s">
        <v>636</v>
      </c>
      <c r="K179" s="4"/>
      <c r="L179" s="8">
        <v>46083</v>
      </c>
      <c r="M179" s="8">
        <v>46118.999305555553</v>
      </c>
      <c r="N179" s="88">
        <f t="shared" si="13"/>
        <v>35.999305555553292</v>
      </c>
      <c r="O179" s="111" t="s">
        <v>671</v>
      </c>
      <c r="P179" s="7"/>
      <c r="Q179" s="81" t="s">
        <v>120</v>
      </c>
      <c r="R179" s="7" t="s">
        <v>637</v>
      </c>
      <c r="S179" s="7"/>
      <c r="T179" s="82" t="s">
        <v>122</v>
      </c>
      <c r="U179" s="82" t="s">
        <v>245</v>
      </c>
      <c r="V179" s="83" t="s">
        <v>638</v>
      </c>
      <c r="W179" s="7" t="s">
        <v>125</v>
      </c>
      <c r="X179" s="7"/>
      <c r="Y179" s="7" t="s">
        <v>126</v>
      </c>
      <c r="Z179" s="7"/>
      <c r="AA179" s="90" t="str">
        <f t="shared" si="14"/>
        <v>Talento Humano
Tecnológicos</v>
      </c>
      <c r="AB179" s="7"/>
      <c r="AC179" s="7" t="s">
        <v>127</v>
      </c>
      <c r="AD179" s="7" t="s">
        <v>127</v>
      </c>
      <c r="AE179" s="9">
        <v>0</v>
      </c>
      <c r="AF179" s="10"/>
      <c r="AG179" s="7" t="s">
        <v>127</v>
      </c>
      <c r="AH179" s="7" t="s">
        <v>127</v>
      </c>
      <c r="AI179" s="9">
        <v>0</v>
      </c>
      <c r="AJ179" s="10"/>
      <c r="AK179" s="7" t="s">
        <v>127</v>
      </c>
      <c r="AL179" s="7" t="s">
        <v>127</v>
      </c>
      <c r="AM179" s="9">
        <v>0</v>
      </c>
      <c r="AN179" s="10"/>
      <c r="AO179" s="7" t="s">
        <v>127</v>
      </c>
      <c r="AP179" s="7" t="s">
        <v>127</v>
      </c>
      <c r="AQ179" s="9">
        <v>0</v>
      </c>
      <c r="AR179" s="10"/>
      <c r="AS179" s="7" t="s">
        <v>127</v>
      </c>
      <c r="AT179" s="7" t="s">
        <v>127</v>
      </c>
      <c r="AU179" s="9">
        <v>0</v>
      </c>
      <c r="AV179" s="10"/>
      <c r="AW179" s="7" t="s">
        <v>127</v>
      </c>
      <c r="AX179" s="7" t="s">
        <v>127</v>
      </c>
      <c r="AY179" s="9">
        <v>0</v>
      </c>
      <c r="AZ179" s="7"/>
      <c r="BA179" s="7" t="s">
        <v>127</v>
      </c>
      <c r="BB179" s="7"/>
      <c r="BC179" s="7" t="s">
        <v>127</v>
      </c>
      <c r="BD179" s="7"/>
      <c r="BE179" s="7"/>
      <c r="BF179" s="7"/>
      <c r="BG179" s="7"/>
      <c r="BH179" s="7"/>
      <c r="BI179" s="7"/>
      <c r="BJ179" s="7"/>
      <c r="BK179" s="7"/>
      <c r="BL179" s="7"/>
      <c r="BM179" s="7" t="s">
        <v>127</v>
      </c>
      <c r="BN179" s="7" t="s">
        <v>127</v>
      </c>
      <c r="BO179" s="7" t="s">
        <v>29</v>
      </c>
      <c r="BP179" s="7" t="s">
        <v>639</v>
      </c>
      <c r="BQ179" s="7"/>
      <c r="BR179" s="7" t="s">
        <v>127</v>
      </c>
      <c r="BS179" s="7"/>
      <c r="BT179" s="7" t="s">
        <v>127</v>
      </c>
      <c r="BU179" s="7" t="s">
        <v>127</v>
      </c>
      <c r="BV179" s="7"/>
      <c r="BW179" s="7" t="s">
        <v>127</v>
      </c>
      <c r="BX179" s="7"/>
      <c r="BY179" s="7" t="s">
        <v>127</v>
      </c>
      <c r="BZ179" s="7"/>
      <c r="CA179" s="7" t="s">
        <v>127</v>
      </c>
      <c r="CB179" s="7" t="s">
        <v>87</v>
      </c>
      <c r="CC179" s="7"/>
      <c r="CD179" s="90" t="str">
        <f t="shared" si="17"/>
        <v>18_Plan anual de auditoría - PAAU
24_Operación del Sistema de Gestión Institucional - SGI</v>
      </c>
      <c r="CE179" s="7"/>
      <c r="CF179" s="7"/>
      <c r="CG179" s="7"/>
      <c r="CH179" s="7"/>
      <c r="CI179" s="7"/>
      <c r="CJ179" s="7"/>
      <c r="CK179" s="7" t="s">
        <v>325</v>
      </c>
      <c r="CL179" s="90" t="str">
        <f t="shared" si="15"/>
        <v>D07_Control Interno</v>
      </c>
      <c r="CM179" s="7"/>
      <c r="CN179" s="7"/>
      <c r="CO179" s="7"/>
      <c r="CP179" s="7"/>
      <c r="CQ179" s="7"/>
      <c r="CR179" s="7"/>
      <c r="CS179" s="7"/>
      <c r="CT179" s="7"/>
      <c r="CU179" s="7"/>
      <c r="CV179" s="7"/>
      <c r="CW179" s="7"/>
      <c r="CX179" s="7"/>
      <c r="CY179" s="7"/>
      <c r="CZ179" s="7"/>
      <c r="DA179" s="7"/>
      <c r="DB179" s="7"/>
      <c r="DC179" s="7"/>
      <c r="DD179" s="7"/>
      <c r="DE179" s="7" t="s">
        <v>326</v>
      </c>
      <c r="DF179" s="90" t="str">
        <f t="shared" si="16"/>
        <v>D07_P19_Control Interno</v>
      </c>
    </row>
    <row r="180" spans="2:110" s="2" customFormat="1" ht="84" customHeight="1" x14ac:dyDescent="0.25">
      <c r="B180" s="1"/>
      <c r="C180" s="3" t="s">
        <v>781</v>
      </c>
      <c r="D180" s="7" t="s">
        <v>782</v>
      </c>
      <c r="E180" s="87" t="str">
        <f t="shared" si="12"/>
        <v>URF2026_163_Realizar auditoría a la implementación de la función disciplinaria en la Unidad</v>
      </c>
      <c r="F180" s="7" t="s">
        <v>783</v>
      </c>
      <c r="G180" s="7" t="s">
        <v>784</v>
      </c>
      <c r="H180" s="7" t="s">
        <v>634</v>
      </c>
      <c r="I180" s="7" t="s">
        <v>6</v>
      </c>
      <c r="J180" s="4" t="s">
        <v>635</v>
      </c>
      <c r="K180" s="4"/>
      <c r="L180" s="8">
        <v>46143</v>
      </c>
      <c r="M180" s="8">
        <v>46179.999305555553</v>
      </c>
      <c r="N180" s="88">
        <f t="shared" si="13"/>
        <v>36.999305555553292</v>
      </c>
      <c r="O180" s="110" t="s">
        <v>636</v>
      </c>
      <c r="P180" s="7"/>
      <c r="Q180" s="81" t="s">
        <v>120</v>
      </c>
      <c r="R180" s="7" t="s">
        <v>637</v>
      </c>
      <c r="S180" s="7"/>
      <c r="T180" s="82" t="s">
        <v>122</v>
      </c>
      <c r="U180" s="82" t="s">
        <v>245</v>
      </c>
      <c r="V180" s="83" t="s">
        <v>638</v>
      </c>
      <c r="W180" s="7" t="s">
        <v>125</v>
      </c>
      <c r="X180" s="7"/>
      <c r="Y180" s="7" t="s">
        <v>126</v>
      </c>
      <c r="Z180" s="7"/>
      <c r="AA180" s="90" t="str">
        <f t="shared" si="14"/>
        <v>Talento Humano
Tecnológicos</v>
      </c>
      <c r="AB180" s="7"/>
      <c r="AC180" s="7" t="s">
        <v>127</v>
      </c>
      <c r="AD180" s="7" t="s">
        <v>127</v>
      </c>
      <c r="AE180" s="9">
        <v>0</v>
      </c>
      <c r="AF180" s="10"/>
      <c r="AG180" s="7" t="s">
        <v>127</v>
      </c>
      <c r="AH180" s="7" t="s">
        <v>127</v>
      </c>
      <c r="AI180" s="9">
        <v>0</v>
      </c>
      <c r="AJ180" s="10"/>
      <c r="AK180" s="7" t="s">
        <v>127</v>
      </c>
      <c r="AL180" s="7" t="s">
        <v>127</v>
      </c>
      <c r="AM180" s="9">
        <v>0</v>
      </c>
      <c r="AN180" s="10"/>
      <c r="AO180" s="7" t="s">
        <v>127</v>
      </c>
      <c r="AP180" s="7" t="s">
        <v>127</v>
      </c>
      <c r="AQ180" s="9">
        <v>0</v>
      </c>
      <c r="AR180" s="10"/>
      <c r="AS180" s="7" t="s">
        <v>127</v>
      </c>
      <c r="AT180" s="7" t="s">
        <v>127</v>
      </c>
      <c r="AU180" s="9">
        <v>0</v>
      </c>
      <c r="AV180" s="10"/>
      <c r="AW180" s="7" t="s">
        <v>127</v>
      </c>
      <c r="AX180" s="7" t="s">
        <v>127</v>
      </c>
      <c r="AY180" s="9">
        <v>0</v>
      </c>
      <c r="AZ180" s="7"/>
      <c r="BA180" s="7" t="s">
        <v>127</v>
      </c>
      <c r="BB180" s="7"/>
      <c r="BC180" s="7" t="s">
        <v>127</v>
      </c>
      <c r="BD180" s="7"/>
      <c r="BE180" s="7"/>
      <c r="BF180" s="7"/>
      <c r="BG180" s="7"/>
      <c r="BH180" s="7"/>
      <c r="BI180" s="7"/>
      <c r="BJ180" s="7"/>
      <c r="BK180" s="7"/>
      <c r="BL180" s="7"/>
      <c r="BM180" s="7" t="s">
        <v>127</v>
      </c>
      <c r="BN180" s="7" t="s">
        <v>127</v>
      </c>
      <c r="BO180" s="7" t="s">
        <v>29</v>
      </c>
      <c r="BP180" s="7" t="s">
        <v>639</v>
      </c>
      <c r="BQ180" s="7"/>
      <c r="BR180" s="7" t="s">
        <v>127</v>
      </c>
      <c r="BS180" s="7"/>
      <c r="BT180" s="7" t="s">
        <v>127</v>
      </c>
      <c r="BU180" s="7" t="s">
        <v>127</v>
      </c>
      <c r="BV180" s="7"/>
      <c r="BW180" s="7" t="s">
        <v>127</v>
      </c>
      <c r="BX180" s="7"/>
      <c r="BY180" s="7" t="s">
        <v>127</v>
      </c>
      <c r="BZ180" s="7"/>
      <c r="CA180" s="7" t="s">
        <v>127</v>
      </c>
      <c r="CB180" s="7" t="s">
        <v>87</v>
      </c>
      <c r="CC180" s="7"/>
      <c r="CD180" s="90" t="str">
        <f t="shared" si="17"/>
        <v>18_Plan anual de auditoría - PAAU
24_Operación del Sistema de Gestión Institucional - SGI</v>
      </c>
      <c r="CE180" s="7"/>
      <c r="CF180" s="7"/>
      <c r="CG180" s="7"/>
      <c r="CH180" s="7"/>
      <c r="CI180" s="7"/>
      <c r="CJ180" s="7"/>
      <c r="CK180" s="7" t="s">
        <v>325</v>
      </c>
      <c r="CL180" s="90" t="str">
        <f t="shared" si="15"/>
        <v>D07_Control Interno</v>
      </c>
      <c r="CM180" s="7"/>
      <c r="CN180" s="7"/>
      <c r="CO180" s="7"/>
      <c r="CP180" s="7"/>
      <c r="CQ180" s="7"/>
      <c r="CR180" s="7"/>
      <c r="CS180" s="7"/>
      <c r="CT180" s="7"/>
      <c r="CU180" s="7"/>
      <c r="CV180" s="7"/>
      <c r="CW180" s="7"/>
      <c r="CX180" s="7"/>
      <c r="CY180" s="7"/>
      <c r="CZ180" s="7"/>
      <c r="DA180" s="7"/>
      <c r="DB180" s="7"/>
      <c r="DC180" s="7"/>
      <c r="DD180" s="7"/>
      <c r="DE180" s="7" t="s">
        <v>326</v>
      </c>
      <c r="DF180" s="90" t="str">
        <f t="shared" si="16"/>
        <v>D07_P19_Control Interno</v>
      </c>
    </row>
    <row r="181" spans="2:110" s="2" customFormat="1" ht="84" customHeight="1" x14ac:dyDescent="0.25">
      <c r="B181" s="1"/>
      <c r="C181" s="3" t="s">
        <v>785</v>
      </c>
      <c r="D181" s="7" t="s">
        <v>786</v>
      </c>
      <c r="E181" s="87" t="str">
        <f t="shared" si="12"/>
        <v>URF2026_164_Auditoría a la formulación y seguimiento de la Agenda Regulatoria</v>
      </c>
      <c r="F181" s="7" t="s">
        <v>787</v>
      </c>
      <c r="G181" s="7" t="s">
        <v>788</v>
      </c>
      <c r="H181" s="7" t="s">
        <v>634</v>
      </c>
      <c r="I181" s="7" t="s">
        <v>6</v>
      </c>
      <c r="J181" s="4" t="s">
        <v>635</v>
      </c>
      <c r="K181" s="4"/>
      <c r="L181" s="8">
        <v>46174</v>
      </c>
      <c r="M181" s="8">
        <v>46213.999305555553</v>
      </c>
      <c r="N181" s="88">
        <f t="shared" si="13"/>
        <v>39.999305555553292</v>
      </c>
      <c r="O181" s="82" t="s">
        <v>636</v>
      </c>
      <c r="P181" s="7"/>
      <c r="Q181" s="81" t="s">
        <v>120</v>
      </c>
      <c r="R181" s="7" t="s">
        <v>637</v>
      </c>
      <c r="S181" s="7"/>
      <c r="T181" s="82" t="s">
        <v>122</v>
      </c>
      <c r="U181" s="82" t="s">
        <v>245</v>
      </c>
      <c r="V181" s="83" t="s">
        <v>638</v>
      </c>
      <c r="W181" s="7" t="s">
        <v>125</v>
      </c>
      <c r="X181" s="7"/>
      <c r="Y181" s="7" t="s">
        <v>126</v>
      </c>
      <c r="Z181" s="7"/>
      <c r="AA181" s="90" t="str">
        <f t="shared" si="14"/>
        <v>Talento Humano
Tecnológicos</v>
      </c>
      <c r="AB181" s="7"/>
      <c r="AC181" s="7" t="s">
        <v>127</v>
      </c>
      <c r="AD181" s="7" t="s">
        <v>127</v>
      </c>
      <c r="AE181" s="9">
        <v>0</v>
      </c>
      <c r="AF181" s="10"/>
      <c r="AG181" s="7" t="s">
        <v>127</v>
      </c>
      <c r="AH181" s="7" t="s">
        <v>127</v>
      </c>
      <c r="AI181" s="9">
        <v>0</v>
      </c>
      <c r="AJ181" s="10"/>
      <c r="AK181" s="7" t="s">
        <v>127</v>
      </c>
      <c r="AL181" s="7" t="s">
        <v>127</v>
      </c>
      <c r="AM181" s="9">
        <v>0</v>
      </c>
      <c r="AN181" s="10"/>
      <c r="AO181" s="7" t="s">
        <v>127</v>
      </c>
      <c r="AP181" s="7" t="s">
        <v>127</v>
      </c>
      <c r="AQ181" s="9">
        <v>0</v>
      </c>
      <c r="AR181" s="10"/>
      <c r="AS181" s="7" t="s">
        <v>127</v>
      </c>
      <c r="AT181" s="7" t="s">
        <v>127</v>
      </c>
      <c r="AU181" s="9">
        <v>0</v>
      </c>
      <c r="AV181" s="10"/>
      <c r="AW181" s="7" t="s">
        <v>127</v>
      </c>
      <c r="AX181" s="7" t="s">
        <v>127</v>
      </c>
      <c r="AY181" s="9">
        <v>0</v>
      </c>
      <c r="AZ181" s="7"/>
      <c r="BA181" s="7" t="s">
        <v>127</v>
      </c>
      <c r="BB181" s="7"/>
      <c r="BC181" s="7" t="s">
        <v>127</v>
      </c>
      <c r="BD181" s="7"/>
      <c r="BE181" s="7"/>
      <c r="BF181" s="7"/>
      <c r="BG181" s="7"/>
      <c r="BH181" s="7"/>
      <c r="BI181" s="7"/>
      <c r="BJ181" s="7"/>
      <c r="BK181" s="7"/>
      <c r="BL181" s="7"/>
      <c r="BM181" s="7" t="s">
        <v>127</v>
      </c>
      <c r="BN181" s="7" t="s">
        <v>127</v>
      </c>
      <c r="BO181" s="7" t="s">
        <v>29</v>
      </c>
      <c r="BP181" s="7" t="s">
        <v>639</v>
      </c>
      <c r="BQ181" s="7"/>
      <c r="BR181" s="7" t="s">
        <v>127</v>
      </c>
      <c r="BS181" s="7"/>
      <c r="BT181" s="7" t="s">
        <v>127</v>
      </c>
      <c r="BU181" s="7" t="s">
        <v>127</v>
      </c>
      <c r="BV181" s="7"/>
      <c r="BW181" s="7" t="s">
        <v>127</v>
      </c>
      <c r="BX181" s="7"/>
      <c r="BY181" s="7" t="s">
        <v>127</v>
      </c>
      <c r="BZ181" s="7"/>
      <c r="CA181" s="7" t="s">
        <v>127</v>
      </c>
      <c r="CB181" s="7" t="s">
        <v>87</v>
      </c>
      <c r="CC181" s="7"/>
      <c r="CD181" s="90" t="str">
        <f t="shared" si="17"/>
        <v>18_Plan anual de auditoría - PAAU
24_Operación del Sistema de Gestión Institucional - SGI</v>
      </c>
      <c r="CE181" s="7"/>
      <c r="CF181" s="7"/>
      <c r="CG181" s="7"/>
      <c r="CH181" s="7"/>
      <c r="CI181" s="7"/>
      <c r="CJ181" s="7"/>
      <c r="CK181" s="7" t="s">
        <v>325</v>
      </c>
      <c r="CL181" s="90" t="str">
        <f t="shared" si="15"/>
        <v>D07_Control Interno</v>
      </c>
      <c r="CM181" s="7"/>
      <c r="CN181" s="7"/>
      <c r="CO181" s="7"/>
      <c r="CP181" s="7"/>
      <c r="CQ181" s="7"/>
      <c r="CR181" s="7"/>
      <c r="CS181" s="7"/>
      <c r="CT181" s="7"/>
      <c r="CU181" s="7"/>
      <c r="CV181" s="7"/>
      <c r="CW181" s="7"/>
      <c r="CX181" s="7"/>
      <c r="CY181" s="7"/>
      <c r="CZ181" s="7"/>
      <c r="DA181" s="7"/>
      <c r="DB181" s="7"/>
      <c r="DC181" s="7"/>
      <c r="DD181" s="7"/>
      <c r="DE181" s="7" t="s">
        <v>326</v>
      </c>
      <c r="DF181" s="90" t="str">
        <f t="shared" si="16"/>
        <v>D07_P19_Control Interno</v>
      </c>
    </row>
    <row r="182" spans="2:110" s="2" customFormat="1" ht="84" customHeight="1" x14ac:dyDescent="0.25">
      <c r="B182" s="1"/>
      <c r="C182" s="3" t="s">
        <v>789</v>
      </c>
      <c r="D182" s="7" t="s">
        <v>790</v>
      </c>
      <c r="E182" s="87" t="str">
        <f t="shared" si="12"/>
        <v>URF2026_165_Realizar auditoría a la gestión adelantada para conceder comisiones y viáticos por la Unidad</v>
      </c>
      <c r="F182" s="7" t="s">
        <v>791</v>
      </c>
      <c r="G182" s="7" t="s">
        <v>792</v>
      </c>
      <c r="H182" s="7" t="s">
        <v>634</v>
      </c>
      <c r="I182" s="7" t="s">
        <v>6</v>
      </c>
      <c r="J182" s="4" t="s">
        <v>636</v>
      </c>
      <c r="K182" s="4"/>
      <c r="L182" s="8">
        <v>46174</v>
      </c>
      <c r="M182" s="8">
        <v>46213.999305555553</v>
      </c>
      <c r="N182" s="88">
        <f t="shared" si="13"/>
        <v>39.999305555553292</v>
      </c>
      <c r="O182" s="81" t="s">
        <v>671</v>
      </c>
      <c r="P182" s="7"/>
      <c r="Q182" s="81" t="s">
        <v>120</v>
      </c>
      <c r="R182" s="7" t="s">
        <v>637</v>
      </c>
      <c r="S182" s="7"/>
      <c r="T182" s="82" t="s">
        <v>122</v>
      </c>
      <c r="U182" s="82" t="s">
        <v>245</v>
      </c>
      <c r="V182" s="83" t="s">
        <v>638</v>
      </c>
      <c r="W182" s="7" t="s">
        <v>125</v>
      </c>
      <c r="X182" s="7"/>
      <c r="Y182" s="7" t="s">
        <v>126</v>
      </c>
      <c r="Z182" s="7"/>
      <c r="AA182" s="90" t="str">
        <f t="shared" si="14"/>
        <v>Talento Humano
Tecnológicos</v>
      </c>
      <c r="AB182" s="7"/>
      <c r="AC182" s="7" t="s">
        <v>127</v>
      </c>
      <c r="AD182" s="7" t="s">
        <v>127</v>
      </c>
      <c r="AE182" s="9">
        <v>0</v>
      </c>
      <c r="AF182" s="10"/>
      <c r="AG182" s="7" t="s">
        <v>127</v>
      </c>
      <c r="AH182" s="7" t="s">
        <v>127</v>
      </c>
      <c r="AI182" s="9">
        <v>0</v>
      </c>
      <c r="AJ182" s="10"/>
      <c r="AK182" s="7" t="s">
        <v>127</v>
      </c>
      <c r="AL182" s="7" t="s">
        <v>127</v>
      </c>
      <c r="AM182" s="9">
        <v>0</v>
      </c>
      <c r="AN182" s="10"/>
      <c r="AO182" s="7" t="s">
        <v>127</v>
      </c>
      <c r="AP182" s="7" t="s">
        <v>127</v>
      </c>
      <c r="AQ182" s="9">
        <v>0</v>
      </c>
      <c r="AR182" s="10"/>
      <c r="AS182" s="7" t="s">
        <v>127</v>
      </c>
      <c r="AT182" s="7" t="s">
        <v>127</v>
      </c>
      <c r="AU182" s="9">
        <v>0</v>
      </c>
      <c r="AV182" s="10"/>
      <c r="AW182" s="7" t="s">
        <v>127</v>
      </c>
      <c r="AX182" s="7" t="s">
        <v>127</v>
      </c>
      <c r="AY182" s="9">
        <v>0</v>
      </c>
      <c r="AZ182" s="7"/>
      <c r="BA182" s="7" t="s">
        <v>127</v>
      </c>
      <c r="BB182" s="7"/>
      <c r="BC182" s="7" t="s">
        <v>127</v>
      </c>
      <c r="BD182" s="7"/>
      <c r="BE182" s="7"/>
      <c r="BF182" s="7"/>
      <c r="BG182" s="7"/>
      <c r="BH182" s="7"/>
      <c r="BI182" s="7"/>
      <c r="BJ182" s="7"/>
      <c r="BK182" s="7"/>
      <c r="BL182" s="7"/>
      <c r="BM182" s="7" t="s">
        <v>127</v>
      </c>
      <c r="BN182" s="7" t="s">
        <v>127</v>
      </c>
      <c r="BO182" s="7" t="s">
        <v>29</v>
      </c>
      <c r="BP182" s="7" t="s">
        <v>639</v>
      </c>
      <c r="BQ182" s="7"/>
      <c r="BR182" s="7" t="s">
        <v>127</v>
      </c>
      <c r="BS182" s="7"/>
      <c r="BT182" s="7" t="s">
        <v>127</v>
      </c>
      <c r="BU182" s="7" t="s">
        <v>127</v>
      </c>
      <c r="BV182" s="7"/>
      <c r="BW182" s="7" t="s">
        <v>127</v>
      </c>
      <c r="BX182" s="7"/>
      <c r="BY182" s="7" t="s">
        <v>127</v>
      </c>
      <c r="BZ182" s="7"/>
      <c r="CA182" s="7" t="s">
        <v>127</v>
      </c>
      <c r="CB182" s="7" t="s">
        <v>87</v>
      </c>
      <c r="CC182" s="7"/>
      <c r="CD182" s="90" t="str">
        <f t="shared" si="17"/>
        <v>18_Plan anual de auditoría - PAAU
24_Operación del Sistema de Gestión Institucional - SGI</v>
      </c>
      <c r="CE182" s="7"/>
      <c r="CF182" s="7"/>
      <c r="CG182" s="7"/>
      <c r="CH182" s="7"/>
      <c r="CI182" s="7"/>
      <c r="CJ182" s="7"/>
      <c r="CK182" s="7" t="s">
        <v>325</v>
      </c>
      <c r="CL182" s="90" t="str">
        <f t="shared" si="15"/>
        <v>D07_Control Interno</v>
      </c>
      <c r="CM182" s="7"/>
      <c r="CN182" s="7"/>
      <c r="CO182" s="7"/>
      <c r="CP182" s="7"/>
      <c r="CQ182" s="7"/>
      <c r="CR182" s="7"/>
      <c r="CS182" s="7"/>
      <c r="CT182" s="7"/>
      <c r="CU182" s="7"/>
      <c r="CV182" s="7"/>
      <c r="CW182" s="7"/>
      <c r="CX182" s="7"/>
      <c r="CY182" s="7"/>
      <c r="CZ182" s="7"/>
      <c r="DA182" s="7"/>
      <c r="DB182" s="7"/>
      <c r="DC182" s="7"/>
      <c r="DD182" s="7"/>
      <c r="DE182" s="7" t="s">
        <v>326</v>
      </c>
      <c r="DF182" s="90" t="str">
        <f t="shared" si="16"/>
        <v>D07_P19_Control Interno</v>
      </c>
    </row>
    <row r="183" spans="2:110" s="2" customFormat="1" ht="84" customHeight="1" x14ac:dyDescent="0.25">
      <c r="B183" s="1"/>
      <c r="C183" s="3" t="s">
        <v>793</v>
      </c>
      <c r="D183" s="7" t="s">
        <v>794</v>
      </c>
      <c r="E183" s="87" t="str">
        <f t="shared" si="12"/>
        <v>URF2026_166_Realizar auditoría al Plan de Privacidad y Seguridad de la Información</v>
      </c>
      <c r="F183" s="7" t="s">
        <v>795</v>
      </c>
      <c r="G183" s="7" t="s">
        <v>796</v>
      </c>
      <c r="H183" s="7" t="s">
        <v>634</v>
      </c>
      <c r="I183" s="7" t="s">
        <v>6</v>
      </c>
      <c r="J183" s="4" t="s">
        <v>636</v>
      </c>
      <c r="K183" s="4"/>
      <c r="L183" s="8">
        <v>46235</v>
      </c>
      <c r="M183" s="8">
        <v>46272.999305555553</v>
      </c>
      <c r="N183" s="88">
        <f t="shared" si="13"/>
        <v>37.999305555553292</v>
      </c>
      <c r="O183" s="81" t="s">
        <v>671</v>
      </c>
      <c r="P183" s="7"/>
      <c r="Q183" s="81" t="s">
        <v>120</v>
      </c>
      <c r="R183" s="7" t="s">
        <v>637</v>
      </c>
      <c r="S183" s="7"/>
      <c r="T183" s="82" t="s">
        <v>122</v>
      </c>
      <c r="U183" s="82" t="s">
        <v>245</v>
      </c>
      <c r="V183" s="83" t="s">
        <v>638</v>
      </c>
      <c r="W183" s="7" t="s">
        <v>125</v>
      </c>
      <c r="X183" s="7"/>
      <c r="Y183" s="7" t="s">
        <v>126</v>
      </c>
      <c r="Z183" s="7"/>
      <c r="AA183" s="90" t="str">
        <f t="shared" si="14"/>
        <v>Talento Humano
Tecnológicos</v>
      </c>
      <c r="AB183" s="7"/>
      <c r="AC183" s="7" t="s">
        <v>127</v>
      </c>
      <c r="AD183" s="7" t="s">
        <v>127</v>
      </c>
      <c r="AE183" s="9">
        <v>0</v>
      </c>
      <c r="AF183" s="10"/>
      <c r="AG183" s="7" t="s">
        <v>127</v>
      </c>
      <c r="AH183" s="7" t="s">
        <v>127</v>
      </c>
      <c r="AI183" s="9">
        <v>0</v>
      </c>
      <c r="AJ183" s="10"/>
      <c r="AK183" s="7" t="s">
        <v>127</v>
      </c>
      <c r="AL183" s="7" t="s">
        <v>127</v>
      </c>
      <c r="AM183" s="9">
        <v>0</v>
      </c>
      <c r="AN183" s="10"/>
      <c r="AO183" s="7" t="s">
        <v>127</v>
      </c>
      <c r="AP183" s="7" t="s">
        <v>127</v>
      </c>
      <c r="AQ183" s="9">
        <v>0</v>
      </c>
      <c r="AR183" s="10"/>
      <c r="AS183" s="7" t="s">
        <v>127</v>
      </c>
      <c r="AT183" s="7" t="s">
        <v>127</v>
      </c>
      <c r="AU183" s="9">
        <v>0</v>
      </c>
      <c r="AV183" s="10"/>
      <c r="AW183" s="7" t="s">
        <v>127</v>
      </c>
      <c r="AX183" s="7" t="s">
        <v>127</v>
      </c>
      <c r="AY183" s="9">
        <v>0</v>
      </c>
      <c r="AZ183" s="7"/>
      <c r="BA183" s="7" t="s">
        <v>127</v>
      </c>
      <c r="BB183" s="7"/>
      <c r="BC183" s="7" t="s">
        <v>127</v>
      </c>
      <c r="BD183" s="7"/>
      <c r="BE183" s="7"/>
      <c r="BF183" s="7"/>
      <c r="BG183" s="7"/>
      <c r="BH183" s="7"/>
      <c r="BI183" s="7"/>
      <c r="BJ183" s="7"/>
      <c r="BK183" s="7"/>
      <c r="BL183" s="7"/>
      <c r="BM183" s="7" t="s">
        <v>127</v>
      </c>
      <c r="BN183" s="7" t="s">
        <v>127</v>
      </c>
      <c r="BO183" s="7" t="s">
        <v>29</v>
      </c>
      <c r="BP183" s="7" t="s">
        <v>639</v>
      </c>
      <c r="BQ183" s="7"/>
      <c r="BR183" s="7" t="s">
        <v>127</v>
      </c>
      <c r="BS183" s="7"/>
      <c r="BT183" s="7" t="s">
        <v>127</v>
      </c>
      <c r="BU183" s="7" t="s">
        <v>127</v>
      </c>
      <c r="BV183" s="7"/>
      <c r="BW183" s="7" t="s">
        <v>127</v>
      </c>
      <c r="BX183" s="7"/>
      <c r="BY183" s="7" t="s">
        <v>127</v>
      </c>
      <c r="BZ183" s="7"/>
      <c r="CA183" s="7" t="s">
        <v>127</v>
      </c>
      <c r="CB183" s="7" t="s">
        <v>87</v>
      </c>
      <c r="CC183" s="7"/>
      <c r="CD183" s="90" t="str">
        <f t="shared" si="17"/>
        <v>18_Plan anual de auditoría - PAAU
24_Operación del Sistema de Gestión Institucional - SGI</v>
      </c>
      <c r="CE183" s="7"/>
      <c r="CF183" s="7"/>
      <c r="CG183" s="7"/>
      <c r="CH183" s="7"/>
      <c r="CI183" s="7"/>
      <c r="CJ183" s="7"/>
      <c r="CK183" s="7" t="s">
        <v>325</v>
      </c>
      <c r="CL183" s="90" t="str">
        <f t="shared" si="15"/>
        <v>D07_Control Interno</v>
      </c>
      <c r="CM183" s="7"/>
      <c r="CN183" s="7"/>
      <c r="CO183" s="7"/>
      <c r="CP183" s="7"/>
      <c r="CQ183" s="7"/>
      <c r="CR183" s="7"/>
      <c r="CS183" s="7"/>
      <c r="CT183" s="7"/>
      <c r="CU183" s="7"/>
      <c r="CV183" s="7"/>
      <c r="CW183" s="7"/>
      <c r="CX183" s="7"/>
      <c r="CY183" s="7"/>
      <c r="CZ183" s="7"/>
      <c r="DA183" s="7"/>
      <c r="DB183" s="7"/>
      <c r="DC183" s="7"/>
      <c r="DD183" s="7"/>
      <c r="DE183" s="7" t="s">
        <v>326</v>
      </c>
      <c r="DF183" s="90" t="str">
        <f t="shared" si="16"/>
        <v>D07_P19_Control Interno</v>
      </c>
    </row>
    <row r="184" spans="2:110" s="2" customFormat="1" ht="84" customHeight="1" x14ac:dyDescent="0.25">
      <c r="B184" s="1"/>
      <c r="C184" s="3" t="s">
        <v>797</v>
      </c>
      <c r="D184" s="7" t="s">
        <v>798</v>
      </c>
      <c r="E184" s="87" t="str">
        <f t="shared" si="12"/>
        <v>URF2026_167_Realizar auditoría a la sistematización de la memoria institucional</v>
      </c>
      <c r="F184" s="7" t="s">
        <v>799</v>
      </c>
      <c r="G184" s="7" t="s">
        <v>800</v>
      </c>
      <c r="H184" s="7" t="s">
        <v>634</v>
      </c>
      <c r="I184" s="7" t="s">
        <v>6</v>
      </c>
      <c r="J184" s="4" t="s">
        <v>636</v>
      </c>
      <c r="K184" s="4"/>
      <c r="L184" s="8">
        <v>46266</v>
      </c>
      <c r="M184" s="8">
        <v>46304.999305555553</v>
      </c>
      <c r="N184" s="88">
        <f t="shared" si="13"/>
        <v>38.999305555553292</v>
      </c>
      <c r="O184" s="111" t="s">
        <v>671</v>
      </c>
      <c r="P184" s="7"/>
      <c r="Q184" s="81" t="s">
        <v>120</v>
      </c>
      <c r="R184" s="7" t="s">
        <v>637</v>
      </c>
      <c r="S184" s="7"/>
      <c r="T184" s="82" t="s">
        <v>122</v>
      </c>
      <c r="U184" s="82" t="s">
        <v>245</v>
      </c>
      <c r="V184" s="83" t="s">
        <v>638</v>
      </c>
      <c r="W184" s="7" t="s">
        <v>125</v>
      </c>
      <c r="X184" s="7"/>
      <c r="Y184" s="7" t="s">
        <v>126</v>
      </c>
      <c r="Z184" s="7"/>
      <c r="AA184" s="90" t="str">
        <f t="shared" si="14"/>
        <v>Talento Humano
Tecnológicos</v>
      </c>
      <c r="AB184" s="7"/>
      <c r="AC184" s="7" t="s">
        <v>127</v>
      </c>
      <c r="AD184" s="7" t="s">
        <v>127</v>
      </c>
      <c r="AE184" s="9">
        <v>0</v>
      </c>
      <c r="AF184" s="10"/>
      <c r="AG184" s="7" t="s">
        <v>127</v>
      </c>
      <c r="AH184" s="7" t="s">
        <v>127</v>
      </c>
      <c r="AI184" s="9">
        <v>0</v>
      </c>
      <c r="AJ184" s="10"/>
      <c r="AK184" s="7" t="s">
        <v>127</v>
      </c>
      <c r="AL184" s="7" t="s">
        <v>127</v>
      </c>
      <c r="AM184" s="9">
        <v>0</v>
      </c>
      <c r="AN184" s="10"/>
      <c r="AO184" s="7" t="s">
        <v>127</v>
      </c>
      <c r="AP184" s="7" t="s">
        <v>127</v>
      </c>
      <c r="AQ184" s="9">
        <v>0</v>
      </c>
      <c r="AR184" s="10"/>
      <c r="AS184" s="7" t="s">
        <v>127</v>
      </c>
      <c r="AT184" s="7" t="s">
        <v>127</v>
      </c>
      <c r="AU184" s="9">
        <v>0</v>
      </c>
      <c r="AV184" s="10"/>
      <c r="AW184" s="7" t="s">
        <v>127</v>
      </c>
      <c r="AX184" s="7" t="s">
        <v>127</v>
      </c>
      <c r="AY184" s="9">
        <v>0</v>
      </c>
      <c r="AZ184" s="7"/>
      <c r="BA184" s="7" t="s">
        <v>127</v>
      </c>
      <c r="BB184" s="7"/>
      <c r="BC184" s="7" t="s">
        <v>127</v>
      </c>
      <c r="BD184" s="7"/>
      <c r="BE184" s="7"/>
      <c r="BF184" s="7"/>
      <c r="BG184" s="7"/>
      <c r="BH184" s="7"/>
      <c r="BI184" s="7"/>
      <c r="BJ184" s="7"/>
      <c r="BK184" s="7"/>
      <c r="BL184" s="7"/>
      <c r="BM184" s="7" t="s">
        <v>127</v>
      </c>
      <c r="BN184" s="7" t="s">
        <v>127</v>
      </c>
      <c r="BO184" s="7" t="s">
        <v>29</v>
      </c>
      <c r="BP184" s="7" t="s">
        <v>639</v>
      </c>
      <c r="BQ184" s="7"/>
      <c r="BR184" s="7" t="s">
        <v>127</v>
      </c>
      <c r="BS184" s="7"/>
      <c r="BT184" s="7" t="s">
        <v>127</v>
      </c>
      <c r="BU184" s="7" t="s">
        <v>127</v>
      </c>
      <c r="BV184" s="7"/>
      <c r="BW184" s="7" t="s">
        <v>127</v>
      </c>
      <c r="BX184" s="7"/>
      <c r="BY184" s="7" t="s">
        <v>127</v>
      </c>
      <c r="BZ184" s="7"/>
      <c r="CA184" s="7" t="s">
        <v>127</v>
      </c>
      <c r="CB184" s="7" t="s">
        <v>87</v>
      </c>
      <c r="CC184" s="7"/>
      <c r="CD184" s="90" t="str">
        <f t="shared" si="17"/>
        <v>18_Plan anual de auditoría - PAAU
24_Operación del Sistema de Gestión Institucional - SGI</v>
      </c>
      <c r="CE184" s="7"/>
      <c r="CF184" s="7"/>
      <c r="CG184" s="7"/>
      <c r="CH184" s="7"/>
      <c r="CI184" s="7"/>
      <c r="CJ184" s="7"/>
      <c r="CK184" s="7" t="s">
        <v>325</v>
      </c>
      <c r="CL184" s="90" t="str">
        <f t="shared" si="15"/>
        <v>D07_Control Interno</v>
      </c>
      <c r="CM184" s="7"/>
      <c r="CN184" s="7"/>
      <c r="CO184" s="7"/>
      <c r="CP184" s="7"/>
      <c r="CQ184" s="7"/>
      <c r="CR184" s="7"/>
      <c r="CS184" s="7"/>
      <c r="CT184" s="7"/>
      <c r="CU184" s="7"/>
      <c r="CV184" s="7"/>
      <c r="CW184" s="7"/>
      <c r="CX184" s="7"/>
      <c r="CY184" s="7"/>
      <c r="CZ184" s="7"/>
      <c r="DA184" s="7"/>
      <c r="DB184" s="7"/>
      <c r="DC184" s="7"/>
      <c r="DD184" s="7"/>
      <c r="DE184" s="7" t="s">
        <v>326</v>
      </c>
      <c r="DF184" s="90" t="str">
        <f t="shared" si="16"/>
        <v>D07_P19_Control Interno</v>
      </c>
    </row>
    <row r="185" spans="2:110" s="2" customFormat="1" ht="84" customHeight="1" x14ac:dyDescent="0.25">
      <c r="B185" s="1"/>
      <c r="C185" s="3" t="s">
        <v>801</v>
      </c>
      <c r="D185" s="7" t="s">
        <v>802</v>
      </c>
      <c r="E185" s="87" t="str">
        <f t="shared" si="12"/>
        <v>URF2026_168_Realizar auditoría a la gestión contractual realizada por parte de la Unidad</v>
      </c>
      <c r="F185" s="7" t="s">
        <v>803</v>
      </c>
      <c r="G185" s="7" t="s">
        <v>804</v>
      </c>
      <c r="H185" s="7" t="s">
        <v>634</v>
      </c>
      <c r="I185" s="7" t="s">
        <v>6</v>
      </c>
      <c r="J185" s="4" t="s">
        <v>635</v>
      </c>
      <c r="K185" s="4"/>
      <c r="L185" s="8">
        <v>46327</v>
      </c>
      <c r="M185" s="8">
        <v>46367.999305555553</v>
      </c>
      <c r="N185" s="88">
        <f t="shared" si="13"/>
        <v>40.999305555553292</v>
      </c>
      <c r="O185" s="82" t="s">
        <v>636</v>
      </c>
      <c r="P185" s="7"/>
      <c r="Q185" s="81" t="s">
        <v>120</v>
      </c>
      <c r="R185" s="7" t="s">
        <v>637</v>
      </c>
      <c r="S185" s="7"/>
      <c r="T185" s="82" t="s">
        <v>122</v>
      </c>
      <c r="U185" s="82" t="s">
        <v>245</v>
      </c>
      <c r="V185" s="83" t="s">
        <v>638</v>
      </c>
      <c r="W185" s="7" t="s">
        <v>125</v>
      </c>
      <c r="X185" s="7"/>
      <c r="Y185" s="7" t="s">
        <v>126</v>
      </c>
      <c r="Z185" s="7"/>
      <c r="AA185" s="90" t="str">
        <f t="shared" si="14"/>
        <v>Talento Humano
Tecnológicos</v>
      </c>
      <c r="AB185" s="7"/>
      <c r="AC185" s="7" t="s">
        <v>127</v>
      </c>
      <c r="AD185" s="7" t="s">
        <v>127</v>
      </c>
      <c r="AE185" s="9">
        <v>0</v>
      </c>
      <c r="AF185" s="10"/>
      <c r="AG185" s="7" t="s">
        <v>127</v>
      </c>
      <c r="AH185" s="7" t="s">
        <v>127</v>
      </c>
      <c r="AI185" s="9">
        <v>0</v>
      </c>
      <c r="AJ185" s="10"/>
      <c r="AK185" s="7" t="s">
        <v>127</v>
      </c>
      <c r="AL185" s="7" t="s">
        <v>127</v>
      </c>
      <c r="AM185" s="9">
        <v>0</v>
      </c>
      <c r="AN185" s="10"/>
      <c r="AO185" s="7" t="s">
        <v>127</v>
      </c>
      <c r="AP185" s="7" t="s">
        <v>127</v>
      </c>
      <c r="AQ185" s="9">
        <v>0</v>
      </c>
      <c r="AR185" s="10"/>
      <c r="AS185" s="7" t="s">
        <v>127</v>
      </c>
      <c r="AT185" s="7" t="s">
        <v>127</v>
      </c>
      <c r="AU185" s="9">
        <v>0</v>
      </c>
      <c r="AV185" s="10"/>
      <c r="AW185" s="7" t="s">
        <v>127</v>
      </c>
      <c r="AX185" s="7" t="s">
        <v>127</v>
      </c>
      <c r="AY185" s="9">
        <v>0</v>
      </c>
      <c r="AZ185" s="7"/>
      <c r="BA185" s="7" t="s">
        <v>127</v>
      </c>
      <c r="BB185" s="7"/>
      <c r="BC185" s="7" t="s">
        <v>127</v>
      </c>
      <c r="BD185" s="7"/>
      <c r="BE185" s="7"/>
      <c r="BF185" s="7"/>
      <c r="BG185" s="7"/>
      <c r="BH185" s="7"/>
      <c r="BI185" s="7"/>
      <c r="BJ185" s="7"/>
      <c r="BK185" s="7"/>
      <c r="BL185" s="7"/>
      <c r="BM185" s="7" t="s">
        <v>127</v>
      </c>
      <c r="BN185" s="7" t="s">
        <v>127</v>
      </c>
      <c r="BO185" s="7" t="s">
        <v>29</v>
      </c>
      <c r="BP185" s="7" t="s">
        <v>639</v>
      </c>
      <c r="BQ185" s="7"/>
      <c r="BR185" s="7" t="s">
        <v>127</v>
      </c>
      <c r="BS185" s="7"/>
      <c r="BT185" s="7" t="s">
        <v>127</v>
      </c>
      <c r="BU185" s="7" t="s">
        <v>127</v>
      </c>
      <c r="BV185" s="7"/>
      <c r="BW185" s="7" t="s">
        <v>127</v>
      </c>
      <c r="BX185" s="7"/>
      <c r="BY185" s="7" t="s">
        <v>127</v>
      </c>
      <c r="BZ185" s="7"/>
      <c r="CA185" s="7" t="s">
        <v>127</v>
      </c>
      <c r="CB185" s="7" t="s">
        <v>87</v>
      </c>
      <c r="CC185" s="7"/>
      <c r="CD185" s="90" t="str">
        <f t="shared" si="17"/>
        <v>18_Plan anual de auditoría - PAAU
24_Operación del Sistema de Gestión Institucional - SGI</v>
      </c>
      <c r="CE185" s="7"/>
      <c r="CF185" s="7"/>
      <c r="CG185" s="7"/>
      <c r="CH185" s="7"/>
      <c r="CI185" s="7"/>
      <c r="CJ185" s="7"/>
      <c r="CK185" s="7" t="s">
        <v>325</v>
      </c>
      <c r="CL185" s="90" t="str">
        <f t="shared" si="15"/>
        <v>D07_Control Interno</v>
      </c>
      <c r="CM185" s="7"/>
      <c r="CN185" s="7"/>
      <c r="CO185" s="7"/>
      <c r="CP185" s="7"/>
      <c r="CQ185" s="7"/>
      <c r="CR185" s="7"/>
      <c r="CS185" s="7"/>
      <c r="CT185" s="7"/>
      <c r="CU185" s="7"/>
      <c r="CV185" s="7"/>
      <c r="CW185" s="7"/>
      <c r="CX185" s="7"/>
      <c r="CY185" s="7"/>
      <c r="CZ185" s="7"/>
      <c r="DA185" s="7"/>
      <c r="DB185" s="7"/>
      <c r="DC185" s="7"/>
      <c r="DD185" s="7"/>
      <c r="DE185" s="7" t="s">
        <v>326</v>
      </c>
      <c r="DF185" s="90" t="str">
        <f t="shared" si="16"/>
        <v>D07_P19_Control Interno</v>
      </c>
    </row>
    <row r="186" spans="2:110" s="2" customFormat="1" ht="84" customHeight="1" x14ac:dyDescent="0.25">
      <c r="B186" s="1"/>
      <c r="C186" s="3" t="s">
        <v>805</v>
      </c>
      <c r="D186" s="7" t="s">
        <v>806</v>
      </c>
      <c r="E186" s="87" t="str">
        <f t="shared" si="12"/>
        <v>URF2026_169_Realizar seguimiento a las acciones del plan de mejoramiento URF_PM_11_Cumplimiento al SG - SST 2024</v>
      </c>
      <c r="F186" s="7" t="s">
        <v>807</v>
      </c>
      <c r="G186" s="7" t="s">
        <v>808</v>
      </c>
      <c r="H186" s="7" t="s">
        <v>808</v>
      </c>
      <c r="I186" s="7" t="s">
        <v>6</v>
      </c>
      <c r="J186" s="4" t="s">
        <v>636</v>
      </c>
      <c r="K186" s="4"/>
      <c r="L186" s="8">
        <v>46113</v>
      </c>
      <c r="M186" s="8">
        <v>46153.999305555553</v>
      </c>
      <c r="N186" s="88">
        <f t="shared" si="13"/>
        <v>40.999305555553292</v>
      </c>
      <c r="O186" s="111" t="s">
        <v>671</v>
      </c>
      <c r="P186" s="7"/>
      <c r="Q186" s="81" t="s">
        <v>120</v>
      </c>
      <c r="R186" s="7" t="s">
        <v>637</v>
      </c>
      <c r="S186" s="7"/>
      <c r="T186" s="82" t="s">
        <v>122</v>
      </c>
      <c r="U186" s="82" t="s">
        <v>245</v>
      </c>
      <c r="V186" s="83" t="s">
        <v>638</v>
      </c>
      <c r="W186" s="7" t="s">
        <v>125</v>
      </c>
      <c r="X186" s="7"/>
      <c r="Y186" s="7" t="s">
        <v>126</v>
      </c>
      <c r="Z186" s="7"/>
      <c r="AA186" s="90" t="str">
        <f t="shared" si="14"/>
        <v>Talento Humano
Tecnológicos</v>
      </c>
      <c r="AB186" s="7"/>
      <c r="AC186" s="7" t="s">
        <v>127</v>
      </c>
      <c r="AD186" s="7" t="s">
        <v>127</v>
      </c>
      <c r="AE186" s="9">
        <v>0</v>
      </c>
      <c r="AF186" s="10"/>
      <c r="AG186" s="7" t="s">
        <v>127</v>
      </c>
      <c r="AH186" s="7" t="s">
        <v>127</v>
      </c>
      <c r="AI186" s="9">
        <v>0</v>
      </c>
      <c r="AJ186" s="10"/>
      <c r="AK186" s="7" t="s">
        <v>127</v>
      </c>
      <c r="AL186" s="7" t="s">
        <v>127</v>
      </c>
      <c r="AM186" s="9">
        <v>0</v>
      </c>
      <c r="AN186" s="10"/>
      <c r="AO186" s="7" t="s">
        <v>127</v>
      </c>
      <c r="AP186" s="7" t="s">
        <v>127</v>
      </c>
      <c r="AQ186" s="9">
        <v>0</v>
      </c>
      <c r="AR186" s="10"/>
      <c r="AS186" s="7" t="s">
        <v>127</v>
      </c>
      <c r="AT186" s="7" t="s">
        <v>127</v>
      </c>
      <c r="AU186" s="9">
        <v>0</v>
      </c>
      <c r="AV186" s="10"/>
      <c r="AW186" s="7" t="s">
        <v>127</v>
      </c>
      <c r="AX186" s="7" t="s">
        <v>127</v>
      </c>
      <c r="AY186" s="9">
        <v>0</v>
      </c>
      <c r="AZ186" s="7"/>
      <c r="BA186" s="7" t="s">
        <v>127</v>
      </c>
      <c r="BB186" s="7"/>
      <c r="BC186" s="7" t="s">
        <v>127</v>
      </c>
      <c r="BD186" s="7"/>
      <c r="BE186" s="7"/>
      <c r="BF186" s="7"/>
      <c r="BG186" s="7"/>
      <c r="BH186" s="7"/>
      <c r="BI186" s="7"/>
      <c r="BJ186" s="7"/>
      <c r="BK186" s="7"/>
      <c r="BL186" s="7"/>
      <c r="BM186" s="7" t="s">
        <v>127</v>
      </c>
      <c r="BN186" s="7" t="s">
        <v>127</v>
      </c>
      <c r="BO186" s="7" t="s">
        <v>29</v>
      </c>
      <c r="BP186" s="7" t="s">
        <v>639</v>
      </c>
      <c r="BQ186" s="7"/>
      <c r="BR186" s="7" t="s">
        <v>127</v>
      </c>
      <c r="BS186" s="7"/>
      <c r="BT186" s="7" t="s">
        <v>127</v>
      </c>
      <c r="BU186" s="7" t="s">
        <v>127</v>
      </c>
      <c r="BV186" s="7"/>
      <c r="BW186" s="7" t="s">
        <v>127</v>
      </c>
      <c r="BX186" s="7"/>
      <c r="BY186" s="7" t="s">
        <v>127</v>
      </c>
      <c r="BZ186" s="7"/>
      <c r="CA186" s="7" t="s">
        <v>127</v>
      </c>
      <c r="CB186" s="7" t="s">
        <v>87</v>
      </c>
      <c r="CC186" s="7"/>
      <c r="CD186" s="90" t="str">
        <f t="shared" si="17"/>
        <v>18_Plan anual de auditoría - PAAU
24_Operación del Sistema de Gestión Institucional - SGI</v>
      </c>
      <c r="CE186" s="7"/>
      <c r="CF186" s="7"/>
      <c r="CG186" s="7"/>
      <c r="CH186" s="7"/>
      <c r="CI186" s="7"/>
      <c r="CJ186" s="7"/>
      <c r="CK186" s="7" t="s">
        <v>325</v>
      </c>
      <c r="CL186" s="90" t="str">
        <f t="shared" si="15"/>
        <v>D07_Control Interno</v>
      </c>
      <c r="CM186" s="7"/>
      <c r="CN186" s="7"/>
      <c r="CO186" s="7"/>
      <c r="CP186" s="7"/>
      <c r="CQ186" s="7"/>
      <c r="CR186" s="7"/>
      <c r="CS186" s="7"/>
      <c r="CT186" s="7"/>
      <c r="CU186" s="7"/>
      <c r="CV186" s="7"/>
      <c r="CW186" s="7"/>
      <c r="CX186" s="7"/>
      <c r="CY186" s="7"/>
      <c r="CZ186" s="7"/>
      <c r="DA186" s="7"/>
      <c r="DB186" s="7"/>
      <c r="DC186" s="7"/>
      <c r="DD186" s="7"/>
      <c r="DE186" s="7" t="s">
        <v>326</v>
      </c>
      <c r="DF186" s="90" t="str">
        <f t="shared" si="16"/>
        <v>D07_P19_Control Interno</v>
      </c>
    </row>
    <row r="187" spans="2:110" s="2" customFormat="1" ht="84" customHeight="1" x14ac:dyDescent="0.25">
      <c r="B187" s="1"/>
      <c r="C187" s="3" t="s">
        <v>809</v>
      </c>
      <c r="D187" s="7" t="s">
        <v>810</v>
      </c>
      <c r="E187" s="87" t="str">
        <f t="shared" si="12"/>
        <v>URF2026_170_Realizar seguimiento a las acciones del plan de mejoramiento URF_PM_24_Seguimiento Acuerdos de Gestión 2025</v>
      </c>
      <c r="F187" s="7" t="s">
        <v>807</v>
      </c>
      <c r="G187" s="7" t="s">
        <v>808</v>
      </c>
      <c r="H187" s="7" t="s">
        <v>808</v>
      </c>
      <c r="I187" s="7" t="s">
        <v>6</v>
      </c>
      <c r="J187" s="4" t="s">
        <v>635</v>
      </c>
      <c r="K187" s="4"/>
      <c r="L187" s="8">
        <v>46266</v>
      </c>
      <c r="M187" s="8">
        <v>46300.999305555553</v>
      </c>
      <c r="N187" s="88">
        <f t="shared" si="13"/>
        <v>34.999305555553292</v>
      </c>
      <c r="O187" s="82" t="s">
        <v>636</v>
      </c>
      <c r="P187" s="7"/>
      <c r="Q187" s="81" t="s">
        <v>120</v>
      </c>
      <c r="R187" s="7" t="s">
        <v>637</v>
      </c>
      <c r="S187" s="7"/>
      <c r="T187" s="82" t="s">
        <v>122</v>
      </c>
      <c r="U187" s="82" t="s">
        <v>245</v>
      </c>
      <c r="V187" s="83" t="s">
        <v>638</v>
      </c>
      <c r="W187" s="7" t="s">
        <v>125</v>
      </c>
      <c r="X187" s="7"/>
      <c r="Y187" s="7" t="s">
        <v>126</v>
      </c>
      <c r="Z187" s="7"/>
      <c r="AA187" s="90" t="str">
        <f t="shared" si="14"/>
        <v>Talento Humano
Tecnológicos</v>
      </c>
      <c r="AB187" s="7"/>
      <c r="AC187" s="7" t="s">
        <v>127</v>
      </c>
      <c r="AD187" s="7" t="s">
        <v>127</v>
      </c>
      <c r="AE187" s="9">
        <v>0</v>
      </c>
      <c r="AF187" s="10"/>
      <c r="AG187" s="7" t="s">
        <v>127</v>
      </c>
      <c r="AH187" s="7" t="s">
        <v>127</v>
      </c>
      <c r="AI187" s="9">
        <v>0</v>
      </c>
      <c r="AJ187" s="10"/>
      <c r="AK187" s="7" t="s">
        <v>127</v>
      </c>
      <c r="AL187" s="7" t="s">
        <v>127</v>
      </c>
      <c r="AM187" s="9">
        <v>0</v>
      </c>
      <c r="AN187" s="10"/>
      <c r="AO187" s="7" t="s">
        <v>127</v>
      </c>
      <c r="AP187" s="7" t="s">
        <v>127</v>
      </c>
      <c r="AQ187" s="9">
        <v>0</v>
      </c>
      <c r="AR187" s="10"/>
      <c r="AS187" s="7" t="s">
        <v>127</v>
      </c>
      <c r="AT187" s="7" t="s">
        <v>127</v>
      </c>
      <c r="AU187" s="9">
        <v>0</v>
      </c>
      <c r="AV187" s="10"/>
      <c r="AW187" s="7" t="s">
        <v>127</v>
      </c>
      <c r="AX187" s="7" t="s">
        <v>127</v>
      </c>
      <c r="AY187" s="9">
        <v>0</v>
      </c>
      <c r="AZ187" s="7"/>
      <c r="BA187" s="7" t="s">
        <v>127</v>
      </c>
      <c r="BB187" s="7"/>
      <c r="BC187" s="7" t="s">
        <v>127</v>
      </c>
      <c r="BD187" s="7"/>
      <c r="BE187" s="7"/>
      <c r="BF187" s="7"/>
      <c r="BG187" s="7"/>
      <c r="BH187" s="7"/>
      <c r="BI187" s="7"/>
      <c r="BJ187" s="7"/>
      <c r="BK187" s="7"/>
      <c r="BL187" s="7"/>
      <c r="BM187" s="7" t="s">
        <v>127</v>
      </c>
      <c r="BN187" s="7" t="s">
        <v>127</v>
      </c>
      <c r="BO187" s="7" t="s">
        <v>29</v>
      </c>
      <c r="BP187" s="7" t="s">
        <v>639</v>
      </c>
      <c r="BQ187" s="7"/>
      <c r="BR187" s="7" t="s">
        <v>127</v>
      </c>
      <c r="BS187" s="7"/>
      <c r="BT187" s="7" t="s">
        <v>127</v>
      </c>
      <c r="BU187" s="7" t="s">
        <v>127</v>
      </c>
      <c r="BV187" s="7"/>
      <c r="BW187" s="7" t="s">
        <v>127</v>
      </c>
      <c r="BX187" s="7"/>
      <c r="BY187" s="7" t="s">
        <v>127</v>
      </c>
      <c r="BZ187" s="7"/>
      <c r="CA187" s="7" t="s">
        <v>127</v>
      </c>
      <c r="CB187" s="7" t="s">
        <v>87</v>
      </c>
      <c r="CC187" s="7"/>
      <c r="CD187" s="90" t="str">
        <f t="shared" si="17"/>
        <v>18_Plan anual de auditoría - PAAU
24_Operación del Sistema de Gestión Institucional - SGI</v>
      </c>
      <c r="CE187" s="7"/>
      <c r="CF187" s="7"/>
      <c r="CG187" s="7"/>
      <c r="CH187" s="7"/>
      <c r="CI187" s="7"/>
      <c r="CJ187" s="7"/>
      <c r="CK187" s="7" t="s">
        <v>325</v>
      </c>
      <c r="CL187" s="90" t="str">
        <f t="shared" si="15"/>
        <v>D07_Control Interno</v>
      </c>
      <c r="CM187" s="7"/>
      <c r="CN187" s="7"/>
      <c r="CO187" s="7"/>
      <c r="CP187" s="7"/>
      <c r="CQ187" s="7"/>
      <c r="CR187" s="7"/>
      <c r="CS187" s="7"/>
      <c r="CT187" s="7"/>
      <c r="CU187" s="7"/>
      <c r="CV187" s="7"/>
      <c r="CW187" s="7"/>
      <c r="CX187" s="7"/>
      <c r="CY187" s="7"/>
      <c r="CZ187" s="7"/>
      <c r="DA187" s="7"/>
      <c r="DB187" s="7"/>
      <c r="DC187" s="7"/>
      <c r="DD187" s="7"/>
      <c r="DE187" s="7" t="s">
        <v>326</v>
      </c>
      <c r="DF187" s="90" t="str">
        <f t="shared" si="16"/>
        <v>D07_P19_Control Interno</v>
      </c>
    </row>
    <row r="188" spans="2:110" s="2" customFormat="1" ht="84" customHeight="1" x14ac:dyDescent="0.25">
      <c r="B188" s="1"/>
      <c r="C188" s="3" t="s">
        <v>811</v>
      </c>
      <c r="D188" s="7" t="s">
        <v>812</v>
      </c>
      <c r="E188" s="87" t="str">
        <f t="shared" si="12"/>
        <v>URF2026_171_Realizar seguimiento a las acciones del plan de mejoramiento URF_OP_14_Política de Gestión Documental y URF_PM_22_Auditoría a la Política de Integridad</v>
      </c>
      <c r="F188" s="7" t="s">
        <v>807</v>
      </c>
      <c r="G188" s="7" t="s">
        <v>808</v>
      </c>
      <c r="H188" s="7" t="s">
        <v>808</v>
      </c>
      <c r="I188" s="7" t="s">
        <v>6</v>
      </c>
      <c r="J188" s="4" t="s">
        <v>636</v>
      </c>
      <c r="K188" s="4"/>
      <c r="L188" s="8">
        <v>46083</v>
      </c>
      <c r="M188" s="8">
        <v>46118.999305555553</v>
      </c>
      <c r="N188" s="88">
        <f t="shared" si="13"/>
        <v>35.999305555553292</v>
      </c>
      <c r="O188" s="81" t="s">
        <v>671</v>
      </c>
      <c r="P188" s="7"/>
      <c r="Q188" s="81" t="s">
        <v>120</v>
      </c>
      <c r="R188" s="7" t="s">
        <v>637</v>
      </c>
      <c r="S188" s="7"/>
      <c r="T188" s="82" t="s">
        <v>122</v>
      </c>
      <c r="U188" s="82" t="s">
        <v>245</v>
      </c>
      <c r="V188" s="83" t="s">
        <v>638</v>
      </c>
      <c r="W188" s="7" t="s">
        <v>125</v>
      </c>
      <c r="X188" s="7"/>
      <c r="Y188" s="7" t="s">
        <v>126</v>
      </c>
      <c r="Z188" s="7"/>
      <c r="AA188" s="90" t="str">
        <f t="shared" si="14"/>
        <v>Talento Humano
Tecnológicos</v>
      </c>
      <c r="AB188" s="7"/>
      <c r="AC188" s="7" t="s">
        <v>127</v>
      </c>
      <c r="AD188" s="7" t="s">
        <v>127</v>
      </c>
      <c r="AE188" s="9">
        <v>0</v>
      </c>
      <c r="AF188" s="10"/>
      <c r="AG188" s="7" t="s">
        <v>127</v>
      </c>
      <c r="AH188" s="7" t="s">
        <v>127</v>
      </c>
      <c r="AI188" s="9">
        <v>0</v>
      </c>
      <c r="AJ188" s="10"/>
      <c r="AK188" s="7" t="s">
        <v>127</v>
      </c>
      <c r="AL188" s="7" t="s">
        <v>127</v>
      </c>
      <c r="AM188" s="9">
        <v>0</v>
      </c>
      <c r="AN188" s="10"/>
      <c r="AO188" s="7" t="s">
        <v>127</v>
      </c>
      <c r="AP188" s="7" t="s">
        <v>127</v>
      </c>
      <c r="AQ188" s="9">
        <v>0</v>
      </c>
      <c r="AR188" s="10"/>
      <c r="AS188" s="7" t="s">
        <v>127</v>
      </c>
      <c r="AT188" s="7" t="s">
        <v>127</v>
      </c>
      <c r="AU188" s="9">
        <v>0</v>
      </c>
      <c r="AV188" s="10"/>
      <c r="AW188" s="7" t="s">
        <v>127</v>
      </c>
      <c r="AX188" s="7" t="s">
        <v>127</v>
      </c>
      <c r="AY188" s="9">
        <v>0</v>
      </c>
      <c r="AZ188" s="7"/>
      <c r="BA188" s="7" t="s">
        <v>127</v>
      </c>
      <c r="BB188" s="7"/>
      <c r="BC188" s="7" t="s">
        <v>127</v>
      </c>
      <c r="BD188" s="7"/>
      <c r="BE188" s="7"/>
      <c r="BF188" s="7"/>
      <c r="BG188" s="7"/>
      <c r="BH188" s="7"/>
      <c r="BI188" s="7"/>
      <c r="BJ188" s="7"/>
      <c r="BK188" s="7"/>
      <c r="BL188" s="7" t="s">
        <v>28</v>
      </c>
      <c r="BM188" s="7" t="s">
        <v>128</v>
      </c>
      <c r="BN188" s="7" t="s">
        <v>648</v>
      </c>
      <c r="BO188" s="7" t="s">
        <v>29</v>
      </c>
      <c r="BP188" s="7" t="s">
        <v>639</v>
      </c>
      <c r="BQ188" s="7"/>
      <c r="BR188" s="7" t="s">
        <v>127</v>
      </c>
      <c r="BS188" s="7"/>
      <c r="BT188" s="7" t="s">
        <v>127</v>
      </c>
      <c r="BU188" s="7" t="s">
        <v>127</v>
      </c>
      <c r="BV188" s="7"/>
      <c r="BW188" s="7" t="s">
        <v>127</v>
      </c>
      <c r="BX188" s="7"/>
      <c r="BY188" s="7" t="s">
        <v>127</v>
      </c>
      <c r="BZ188" s="7"/>
      <c r="CA188" s="7" t="s">
        <v>127</v>
      </c>
      <c r="CB188" s="7" t="s">
        <v>87</v>
      </c>
      <c r="CC188" s="7" t="s">
        <v>813</v>
      </c>
      <c r="CD188" s="90" t="str">
        <f t="shared" si="17"/>
        <v>17_Programas de transparencia y ética pública - PTEP
18_Plan anual de auditoría - PAAU
24_Operación del Sistema de Gestión Institucional - SGI
25_Estrategia de integridad y conflicto de interes - EICI</v>
      </c>
      <c r="CE188" s="7" t="s">
        <v>619</v>
      </c>
      <c r="CF188" s="7"/>
      <c r="CG188" s="7"/>
      <c r="CH188" s="7"/>
      <c r="CI188" s="7"/>
      <c r="CJ188" s="7"/>
      <c r="CK188" s="7" t="s">
        <v>325</v>
      </c>
      <c r="CL188" s="90" t="str">
        <f t="shared" si="15"/>
        <v>D01_Talento Humano
D07_Control Interno</v>
      </c>
      <c r="CM188" s="7"/>
      <c r="CN188" s="7" t="s">
        <v>814</v>
      </c>
      <c r="CO188" s="7"/>
      <c r="CP188" s="7"/>
      <c r="CQ188" s="7"/>
      <c r="CR188" s="7"/>
      <c r="CS188" s="7"/>
      <c r="CT188" s="7"/>
      <c r="CU188" s="7"/>
      <c r="CV188" s="7"/>
      <c r="CW188" s="7"/>
      <c r="CX188" s="7"/>
      <c r="CY188" s="7"/>
      <c r="CZ188" s="7"/>
      <c r="DA188" s="7"/>
      <c r="DB188" s="7"/>
      <c r="DC188" s="7"/>
      <c r="DD188" s="7"/>
      <c r="DE188" s="7" t="s">
        <v>326</v>
      </c>
      <c r="DF188" s="90" t="str">
        <f t="shared" si="16"/>
        <v>D01_P02_Integridad
D07_P19_Control Interno</v>
      </c>
    </row>
    <row r="189" spans="2:110" s="2" customFormat="1" ht="84" customHeight="1" x14ac:dyDescent="0.25">
      <c r="B189" s="1"/>
      <c r="C189" s="3" t="s">
        <v>815</v>
      </c>
      <c r="D189" s="7" t="s">
        <v>816</v>
      </c>
      <c r="E189" s="87" t="str">
        <f t="shared" si="12"/>
        <v>URF2026_172_Acompañar a los procesos institucionales en la actualización de los riesgos liderado por el proceso de Direccionamiento y Planeación de cara a los cambios generados en la guía para la gestión integral del riesgo en las entidades públicas</v>
      </c>
      <c r="F189" s="7" t="s">
        <v>816</v>
      </c>
      <c r="G189" s="7" t="s">
        <v>817</v>
      </c>
      <c r="H189" s="7" t="s">
        <v>817</v>
      </c>
      <c r="I189" s="7" t="s">
        <v>6</v>
      </c>
      <c r="J189" s="4" t="s">
        <v>636</v>
      </c>
      <c r="K189" s="4"/>
      <c r="L189" s="8">
        <v>46054</v>
      </c>
      <c r="M189" s="8">
        <v>46173.999305555553</v>
      </c>
      <c r="N189" s="88">
        <f t="shared" si="13"/>
        <v>119.99930555555329</v>
      </c>
      <c r="O189" s="81" t="s">
        <v>671</v>
      </c>
      <c r="P189" s="7"/>
      <c r="Q189" s="81" t="s">
        <v>120</v>
      </c>
      <c r="R189" s="4" t="s">
        <v>637</v>
      </c>
      <c r="S189" s="7"/>
      <c r="T189" s="82" t="s">
        <v>122</v>
      </c>
      <c r="U189" s="82" t="s">
        <v>245</v>
      </c>
      <c r="V189" s="83" t="s">
        <v>638</v>
      </c>
      <c r="W189" s="7" t="s">
        <v>125</v>
      </c>
      <c r="X189" s="7"/>
      <c r="Y189" s="7" t="s">
        <v>126</v>
      </c>
      <c r="Z189" s="7"/>
      <c r="AA189" s="90" t="str">
        <f t="shared" si="14"/>
        <v>Talento Humano
Tecnológicos</v>
      </c>
      <c r="AB189" s="7"/>
      <c r="AC189" s="7" t="s">
        <v>127</v>
      </c>
      <c r="AD189" s="7" t="s">
        <v>127</v>
      </c>
      <c r="AE189" s="9">
        <v>0</v>
      </c>
      <c r="AF189" s="10"/>
      <c r="AG189" s="7" t="s">
        <v>127</v>
      </c>
      <c r="AH189" s="7" t="s">
        <v>127</v>
      </c>
      <c r="AI189" s="9">
        <v>0</v>
      </c>
      <c r="AJ189" s="10"/>
      <c r="AK189" s="7" t="s">
        <v>127</v>
      </c>
      <c r="AL189" s="7" t="s">
        <v>127</v>
      </c>
      <c r="AM189" s="9">
        <v>0</v>
      </c>
      <c r="AN189" s="10"/>
      <c r="AO189" s="7" t="s">
        <v>127</v>
      </c>
      <c r="AP189" s="7" t="s">
        <v>127</v>
      </c>
      <c r="AQ189" s="9">
        <v>0</v>
      </c>
      <c r="AR189" s="10"/>
      <c r="AS189" s="7" t="s">
        <v>127</v>
      </c>
      <c r="AT189" s="7" t="s">
        <v>127</v>
      </c>
      <c r="AU189" s="9">
        <v>0</v>
      </c>
      <c r="AV189" s="10"/>
      <c r="AW189" s="7" t="s">
        <v>127</v>
      </c>
      <c r="AX189" s="7" t="s">
        <v>127</v>
      </c>
      <c r="AY189" s="9">
        <v>0</v>
      </c>
      <c r="AZ189" s="7"/>
      <c r="BA189" s="7" t="s">
        <v>127</v>
      </c>
      <c r="BB189" s="7"/>
      <c r="BC189" s="7" t="s">
        <v>127</v>
      </c>
      <c r="BD189" s="7"/>
      <c r="BE189" s="7"/>
      <c r="BF189" s="7"/>
      <c r="BG189" s="7"/>
      <c r="BH189" s="7"/>
      <c r="BI189" s="7"/>
      <c r="BJ189" s="7"/>
      <c r="BK189" s="7"/>
      <c r="BL189" s="7"/>
      <c r="BM189" s="7" t="s">
        <v>127</v>
      </c>
      <c r="BN189" s="7" t="s">
        <v>127</v>
      </c>
      <c r="BO189" s="7" t="s">
        <v>29</v>
      </c>
      <c r="BP189" s="7" t="s">
        <v>818</v>
      </c>
      <c r="BQ189" s="7"/>
      <c r="BR189" s="7" t="s">
        <v>127</v>
      </c>
      <c r="BS189" s="7"/>
      <c r="BT189" s="7" t="s">
        <v>127</v>
      </c>
      <c r="BU189" s="7" t="s">
        <v>127</v>
      </c>
      <c r="BV189" s="7"/>
      <c r="BW189" s="7" t="s">
        <v>127</v>
      </c>
      <c r="BX189" s="7"/>
      <c r="BY189" s="7" t="s">
        <v>127</v>
      </c>
      <c r="BZ189" s="7"/>
      <c r="CA189" s="7" t="s">
        <v>127</v>
      </c>
      <c r="CB189" s="7" t="s">
        <v>87</v>
      </c>
      <c r="CC189" s="7"/>
      <c r="CD189" s="90" t="str">
        <f t="shared" si="17"/>
        <v>18_Plan anual de auditoría - PAAU
24_Operación del Sistema de Gestión Institucional - SGI</v>
      </c>
      <c r="CE189" s="7"/>
      <c r="CF189" s="7"/>
      <c r="CG189" s="7"/>
      <c r="CH189" s="7"/>
      <c r="CI189" s="7"/>
      <c r="CJ189" s="7"/>
      <c r="CK189" s="7" t="s">
        <v>325</v>
      </c>
      <c r="CL189" s="90" t="str">
        <f t="shared" si="15"/>
        <v>D07_Control Interno</v>
      </c>
      <c r="CM189" s="7"/>
      <c r="CN189" s="7"/>
      <c r="CO189" s="7"/>
      <c r="CP189" s="7"/>
      <c r="CQ189" s="7"/>
      <c r="CR189" s="7"/>
      <c r="CS189" s="7"/>
      <c r="CT189" s="7"/>
      <c r="CU189" s="7"/>
      <c r="CV189" s="7"/>
      <c r="CW189" s="7"/>
      <c r="CX189" s="7"/>
      <c r="CY189" s="7"/>
      <c r="CZ189" s="7"/>
      <c r="DA189" s="7"/>
      <c r="DB189" s="7"/>
      <c r="DC189" s="7"/>
      <c r="DD189" s="7"/>
      <c r="DE189" s="7" t="s">
        <v>326</v>
      </c>
      <c r="DF189" s="90" t="str">
        <f t="shared" si="16"/>
        <v>D07_P19_Control Interno</v>
      </c>
    </row>
    <row r="190" spans="2:110" s="2" customFormat="1" ht="84" customHeight="1" x14ac:dyDescent="0.25">
      <c r="B190" s="1"/>
      <c r="C190" s="3" t="s">
        <v>819</v>
      </c>
      <c r="D190" s="7" t="s">
        <v>820</v>
      </c>
      <c r="E190" s="87" t="str">
        <f t="shared" si="12"/>
        <v>URF2026_173_Formalizar la herramienta para hacer seguimiento al Plan de Bienestar Social e Incentivos_Ruta de la Felicidad Entornos Laborales Saludables.</v>
      </c>
      <c r="F190" s="7" t="s">
        <v>821</v>
      </c>
      <c r="G190" s="7" t="s">
        <v>822</v>
      </c>
      <c r="H190" s="7" t="s">
        <v>823</v>
      </c>
      <c r="I190" s="7" t="s">
        <v>4</v>
      </c>
      <c r="J190" s="4" t="s">
        <v>700</v>
      </c>
      <c r="K190" s="4" t="s">
        <v>705</v>
      </c>
      <c r="L190" s="8">
        <v>46082</v>
      </c>
      <c r="M190" s="8">
        <v>46112.999305555553</v>
      </c>
      <c r="N190" s="88">
        <f t="shared" si="13"/>
        <v>30.999305555553292</v>
      </c>
      <c r="O190" s="81" t="s">
        <v>686</v>
      </c>
      <c r="P190" s="7"/>
      <c r="Q190" s="81" t="s">
        <v>120</v>
      </c>
      <c r="R190" s="7" t="s">
        <v>824</v>
      </c>
      <c r="S190" s="7"/>
      <c r="T190" s="82" t="s">
        <v>481</v>
      </c>
      <c r="U190" s="82" t="s">
        <v>617</v>
      </c>
      <c r="V190" s="83" t="s">
        <v>825</v>
      </c>
      <c r="W190" s="7" t="s">
        <v>125</v>
      </c>
      <c r="X190" s="7" t="s">
        <v>826</v>
      </c>
      <c r="Y190" s="7" t="s">
        <v>126</v>
      </c>
      <c r="Z190" s="7"/>
      <c r="AA190" s="90" t="str">
        <f t="shared" si="14"/>
        <v>Talento Humano
Financieros
Tecnológicos</v>
      </c>
      <c r="AB190" s="7"/>
      <c r="AC190" s="7" t="s">
        <v>127</v>
      </c>
      <c r="AD190" s="7" t="s">
        <v>127</v>
      </c>
      <c r="AE190" s="9">
        <v>0</v>
      </c>
      <c r="AF190" s="10"/>
      <c r="AG190" s="7" t="s">
        <v>127</v>
      </c>
      <c r="AH190" s="7" t="s">
        <v>127</v>
      </c>
      <c r="AI190" s="9">
        <v>0</v>
      </c>
      <c r="AJ190" s="10"/>
      <c r="AK190" s="7" t="s">
        <v>127</v>
      </c>
      <c r="AL190" s="7" t="s">
        <v>127</v>
      </c>
      <c r="AM190" s="9">
        <v>0</v>
      </c>
      <c r="AN190" s="10"/>
      <c r="AO190" s="7" t="s">
        <v>127</v>
      </c>
      <c r="AP190" s="7" t="s">
        <v>127</v>
      </c>
      <c r="AQ190" s="9">
        <v>0</v>
      </c>
      <c r="AR190" s="10"/>
      <c r="AS190" s="7" t="s">
        <v>127</v>
      </c>
      <c r="AT190" s="7" t="s">
        <v>127</v>
      </c>
      <c r="AU190" s="9">
        <v>0</v>
      </c>
      <c r="AV190" s="10"/>
      <c r="AW190" s="7" t="s">
        <v>127</v>
      </c>
      <c r="AX190" s="7" t="s">
        <v>127</v>
      </c>
      <c r="AY190" s="9">
        <v>0</v>
      </c>
      <c r="AZ190" s="7"/>
      <c r="BA190" s="7" t="s">
        <v>127</v>
      </c>
      <c r="BB190" s="7"/>
      <c r="BC190" s="7" t="s">
        <v>127</v>
      </c>
      <c r="BD190" s="7"/>
      <c r="BE190" s="7"/>
      <c r="BF190" s="7"/>
      <c r="BG190" s="7" t="s">
        <v>75</v>
      </c>
      <c r="BH190" s="7"/>
      <c r="BI190" s="7" t="s">
        <v>77</v>
      </c>
      <c r="BJ190" s="7"/>
      <c r="BK190" s="7"/>
      <c r="BL190" s="7"/>
      <c r="BM190" s="7" t="s">
        <v>127</v>
      </c>
      <c r="BN190" s="7" t="s">
        <v>127</v>
      </c>
      <c r="BO190" s="7"/>
      <c r="BP190" s="7" t="s">
        <v>127</v>
      </c>
      <c r="BQ190" s="7"/>
      <c r="BR190" s="7" t="s">
        <v>127</v>
      </c>
      <c r="BS190" s="7"/>
      <c r="BT190" s="7" t="s">
        <v>127</v>
      </c>
      <c r="BU190" s="7" t="s">
        <v>127</v>
      </c>
      <c r="BV190" s="7"/>
      <c r="BW190" s="7" t="s">
        <v>127</v>
      </c>
      <c r="BX190" s="7"/>
      <c r="BY190" s="7" t="s">
        <v>127</v>
      </c>
      <c r="BZ190" s="7"/>
      <c r="CA190" s="7" t="s">
        <v>127</v>
      </c>
      <c r="CB190" s="7" t="s">
        <v>87</v>
      </c>
      <c r="CC190" s="7"/>
      <c r="CD190" s="90" t="str">
        <f t="shared" si="17"/>
        <v>12_Plan Estratégico de Gestión de Talento Humano - PEGTH
14_Plan de Incentivos Institucionales - PII
24_Operación del Sistema de Gestión Institucional - SGI</v>
      </c>
      <c r="CE190" s="7" t="s">
        <v>619</v>
      </c>
      <c r="CF190" s="7"/>
      <c r="CG190" s="7"/>
      <c r="CH190" s="7" t="s">
        <v>315</v>
      </c>
      <c r="CI190" s="7"/>
      <c r="CJ190" s="7"/>
      <c r="CK190" s="7"/>
      <c r="CL190" s="90" t="str">
        <f t="shared" si="15"/>
        <v>D01_Talento Humano
D04_Evaluación de resultados</v>
      </c>
      <c r="CM190" s="7" t="s">
        <v>620</v>
      </c>
      <c r="CN190" s="7" t="s">
        <v>814</v>
      </c>
      <c r="CO190" s="7"/>
      <c r="CP190" s="7"/>
      <c r="CQ190" s="7"/>
      <c r="CR190" s="7"/>
      <c r="CS190" s="7"/>
      <c r="CT190" s="7"/>
      <c r="CU190" s="7"/>
      <c r="CV190" s="7"/>
      <c r="CW190" s="7"/>
      <c r="CX190" s="7"/>
      <c r="CY190" s="7"/>
      <c r="CZ190" s="7" t="s">
        <v>316</v>
      </c>
      <c r="DA190" s="7"/>
      <c r="DB190" s="7"/>
      <c r="DC190" s="7"/>
      <c r="DD190" s="7"/>
      <c r="DE190" s="7"/>
      <c r="DF190" s="90" t="str">
        <f t="shared" si="16"/>
        <v>D01_P01_Gestión Estratégica del Talento Humano
D01_P02_Integridad
D04_P14_Seguimiento y evaluación del desempeño institucional</v>
      </c>
    </row>
    <row r="191" spans="2:110" s="2" customFormat="1" ht="84" customHeight="1" x14ac:dyDescent="0.25">
      <c r="B191" s="1"/>
      <c r="C191" s="3" t="s">
        <v>827</v>
      </c>
      <c r="D191" s="7" t="s">
        <v>828</v>
      </c>
      <c r="E191" s="87" t="str">
        <f t="shared" si="12"/>
        <v>URF2026_174_Formalizar la herramienta para hacer seguimiento al Plan Institucional de Capacitación_Ruta de la Felicidad Entornos Laborales Saludables.</v>
      </c>
      <c r="F191" s="7" t="s">
        <v>829</v>
      </c>
      <c r="G191" s="7" t="s">
        <v>822</v>
      </c>
      <c r="H191" s="7" t="s">
        <v>823</v>
      </c>
      <c r="I191" s="7" t="s">
        <v>4</v>
      </c>
      <c r="J191" s="4" t="s">
        <v>700</v>
      </c>
      <c r="K191" s="4" t="s">
        <v>705</v>
      </c>
      <c r="L191" s="8">
        <v>46082</v>
      </c>
      <c r="M191" s="8">
        <v>46112.999305555553</v>
      </c>
      <c r="N191" s="88">
        <f t="shared" si="13"/>
        <v>30.999305555553292</v>
      </c>
      <c r="O191" s="81" t="s">
        <v>686</v>
      </c>
      <c r="P191" s="7"/>
      <c r="Q191" s="81" t="s">
        <v>120</v>
      </c>
      <c r="R191" s="7" t="s">
        <v>830</v>
      </c>
      <c r="S191" s="7"/>
      <c r="T191" s="82" t="s">
        <v>481</v>
      </c>
      <c r="U191" s="82" t="s">
        <v>617</v>
      </c>
      <c r="V191" s="83" t="s">
        <v>825</v>
      </c>
      <c r="W191" s="7" t="s">
        <v>125</v>
      </c>
      <c r="X191" s="7" t="s">
        <v>826</v>
      </c>
      <c r="Y191" s="7" t="s">
        <v>126</v>
      </c>
      <c r="Z191" s="7"/>
      <c r="AA191" s="90" t="str">
        <f t="shared" si="14"/>
        <v>Talento Humano
Financieros
Tecnológicos</v>
      </c>
      <c r="AB191" s="7"/>
      <c r="AC191" s="7" t="s">
        <v>127</v>
      </c>
      <c r="AD191" s="7" t="s">
        <v>127</v>
      </c>
      <c r="AE191" s="9">
        <v>0</v>
      </c>
      <c r="AF191" s="10"/>
      <c r="AG191" s="7" t="s">
        <v>127</v>
      </c>
      <c r="AH191" s="7" t="s">
        <v>127</v>
      </c>
      <c r="AI191" s="9">
        <v>0</v>
      </c>
      <c r="AJ191" s="10"/>
      <c r="AK191" s="7" t="s">
        <v>127</v>
      </c>
      <c r="AL191" s="7" t="s">
        <v>127</v>
      </c>
      <c r="AM191" s="9">
        <v>0</v>
      </c>
      <c r="AN191" s="10"/>
      <c r="AO191" s="7" t="s">
        <v>127</v>
      </c>
      <c r="AP191" s="7" t="s">
        <v>127</v>
      </c>
      <c r="AQ191" s="9">
        <v>0</v>
      </c>
      <c r="AR191" s="10"/>
      <c r="AS191" s="7" t="s">
        <v>127</v>
      </c>
      <c r="AT191" s="7" t="s">
        <v>127</v>
      </c>
      <c r="AU191" s="9">
        <v>0</v>
      </c>
      <c r="AV191" s="10"/>
      <c r="AW191" s="7" t="s">
        <v>127</v>
      </c>
      <c r="AX191" s="7" t="s">
        <v>127</v>
      </c>
      <c r="AY191" s="9">
        <v>0</v>
      </c>
      <c r="AZ191" s="7"/>
      <c r="BA191" s="7" t="s">
        <v>127</v>
      </c>
      <c r="BB191" s="7"/>
      <c r="BC191" s="7" t="s">
        <v>127</v>
      </c>
      <c r="BD191" s="7"/>
      <c r="BE191" s="7"/>
      <c r="BF191" s="7"/>
      <c r="BG191" s="7" t="s">
        <v>75</v>
      </c>
      <c r="BH191" s="7" t="s">
        <v>76</v>
      </c>
      <c r="BI191" s="7"/>
      <c r="BJ191" s="7"/>
      <c r="BK191" s="7"/>
      <c r="BL191" s="7"/>
      <c r="BM191" s="7" t="s">
        <v>127</v>
      </c>
      <c r="BN191" s="7" t="s">
        <v>127</v>
      </c>
      <c r="BO191" s="7"/>
      <c r="BP191" s="7" t="s">
        <v>127</v>
      </c>
      <c r="BQ191" s="7"/>
      <c r="BR191" s="7" t="s">
        <v>127</v>
      </c>
      <c r="BS191" s="7"/>
      <c r="BT191" s="7" t="s">
        <v>127</v>
      </c>
      <c r="BU191" s="7" t="s">
        <v>127</v>
      </c>
      <c r="BV191" s="7"/>
      <c r="BW191" s="7" t="s">
        <v>127</v>
      </c>
      <c r="BX191" s="7"/>
      <c r="BY191" s="7" t="s">
        <v>127</v>
      </c>
      <c r="BZ191" s="7"/>
      <c r="CA191" s="7" t="s">
        <v>127</v>
      </c>
      <c r="CB191" s="7" t="s">
        <v>87</v>
      </c>
      <c r="CC191" s="7"/>
      <c r="CD191" s="90" t="str">
        <f t="shared" si="17"/>
        <v>12_Plan Estratégico de Gestión de Talento Humano - PEGTH
13_Plan Institucional de Capacitación - PIC
24_Operación del Sistema de Gestión Institucional - SGI</v>
      </c>
      <c r="CE191" s="7" t="s">
        <v>619</v>
      </c>
      <c r="CF191" s="7"/>
      <c r="CG191" s="7"/>
      <c r="CH191" s="7" t="s">
        <v>315</v>
      </c>
      <c r="CI191" s="7"/>
      <c r="CJ191" s="7"/>
      <c r="CK191" s="7"/>
      <c r="CL191" s="90" t="str">
        <f t="shared" si="15"/>
        <v>D01_Talento Humano
D04_Evaluación de resultados</v>
      </c>
      <c r="CM191" s="7" t="s">
        <v>620</v>
      </c>
      <c r="CN191" s="7" t="s">
        <v>814</v>
      </c>
      <c r="CO191" s="7"/>
      <c r="CP191" s="7"/>
      <c r="CQ191" s="7"/>
      <c r="CR191" s="7"/>
      <c r="CS191" s="7"/>
      <c r="CT191" s="7"/>
      <c r="CU191" s="7"/>
      <c r="CV191" s="7"/>
      <c r="CW191" s="7"/>
      <c r="CX191" s="7"/>
      <c r="CY191" s="7"/>
      <c r="CZ191" s="7" t="s">
        <v>316</v>
      </c>
      <c r="DA191" s="7"/>
      <c r="DB191" s="7"/>
      <c r="DC191" s="7"/>
      <c r="DD191" s="7"/>
      <c r="DE191" s="7"/>
      <c r="DF191" s="90" t="str">
        <f t="shared" si="16"/>
        <v>D01_P01_Gestión Estratégica del Talento Humano
D01_P02_Integridad
D04_P14_Seguimiento y evaluación del desempeño institucional</v>
      </c>
    </row>
    <row r="192" spans="2:110" s="2" customFormat="1" ht="84" customHeight="1" x14ac:dyDescent="0.25">
      <c r="B192" s="1"/>
      <c r="C192" s="3" t="s">
        <v>831</v>
      </c>
      <c r="D192" s="7" t="s">
        <v>832</v>
      </c>
      <c r="E192" s="87" t="str">
        <f t="shared" si="12"/>
        <v>URF2026_175_Apoyar la estructuración y formalización de los acuerdos de gestión para la vigencia 2026_Ruta de la Calidad</v>
      </c>
      <c r="F192" s="7" t="s">
        <v>833</v>
      </c>
      <c r="G192" s="7" t="s">
        <v>834</v>
      </c>
      <c r="H192" s="7" t="s">
        <v>835</v>
      </c>
      <c r="I192" s="7" t="s">
        <v>4</v>
      </c>
      <c r="J192" s="4" t="s">
        <v>700</v>
      </c>
      <c r="K192" s="4" t="s">
        <v>705</v>
      </c>
      <c r="L192" s="8">
        <v>46082</v>
      </c>
      <c r="M192" s="8">
        <v>46127.999305555553</v>
      </c>
      <c r="N192" s="88">
        <f t="shared" si="13"/>
        <v>45.999305555553292</v>
      </c>
      <c r="O192" s="81" t="s">
        <v>686</v>
      </c>
      <c r="P192" s="7"/>
      <c r="Q192" s="81" t="s">
        <v>120</v>
      </c>
      <c r="R192" s="7" t="s">
        <v>836</v>
      </c>
      <c r="S192" s="7"/>
      <c r="T192" s="82" t="s">
        <v>481</v>
      </c>
      <c r="U192" s="82" t="s">
        <v>617</v>
      </c>
      <c r="V192" s="83" t="s">
        <v>825</v>
      </c>
      <c r="W192" s="7" t="s">
        <v>125</v>
      </c>
      <c r="X192" s="7"/>
      <c r="Y192" s="7" t="s">
        <v>126</v>
      </c>
      <c r="Z192" s="7"/>
      <c r="AA192" s="90" t="str">
        <f t="shared" si="14"/>
        <v>Talento Humano
Tecnológicos</v>
      </c>
      <c r="AB192" s="7"/>
      <c r="AC192" s="7" t="s">
        <v>127</v>
      </c>
      <c r="AD192" s="7" t="s">
        <v>127</v>
      </c>
      <c r="AE192" s="9">
        <v>0</v>
      </c>
      <c r="AF192" s="10"/>
      <c r="AG192" s="7" t="s">
        <v>127</v>
      </c>
      <c r="AH192" s="7" t="s">
        <v>127</v>
      </c>
      <c r="AI192" s="9">
        <v>0</v>
      </c>
      <c r="AJ192" s="10"/>
      <c r="AK192" s="7" t="s">
        <v>127</v>
      </c>
      <c r="AL192" s="7" t="s">
        <v>127</v>
      </c>
      <c r="AM192" s="9">
        <v>0</v>
      </c>
      <c r="AN192" s="10"/>
      <c r="AO192" s="7" t="s">
        <v>127</v>
      </c>
      <c r="AP192" s="7" t="s">
        <v>127</v>
      </c>
      <c r="AQ192" s="9">
        <v>0</v>
      </c>
      <c r="AR192" s="10"/>
      <c r="AS192" s="7" t="s">
        <v>127</v>
      </c>
      <c r="AT192" s="7" t="s">
        <v>127</v>
      </c>
      <c r="AU192" s="9">
        <v>0</v>
      </c>
      <c r="AV192" s="10"/>
      <c r="AW192" s="7" t="s">
        <v>127</v>
      </c>
      <c r="AX192" s="7" t="s">
        <v>127</v>
      </c>
      <c r="AY192" s="9">
        <v>0</v>
      </c>
      <c r="AZ192" s="7"/>
      <c r="BA192" s="7" t="s">
        <v>127</v>
      </c>
      <c r="BB192" s="7"/>
      <c r="BC192" s="7" t="s">
        <v>127</v>
      </c>
      <c r="BD192" s="7"/>
      <c r="BE192" s="7"/>
      <c r="BF192" s="7"/>
      <c r="BG192" s="7" t="s">
        <v>75</v>
      </c>
      <c r="BH192" s="7"/>
      <c r="BI192" s="7"/>
      <c r="BJ192" s="7"/>
      <c r="BK192" s="7"/>
      <c r="BL192" s="7"/>
      <c r="BM192" s="7" t="s">
        <v>127</v>
      </c>
      <c r="BN192" s="7" t="s">
        <v>127</v>
      </c>
      <c r="BO192" s="7"/>
      <c r="BP192" s="7" t="s">
        <v>127</v>
      </c>
      <c r="BQ192" s="7"/>
      <c r="BR192" s="7" t="s">
        <v>127</v>
      </c>
      <c r="BS192" s="7"/>
      <c r="BT192" s="7" t="s">
        <v>127</v>
      </c>
      <c r="BU192" s="7" t="s">
        <v>127</v>
      </c>
      <c r="BV192" s="7"/>
      <c r="BW192" s="7" t="s">
        <v>127</v>
      </c>
      <c r="BX192" s="7"/>
      <c r="BY192" s="7" t="s">
        <v>127</v>
      </c>
      <c r="BZ192" s="7"/>
      <c r="CA192" s="7" t="s">
        <v>127</v>
      </c>
      <c r="CB192" s="7" t="s">
        <v>87</v>
      </c>
      <c r="CC192" s="7"/>
      <c r="CD192" s="90" t="str">
        <f t="shared" si="17"/>
        <v>12_Plan Estratégico de Gestión de Talento Humano - PEGTH
24_Operación del Sistema de Gestión Institucional - SGI</v>
      </c>
      <c r="CE192" s="7" t="s">
        <v>619</v>
      </c>
      <c r="CF192" s="7"/>
      <c r="CG192" s="7"/>
      <c r="CH192" s="7"/>
      <c r="CI192" s="7"/>
      <c r="CJ192" s="7"/>
      <c r="CK192" s="7"/>
      <c r="CL192" s="90" t="str">
        <f t="shared" si="15"/>
        <v>D01_Talento Humano</v>
      </c>
      <c r="CM192" s="7" t="s">
        <v>620</v>
      </c>
      <c r="CN192" s="7"/>
      <c r="CO192" s="7"/>
      <c r="CP192" s="7"/>
      <c r="CQ192" s="7"/>
      <c r="CR192" s="7"/>
      <c r="CS192" s="7"/>
      <c r="CT192" s="7"/>
      <c r="CU192" s="7"/>
      <c r="CV192" s="7"/>
      <c r="CW192" s="7"/>
      <c r="CX192" s="7"/>
      <c r="CY192" s="7"/>
      <c r="CZ192" s="7"/>
      <c r="DA192" s="7"/>
      <c r="DB192" s="7"/>
      <c r="DC192" s="7"/>
      <c r="DD192" s="7"/>
      <c r="DE192" s="7"/>
      <c r="DF192" s="90" t="str">
        <f t="shared" si="16"/>
        <v>D01_P01_Gestión Estratégica del Talento Humano</v>
      </c>
    </row>
    <row r="193" spans="2:110" s="2" customFormat="1" ht="84" customHeight="1" x14ac:dyDescent="0.25">
      <c r="B193" s="1"/>
      <c r="C193" s="3" t="s">
        <v>837</v>
      </c>
      <c r="D193" s="7" t="s">
        <v>832</v>
      </c>
      <c r="E193" s="87" t="str">
        <f t="shared" si="12"/>
        <v>URF2026_176_Apoyar la estructuración y formalización de los acuerdos de gestión para la vigencia 2026_Ruta de la Calidad</v>
      </c>
      <c r="F193" s="7" t="s">
        <v>833</v>
      </c>
      <c r="G193" s="7" t="s">
        <v>834</v>
      </c>
      <c r="H193" s="7" t="s">
        <v>835</v>
      </c>
      <c r="I193" s="7" t="s">
        <v>4</v>
      </c>
      <c r="J193" s="4" t="s">
        <v>700</v>
      </c>
      <c r="K193" s="4" t="s">
        <v>705</v>
      </c>
      <c r="L193" s="8">
        <v>46357</v>
      </c>
      <c r="M193" s="8">
        <v>46375.999305555553</v>
      </c>
      <c r="N193" s="88">
        <f t="shared" si="13"/>
        <v>18.999305555553292</v>
      </c>
      <c r="O193" s="81" t="s">
        <v>686</v>
      </c>
      <c r="P193" s="7"/>
      <c r="Q193" s="81" t="s">
        <v>120</v>
      </c>
      <c r="R193" s="7" t="s">
        <v>838</v>
      </c>
      <c r="S193" s="7"/>
      <c r="T193" s="82" t="s">
        <v>481</v>
      </c>
      <c r="U193" s="82" t="s">
        <v>617</v>
      </c>
      <c r="V193" s="83" t="s">
        <v>825</v>
      </c>
      <c r="W193" s="7" t="s">
        <v>125</v>
      </c>
      <c r="X193" s="7" t="s">
        <v>826</v>
      </c>
      <c r="Y193" s="7" t="s">
        <v>126</v>
      </c>
      <c r="Z193" s="7"/>
      <c r="AA193" s="90" t="str">
        <f t="shared" si="14"/>
        <v>Talento Humano
Financieros
Tecnológicos</v>
      </c>
      <c r="AB193" s="7"/>
      <c r="AC193" s="7" t="s">
        <v>127</v>
      </c>
      <c r="AD193" s="7" t="s">
        <v>127</v>
      </c>
      <c r="AE193" s="9">
        <v>0</v>
      </c>
      <c r="AF193" s="10"/>
      <c r="AG193" s="7" t="s">
        <v>127</v>
      </c>
      <c r="AH193" s="7" t="s">
        <v>127</v>
      </c>
      <c r="AI193" s="9">
        <v>0</v>
      </c>
      <c r="AJ193" s="10"/>
      <c r="AK193" s="7" t="s">
        <v>127</v>
      </c>
      <c r="AL193" s="7" t="s">
        <v>127</v>
      </c>
      <c r="AM193" s="9">
        <v>0</v>
      </c>
      <c r="AN193" s="10"/>
      <c r="AO193" s="7" t="s">
        <v>127</v>
      </c>
      <c r="AP193" s="7" t="s">
        <v>127</v>
      </c>
      <c r="AQ193" s="9">
        <v>0</v>
      </c>
      <c r="AR193" s="10"/>
      <c r="AS193" s="7" t="s">
        <v>127</v>
      </c>
      <c r="AT193" s="7" t="s">
        <v>127</v>
      </c>
      <c r="AU193" s="9">
        <v>0</v>
      </c>
      <c r="AV193" s="10"/>
      <c r="AW193" s="7" t="s">
        <v>127</v>
      </c>
      <c r="AX193" s="7" t="s">
        <v>127</v>
      </c>
      <c r="AY193" s="9">
        <v>0</v>
      </c>
      <c r="AZ193" s="7"/>
      <c r="BA193" s="7" t="s">
        <v>127</v>
      </c>
      <c r="BB193" s="7"/>
      <c r="BC193" s="7" t="s">
        <v>127</v>
      </c>
      <c r="BD193" s="7"/>
      <c r="BE193" s="7"/>
      <c r="BF193" s="7"/>
      <c r="BG193" s="7" t="s">
        <v>75</v>
      </c>
      <c r="BH193" s="7"/>
      <c r="BI193" s="7"/>
      <c r="BJ193" s="7"/>
      <c r="BK193" s="7"/>
      <c r="BL193" s="7"/>
      <c r="BM193" s="7" t="s">
        <v>127</v>
      </c>
      <c r="BN193" s="7" t="s">
        <v>127</v>
      </c>
      <c r="BO193" s="7"/>
      <c r="BP193" s="7" t="s">
        <v>127</v>
      </c>
      <c r="BQ193" s="7"/>
      <c r="BR193" s="7" t="s">
        <v>127</v>
      </c>
      <c r="BS193" s="7"/>
      <c r="BT193" s="7" t="s">
        <v>127</v>
      </c>
      <c r="BU193" s="7" t="s">
        <v>127</v>
      </c>
      <c r="BV193" s="7"/>
      <c r="BW193" s="7" t="s">
        <v>127</v>
      </c>
      <c r="BX193" s="7"/>
      <c r="BY193" s="7" t="s">
        <v>127</v>
      </c>
      <c r="BZ193" s="7"/>
      <c r="CA193" s="7" t="s">
        <v>127</v>
      </c>
      <c r="CB193" s="7" t="s">
        <v>87</v>
      </c>
      <c r="CC193" s="7"/>
      <c r="CD193" s="90" t="str">
        <f t="shared" si="17"/>
        <v>12_Plan Estratégico de Gestión de Talento Humano - PEGTH
24_Operación del Sistema de Gestión Institucional - SGI</v>
      </c>
      <c r="CE193" s="7" t="s">
        <v>619</v>
      </c>
      <c r="CF193" s="7"/>
      <c r="CG193" s="7"/>
      <c r="CH193" s="7"/>
      <c r="CI193" s="7"/>
      <c r="CJ193" s="7"/>
      <c r="CK193" s="7"/>
      <c r="CL193" s="90" t="str">
        <f t="shared" si="15"/>
        <v>D01_Talento Humano</v>
      </c>
      <c r="CM193" s="7" t="s">
        <v>620</v>
      </c>
      <c r="CN193" s="7"/>
      <c r="CO193" s="7"/>
      <c r="CP193" s="7"/>
      <c r="CQ193" s="7"/>
      <c r="CR193" s="7"/>
      <c r="CS193" s="7"/>
      <c r="CT193" s="7"/>
      <c r="CU193" s="7"/>
      <c r="CV193" s="7"/>
      <c r="CW193" s="7"/>
      <c r="CX193" s="7"/>
      <c r="CY193" s="7"/>
      <c r="CZ193" s="7"/>
      <c r="DA193" s="7"/>
      <c r="DB193" s="7"/>
      <c r="DC193" s="7"/>
      <c r="DD193" s="7"/>
      <c r="DE193" s="7"/>
      <c r="DF193" s="90" t="str">
        <f t="shared" si="16"/>
        <v>D01_P01_Gestión Estratégica del Talento Humano</v>
      </c>
    </row>
    <row r="194" spans="2:110" s="2" customFormat="1" ht="84" customHeight="1" x14ac:dyDescent="0.25">
      <c r="B194" s="1"/>
      <c r="C194" s="3" t="s">
        <v>839</v>
      </c>
      <c r="D194" s="7" t="s">
        <v>840</v>
      </c>
      <c r="E194" s="87" t="str">
        <f t="shared" si="12"/>
        <v xml:space="preserve">URF2026_177_Implementar la estrategia de gestión del conocimiento_Primer semestre_Ruta del Crecimiento y Ruta del Servicio </v>
      </c>
      <c r="F194" s="7" t="s">
        <v>841</v>
      </c>
      <c r="G194" s="7" t="s">
        <v>842</v>
      </c>
      <c r="H194" s="7" t="s">
        <v>843</v>
      </c>
      <c r="I194" s="7" t="s">
        <v>4</v>
      </c>
      <c r="J194" s="4" t="s">
        <v>700</v>
      </c>
      <c r="K194" s="4" t="s">
        <v>705</v>
      </c>
      <c r="L194" s="8">
        <v>46204</v>
      </c>
      <c r="M194" s="8">
        <v>46233.999305555553</v>
      </c>
      <c r="N194" s="88">
        <f t="shared" si="13"/>
        <v>29.999305555553292</v>
      </c>
      <c r="O194" s="81" t="s">
        <v>686</v>
      </c>
      <c r="P194" s="7"/>
      <c r="Q194" s="81" t="s">
        <v>120</v>
      </c>
      <c r="R194" s="7" t="s">
        <v>844</v>
      </c>
      <c r="S194" s="7"/>
      <c r="T194" s="82" t="s">
        <v>481</v>
      </c>
      <c r="U194" s="82" t="s">
        <v>617</v>
      </c>
      <c r="V194" s="83" t="s">
        <v>618</v>
      </c>
      <c r="W194" s="7" t="s">
        <v>125</v>
      </c>
      <c r="X194" s="7"/>
      <c r="Y194" s="7" t="s">
        <v>126</v>
      </c>
      <c r="Z194" s="7"/>
      <c r="AA194" s="90" t="str">
        <f t="shared" si="14"/>
        <v>Talento Humano
Tecnológicos</v>
      </c>
      <c r="AB194" s="7"/>
      <c r="AC194" s="7" t="s">
        <v>127</v>
      </c>
      <c r="AD194" s="7" t="s">
        <v>127</v>
      </c>
      <c r="AE194" s="9">
        <v>0</v>
      </c>
      <c r="AF194" s="10"/>
      <c r="AG194" s="7" t="s">
        <v>127</v>
      </c>
      <c r="AH194" s="7" t="s">
        <v>127</v>
      </c>
      <c r="AI194" s="9">
        <v>0</v>
      </c>
      <c r="AJ194" s="10"/>
      <c r="AK194" s="7" t="s">
        <v>127</v>
      </c>
      <c r="AL194" s="7" t="s">
        <v>127</v>
      </c>
      <c r="AM194" s="9">
        <v>0</v>
      </c>
      <c r="AN194" s="10"/>
      <c r="AO194" s="7" t="s">
        <v>127</v>
      </c>
      <c r="AP194" s="7" t="s">
        <v>127</v>
      </c>
      <c r="AQ194" s="9">
        <v>0</v>
      </c>
      <c r="AR194" s="10"/>
      <c r="AS194" s="7" t="s">
        <v>127</v>
      </c>
      <c r="AT194" s="7" t="s">
        <v>127</v>
      </c>
      <c r="AU194" s="9">
        <v>0</v>
      </c>
      <c r="AV194" s="10"/>
      <c r="AW194" s="7" t="s">
        <v>127</v>
      </c>
      <c r="AX194" s="7" t="s">
        <v>127</v>
      </c>
      <c r="AY194" s="9">
        <v>0</v>
      </c>
      <c r="AZ194" s="7"/>
      <c r="BA194" s="7" t="s">
        <v>127</v>
      </c>
      <c r="BB194" s="7"/>
      <c r="BC194" s="7" t="s">
        <v>127</v>
      </c>
      <c r="BD194" s="7"/>
      <c r="BE194" s="7"/>
      <c r="BF194" s="7"/>
      <c r="BG194" s="7" t="s">
        <v>75</v>
      </c>
      <c r="BH194" s="7"/>
      <c r="BI194" s="7"/>
      <c r="BJ194" s="7"/>
      <c r="BK194" s="7"/>
      <c r="BL194" s="7"/>
      <c r="BM194" s="7" t="s">
        <v>127</v>
      </c>
      <c r="BN194" s="7" t="s">
        <v>127</v>
      </c>
      <c r="BO194" s="7"/>
      <c r="BP194" s="7" t="s">
        <v>127</v>
      </c>
      <c r="BQ194" s="7"/>
      <c r="BR194" s="7" t="s">
        <v>127</v>
      </c>
      <c r="BS194" s="7"/>
      <c r="BT194" s="7" t="s">
        <v>127</v>
      </c>
      <c r="BU194" s="7" t="s">
        <v>127</v>
      </c>
      <c r="BV194" s="7"/>
      <c r="BW194" s="7" t="s">
        <v>127</v>
      </c>
      <c r="BX194" s="7"/>
      <c r="BY194" s="7" t="s">
        <v>127</v>
      </c>
      <c r="BZ194" s="7"/>
      <c r="CA194" s="7" t="s">
        <v>127</v>
      </c>
      <c r="CB194" s="7" t="s">
        <v>87</v>
      </c>
      <c r="CC194" s="7"/>
      <c r="CD194" s="90" t="str">
        <f t="shared" si="17"/>
        <v>12_Plan Estratégico de Gestión de Talento Humano - PEGTH
24_Operación del Sistema de Gestión Institucional - SGI</v>
      </c>
      <c r="CE194" s="7" t="s">
        <v>619</v>
      </c>
      <c r="CF194" s="7"/>
      <c r="CG194" s="7"/>
      <c r="CH194" s="7"/>
      <c r="CI194" s="7"/>
      <c r="CJ194" s="7" t="s">
        <v>339</v>
      </c>
      <c r="CK194" s="7"/>
      <c r="CL194" s="90" t="str">
        <f t="shared" si="15"/>
        <v>D01_Talento Humano
D06_Gestión del conocimiento y la innovación</v>
      </c>
      <c r="CM194" s="7" t="s">
        <v>620</v>
      </c>
      <c r="CN194" s="7"/>
      <c r="CO194" s="7"/>
      <c r="CP194" s="7"/>
      <c r="CQ194" s="7"/>
      <c r="CR194" s="7"/>
      <c r="CS194" s="7"/>
      <c r="CT194" s="7"/>
      <c r="CU194" s="7"/>
      <c r="CV194" s="7"/>
      <c r="CW194" s="7"/>
      <c r="CX194" s="7"/>
      <c r="CY194" s="7"/>
      <c r="CZ194" s="7"/>
      <c r="DA194" s="7"/>
      <c r="DB194" s="7"/>
      <c r="DC194" s="7"/>
      <c r="DD194" s="7" t="s">
        <v>340</v>
      </c>
      <c r="DE194" s="7"/>
      <c r="DF194" s="90" t="str">
        <f t="shared" si="16"/>
        <v>D01_P01_Gestión Estratégica del Talento Humano
D06_P18_Gestión del conocimiento y la innovación</v>
      </c>
    </row>
    <row r="195" spans="2:110" s="2" customFormat="1" ht="84" customHeight="1" x14ac:dyDescent="0.25">
      <c r="B195" s="1"/>
      <c r="C195" s="3" t="s">
        <v>845</v>
      </c>
      <c r="D195" s="7" t="s">
        <v>846</v>
      </c>
      <c r="E195" s="87" t="str">
        <f t="shared" si="12"/>
        <v xml:space="preserve">URF2026_178_Implementar la estrategia de gestión del conocimiento, Segundo semestre_Ruta del Crecimiento y Ruta del Servicio. </v>
      </c>
      <c r="F195" s="7" t="s">
        <v>841</v>
      </c>
      <c r="G195" s="7" t="s">
        <v>842</v>
      </c>
      <c r="H195" s="7" t="s">
        <v>843</v>
      </c>
      <c r="I195" s="7" t="s">
        <v>4</v>
      </c>
      <c r="J195" s="4" t="s">
        <v>700</v>
      </c>
      <c r="K195" s="4" t="s">
        <v>705</v>
      </c>
      <c r="L195" s="8">
        <v>46357</v>
      </c>
      <c r="M195" s="8">
        <v>46386.999305555553</v>
      </c>
      <c r="N195" s="88">
        <f t="shared" si="13"/>
        <v>29.999305555553292</v>
      </c>
      <c r="O195" s="81" t="s">
        <v>686</v>
      </c>
      <c r="P195" s="7"/>
      <c r="Q195" s="81" t="s">
        <v>120</v>
      </c>
      <c r="R195" s="7" t="s">
        <v>844</v>
      </c>
      <c r="S195" s="7"/>
      <c r="T195" s="82" t="s">
        <v>481</v>
      </c>
      <c r="U195" s="82" t="s">
        <v>617</v>
      </c>
      <c r="V195" s="83" t="s">
        <v>618</v>
      </c>
      <c r="W195" s="7" t="s">
        <v>125</v>
      </c>
      <c r="X195" s="7"/>
      <c r="Y195" s="7" t="s">
        <v>126</v>
      </c>
      <c r="Z195" s="7"/>
      <c r="AA195" s="90" t="str">
        <f t="shared" si="14"/>
        <v>Talento Humano
Tecnológicos</v>
      </c>
      <c r="AB195" s="7"/>
      <c r="AC195" s="7" t="s">
        <v>127</v>
      </c>
      <c r="AD195" s="7" t="s">
        <v>127</v>
      </c>
      <c r="AE195" s="9">
        <v>0</v>
      </c>
      <c r="AF195" s="10"/>
      <c r="AG195" s="7" t="s">
        <v>127</v>
      </c>
      <c r="AH195" s="7" t="s">
        <v>127</v>
      </c>
      <c r="AI195" s="9">
        <v>0</v>
      </c>
      <c r="AJ195" s="10"/>
      <c r="AK195" s="7" t="s">
        <v>127</v>
      </c>
      <c r="AL195" s="7" t="s">
        <v>127</v>
      </c>
      <c r="AM195" s="9">
        <v>0</v>
      </c>
      <c r="AN195" s="10"/>
      <c r="AO195" s="7" t="s">
        <v>127</v>
      </c>
      <c r="AP195" s="7" t="s">
        <v>127</v>
      </c>
      <c r="AQ195" s="9">
        <v>0</v>
      </c>
      <c r="AR195" s="10"/>
      <c r="AS195" s="7" t="s">
        <v>127</v>
      </c>
      <c r="AT195" s="7" t="s">
        <v>127</v>
      </c>
      <c r="AU195" s="9">
        <v>0</v>
      </c>
      <c r="AV195" s="10"/>
      <c r="AW195" s="7" t="s">
        <v>127</v>
      </c>
      <c r="AX195" s="7" t="s">
        <v>127</v>
      </c>
      <c r="AY195" s="9">
        <v>0</v>
      </c>
      <c r="AZ195" s="7"/>
      <c r="BA195" s="7" t="s">
        <v>127</v>
      </c>
      <c r="BB195" s="7"/>
      <c r="BC195" s="7" t="s">
        <v>127</v>
      </c>
      <c r="BD195" s="7"/>
      <c r="BE195" s="7"/>
      <c r="BF195" s="7"/>
      <c r="BG195" s="7" t="s">
        <v>75</v>
      </c>
      <c r="BH195" s="7"/>
      <c r="BI195" s="7"/>
      <c r="BJ195" s="7"/>
      <c r="BK195" s="7"/>
      <c r="BL195" s="7"/>
      <c r="BM195" s="7" t="s">
        <v>127</v>
      </c>
      <c r="BN195" s="7" t="s">
        <v>127</v>
      </c>
      <c r="BO195" s="7"/>
      <c r="BP195" s="7" t="s">
        <v>127</v>
      </c>
      <c r="BQ195" s="7"/>
      <c r="BR195" s="7" t="s">
        <v>127</v>
      </c>
      <c r="BS195" s="7"/>
      <c r="BT195" s="7" t="s">
        <v>127</v>
      </c>
      <c r="BU195" s="7" t="s">
        <v>127</v>
      </c>
      <c r="BV195" s="7"/>
      <c r="BW195" s="7" t="s">
        <v>127</v>
      </c>
      <c r="BX195" s="7"/>
      <c r="BY195" s="7" t="s">
        <v>127</v>
      </c>
      <c r="BZ195" s="7"/>
      <c r="CA195" s="7" t="s">
        <v>127</v>
      </c>
      <c r="CB195" s="7" t="s">
        <v>87</v>
      </c>
      <c r="CC195" s="7"/>
      <c r="CD195" s="90" t="str">
        <f t="shared" si="17"/>
        <v>12_Plan Estratégico de Gestión de Talento Humano - PEGTH
24_Operación del Sistema de Gestión Institucional - SGI</v>
      </c>
      <c r="CE195" s="7" t="s">
        <v>619</v>
      </c>
      <c r="CF195" s="7"/>
      <c r="CG195" s="7"/>
      <c r="CH195" s="7"/>
      <c r="CI195" s="7"/>
      <c r="CJ195" s="7" t="s">
        <v>339</v>
      </c>
      <c r="CK195" s="7"/>
      <c r="CL195" s="90" t="str">
        <f t="shared" si="15"/>
        <v>D01_Talento Humano
D06_Gestión del conocimiento y la innovación</v>
      </c>
      <c r="CM195" s="7" t="s">
        <v>620</v>
      </c>
      <c r="CN195" s="7"/>
      <c r="CO195" s="7"/>
      <c r="CP195" s="7"/>
      <c r="CQ195" s="7"/>
      <c r="CR195" s="7"/>
      <c r="CS195" s="7"/>
      <c r="CT195" s="7"/>
      <c r="CU195" s="7"/>
      <c r="CV195" s="7"/>
      <c r="CW195" s="7"/>
      <c r="CX195" s="7"/>
      <c r="CY195" s="7"/>
      <c r="CZ195" s="7"/>
      <c r="DA195" s="7"/>
      <c r="DB195" s="7"/>
      <c r="DC195" s="7"/>
      <c r="DD195" s="7" t="s">
        <v>340</v>
      </c>
      <c r="DE195" s="7"/>
      <c r="DF195" s="90" t="str">
        <f t="shared" si="16"/>
        <v>D01_P01_Gestión Estratégica del Talento Humano
D06_P18_Gestión del conocimiento y la innovación</v>
      </c>
    </row>
    <row r="196" spans="2:110" s="2" customFormat="1" ht="84" customHeight="1" x14ac:dyDescent="0.25">
      <c r="B196" s="1"/>
      <c r="C196" s="3" t="s">
        <v>847</v>
      </c>
      <c r="D196" s="7" t="s">
        <v>848</v>
      </c>
      <c r="E196" s="87" t="str">
        <f t="shared" si="12"/>
        <v xml:space="preserve">URF2026_179_Apoyar la evaluación de los Acuerdos de Gestión 2026, Primer seguimiento_Ruta de la Calidad. </v>
      </c>
      <c r="F196" s="7" t="s">
        <v>849</v>
      </c>
      <c r="G196" s="7" t="s">
        <v>850</v>
      </c>
      <c r="H196" s="7" t="s">
        <v>851</v>
      </c>
      <c r="I196" s="7" t="s">
        <v>4</v>
      </c>
      <c r="J196" s="4" t="s">
        <v>700</v>
      </c>
      <c r="K196" s="4" t="s">
        <v>705</v>
      </c>
      <c r="L196" s="8">
        <v>46296</v>
      </c>
      <c r="M196" s="8">
        <v>46326.999305555553</v>
      </c>
      <c r="N196" s="88">
        <f t="shared" si="13"/>
        <v>30.999305555553292</v>
      </c>
      <c r="O196" s="81" t="s">
        <v>686</v>
      </c>
      <c r="P196" s="7"/>
      <c r="Q196" s="81" t="s">
        <v>120</v>
      </c>
      <c r="R196" s="7" t="s">
        <v>852</v>
      </c>
      <c r="S196" s="7"/>
      <c r="T196" s="82" t="s">
        <v>481</v>
      </c>
      <c r="U196" s="82" t="s">
        <v>617</v>
      </c>
      <c r="V196" s="83" t="s">
        <v>825</v>
      </c>
      <c r="W196" s="7" t="s">
        <v>125</v>
      </c>
      <c r="X196" s="7"/>
      <c r="Y196" s="7" t="s">
        <v>126</v>
      </c>
      <c r="Z196" s="7"/>
      <c r="AA196" s="90" t="str">
        <f t="shared" si="14"/>
        <v>Talento Humano
Tecnológicos</v>
      </c>
      <c r="AB196" s="7"/>
      <c r="AC196" s="7" t="s">
        <v>127</v>
      </c>
      <c r="AD196" s="7" t="s">
        <v>127</v>
      </c>
      <c r="AE196" s="9">
        <v>0</v>
      </c>
      <c r="AF196" s="10"/>
      <c r="AG196" s="7" t="s">
        <v>127</v>
      </c>
      <c r="AH196" s="7" t="s">
        <v>127</v>
      </c>
      <c r="AI196" s="9">
        <v>0</v>
      </c>
      <c r="AJ196" s="10"/>
      <c r="AK196" s="7" t="s">
        <v>127</v>
      </c>
      <c r="AL196" s="7" t="s">
        <v>127</v>
      </c>
      <c r="AM196" s="9">
        <v>0</v>
      </c>
      <c r="AN196" s="10"/>
      <c r="AO196" s="7" t="s">
        <v>127</v>
      </c>
      <c r="AP196" s="7" t="s">
        <v>127</v>
      </c>
      <c r="AQ196" s="9">
        <v>0</v>
      </c>
      <c r="AR196" s="10"/>
      <c r="AS196" s="7" t="s">
        <v>127</v>
      </c>
      <c r="AT196" s="7" t="s">
        <v>127</v>
      </c>
      <c r="AU196" s="9">
        <v>0</v>
      </c>
      <c r="AV196" s="10"/>
      <c r="AW196" s="7" t="s">
        <v>127</v>
      </c>
      <c r="AX196" s="7" t="s">
        <v>127</v>
      </c>
      <c r="AY196" s="9">
        <v>0</v>
      </c>
      <c r="AZ196" s="7"/>
      <c r="BA196" s="7" t="s">
        <v>127</v>
      </c>
      <c r="BB196" s="7"/>
      <c r="BC196" s="7" t="s">
        <v>127</v>
      </c>
      <c r="BD196" s="7"/>
      <c r="BE196" s="7"/>
      <c r="BF196" s="7"/>
      <c r="BG196" s="7" t="s">
        <v>75</v>
      </c>
      <c r="BH196" s="7"/>
      <c r="BI196" s="7"/>
      <c r="BJ196" s="7"/>
      <c r="BK196" s="7"/>
      <c r="BL196" s="7"/>
      <c r="BM196" s="7" t="s">
        <v>127</v>
      </c>
      <c r="BN196" s="7" t="s">
        <v>127</v>
      </c>
      <c r="BO196" s="7"/>
      <c r="BP196" s="7" t="s">
        <v>127</v>
      </c>
      <c r="BQ196" s="7"/>
      <c r="BR196" s="7" t="s">
        <v>127</v>
      </c>
      <c r="BS196" s="7"/>
      <c r="BT196" s="7" t="s">
        <v>127</v>
      </c>
      <c r="BU196" s="7" t="s">
        <v>127</v>
      </c>
      <c r="BV196" s="7"/>
      <c r="BW196" s="7" t="s">
        <v>127</v>
      </c>
      <c r="BX196" s="7"/>
      <c r="BY196" s="7" t="s">
        <v>127</v>
      </c>
      <c r="BZ196" s="7"/>
      <c r="CA196" s="7" t="s">
        <v>127</v>
      </c>
      <c r="CB196" s="7" t="s">
        <v>87</v>
      </c>
      <c r="CC196" s="7"/>
      <c r="CD196" s="90" t="str">
        <f t="shared" si="17"/>
        <v>12_Plan Estratégico de Gestión de Talento Humano - PEGTH
24_Operación del Sistema de Gestión Institucional - SGI</v>
      </c>
      <c r="CE196" s="7" t="s">
        <v>619</v>
      </c>
      <c r="CF196" s="7"/>
      <c r="CG196" s="7"/>
      <c r="CH196" s="7"/>
      <c r="CI196" s="7"/>
      <c r="CJ196" s="7"/>
      <c r="CK196" s="7"/>
      <c r="CL196" s="90" t="str">
        <f t="shared" si="15"/>
        <v>D01_Talento Humano</v>
      </c>
      <c r="CM196" s="7" t="s">
        <v>620</v>
      </c>
      <c r="CN196" s="7"/>
      <c r="CO196" s="7"/>
      <c r="CP196" s="7"/>
      <c r="CQ196" s="7"/>
      <c r="CR196" s="7"/>
      <c r="CS196" s="7"/>
      <c r="CT196" s="7"/>
      <c r="CU196" s="7"/>
      <c r="CV196" s="7"/>
      <c r="CW196" s="7"/>
      <c r="CX196" s="7"/>
      <c r="CY196" s="7"/>
      <c r="CZ196" s="7"/>
      <c r="DA196" s="7"/>
      <c r="DB196" s="7"/>
      <c r="DC196" s="7"/>
      <c r="DD196" s="7"/>
      <c r="DE196" s="7"/>
      <c r="DF196" s="90" t="str">
        <f t="shared" si="16"/>
        <v>D01_P01_Gestión Estratégica del Talento Humano</v>
      </c>
    </row>
    <row r="197" spans="2:110" s="2" customFormat="1" ht="84" customHeight="1" x14ac:dyDescent="0.25">
      <c r="B197" s="1"/>
      <c r="C197" s="3" t="s">
        <v>853</v>
      </c>
      <c r="D197" s="7" t="s">
        <v>854</v>
      </c>
      <c r="E197" s="87" t="str">
        <f t="shared" si="12"/>
        <v>URF2026_180_Realizar seguimiento al proceso de concertación y evaluación del desempeño</v>
      </c>
      <c r="F197" s="7" t="s">
        <v>855</v>
      </c>
      <c r="G197" s="7" t="s">
        <v>856</v>
      </c>
      <c r="H197" s="7" t="s">
        <v>857</v>
      </c>
      <c r="I197" s="7" t="s">
        <v>4</v>
      </c>
      <c r="J197" s="4" t="s">
        <v>700</v>
      </c>
      <c r="K197" s="4" t="s">
        <v>705</v>
      </c>
      <c r="L197" s="8">
        <v>46078</v>
      </c>
      <c r="M197" s="8">
        <v>46142.999305555553</v>
      </c>
      <c r="N197" s="88">
        <f t="shared" si="13"/>
        <v>64.999305555553292</v>
      </c>
      <c r="O197" s="81" t="s">
        <v>686</v>
      </c>
      <c r="P197" s="7"/>
      <c r="Q197" s="81" t="s">
        <v>120</v>
      </c>
      <c r="R197" s="7" t="s">
        <v>858</v>
      </c>
      <c r="S197" s="7"/>
      <c r="T197" s="82" t="s">
        <v>481</v>
      </c>
      <c r="U197" s="82" t="s">
        <v>617</v>
      </c>
      <c r="V197" s="83" t="s">
        <v>825</v>
      </c>
      <c r="W197" s="7" t="s">
        <v>125</v>
      </c>
      <c r="X197" s="7"/>
      <c r="Y197" s="7" t="s">
        <v>126</v>
      </c>
      <c r="Z197" s="7"/>
      <c r="AA197" s="90" t="str">
        <f t="shared" si="14"/>
        <v>Talento Humano
Tecnológicos</v>
      </c>
      <c r="AB197" s="7"/>
      <c r="AC197" s="7" t="s">
        <v>127</v>
      </c>
      <c r="AD197" s="7" t="s">
        <v>127</v>
      </c>
      <c r="AE197" s="9">
        <v>0</v>
      </c>
      <c r="AF197" s="10"/>
      <c r="AG197" s="7" t="s">
        <v>127</v>
      </c>
      <c r="AH197" s="7" t="s">
        <v>127</v>
      </c>
      <c r="AI197" s="9">
        <v>0</v>
      </c>
      <c r="AJ197" s="10"/>
      <c r="AK197" s="7" t="s">
        <v>127</v>
      </c>
      <c r="AL197" s="7" t="s">
        <v>127</v>
      </c>
      <c r="AM197" s="9">
        <v>0</v>
      </c>
      <c r="AN197" s="10"/>
      <c r="AO197" s="7" t="s">
        <v>127</v>
      </c>
      <c r="AP197" s="7" t="s">
        <v>127</v>
      </c>
      <c r="AQ197" s="9">
        <v>0</v>
      </c>
      <c r="AR197" s="10"/>
      <c r="AS197" s="7" t="s">
        <v>127</v>
      </c>
      <c r="AT197" s="7" t="s">
        <v>127</v>
      </c>
      <c r="AU197" s="9">
        <v>0</v>
      </c>
      <c r="AV197" s="10"/>
      <c r="AW197" s="7" t="s">
        <v>127</v>
      </c>
      <c r="AX197" s="7" t="s">
        <v>127</v>
      </c>
      <c r="AY197" s="9">
        <v>0</v>
      </c>
      <c r="AZ197" s="7"/>
      <c r="BA197" s="7" t="s">
        <v>127</v>
      </c>
      <c r="BB197" s="7"/>
      <c r="BC197" s="7" t="s">
        <v>127</v>
      </c>
      <c r="BD197" s="7"/>
      <c r="BE197" s="7"/>
      <c r="BF197" s="7"/>
      <c r="BG197" s="7" t="s">
        <v>75</v>
      </c>
      <c r="BH197" s="7"/>
      <c r="BI197" s="7"/>
      <c r="BJ197" s="7"/>
      <c r="BK197" s="7"/>
      <c r="BL197" s="7"/>
      <c r="BM197" s="7" t="s">
        <v>127</v>
      </c>
      <c r="BN197" s="7" t="s">
        <v>127</v>
      </c>
      <c r="BO197" s="7"/>
      <c r="BP197" s="7" t="s">
        <v>127</v>
      </c>
      <c r="BQ197" s="7"/>
      <c r="BR197" s="7" t="s">
        <v>127</v>
      </c>
      <c r="BS197" s="7"/>
      <c r="BT197" s="7" t="s">
        <v>127</v>
      </c>
      <c r="BU197" s="7" t="s">
        <v>127</v>
      </c>
      <c r="BV197" s="7"/>
      <c r="BW197" s="7" t="s">
        <v>127</v>
      </c>
      <c r="BX197" s="7"/>
      <c r="BY197" s="7" t="s">
        <v>127</v>
      </c>
      <c r="BZ197" s="7"/>
      <c r="CA197" s="7" t="s">
        <v>127</v>
      </c>
      <c r="CB197" s="7" t="s">
        <v>87</v>
      </c>
      <c r="CC197" s="7"/>
      <c r="CD197" s="90" t="str">
        <f t="shared" si="17"/>
        <v>12_Plan Estratégico de Gestión de Talento Humano - PEGTH
24_Operación del Sistema de Gestión Institucional - SGI</v>
      </c>
      <c r="CE197" s="7" t="s">
        <v>619</v>
      </c>
      <c r="CF197" s="7"/>
      <c r="CG197" s="7"/>
      <c r="CH197" s="7" t="s">
        <v>315</v>
      </c>
      <c r="CI197" s="7"/>
      <c r="CJ197" s="7"/>
      <c r="CK197" s="7"/>
      <c r="CL197" s="90" t="str">
        <f t="shared" si="15"/>
        <v>D01_Talento Humano
D04_Evaluación de resultados</v>
      </c>
      <c r="CM197" s="7" t="s">
        <v>620</v>
      </c>
      <c r="CN197" s="7"/>
      <c r="CO197" s="7"/>
      <c r="CP197" s="7"/>
      <c r="CQ197" s="7"/>
      <c r="CR197" s="7"/>
      <c r="CS197" s="7"/>
      <c r="CT197" s="7"/>
      <c r="CU197" s="7"/>
      <c r="CV197" s="7"/>
      <c r="CW197" s="7"/>
      <c r="CX197" s="7"/>
      <c r="CY197" s="7"/>
      <c r="CZ197" s="7" t="s">
        <v>316</v>
      </c>
      <c r="DA197" s="7"/>
      <c r="DB197" s="7"/>
      <c r="DC197" s="7"/>
      <c r="DD197" s="7"/>
      <c r="DE197" s="7"/>
      <c r="DF197" s="90" t="str">
        <f t="shared" si="16"/>
        <v>D01_P01_Gestión Estratégica del Talento Humano
D04_P14_Seguimiento y evaluación del desempeño institucional</v>
      </c>
    </row>
    <row r="198" spans="2:110" s="2" customFormat="1" ht="84" customHeight="1" x14ac:dyDescent="0.25">
      <c r="B198" s="1"/>
      <c r="C198" s="3" t="s">
        <v>859</v>
      </c>
      <c r="D198" s="7" t="s">
        <v>860</v>
      </c>
      <c r="E198" s="87" t="str">
        <f t="shared" si="12"/>
        <v>URF2026_181_Apoyar la evaluación final de los acuerdos de gestión de la vigencia 2026.</v>
      </c>
      <c r="F198" s="7" t="s">
        <v>861</v>
      </c>
      <c r="G198" s="7" t="s">
        <v>862</v>
      </c>
      <c r="H198" s="7" t="s">
        <v>863</v>
      </c>
      <c r="I198" s="7" t="s">
        <v>4</v>
      </c>
      <c r="J198" s="4" t="s">
        <v>700</v>
      </c>
      <c r="K198" s="4" t="s">
        <v>705</v>
      </c>
      <c r="L198" s="8">
        <v>46082</v>
      </c>
      <c r="M198" s="8">
        <v>46112.999305555553</v>
      </c>
      <c r="N198" s="88">
        <f t="shared" si="13"/>
        <v>30.999305555553292</v>
      </c>
      <c r="O198" s="81" t="s">
        <v>686</v>
      </c>
      <c r="P198" s="7"/>
      <c r="Q198" s="81" t="s">
        <v>120</v>
      </c>
      <c r="R198" s="7" t="s">
        <v>858</v>
      </c>
      <c r="S198" s="7"/>
      <c r="T198" s="82" t="s">
        <v>481</v>
      </c>
      <c r="U198" s="82" t="s">
        <v>617</v>
      </c>
      <c r="V198" s="83" t="s">
        <v>825</v>
      </c>
      <c r="W198" s="7" t="s">
        <v>125</v>
      </c>
      <c r="X198" s="7"/>
      <c r="Y198" s="7" t="s">
        <v>126</v>
      </c>
      <c r="Z198" s="7"/>
      <c r="AA198" s="90" t="str">
        <f t="shared" si="14"/>
        <v>Talento Humano
Tecnológicos</v>
      </c>
      <c r="AB198" s="7"/>
      <c r="AC198" s="7" t="s">
        <v>127</v>
      </c>
      <c r="AD198" s="7" t="s">
        <v>127</v>
      </c>
      <c r="AE198" s="9">
        <v>0</v>
      </c>
      <c r="AF198" s="10"/>
      <c r="AG198" s="7" t="s">
        <v>127</v>
      </c>
      <c r="AH198" s="7" t="s">
        <v>127</v>
      </c>
      <c r="AI198" s="9">
        <v>0</v>
      </c>
      <c r="AJ198" s="10"/>
      <c r="AK198" s="7" t="s">
        <v>127</v>
      </c>
      <c r="AL198" s="7" t="s">
        <v>127</v>
      </c>
      <c r="AM198" s="9">
        <v>0</v>
      </c>
      <c r="AN198" s="10"/>
      <c r="AO198" s="7" t="s">
        <v>127</v>
      </c>
      <c r="AP198" s="7" t="s">
        <v>127</v>
      </c>
      <c r="AQ198" s="9">
        <v>0</v>
      </c>
      <c r="AR198" s="10"/>
      <c r="AS198" s="7" t="s">
        <v>127</v>
      </c>
      <c r="AT198" s="7" t="s">
        <v>127</v>
      </c>
      <c r="AU198" s="9">
        <v>0</v>
      </c>
      <c r="AV198" s="10"/>
      <c r="AW198" s="7" t="s">
        <v>127</v>
      </c>
      <c r="AX198" s="7" t="s">
        <v>127</v>
      </c>
      <c r="AY198" s="9">
        <v>0</v>
      </c>
      <c r="AZ198" s="7"/>
      <c r="BA198" s="7" t="s">
        <v>127</v>
      </c>
      <c r="BB198" s="7"/>
      <c r="BC198" s="7" t="s">
        <v>127</v>
      </c>
      <c r="BD198" s="7"/>
      <c r="BE198" s="7"/>
      <c r="BF198" s="7"/>
      <c r="BG198" s="7" t="s">
        <v>75</v>
      </c>
      <c r="BH198" s="7"/>
      <c r="BI198" s="7"/>
      <c r="BJ198" s="7"/>
      <c r="BK198" s="7"/>
      <c r="BL198" s="7"/>
      <c r="BM198" s="7" t="s">
        <v>127</v>
      </c>
      <c r="BN198" s="7" t="s">
        <v>127</v>
      </c>
      <c r="BO198" s="7"/>
      <c r="BP198" s="7" t="s">
        <v>127</v>
      </c>
      <c r="BQ198" s="7"/>
      <c r="BR198" s="7" t="s">
        <v>127</v>
      </c>
      <c r="BS198" s="7"/>
      <c r="BT198" s="7" t="s">
        <v>127</v>
      </c>
      <c r="BU198" s="7" t="s">
        <v>127</v>
      </c>
      <c r="BV198" s="7"/>
      <c r="BW198" s="7" t="s">
        <v>127</v>
      </c>
      <c r="BX198" s="7"/>
      <c r="BY198" s="7" t="s">
        <v>127</v>
      </c>
      <c r="BZ198" s="7"/>
      <c r="CA198" s="7" t="s">
        <v>127</v>
      </c>
      <c r="CB198" s="7" t="s">
        <v>87</v>
      </c>
      <c r="CC198" s="7"/>
      <c r="CD198" s="90" t="str">
        <f t="shared" si="17"/>
        <v>12_Plan Estratégico de Gestión de Talento Humano - PEGTH
24_Operación del Sistema de Gestión Institucional - SGI</v>
      </c>
      <c r="CE198" s="7" t="s">
        <v>619</v>
      </c>
      <c r="CF198" s="7"/>
      <c r="CG198" s="7"/>
      <c r="CH198" s="7"/>
      <c r="CI198" s="7"/>
      <c r="CJ198" s="7"/>
      <c r="CK198" s="7"/>
      <c r="CL198" s="90" t="str">
        <f t="shared" si="15"/>
        <v>D01_Talento Humano</v>
      </c>
      <c r="CM198" s="7" t="s">
        <v>620</v>
      </c>
      <c r="CN198" s="7"/>
      <c r="CO198" s="7"/>
      <c r="CP198" s="7"/>
      <c r="CQ198" s="7"/>
      <c r="CR198" s="7"/>
      <c r="CS198" s="7"/>
      <c r="CT198" s="7"/>
      <c r="CU198" s="7"/>
      <c r="CV198" s="7"/>
      <c r="CW198" s="7"/>
      <c r="CX198" s="7"/>
      <c r="CY198" s="7"/>
      <c r="CZ198" s="7"/>
      <c r="DA198" s="7"/>
      <c r="DB198" s="7"/>
      <c r="DC198" s="7"/>
      <c r="DD198" s="7"/>
      <c r="DE198" s="7"/>
      <c r="DF198" s="90" t="str">
        <f t="shared" si="16"/>
        <v>D01_P01_Gestión Estratégica del Talento Humano</v>
      </c>
    </row>
    <row r="199" spans="2:110" s="2" customFormat="1" ht="84" customHeight="1" x14ac:dyDescent="0.25">
      <c r="B199" s="1"/>
      <c r="C199" s="3" t="s">
        <v>864</v>
      </c>
      <c r="D199" s="7" t="s">
        <v>865</v>
      </c>
      <c r="E199" s="87" t="str">
        <f t="shared" si="12"/>
        <v>URF2026_182_Mantener actualizada la información de SIGEP_Primer semestre 2026_Ruta de la Información.</v>
      </c>
      <c r="F199" s="7" t="s">
        <v>866</v>
      </c>
      <c r="G199" s="7" t="s">
        <v>867</v>
      </c>
      <c r="H199" s="7" t="s">
        <v>867</v>
      </c>
      <c r="I199" s="7" t="s">
        <v>4</v>
      </c>
      <c r="J199" s="4" t="s">
        <v>700</v>
      </c>
      <c r="K199" s="4" t="s">
        <v>705</v>
      </c>
      <c r="L199" s="8">
        <v>46296</v>
      </c>
      <c r="M199" s="8">
        <v>46326.999305555553</v>
      </c>
      <c r="N199" s="88">
        <f t="shared" si="13"/>
        <v>30.999305555553292</v>
      </c>
      <c r="O199" s="81" t="s">
        <v>686</v>
      </c>
      <c r="P199" s="7"/>
      <c r="Q199" s="81" t="s">
        <v>120</v>
      </c>
      <c r="R199" s="7" t="s">
        <v>868</v>
      </c>
      <c r="S199" s="7"/>
      <c r="T199" s="82" t="s">
        <v>481</v>
      </c>
      <c r="U199" s="82" t="s">
        <v>617</v>
      </c>
      <c r="V199" s="83" t="s">
        <v>825</v>
      </c>
      <c r="W199" s="7" t="s">
        <v>125</v>
      </c>
      <c r="X199" s="7" t="s">
        <v>826</v>
      </c>
      <c r="Y199" s="7" t="s">
        <v>126</v>
      </c>
      <c r="Z199" s="7"/>
      <c r="AA199" s="90" t="str">
        <f t="shared" si="14"/>
        <v>Talento Humano
Financieros
Tecnológicos</v>
      </c>
      <c r="AB199" s="7"/>
      <c r="AC199" s="7" t="s">
        <v>127</v>
      </c>
      <c r="AD199" s="7" t="s">
        <v>127</v>
      </c>
      <c r="AE199" s="9">
        <v>0</v>
      </c>
      <c r="AF199" s="10"/>
      <c r="AG199" s="7" t="s">
        <v>127</v>
      </c>
      <c r="AH199" s="7" t="s">
        <v>127</v>
      </c>
      <c r="AI199" s="9">
        <v>0</v>
      </c>
      <c r="AJ199" s="10"/>
      <c r="AK199" s="7" t="s">
        <v>127</v>
      </c>
      <c r="AL199" s="7" t="s">
        <v>127</v>
      </c>
      <c r="AM199" s="9">
        <v>0</v>
      </c>
      <c r="AN199" s="10"/>
      <c r="AO199" s="7" t="s">
        <v>127</v>
      </c>
      <c r="AP199" s="7" t="s">
        <v>127</v>
      </c>
      <c r="AQ199" s="9">
        <v>0</v>
      </c>
      <c r="AR199" s="10"/>
      <c r="AS199" s="7" t="s">
        <v>127</v>
      </c>
      <c r="AT199" s="7" t="s">
        <v>127</v>
      </c>
      <c r="AU199" s="9">
        <v>0</v>
      </c>
      <c r="AV199" s="10"/>
      <c r="AW199" s="7" t="s">
        <v>127</v>
      </c>
      <c r="AX199" s="7" t="s">
        <v>127</v>
      </c>
      <c r="AY199" s="9">
        <v>0</v>
      </c>
      <c r="AZ199" s="7"/>
      <c r="BA199" s="7" t="s">
        <v>127</v>
      </c>
      <c r="BB199" s="7"/>
      <c r="BC199" s="7" t="s">
        <v>127</v>
      </c>
      <c r="BD199" s="7"/>
      <c r="BE199" s="7"/>
      <c r="BF199" s="7"/>
      <c r="BG199" s="7" t="s">
        <v>75</v>
      </c>
      <c r="BH199" s="7"/>
      <c r="BI199" s="7"/>
      <c r="BJ199" s="7"/>
      <c r="BK199" s="7" t="s">
        <v>79</v>
      </c>
      <c r="BL199" s="7"/>
      <c r="BM199" s="7" t="s">
        <v>127</v>
      </c>
      <c r="BN199" s="7" t="s">
        <v>127</v>
      </c>
      <c r="BO199" s="7"/>
      <c r="BP199" s="7" t="s">
        <v>127</v>
      </c>
      <c r="BQ199" s="7"/>
      <c r="BR199" s="7" t="s">
        <v>127</v>
      </c>
      <c r="BS199" s="7"/>
      <c r="BT199" s="7" t="s">
        <v>127</v>
      </c>
      <c r="BU199" s="7" t="s">
        <v>127</v>
      </c>
      <c r="BV199" s="7"/>
      <c r="BW199" s="7" t="s">
        <v>127</v>
      </c>
      <c r="BX199" s="7"/>
      <c r="BY199" s="7" t="s">
        <v>127</v>
      </c>
      <c r="BZ199" s="7"/>
      <c r="CA199" s="7" t="s">
        <v>127</v>
      </c>
      <c r="CB199" s="7" t="s">
        <v>87</v>
      </c>
      <c r="CC199" s="7"/>
      <c r="CD199" s="90" t="str">
        <f t="shared" si="17"/>
        <v>12_Plan Estratégico de Gestión de Talento Humano - PEGTH
16_Plan de seguimiento al SIGEP - SIGEP
24_Operación del Sistema de Gestión Institucional - SGI</v>
      </c>
      <c r="CE199" s="7" t="s">
        <v>619</v>
      </c>
      <c r="CF199" s="7"/>
      <c r="CG199" s="7"/>
      <c r="CH199" s="7"/>
      <c r="CI199" s="7"/>
      <c r="CJ199" s="7"/>
      <c r="CK199" s="7"/>
      <c r="CL199" s="90" t="str">
        <f t="shared" si="15"/>
        <v>D01_Talento Humano</v>
      </c>
      <c r="CM199" s="7" t="s">
        <v>620</v>
      </c>
      <c r="CN199" s="7"/>
      <c r="CO199" s="7"/>
      <c r="CP199" s="7"/>
      <c r="CQ199" s="7"/>
      <c r="CR199" s="7"/>
      <c r="CS199" s="7"/>
      <c r="CT199" s="7"/>
      <c r="CU199" s="7"/>
      <c r="CV199" s="7"/>
      <c r="CW199" s="7"/>
      <c r="CX199" s="7"/>
      <c r="CY199" s="7"/>
      <c r="CZ199" s="7"/>
      <c r="DA199" s="7"/>
      <c r="DB199" s="7"/>
      <c r="DC199" s="7"/>
      <c r="DD199" s="7"/>
      <c r="DE199" s="7"/>
      <c r="DF199" s="90" t="str">
        <f t="shared" si="16"/>
        <v>D01_P01_Gestión Estratégica del Talento Humano</v>
      </c>
    </row>
    <row r="200" spans="2:110" s="2" customFormat="1" ht="84" customHeight="1" x14ac:dyDescent="0.25">
      <c r="B200" s="1"/>
      <c r="C200" s="3" t="s">
        <v>869</v>
      </c>
      <c r="D200" s="7" t="s">
        <v>870</v>
      </c>
      <c r="E200" s="87" t="str">
        <f t="shared" si="12"/>
        <v xml:space="preserve">URF2026_183_Mantener actualizada la información de SIGEP_Segundo semestre 2026_Ruta de la Información. </v>
      </c>
      <c r="F200" s="7" t="s">
        <v>871</v>
      </c>
      <c r="G200" s="7" t="s">
        <v>867</v>
      </c>
      <c r="H200" s="7" t="s">
        <v>867</v>
      </c>
      <c r="I200" s="7" t="s">
        <v>4</v>
      </c>
      <c r="J200" s="4" t="s">
        <v>700</v>
      </c>
      <c r="K200" s="4" t="s">
        <v>705</v>
      </c>
      <c r="L200" s="8">
        <v>46204</v>
      </c>
      <c r="M200" s="8">
        <v>46233.999305555553</v>
      </c>
      <c r="N200" s="88">
        <f t="shared" si="13"/>
        <v>29.999305555553292</v>
      </c>
      <c r="O200" s="81" t="s">
        <v>686</v>
      </c>
      <c r="P200" s="7"/>
      <c r="Q200" s="81" t="s">
        <v>120</v>
      </c>
      <c r="R200" s="7" t="s">
        <v>872</v>
      </c>
      <c r="S200" s="7"/>
      <c r="T200" s="82" t="s">
        <v>481</v>
      </c>
      <c r="U200" s="82" t="s">
        <v>617</v>
      </c>
      <c r="V200" s="83" t="s">
        <v>825</v>
      </c>
      <c r="W200" s="7" t="s">
        <v>125</v>
      </c>
      <c r="X200" s="7"/>
      <c r="Y200" s="7" t="s">
        <v>126</v>
      </c>
      <c r="Z200" s="7"/>
      <c r="AA200" s="90" t="str">
        <f t="shared" si="14"/>
        <v>Talento Humano
Tecnológicos</v>
      </c>
      <c r="AB200" s="7"/>
      <c r="AC200" s="7" t="s">
        <v>127</v>
      </c>
      <c r="AD200" s="7" t="s">
        <v>127</v>
      </c>
      <c r="AE200" s="9">
        <v>0</v>
      </c>
      <c r="AF200" s="10"/>
      <c r="AG200" s="7" t="s">
        <v>127</v>
      </c>
      <c r="AH200" s="7" t="s">
        <v>127</v>
      </c>
      <c r="AI200" s="9">
        <v>0</v>
      </c>
      <c r="AJ200" s="10"/>
      <c r="AK200" s="7" t="s">
        <v>127</v>
      </c>
      <c r="AL200" s="7" t="s">
        <v>127</v>
      </c>
      <c r="AM200" s="9">
        <v>0</v>
      </c>
      <c r="AN200" s="10"/>
      <c r="AO200" s="7" t="s">
        <v>127</v>
      </c>
      <c r="AP200" s="7" t="s">
        <v>127</v>
      </c>
      <c r="AQ200" s="9">
        <v>0</v>
      </c>
      <c r="AR200" s="10"/>
      <c r="AS200" s="7" t="s">
        <v>127</v>
      </c>
      <c r="AT200" s="7" t="s">
        <v>127</v>
      </c>
      <c r="AU200" s="9">
        <v>0</v>
      </c>
      <c r="AV200" s="10"/>
      <c r="AW200" s="7" t="s">
        <v>127</v>
      </c>
      <c r="AX200" s="7" t="s">
        <v>127</v>
      </c>
      <c r="AY200" s="9">
        <v>0</v>
      </c>
      <c r="AZ200" s="7"/>
      <c r="BA200" s="7" t="s">
        <v>127</v>
      </c>
      <c r="BB200" s="7"/>
      <c r="BC200" s="7" t="s">
        <v>127</v>
      </c>
      <c r="BD200" s="7"/>
      <c r="BE200" s="7"/>
      <c r="BF200" s="7"/>
      <c r="BG200" s="7" t="s">
        <v>75</v>
      </c>
      <c r="BH200" s="7"/>
      <c r="BI200" s="7"/>
      <c r="BJ200" s="7"/>
      <c r="BK200" s="7" t="s">
        <v>79</v>
      </c>
      <c r="BL200" s="7"/>
      <c r="BM200" s="7" t="s">
        <v>127</v>
      </c>
      <c r="BN200" s="7" t="s">
        <v>127</v>
      </c>
      <c r="BO200" s="7"/>
      <c r="BP200" s="7" t="s">
        <v>127</v>
      </c>
      <c r="BQ200" s="7"/>
      <c r="BR200" s="7" t="s">
        <v>127</v>
      </c>
      <c r="BS200" s="7"/>
      <c r="BT200" s="7" t="s">
        <v>127</v>
      </c>
      <c r="BU200" s="7" t="s">
        <v>127</v>
      </c>
      <c r="BV200" s="7"/>
      <c r="BW200" s="7" t="s">
        <v>127</v>
      </c>
      <c r="BX200" s="7"/>
      <c r="BY200" s="7" t="s">
        <v>127</v>
      </c>
      <c r="BZ200" s="7"/>
      <c r="CA200" s="7" t="s">
        <v>127</v>
      </c>
      <c r="CB200" s="7" t="s">
        <v>87</v>
      </c>
      <c r="CC200" s="7"/>
      <c r="CD200" s="90" t="str">
        <f t="shared" si="17"/>
        <v>12_Plan Estratégico de Gestión de Talento Humano - PEGTH
16_Plan de seguimiento al SIGEP - SIGEP
24_Operación del Sistema de Gestión Institucional - SGI</v>
      </c>
      <c r="CE200" s="7" t="s">
        <v>619</v>
      </c>
      <c r="CF200" s="7"/>
      <c r="CG200" s="7"/>
      <c r="CH200" s="7"/>
      <c r="CI200" s="7"/>
      <c r="CJ200" s="7"/>
      <c r="CK200" s="7"/>
      <c r="CL200" s="90" t="str">
        <f t="shared" si="15"/>
        <v>D01_Talento Humano</v>
      </c>
      <c r="CM200" s="7" t="s">
        <v>620</v>
      </c>
      <c r="CN200" s="7"/>
      <c r="CO200" s="7"/>
      <c r="CP200" s="7"/>
      <c r="CQ200" s="7"/>
      <c r="CR200" s="7"/>
      <c r="CS200" s="7"/>
      <c r="CT200" s="7"/>
      <c r="CU200" s="7"/>
      <c r="CV200" s="7"/>
      <c r="CW200" s="7"/>
      <c r="CX200" s="7"/>
      <c r="CY200" s="7"/>
      <c r="CZ200" s="7"/>
      <c r="DA200" s="7"/>
      <c r="DB200" s="7"/>
      <c r="DC200" s="7"/>
      <c r="DD200" s="7"/>
      <c r="DE200" s="7"/>
      <c r="DF200" s="90" t="str">
        <f t="shared" si="16"/>
        <v>D01_P01_Gestión Estratégica del Talento Humano</v>
      </c>
    </row>
    <row r="201" spans="2:110" s="2" customFormat="1" ht="84" customHeight="1" x14ac:dyDescent="0.25">
      <c r="B201" s="1"/>
      <c r="C201" s="3" t="s">
        <v>873</v>
      </c>
      <c r="D201" s="7" t="s">
        <v>874</v>
      </c>
      <c r="E201" s="87" t="str">
        <f t="shared" si="12"/>
        <v>URF2026_184_Ejecutar el Plan Anual de Vacantes y de Previsión de Recursos Humanos 2026_Primer semestre_Ruta de la Información.</v>
      </c>
      <c r="F201" s="7" t="s">
        <v>875</v>
      </c>
      <c r="G201" s="7" t="s">
        <v>876</v>
      </c>
      <c r="H201" s="7" t="s">
        <v>876</v>
      </c>
      <c r="I201" s="7" t="s">
        <v>4</v>
      </c>
      <c r="J201" s="4" t="s">
        <v>700</v>
      </c>
      <c r="K201" s="4" t="s">
        <v>705</v>
      </c>
      <c r="L201" s="8">
        <v>46357</v>
      </c>
      <c r="M201" s="8">
        <v>46387.999305555553</v>
      </c>
      <c r="N201" s="88">
        <f t="shared" si="13"/>
        <v>30.999305555553292</v>
      </c>
      <c r="O201" s="81" t="s">
        <v>686</v>
      </c>
      <c r="P201" s="7"/>
      <c r="Q201" s="81" t="s">
        <v>120</v>
      </c>
      <c r="R201" s="7" t="s">
        <v>872</v>
      </c>
      <c r="S201" s="7"/>
      <c r="T201" s="82" t="s">
        <v>481</v>
      </c>
      <c r="U201" s="82" t="s">
        <v>617</v>
      </c>
      <c r="V201" s="83" t="s">
        <v>825</v>
      </c>
      <c r="W201" s="7" t="s">
        <v>125</v>
      </c>
      <c r="X201" s="7"/>
      <c r="Y201" s="7" t="s">
        <v>126</v>
      </c>
      <c r="Z201" s="7"/>
      <c r="AA201" s="90" t="str">
        <f t="shared" si="14"/>
        <v>Talento Humano
Tecnológicos</v>
      </c>
      <c r="AB201" s="7"/>
      <c r="AC201" s="7" t="s">
        <v>127</v>
      </c>
      <c r="AD201" s="7" t="s">
        <v>127</v>
      </c>
      <c r="AE201" s="9">
        <v>0</v>
      </c>
      <c r="AF201" s="10"/>
      <c r="AG201" s="7" t="s">
        <v>127</v>
      </c>
      <c r="AH201" s="7" t="s">
        <v>127</v>
      </c>
      <c r="AI201" s="9">
        <v>0</v>
      </c>
      <c r="AJ201" s="10"/>
      <c r="AK201" s="7" t="s">
        <v>127</v>
      </c>
      <c r="AL201" s="7" t="s">
        <v>127</v>
      </c>
      <c r="AM201" s="9">
        <v>0</v>
      </c>
      <c r="AN201" s="10"/>
      <c r="AO201" s="7" t="s">
        <v>127</v>
      </c>
      <c r="AP201" s="7" t="s">
        <v>127</v>
      </c>
      <c r="AQ201" s="9">
        <v>0</v>
      </c>
      <c r="AR201" s="10"/>
      <c r="AS201" s="7" t="s">
        <v>127</v>
      </c>
      <c r="AT201" s="7" t="s">
        <v>127</v>
      </c>
      <c r="AU201" s="9">
        <v>0</v>
      </c>
      <c r="AV201" s="10"/>
      <c r="AW201" s="7" t="s">
        <v>127</v>
      </c>
      <c r="AX201" s="7" t="s">
        <v>127</v>
      </c>
      <c r="AY201" s="9">
        <v>0</v>
      </c>
      <c r="AZ201" s="7"/>
      <c r="BA201" s="7" t="s">
        <v>127</v>
      </c>
      <c r="BB201" s="7"/>
      <c r="BC201" s="7" t="s">
        <v>127</v>
      </c>
      <c r="BD201" s="7"/>
      <c r="BE201" s="7" t="s">
        <v>73</v>
      </c>
      <c r="BF201" s="7" t="s">
        <v>74</v>
      </c>
      <c r="BG201" s="7" t="s">
        <v>75</v>
      </c>
      <c r="BH201" s="7"/>
      <c r="BI201" s="7"/>
      <c r="BJ201" s="7"/>
      <c r="BK201" s="7"/>
      <c r="BL201" s="7" t="s">
        <v>28</v>
      </c>
      <c r="BM201" s="7" t="s">
        <v>412</v>
      </c>
      <c r="BN201" s="7" t="s">
        <v>877</v>
      </c>
      <c r="BO201" s="7"/>
      <c r="BP201" s="7" t="s">
        <v>127</v>
      </c>
      <c r="BQ201" s="7"/>
      <c r="BR201" s="7" t="s">
        <v>127</v>
      </c>
      <c r="BS201" s="7"/>
      <c r="BT201" s="7" t="s">
        <v>127</v>
      </c>
      <c r="BU201" s="7" t="s">
        <v>127</v>
      </c>
      <c r="BV201" s="7"/>
      <c r="BW201" s="7" t="s">
        <v>127</v>
      </c>
      <c r="BX201" s="7"/>
      <c r="BY201" s="7" t="s">
        <v>127</v>
      </c>
      <c r="BZ201" s="7"/>
      <c r="CA201" s="7" t="s">
        <v>127</v>
      </c>
      <c r="CB201" s="7" t="s">
        <v>87</v>
      </c>
      <c r="CC201" s="7"/>
      <c r="CD201" s="90" t="str">
        <f t="shared" si="17"/>
        <v>10_Plan Anual de Vacantes - PAV
11_Plan de Previsión de Recursos Humanos - PPRH
12_Plan Estratégico de Gestión de Talento Humano - PEGTH
17_Programas de transparencia y ética pública - PTEP
24_Operación del Sistema de Gestión Institucional - SGI</v>
      </c>
      <c r="CE201" s="7" t="s">
        <v>619</v>
      </c>
      <c r="CF201" s="7"/>
      <c r="CG201" s="7"/>
      <c r="CH201" s="7"/>
      <c r="CI201" s="7"/>
      <c r="CJ201" s="7"/>
      <c r="CK201" s="7"/>
      <c r="CL201" s="90" t="str">
        <f t="shared" si="15"/>
        <v>D01_Talento Humano</v>
      </c>
      <c r="CM201" s="7" t="s">
        <v>620</v>
      </c>
      <c r="CN201" s="7"/>
      <c r="CO201" s="7"/>
      <c r="CP201" s="7"/>
      <c r="CQ201" s="7"/>
      <c r="CR201" s="7"/>
      <c r="CS201" s="7"/>
      <c r="CT201" s="7"/>
      <c r="CU201" s="7"/>
      <c r="CV201" s="7"/>
      <c r="CW201" s="7"/>
      <c r="CX201" s="7"/>
      <c r="CY201" s="7"/>
      <c r="CZ201" s="7"/>
      <c r="DA201" s="7"/>
      <c r="DB201" s="7"/>
      <c r="DC201" s="7"/>
      <c r="DD201" s="7"/>
      <c r="DE201" s="7"/>
      <c r="DF201" s="90" t="str">
        <f t="shared" si="16"/>
        <v>D01_P01_Gestión Estratégica del Talento Humano</v>
      </c>
    </row>
    <row r="202" spans="2:110" s="2" customFormat="1" ht="84" customHeight="1" x14ac:dyDescent="0.25">
      <c r="B202" s="1"/>
      <c r="C202" s="3" t="s">
        <v>878</v>
      </c>
      <c r="D202" s="7" t="s">
        <v>879</v>
      </c>
      <c r="E202" s="87" t="str">
        <f t="shared" si="12"/>
        <v xml:space="preserve">URF2026_185_Ejecutar el Plan Anual de Vacantes y de Previsión de Recursos Humanos 2026_Segundo semestre_Ruta de la Información. </v>
      </c>
      <c r="F202" s="7" t="s">
        <v>880</v>
      </c>
      <c r="G202" s="7" t="s">
        <v>881</v>
      </c>
      <c r="H202" s="7" t="s">
        <v>881</v>
      </c>
      <c r="I202" s="7" t="s">
        <v>4</v>
      </c>
      <c r="J202" s="4" t="s">
        <v>700</v>
      </c>
      <c r="K202" s="4" t="s">
        <v>705</v>
      </c>
      <c r="L202" s="8">
        <v>46204</v>
      </c>
      <c r="M202" s="8">
        <v>46234.999305555553</v>
      </c>
      <c r="N202" s="88">
        <f t="shared" si="13"/>
        <v>30.999305555553292</v>
      </c>
      <c r="O202" s="81" t="s">
        <v>686</v>
      </c>
      <c r="P202" s="7"/>
      <c r="Q202" s="81" t="s">
        <v>120</v>
      </c>
      <c r="R202" s="7" t="s">
        <v>882</v>
      </c>
      <c r="S202" s="7"/>
      <c r="T202" s="82" t="s">
        <v>481</v>
      </c>
      <c r="U202" s="82" t="s">
        <v>617</v>
      </c>
      <c r="V202" s="83" t="s">
        <v>825</v>
      </c>
      <c r="W202" s="7" t="s">
        <v>125</v>
      </c>
      <c r="X202" s="7" t="s">
        <v>826</v>
      </c>
      <c r="Y202" s="7" t="s">
        <v>126</v>
      </c>
      <c r="Z202" s="7"/>
      <c r="AA202" s="90" t="str">
        <f t="shared" si="14"/>
        <v>Talento Humano
Financieros
Tecnológicos</v>
      </c>
      <c r="AB202" s="7"/>
      <c r="AC202" s="7" t="s">
        <v>127</v>
      </c>
      <c r="AD202" s="7" t="s">
        <v>127</v>
      </c>
      <c r="AE202" s="9">
        <v>0</v>
      </c>
      <c r="AF202" s="10"/>
      <c r="AG202" s="7" t="s">
        <v>127</v>
      </c>
      <c r="AH202" s="7" t="s">
        <v>127</v>
      </c>
      <c r="AI202" s="9">
        <v>0</v>
      </c>
      <c r="AJ202" s="10"/>
      <c r="AK202" s="7" t="s">
        <v>127</v>
      </c>
      <c r="AL202" s="7" t="s">
        <v>127</v>
      </c>
      <c r="AM202" s="9">
        <v>0</v>
      </c>
      <c r="AN202" s="10"/>
      <c r="AO202" s="7" t="s">
        <v>127</v>
      </c>
      <c r="AP202" s="7" t="s">
        <v>127</v>
      </c>
      <c r="AQ202" s="9">
        <v>0</v>
      </c>
      <c r="AR202" s="10"/>
      <c r="AS202" s="7" t="s">
        <v>127</v>
      </c>
      <c r="AT202" s="7" t="s">
        <v>127</v>
      </c>
      <c r="AU202" s="9">
        <v>0</v>
      </c>
      <c r="AV202" s="10"/>
      <c r="AW202" s="7" t="s">
        <v>127</v>
      </c>
      <c r="AX202" s="7" t="s">
        <v>127</v>
      </c>
      <c r="AY202" s="9">
        <v>0</v>
      </c>
      <c r="AZ202" s="7"/>
      <c r="BA202" s="7" t="s">
        <v>127</v>
      </c>
      <c r="BB202" s="7"/>
      <c r="BC202" s="7" t="s">
        <v>127</v>
      </c>
      <c r="BD202" s="7"/>
      <c r="BE202" s="7" t="s">
        <v>73</v>
      </c>
      <c r="BF202" s="7" t="s">
        <v>74</v>
      </c>
      <c r="BG202" s="7" t="s">
        <v>75</v>
      </c>
      <c r="BH202" s="7"/>
      <c r="BI202" s="7"/>
      <c r="BJ202" s="7"/>
      <c r="BK202" s="7"/>
      <c r="BL202" s="7" t="s">
        <v>28</v>
      </c>
      <c r="BM202" s="7" t="s">
        <v>412</v>
      </c>
      <c r="BN202" s="7" t="s">
        <v>877</v>
      </c>
      <c r="BO202" s="7"/>
      <c r="BP202" s="7" t="s">
        <v>127</v>
      </c>
      <c r="BQ202" s="7"/>
      <c r="BR202" s="7" t="s">
        <v>127</v>
      </c>
      <c r="BS202" s="7"/>
      <c r="BT202" s="7" t="s">
        <v>127</v>
      </c>
      <c r="BU202" s="7" t="s">
        <v>127</v>
      </c>
      <c r="BV202" s="7"/>
      <c r="BW202" s="7" t="s">
        <v>127</v>
      </c>
      <c r="BX202" s="7"/>
      <c r="BY202" s="7" t="s">
        <v>127</v>
      </c>
      <c r="BZ202" s="7"/>
      <c r="CA202" s="7" t="s">
        <v>127</v>
      </c>
      <c r="CB202" s="7" t="s">
        <v>87</v>
      </c>
      <c r="CC202" s="7"/>
      <c r="CD202" s="90" t="str">
        <f t="shared" si="17"/>
        <v>10_Plan Anual de Vacantes - PAV
11_Plan de Previsión de Recursos Humanos - PPRH
12_Plan Estratégico de Gestión de Talento Humano - PEGTH
17_Programas de transparencia y ética pública - PTEP
24_Operación del Sistema de Gestión Institucional - SGI</v>
      </c>
      <c r="CE202" s="7" t="s">
        <v>619</v>
      </c>
      <c r="CF202" s="7"/>
      <c r="CG202" s="7"/>
      <c r="CH202" s="7"/>
      <c r="CI202" s="7"/>
      <c r="CJ202" s="7"/>
      <c r="CK202" s="7"/>
      <c r="CL202" s="90" t="str">
        <f t="shared" si="15"/>
        <v>D01_Talento Humano</v>
      </c>
      <c r="CM202" s="7" t="s">
        <v>620</v>
      </c>
      <c r="CN202" s="7"/>
      <c r="CO202" s="7"/>
      <c r="CP202" s="7"/>
      <c r="CQ202" s="7"/>
      <c r="CR202" s="7"/>
      <c r="CS202" s="7"/>
      <c r="CT202" s="7"/>
      <c r="CU202" s="7"/>
      <c r="CV202" s="7"/>
      <c r="CW202" s="7"/>
      <c r="CX202" s="7"/>
      <c r="CY202" s="7"/>
      <c r="CZ202" s="7"/>
      <c r="DA202" s="7"/>
      <c r="DB202" s="7"/>
      <c r="DC202" s="7"/>
      <c r="DD202" s="7"/>
      <c r="DE202" s="7"/>
      <c r="DF202" s="90" t="str">
        <f t="shared" si="16"/>
        <v>D01_P01_Gestión Estratégica del Talento Humano</v>
      </c>
    </row>
    <row r="203" spans="2:110" s="2" customFormat="1" ht="84" customHeight="1" x14ac:dyDescent="0.25">
      <c r="B203" s="1"/>
      <c r="C203" s="3" t="s">
        <v>883</v>
      </c>
      <c r="D203" s="7" t="s">
        <v>884</v>
      </c>
      <c r="E203" s="87" t="str">
        <f t="shared" si="12"/>
        <v>URF2026_186_Construir y formalizar la estrategia de integridad de la URF Ruta de Creación de Valor .</v>
      </c>
      <c r="F203" s="7" t="s">
        <v>885</v>
      </c>
      <c r="G203" s="7" t="s">
        <v>886</v>
      </c>
      <c r="H203" s="7" t="s">
        <v>887</v>
      </c>
      <c r="I203" s="7" t="s">
        <v>4</v>
      </c>
      <c r="J203" s="4" t="s">
        <v>700</v>
      </c>
      <c r="K203" s="4" t="s">
        <v>705</v>
      </c>
      <c r="L203" s="8">
        <v>46054</v>
      </c>
      <c r="M203" s="8">
        <v>46081.999305555553</v>
      </c>
      <c r="N203" s="88">
        <f t="shared" si="13"/>
        <v>27.999305555553292</v>
      </c>
      <c r="O203" s="81" t="s">
        <v>686</v>
      </c>
      <c r="P203" s="7"/>
      <c r="Q203" s="81" t="s">
        <v>120</v>
      </c>
      <c r="R203" s="7" t="s">
        <v>882</v>
      </c>
      <c r="S203" s="7"/>
      <c r="T203" s="82" t="s">
        <v>481</v>
      </c>
      <c r="U203" s="82" t="s">
        <v>617</v>
      </c>
      <c r="V203" s="83" t="s">
        <v>825</v>
      </c>
      <c r="W203" s="7" t="s">
        <v>125</v>
      </c>
      <c r="X203" s="7" t="s">
        <v>826</v>
      </c>
      <c r="Y203" s="7" t="s">
        <v>126</v>
      </c>
      <c r="Z203" s="7"/>
      <c r="AA203" s="90" t="str">
        <f t="shared" si="14"/>
        <v>Talento Humano
Financieros
Tecnológicos</v>
      </c>
      <c r="AB203" s="7"/>
      <c r="AC203" s="7" t="s">
        <v>127</v>
      </c>
      <c r="AD203" s="7" t="s">
        <v>127</v>
      </c>
      <c r="AE203" s="9">
        <v>0</v>
      </c>
      <c r="AF203" s="10"/>
      <c r="AG203" s="7" t="s">
        <v>127</v>
      </c>
      <c r="AH203" s="7" t="s">
        <v>127</v>
      </c>
      <c r="AI203" s="9">
        <v>0</v>
      </c>
      <c r="AJ203" s="10"/>
      <c r="AK203" s="7" t="s">
        <v>127</v>
      </c>
      <c r="AL203" s="7" t="s">
        <v>127</v>
      </c>
      <c r="AM203" s="9">
        <v>0</v>
      </c>
      <c r="AN203" s="10"/>
      <c r="AO203" s="7" t="s">
        <v>127</v>
      </c>
      <c r="AP203" s="7" t="s">
        <v>127</v>
      </c>
      <c r="AQ203" s="9">
        <v>0</v>
      </c>
      <c r="AR203" s="10"/>
      <c r="AS203" s="7" t="s">
        <v>127</v>
      </c>
      <c r="AT203" s="7" t="s">
        <v>127</v>
      </c>
      <c r="AU203" s="9">
        <v>0</v>
      </c>
      <c r="AV203" s="10"/>
      <c r="AW203" s="7" t="s">
        <v>127</v>
      </c>
      <c r="AX203" s="7" t="s">
        <v>127</v>
      </c>
      <c r="AY203" s="9">
        <v>0</v>
      </c>
      <c r="AZ203" s="7"/>
      <c r="BA203" s="7" t="s">
        <v>127</v>
      </c>
      <c r="BB203" s="7"/>
      <c r="BC203" s="7" t="s">
        <v>127</v>
      </c>
      <c r="BD203" s="7"/>
      <c r="BE203" s="7"/>
      <c r="BF203" s="7"/>
      <c r="BG203" s="7" t="s">
        <v>75</v>
      </c>
      <c r="BH203" s="7"/>
      <c r="BI203" s="7"/>
      <c r="BJ203" s="7"/>
      <c r="BK203" s="7"/>
      <c r="BL203" s="7" t="s">
        <v>28</v>
      </c>
      <c r="BM203" s="7" t="s">
        <v>128</v>
      </c>
      <c r="BN203" s="7" t="s">
        <v>648</v>
      </c>
      <c r="BO203" s="7"/>
      <c r="BP203" s="7" t="s">
        <v>127</v>
      </c>
      <c r="BQ203" s="7"/>
      <c r="BR203" s="7" t="s">
        <v>127</v>
      </c>
      <c r="BS203" s="7"/>
      <c r="BT203" s="7" t="s">
        <v>127</v>
      </c>
      <c r="BU203" s="7" t="s">
        <v>127</v>
      </c>
      <c r="BV203" s="7"/>
      <c r="BW203" s="7" t="s">
        <v>127</v>
      </c>
      <c r="BX203" s="7"/>
      <c r="BY203" s="7" t="s">
        <v>127</v>
      </c>
      <c r="BZ203" s="7"/>
      <c r="CA203" s="7" t="s">
        <v>127</v>
      </c>
      <c r="CB203" s="7" t="s">
        <v>87</v>
      </c>
      <c r="CC203" s="7" t="s">
        <v>813</v>
      </c>
      <c r="CD203" s="90" t="str">
        <f t="shared" si="17"/>
        <v>12_Plan Estratégico de Gestión de Talento Humano - PEGTH
17_Programas de transparencia y ética pública - PTEP
24_Operación del Sistema de Gestión Institucional - SGI
25_Estrategia de integridad y conflicto de interes - EICI</v>
      </c>
      <c r="CE203" s="7" t="s">
        <v>619</v>
      </c>
      <c r="CF203" s="7"/>
      <c r="CG203" s="7"/>
      <c r="CH203" s="7"/>
      <c r="CI203" s="7"/>
      <c r="CJ203" s="7"/>
      <c r="CK203" s="7"/>
      <c r="CL203" s="90" t="str">
        <f t="shared" si="15"/>
        <v>D01_Talento Humano</v>
      </c>
      <c r="CM203" s="7" t="s">
        <v>620</v>
      </c>
      <c r="CN203" s="7" t="s">
        <v>814</v>
      </c>
      <c r="CO203" s="7"/>
      <c r="CP203" s="7"/>
      <c r="CQ203" s="7"/>
      <c r="CR203" s="7"/>
      <c r="CS203" s="7"/>
      <c r="CT203" s="7"/>
      <c r="CU203" s="7"/>
      <c r="CV203" s="7"/>
      <c r="CW203" s="7"/>
      <c r="CX203" s="7"/>
      <c r="CY203" s="7"/>
      <c r="CZ203" s="7"/>
      <c r="DA203" s="7"/>
      <c r="DB203" s="7"/>
      <c r="DC203" s="7"/>
      <c r="DD203" s="7"/>
      <c r="DE203" s="7"/>
      <c r="DF203" s="90" t="str">
        <f t="shared" si="16"/>
        <v>D01_P01_Gestión Estratégica del Talento Humano
D01_P02_Integridad</v>
      </c>
    </row>
    <row r="204" spans="2:110" s="2" customFormat="1" ht="84" customHeight="1" x14ac:dyDescent="0.25">
      <c r="B204" s="1"/>
      <c r="C204" s="3" t="s">
        <v>888</v>
      </c>
      <c r="D204" s="7" t="s">
        <v>889</v>
      </c>
      <c r="E204" s="87" t="str">
        <f t="shared" si="12"/>
        <v>URF2026_187_Definir el instrumento para el seguimiento de las actividades de la estrategia de integridad de la URF URF_Segundo semestre_Ruta de Creación de Valor .</v>
      </c>
      <c r="F204" s="7" t="s">
        <v>890</v>
      </c>
      <c r="G204" s="7" t="s">
        <v>891</v>
      </c>
      <c r="H204" s="7" t="s">
        <v>892</v>
      </c>
      <c r="I204" s="7" t="s">
        <v>4</v>
      </c>
      <c r="J204" s="4" t="s">
        <v>700</v>
      </c>
      <c r="K204" s="4" t="s">
        <v>705</v>
      </c>
      <c r="L204" s="8">
        <v>46054</v>
      </c>
      <c r="M204" s="8">
        <v>46142.999305555553</v>
      </c>
      <c r="N204" s="88">
        <f t="shared" si="13"/>
        <v>88.999305555553292</v>
      </c>
      <c r="O204" s="81" t="s">
        <v>686</v>
      </c>
      <c r="P204" s="7"/>
      <c r="Q204" s="81" t="s">
        <v>120</v>
      </c>
      <c r="R204" s="7" t="s">
        <v>893</v>
      </c>
      <c r="S204" s="7"/>
      <c r="T204" s="82" t="s">
        <v>481</v>
      </c>
      <c r="U204" s="82" t="s">
        <v>617</v>
      </c>
      <c r="V204" s="83" t="s">
        <v>825</v>
      </c>
      <c r="W204" s="7" t="s">
        <v>125</v>
      </c>
      <c r="X204" s="7" t="s">
        <v>826</v>
      </c>
      <c r="Y204" s="7" t="s">
        <v>126</v>
      </c>
      <c r="Z204" s="7"/>
      <c r="AA204" s="90" t="str">
        <f t="shared" si="14"/>
        <v>Talento Humano
Financieros
Tecnológicos</v>
      </c>
      <c r="AB204" s="7"/>
      <c r="AC204" s="7" t="s">
        <v>127</v>
      </c>
      <c r="AD204" s="7" t="s">
        <v>127</v>
      </c>
      <c r="AE204" s="9">
        <v>0</v>
      </c>
      <c r="AF204" s="10"/>
      <c r="AG204" s="7" t="s">
        <v>127</v>
      </c>
      <c r="AH204" s="7" t="s">
        <v>127</v>
      </c>
      <c r="AI204" s="9">
        <v>0</v>
      </c>
      <c r="AJ204" s="10"/>
      <c r="AK204" s="7" t="s">
        <v>127</v>
      </c>
      <c r="AL204" s="7" t="s">
        <v>127</v>
      </c>
      <c r="AM204" s="9">
        <v>0</v>
      </c>
      <c r="AN204" s="10"/>
      <c r="AO204" s="7" t="s">
        <v>127</v>
      </c>
      <c r="AP204" s="7" t="s">
        <v>127</v>
      </c>
      <c r="AQ204" s="9">
        <v>0</v>
      </c>
      <c r="AR204" s="10"/>
      <c r="AS204" s="7" t="s">
        <v>127</v>
      </c>
      <c r="AT204" s="7" t="s">
        <v>127</v>
      </c>
      <c r="AU204" s="9">
        <v>0</v>
      </c>
      <c r="AV204" s="10"/>
      <c r="AW204" s="7" t="s">
        <v>127</v>
      </c>
      <c r="AX204" s="7" t="s">
        <v>127</v>
      </c>
      <c r="AY204" s="9">
        <v>0</v>
      </c>
      <c r="AZ204" s="7"/>
      <c r="BA204" s="7" t="s">
        <v>127</v>
      </c>
      <c r="BB204" s="7"/>
      <c r="BC204" s="7" t="s">
        <v>127</v>
      </c>
      <c r="BD204" s="7"/>
      <c r="BE204" s="7"/>
      <c r="BF204" s="7"/>
      <c r="BG204" s="7" t="s">
        <v>75</v>
      </c>
      <c r="BH204" s="7"/>
      <c r="BI204" s="7"/>
      <c r="BJ204" s="7"/>
      <c r="BK204" s="7"/>
      <c r="BL204" s="7" t="s">
        <v>28</v>
      </c>
      <c r="BM204" s="7" t="s">
        <v>128</v>
      </c>
      <c r="BN204" s="7" t="s">
        <v>648</v>
      </c>
      <c r="BO204" s="7"/>
      <c r="BP204" s="7" t="s">
        <v>127</v>
      </c>
      <c r="BQ204" s="7"/>
      <c r="BR204" s="7" t="s">
        <v>127</v>
      </c>
      <c r="BS204" s="7"/>
      <c r="BT204" s="7" t="s">
        <v>127</v>
      </c>
      <c r="BU204" s="7" t="s">
        <v>127</v>
      </c>
      <c r="BV204" s="7"/>
      <c r="BW204" s="7" t="s">
        <v>127</v>
      </c>
      <c r="BX204" s="7"/>
      <c r="BY204" s="7" t="s">
        <v>127</v>
      </c>
      <c r="BZ204" s="7"/>
      <c r="CA204" s="7" t="s">
        <v>127</v>
      </c>
      <c r="CB204" s="7" t="s">
        <v>87</v>
      </c>
      <c r="CC204" s="7" t="s">
        <v>813</v>
      </c>
      <c r="CD204" s="90" t="str">
        <f t="shared" si="17"/>
        <v>12_Plan Estratégico de Gestión de Talento Humano - PEGTH
17_Programas de transparencia y ética pública - PTEP
24_Operación del Sistema de Gestión Institucional - SGI
25_Estrategia de integridad y conflicto de interes - EICI</v>
      </c>
      <c r="CE204" s="7" t="s">
        <v>619</v>
      </c>
      <c r="CF204" s="7"/>
      <c r="CG204" s="7"/>
      <c r="CH204" s="7"/>
      <c r="CI204" s="7"/>
      <c r="CJ204" s="7"/>
      <c r="CK204" s="7"/>
      <c r="CL204" s="90" t="str">
        <f t="shared" si="15"/>
        <v>D01_Talento Humano</v>
      </c>
      <c r="CM204" s="7" t="s">
        <v>620</v>
      </c>
      <c r="CN204" s="7" t="s">
        <v>814</v>
      </c>
      <c r="CO204" s="7"/>
      <c r="CP204" s="7"/>
      <c r="CQ204" s="7"/>
      <c r="CR204" s="7"/>
      <c r="CS204" s="7"/>
      <c r="CT204" s="7"/>
      <c r="CU204" s="7"/>
      <c r="CV204" s="7"/>
      <c r="CW204" s="7"/>
      <c r="CX204" s="7"/>
      <c r="CY204" s="7"/>
      <c r="CZ204" s="7"/>
      <c r="DA204" s="7"/>
      <c r="DB204" s="7"/>
      <c r="DC204" s="7"/>
      <c r="DD204" s="7"/>
      <c r="DE204" s="7"/>
      <c r="DF204" s="90" t="str">
        <f t="shared" si="16"/>
        <v>D01_P01_Gestión Estratégica del Talento Humano
D01_P02_Integridad</v>
      </c>
    </row>
    <row r="205" spans="2:110" s="2" customFormat="1" ht="84" customHeight="1" x14ac:dyDescent="0.25">
      <c r="B205" s="1"/>
      <c r="C205" s="3" t="s">
        <v>894</v>
      </c>
      <c r="D205" s="7" t="s">
        <v>895</v>
      </c>
      <c r="E205" s="87" t="str">
        <f t="shared" si="12"/>
        <v>URF2026_188_Actualizar la Matriz de Caracterización de los servidores. Primer Semestre.</v>
      </c>
      <c r="F205" s="7" t="s">
        <v>896</v>
      </c>
      <c r="G205" s="7" t="s">
        <v>897</v>
      </c>
      <c r="H205" s="7" t="s">
        <v>898</v>
      </c>
      <c r="I205" s="7" t="s">
        <v>4</v>
      </c>
      <c r="J205" s="4" t="s">
        <v>700</v>
      </c>
      <c r="K205" s="4" t="s">
        <v>705</v>
      </c>
      <c r="L205" s="8">
        <v>46357</v>
      </c>
      <c r="M205" s="8">
        <v>46387.999305555553</v>
      </c>
      <c r="N205" s="88">
        <f t="shared" si="13"/>
        <v>30.999305555553292</v>
      </c>
      <c r="O205" s="81" t="s">
        <v>686</v>
      </c>
      <c r="P205" s="7"/>
      <c r="Q205" s="81" t="s">
        <v>120</v>
      </c>
      <c r="R205" s="7" t="s">
        <v>893</v>
      </c>
      <c r="S205" s="7"/>
      <c r="T205" s="82" t="s">
        <v>481</v>
      </c>
      <c r="U205" s="82" t="s">
        <v>617</v>
      </c>
      <c r="V205" s="83" t="s">
        <v>825</v>
      </c>
      <c r="W205" s="7" t="s">
        <v>125</v>
      </c>
      <c r="X205" s="7" t="s">
        <v>826</v>
      </c>
      <c r="Y205" s="7" t="s">
        <v>126</v>
      </c>
      <c r="Z205" s="7"/>
      <c r="AA205" s="90" t="str">
        <f t="shared" si="14"/>
        <v>Talento Humano
Financieros
Tecnológicos</v>
      </c>
      <c r="AB205" s="7"/>
      <c r="AC205" s="7" t="s">
        <v>127</v>
      </c>
      <c r="AD205" s="7" t="s">
        <v>127</v>
      </c>
      <c r="AE205" s="9">
        <v>0</v>
      </c>
      <c r="AF205" s="10"/>
      <c r="AG205" s="7" t="s">
        <v>127</v>
      </c>
      <c r="AH205" s="7" t="s">
        <v>127</v>
      </c>
      <c r="AI205" s="9">
        <v>0</v>
      </c>
      <c r="AJ205" s="10"/>
      <c r="AK205" s="7" t="s">
        <v>127</v>
      </c>
      <c r="AL205" s="7" t="s">
        <v>127</v>
      </c>
      <c r="AM205" s="9">
        <v>0</v>
      </c>
      <c r="AN205" s="10"/>
      <c r="AO205" s="7" t="s">
        <v>127</v>
      </c>
      <c r="AP205" s="7" t="s">
        <v>127</v>
      </c>
      <c r="AQ205" s="9">
        <v>0</v>
      </c>
      <c r="AR205" s="10"/>
      <c r="AS205" s="7" t="s">
        <v>127</v>
      </c>
      <c r="AT205" s="7" t="s">
        <v>127</v>
      </c>
      <c r="AU205" s="9">
        <v>0</v>
      </c>
      <c r="AV205" s="10"/>
      <c r="AW205" s="7" t="s">
        <v>127</v>
      </c>
      <c r="AX205" s="7" t="s">
        <v>127</v>
      </c>
      <c r="AY205" s="9">
        <v>0</v>
      </c>
      <c r="AZ205" s="7"/>
      <c r="BA205" s="7" t="s">
        <v>127</v>
      </c>
      <c r="BB205" s="7"/>
      <c r="BC205" s="7" t="s">
        <v>127</v>
      </c>
      <c r="BD205" s="7"/>
      <c r="BE205" s="7"/>
      <c r="BF205" s="7"/>
      <c r="BG205" s="7" t="s">
        <v>75</v>
      </c>
      <c r="BH205" s="7"/>
      <c r="BI205" s="7"/>
      <c r="BJ205" s="7"/>
      <c r="BK205" s="7"/>
      <c r="BL205" s="7"/>
      <c r="BM205" s="7" t="s">
        <v>127</v>
      </c>
      <c r="BN205" s="7" t="s">
        <v>127</v>
      </c>
      <c r="BO205" s="7"/>
      <c r="BP205" s="7" t="s">
        <v>127</v>
      </c>
      <c r="BQ205" s="7"/>
      <c r="BR205" s="7" t="s">
        <v>127</v>
      </c>
      <c r="BS205" s="7"/>
      <c r="BT205" s="7" t="s">
        <v>127</v>
      </c>
      <c r="BU205" s="7" t="s">
        <v>127</v>
      </c>
      <c r="BV205" s="7"/>
      <c r="BW205" s="7" t="s">
        <v>127</v>
      </c>
      <c r="BX205" s="7"/>
      <c r="BY205" s="7" t="s">
        <v>127</v>
      </c>
      <c r="BZ205" s="7"/>
      <c r="CA205" s="7" t="s">
        <v>127</v>
      </c>
      <c r="CB205" s="7" t="s">
        <v>87</v>
      </c>
      <c r="CC205" s="7"/>
      <c r="CD205" s="90" t="str">
        <f t="shared" si="17"/>
        <v>12_Plan Estratégico de Gestión de Talento Humano - PEGTH
24_Operación del Sistema de Gestión Institucional - SGI</v>
      </c>
      <c r="CE205" s="7" t="s">
        <v>619</v>
      </c>
      <c r="CF205" s="7"/>
      <c r="CG205" s="7"/>
      <c r="CH205" s="7"/>
      <c r="CI205" s="7"/>
      <c r="CJ205" s="7" t="s">
        <v>339</v>
      </c>
      <c r="CK205" s="7"/>
      <c r="CL205" s="90" t="str">
        <f t="shared" si="15"/>
        <v>D01_Talento Humano
D06_Gestión del conocimiento y la innovación</v>
      </c>
      <c r="CM205" s="7" t="s">
        <v>620</v>
      </c>
      <c r="CN205" s="7"/>
      <c r="CO205" s="7"/>
      <c r="CP205" s="7"/>
      <c r="CQ205" s="7"/>
      <c r="CR205" s="7"/>
      <c r="CS205" s="7"/>
      <c r="CT205" s="7"/>
      <c r="CU205" s="7"/>
      <c r="CV205" s="7"/>
      <c r="CW205" s="7"/>
      <c r="CX205" s="7"/>
      <c r="CY205" s="7"/>
      <c r="CZ205" s="7"/>
      <c r="DA205" s="7"/>
      <c r="DB205" s="7"/>
      <c r="DC205" s="7"/>
      <c r="DD205" s="7" t="s">
        <v>340</v>
      </c>
      <c r="DE205" s="7"/>
      <c r="DF205" s="90" t="str">
        <f t="shared" si="16"/>
        <v>D01_P01_Gestión Estratégica del Talento Humano
D06_P18_Gestión del conocimiento y la innovación</v>
      </c>
    </row>
    <row r="206" spans="2:110" s="2" customFormat="1" ht="84" customHeight="1" x14ac:dyDescent="0.25">
      <c r="B206" s="1"/>
      <c r="C206" s="3" t="s">
        <v>899</v>
      </c>
      <c r="D206" s="7" t="s">
        <v>900</v>
      </c>
      <c r="E206" s="87" t="str">
        <f t="shared" si="12"/>
        <v>URF2026_189_Actualizar la Matriz de Caracterización de los servidores. Segundo Semestre</v>
      </c>
      <c r="F206" s="7" t="s">
        <v>896</v>
      </c>
      <c r="G206" s="7" t="s">
        <v>897</v>
      </c>
      <c r="H206" s="7" t="s">
        <v>898</v>
      </c>
      <c r="I206" s="7" t="s">
        <v>4</v>
      </c>
      <c r="J206" s="4" t="s">
        <v>700</v>
      </c>
      <c r="K206" s="4" t="s">
        <v>705</v>
      </c>
      <c r="L206" s="8">
        <v>46204</v>
      </c>
      <c r="M206" s="8">
        <v>46234.999305555553</v>
      </c>
      <c r="N206" s="88">
        <f t="shared" si="13"/>
        <v>30.999305555553292</v>
      </c>
      <c r="O206" s="81" t="s">
        <v>686</v>
      </c>
      <c r="P206" s="7"/>
      <c r="Q206" s="81" t="s">
        <v>120</v>
      </c>
      <c r="R206" s="7" t="s">
        <v>901</v>
      </c>
      <c r="S206" s="7"/>
      <c r="T206" s="82" t="s">
        <v>481</v>
      </c>
      <c r="U206" s="82" t="s">
        <v>617</v>
      </c>
      <c r="V206" s="83" t="s">
        <v>825</v>
      </c>
      <c r="W206" s="7" t="s">
        <v>125</v>
      </c>
      <c r="X206" s="7"/>
      <c r="Y206" s="7" t="s">
        <v>126</v>
      </c>
      <c r="Z206" s="7"/>
      <c r="AA206" s="90" t="str">
        <f t="shared" si="14"/>
        <v>Talento Humano
Tecnológicos</v>
      </c>
      <c r="AB206" s="7"/>
      <c r="AC206" s="7" t="s">
        <v>127</v>
      </c>
      <c r="AD206" s="7" t="s">
        <v>127</v>
      </c>
      <c r="AE206" s="9">
        <v>0</v>
      </c>
      <c r="AF206" s="10"/>
      <c r="AG206" s="7" t="s">
        <v>127</v>
      </c>
      <c r="AH206" s="7" t="s">
        <v>127</v>
      </c>
      <c r="AI206" s="9">
        <v>0</v>
      </c>
      <c r="AJ206" s="10"/>
      <c r="AK206" s="7" t="s">
        <v>127</v>
      </c>
      <c r="AL206" s="7" t="s">
        <v>127</v>
      </c>
      <c r="AM206" s="9">
        <v>0</v>
      </c>
      <c r="AN206" s="10"/>
      <c r="AO206" s="7" t="s">
        <v>127</v>
      </c>
      <c r="AP206" s="7" t="s">
        <v>127</v>
      </c>
      <c r="AQ206" s="9">
        <v>0</v>
      </c>
      <c r="AR206" s="10"/>
      <c r="AS206" s="7" t="s">
        <v>127</v>
      </c>
      <c r="AT206" s="7" t="s">
        <v>127</v>
      </c>
      <c r="AU206" s="9">
        <v>0</v>
      </c>
      <c r="AV206" s="10"/>
      <c r="AW206" s="7" t="s">
        <v>127</v>
      </c>
      <c r="AX206" s="7" t="s">
        <v>127</v>
      </c>
      <c r="AY206" s="9">
        <v>0</v>
      </c>
      <c r="AZ206" s="7"/>
      <c r="BA206" s="7" t="s">
        <v>127</v>
      </c>
      <c r="BB206" s="7"/>
      <c r="BC206" s="7" t="s">
        <v>127</v>
      </c>
      <c r="BD206" s="7"/>
      <c r="BE206" s="7"/>
      <c r="BF206" s="7"/>
      <c r="BG206" s="7" t="s">
        <v>75</v>
      </c>
      <c r="BH206" s="7"/>
      <c r="BI206" s="7"/>
      <c r="BJ206" s="7"/>
      <c r="BK206" s="7"/>
      <c r="BL206" s="7"/>
      <c r="BM206" s="7" t="s">
        <v>127</v>
      </c>
      <c r="BN206" s="7" t="s">
        <v>127</v>
      </c>
      <c r="BO206" s="7"/>
      <c r="BP206" s="7" t="s">
        <v>127</v>
      </c>
      <c r="BQ206" s="7"/>
      <c r="BR206" s="7" t="s">
        <v>127</v>
      </c>
      <c r="BS206" s="7"/>
      <c r="BT206" s="7" t="s">
        <v>127</v>
      </c>
      <c r="BU206" s="7" t="s">
        <v>127</v>
      </c>
      <c r="BV206" s="7"/>
      <c r="BW206" s="7" t="s">
        <v>127</v>
      </c>
      <c r="BX206" s="7"/>
      <c r="BY206" s="7" t="s">
        <v>127</v>
      </c>
      <c r="BZ206" s="7"/>
      <c r="CA206" s="7" t="s">
        <v>127</v>
      </c>
      <c r="CB206" s="7" t="s">
        <v>87</v>
      </c>
      <c r="CC206" s="7"/>
      <c r="CD206" s="90" t="str">
        <f t="shared" si="17"/>
        <v>12_Plan Estratégico de Gestión de Talento Humano - PEGTH
24_Operación del Sistema de Gestión Institucional - SGI</v>
      </c>
      <c r="CE206" s="7" t="s">
        <v>619</v>
      </c>
      <c r="CF206" s="7"/>
      <c r="CG206" s="7"/>
      <c r="CH206" s="7"/>
      <c r="CI206" s="7"/>
      <c r="CJ206" s="7" t="s">
        <v>339</v>
      </c>
      <c r="CK206" s="7"/>
      <c r="CL206" s="90" t="str">
        <f t="shared" si="15"/>
        <v>D01_Talento Humano
D06_Gestión del conocimiento y la innovación</v>
      </c>
      <c r="CM206" s="7" t="s">
        <v>620</v>
      </c>
      <c r="CN206" s="7"/>
      <c r="CO206" s="7"/>
      <c r="CP206" s="7"/>
      <c r="CQ206" s="7"/>
      <c r="CR206" s="7"/>
      <c r="CS206" s="7"/>
      <c r="CT206" s="7"/>
      <c r="CU206" s="7"/>
      <c r="CV206" s="7"/>
      <c r="CW206" s="7"/>
      <c r="CX206" s="7"/>
      <c r="CY206" s="7"/>
      <c r="CZ206" s="7"/>
      <c r="DA206" s="7"/>
      <c r="DB206" s="7"/>
      <c r="DC206" s="7"/>
      <c r="DD206" s="7" t="s">
        <v>340</v>
      </c>
      <c r="DE206" s="7"/>
      <c r="DF206" s="90" t="str">
        <f t="shared" si="16"/>
        <v>D01_P01_Gestión Estratégica del Talento Humano
D06_P18_Gestión del conocimiento y la innovación</v>
      </c>
    </row>
    <row r="207" spans="2:110" s="2" customFormat="1" ht="84" customHeight="1" x14ac:dyDescent="0.25">
      <c r="B207" s="1"/>
      <c r="C207" s="3" t="s">
        <v>902</v>
      </c>
      <c r="D207" s="7" t="s">
        <v>903</v>
      </c>
      <c r="E207" s="87" t="str">
        <f t="shared" si="12"/>
        <v>URF2026_190_Adelantar revisión aleatoria de la declaración de bienes y rentas DBYR. Reporte realizado en el año 2026.</v>
      </c>
      <c r="F207" s="7" t="s">
        <v>904</v>
      </c>
      <c r="G207" s="7" t="s">
        <v>905</v>
      </c>
      <c r="H207" s="7" t="s">
        <v>905</v>
      </c>
      <c r="I207" s="7" t="s">
        <v>4</v>
      </c>
      <c r="J207" s="4" t="s">
        <v>700</v>
      </c>
      <c r="K207" s="4" t="s">
        <v>705</v>
      </c>
      <c r="L207" s="8">
        <v>46357</v>
      </c>
      <c r="M207" s="8">
        <v>46387.999305555553</v>
      </c>
      <c r="N207" s="88">
        <f t="shared" si="13"/>
        <v>30.999305555553292</v>
      </c>
      <c r="O207" s="81" t="s">
        <v>686</v>
      </c>
      <c r="P207" s="7"/>
      <c r="Q207" s="81" t="s">
        <v>120</v>
      </c>
      <c r="R207" s="7" t="s">
        <v>901</v>
      </c>
      <c r="S207" s="7"/>
      <c r="T207" s="82" t="s">
        <v>481</v>
      </c>
      <c r="U207" s="82" t="s">
        <v>617</v>
      </c>
      <c r="V207" s="83" t="s">
        <v>825</v>
      </c>
      <c r="W207" s="7" t="s">
        <v>125</v>
      </c>
      <c r="X207" s="7"/>
      <c r="Y207" s="7" t="s">
        <v>126</v>
      </c>
      <c r="Z207" s="7"/>
      <c r="AA207" s="90" t="str">
        <f t="shared" si="14"/>
        <v>Talento Humano
Tecnológicos</v>
      </c>
      <c r="AB207" s="7"/>
      <c r="AC207" s="7" t="s">
        <v>127</v>
      </c>
      <c r="AD207" s="7" t="s">
        <v>127</v>
      </c>
      <c r="AE207" s="9">
        <v>0</v>
      </c>
      <c r="AF207" s="10"/>
      <c r="AG207" s="7" t="s">
        <v>127</v>
      </c>
      <c r="AH207" s="7" t="s">
        <v>127</v>
      </c>
      <c r="AI207" s="9">
        <v>0</v>
      </c>
      <c r="AJ207" s="10"/>
      <c r="AK207" s="7" t="s">
        <v>127</v>
      </c>
      <c r="AL207" s="7" t="s">
        <v>127</v>
      </c>
      <c r="AM207" s="9">
        <v>0</v>
      </c>
      <c r="AN207" s="10"/>
      <c r="AO207" s="7" t="s">
        <v>127</v>
      </c>
      <c r="AP207" s="7" t="s">
        <v>127</v>
      </c>
      <c r="AQ207" s="9">
        <v>0</v>
      </c>
      <c r="AR207" s="10"/>
      <c r="AS207" s="7" t="s">
        <v>127</v>
      </c>
      <c r="AT207" s="7" t="s">
        <v>127</v>
      </c>
      <c r="AU207" s="9">
        <v>0</v>
      </c>
      <c r="AV207" s="10"/>
      <c r="AW207" s="7" t="s">
        <v>127</v>
      </c>
      <c r="AX207" s="7" t="s">
        <v>127</v>
      </c>
      <c r="AY207" s="9">
        <v>0</v>
      </c>
      <c r="AZ207" s="7"/>
      <c r="BA207" s="7" t="s">
        <v>127</v>
      </c>
      <c r="BB207" s="7"/>
      <c r="BC207" s="7" t="s">
        <v>127</v>
      </c>
      <c r="BD207" s="7"/>
      <c r="BE207" s="7"/>
      <c r="BF207" s="7"/>
      <c r="BG207" s="7" t="s">
        <v>75</v>
      </c>
      <c r="BH207" s="7"/>
      <c r="BI207" s="7"/>
      <c r="BJ207" s="7"/>
      <c r="BK207" s="7"/>
      <c r="BL207" s="7"/>
      <c r="BM207" s="7" t="s">
        <v>127</v>
      </c>
      <c r="BN207" s="7" t="s">
        <v>127</v>
      </c>
      <c r="BO207" s="7"/>
      <c r="BP207" s="7" t="s">
        <v>127</v>
      </c>
      <c r="BQ207" s="7"/>
      <c r="BR207" s="7" t="s">
        <v>127</v>
      </c>
      <c r="BS207" s="7"/>
      <c r="BT207" s="7" t="s">
        <v>127</v>
      </c>
      <c r="BU207" s="7" t="s">
        <v>127</v>
      </c>
      <c r="BV207" s="7"/>
      <c r="BW207" s="7" t="s">
        <v>127</v>
      </c>
      <c r="BX207" s="7"/>
      <c r="BY207" s="7" t="s">
        <v>127</v>
      </c>
      <c r="BZ207" s="7"/>
      <c r="CA207" s="7" t="s">
        <v>127</v>
      </c>
      <c r="CB207" s="7" t="s">
        <v>87</v>
      </c>
      <c r="CC207" s="7"/>
      <c r="CD207" s="90" t="str">
        <f t="shared" si="17"/>
        <v>12_Plan Estratégico de Gestión de Talento Humano - PEGTH
24_Operación del Sistema de Gestión Institucional - SGI</v>
      </c>
      <c r="CE207" s="7" t="s">
        <v>619</v>
      </c>
      <c r="CF207" s="7"/>
      <c r="CG207" s="7"/>
      <c r="CH207" s="7"/>
      <c r="CI207" s="7"/>
      <c r="CJ207" s="7"/>
      <c r="CK207" s="7"/>
      <c r="CL207" s="90" t="str">
        <f t="shared" si="15"/>
        <v>D01_Talento Humano</v>
      </c>
      <c r="CM207" s="7" t="s">
        <v>620</v>
      </c>
      <c r="CN207" s="7"/>
      <c r="CO207" s="7"/>
      <c r="CP207" s="7"/>
      <c r="CQ207" s="7"/>
      <c r="CR207" s="7"/>
      <c r="CS207" s="7"/>
      <c r="CT207" s="7"/>
      <c r="CU207" s="7"/>
      <c r="CV207" s="7"/>
      <c r="CW207" s="7"/>
      <c r="CX207" s="7"/>
      <c r="CY207" s="7"/>
      <c r="CZ207" s="7"/>
      <c r="DA207" s="7"/>
      <c r="DB207" s="7"/>
      <c r="DC207" s="7"/>
      <c r="DD207" s="7"/>
      <c r="DE207" s="7"/>
      <c r="DF207" s="90" t="str">
        <f t="shared" si="16"/>
        <v>D01_P01_Gestión Estratégica del Talento Humano</v>
      </c>
    </row>
    <row r="208" spans="2:110" s="2" customFormat="1" ht="84" customHeight="1" x14ac:dyDescent="0.25">
      <c r="B208" s="1"/>
      <c r="C208" s="3" t="s">
        <v>906</v>
      </c>
      <c r="D208" s="7" t="s">
        <v>907</v>
      </c>
      <c r="E208" s="87" t="str">
        <f t="shared" si="12"/>
        <v>URF2026_191_Actualizar de la tarea de conocimiento tácito. Primer Semestre.</v>
      </c>
      <c r="F208" s="7" t="s">
        <v>908</v>
      </c>
      <c r="G208" s="7" t="s">
        <v>909</v>
      </c>
      <c r="H208" s="7" t="s">
        <v>909</v>
      </c>
      <c r="I208" s="7" t="s">
        <v>4</v>
      </c>
      <c r="J208" s="4" t="s">
        <v>700</v>
      </c>
      <c r="K208" s="4" t="s">
        <v>705</v>
      </c>
      <c r="L208" s="8">
        <v>46327</v>
      </c>
      <c r="M208" s="8">
        <v>46356.999305555553</v>
      </c>
      <c r="N208" s="88">
        <f t="shared" si="13"/>
        <v>29.999305555553292</v>
      </c>
      <c r="O208" s="81" t="s">
        <v>686</v>
      </c>
      <c r="P208" s="7"/>
      <c r="Q208" s="81" t="s">
        <v>120</v>
      </c>
      <c r="R208" s="7" t="s">
        <v>910</v>
      </c>
      <c r="S208" s="7"/>
      <c r="T208" s="82" t="s">
        <v>481</v>
      </c>
      <c r="U208" s="82" t="s">
        <v>617</v>
      </c>
      <c r="V208" s="83" t="s">
        <v>618</v>
      </c>
      <c r="W208" s="7" t="s">
        <v>125</v>
      </c>
      <c r="X208" s="7"/>
      <c r="Y208" s="7" t="s">
        <v>126</v>
      </c>
      <c r="Z208" s="7"/>
      <c r="AA208" s="90" t="str">
        <f t="shared" si="14"/>
        <v>Talento Humano
Tecnológicos</v>
      </c>
      <c r="AB208" s="7"/>
      <c r="AC208" s="7" t="s">
        <v>127</v>
      </c>
      <c r="AD208" s="7" t="s">
        <v>127</v>
      </c>
      <c r="AE208" s="9">
        <v>0</v>
      </c>
      <c r="AF208" s="10"/>
      <c r="AG208" s="7" t="s">
        <v>127</v>
      </c>
      <c r="AH208" s="7" t="s">
        <v>127</v>
      </c>
      <c r="AI208" s="9">
        <v>0</v>
      </c>
      <c r="AJ208" s="10"/>
      <c r="AK208" s="7" t="s">
        <v>127</v>
      </c>
      <c r="AL208" s="7" t="s">
        <v>127</v>
      </c>
      <c r="AM208" s="9">
        <v>0</v>
      </c>
      <c r="AN208" s="10"/>
      <c r="AO208" s="7" t="s">
        <v>127</v>
      </c>
      <c r="AP208" s="7" t="s">
        <v>127</v>
      </c>
      <c r="AQ208" s="9">
        <v>0</v>
      </c>
      <c r="AR208" s="10"/>
      <c r="AS208" s="7" t="s">
        <v>127</v>
      </c>
      <c r="AT208" s="7" t="s">
        <v>127</v>
      </c>
      <c r="AU208" s="9">
        <v>0</v>
      </c>
      <c r="AV208" s="10"/>
      <c r="AW208" s="7" t="s">
        <v>127</v>
      </c>
      <c r="AX208" s="7" t="s">
        <v>127</v>
      </c>
      <c r="AY208" s="9">
        <v>0</v>
      </c>
      <c r="AZ208" s="7"/>
      <c r="BA208" s="7" t="s">
        <v>127</v>
      </c>
      <c r="BB208" s="7"/>
      <c r="BC208" s="7" t="s">
        <v>127</v>
      </c>
      <c r="BD208" s="7"/>
      <c r="BE208" s="7"/>
      <c r="BF208" s="7"/>
      <c r="BG208" s="7" t="s">
        <v>75</v>
      </c>
      <c r="BH208" s="7" t="s">
        <v>76</v>
      </c>
      <c r="BI208" s="7"/>
      <c r="BJ208" s="7"/>
      <c r="BK208" s="7"/>
      <c r="BL208" s="7"/>
      <c r="BM208" s="7" t="s">
        <v>127</v>
      </c>
      <c r="BN208" s="7" t="s">
        <v>127</v>
      </c>
      <c r="BO208" s="7"/>
      <c r="BP208" s="7" t="s">
        <v>127</v>
      </c>
      <c r="BQ208" s="7"/>
      <c r="BR208" s="7" t="s">
        <v>127</v>
      </c>
      <c r="BS208" s="7"/>
      <c r="BT208" s="7" t="s">
        <v>127</v>
      </c>
      <c r="BU208" s="7" t="s">
        <v>127</v>
      </c>
      <c r="BV208" s="7"/>
      <c r="BW208" s="7" t="s">
        <v>127</v>
      </c>
      <c r="BX208" s="7"/>
      <c r="BY208" s="7" t="s">
        <v>127</v>
      </c>
      <c r="BZ208" s="7"/>
      <c r="CA208" s="7" t="s">
        <v>127</v>
      </c>
      <c r="CB208" s="7" t="s">
        <v>87</v>
      </c>
      <c r="CC208" s="7"/>
      <c r="CD208" s="90" t="str">
        <f t="shared" si="17"/>
        <v>12_Plan Estratégico de Gestión de Talento Humano - PEGTH
13_Plan Institucional de Capacitación - PIC
24_Operación del Sistema de Gestión Institucional - SGI</v>
      </c>
      <c r="CE208" s="7" t="s">
        <v>619</v>
      </c>
      <c r="CF208" s="7"/>
      <c r="CG208" s="7"/>
      <c r="CH208" s="7"/>
      <c r="CI208" s="7"/>
      <c r="CJ208" s="7"/>
      <c r="CK208" s="7"/>
      <c r="CL208" s="90" t="str">
        <f t="shared" si="15"/>
        <v>D01_Talento Humano</v>
      </c>
      <c r="CM208" s="7" t="s">
        <v>620</v>
      </c>
      <c r="CN208" s="7"/>
      <c r="CO208" s="7"/>
      <c r="CP208" s="7"/>
      <c r="CQ208" s="7"/>
      <c r="CR208" s="7"/>
      <c r="CS208" s="7"/>
      <c r="CT208" s="7"/>
      <c r="CU208" s="7"/>
      <c r="CV208" s="7"/>
      <c r="CW208" s="7"/>
      <c r="CX208" s="7"/>
      <c r="CY208" s="7"/>
      <c r="CZ208" s="7"/>
      <c r="DA208" s="7"/>
      <c r="DB208" s="7"/>
      <c r="DC208" s="7"/>
      <c r="DD208" s="7"/>
      <c r="DE208" s="7"/>
      <c r="DF208" s="90" t="str">
        <f t="shared" si="16"/>
        <v>D01_P01_Gestión Estratégica del Talento Humano</v>
      </c>
    </row>
    <row r="209" spans="2:110" s="2" customFormat="1" ht="84" customHeight="1" x14ac:dyDescent="0.25">
      <c r="B209" s="1"/>
      <c r="C209" s="3" t="s">
        <v>911</v>
      </c>
      <c r="D209" s="7" t="s">
        <v>912</v>
      </c>
      <c r="E209" s="87" t="str">
        <f t="shared" si="12"/>
        <v>URF2026_192_Actualizar de la tarea de conocimiento tácito. Segundo Semestre.</v>
      </c>
      <c r="F209" s="7" t="s">
        <v>913</v>
      </c>
      <c r="G209" s="7" t="s">
        <v>909</v>
      </c>
      <c r="H209" s="7" t="s">
        <v>909</v>
      </c>
      <c r="I209" s="7" t="s">
        <v>4</v>
      </c>
      <c r="J209" s="4" t="s">
        <v>700</v>
      </c>
      <c r="K209" s="4" t="s">
        <v>705</v>
      </c>
      <c r="L209" s="8">
        <v>46204</v>
      </c>
      <c r="M209" s="8">
        <v>46234.999305555553</v>
      </c>
      <c r="N209" s="88">
        <f t="shared" si="13"/>
        <v>30.999305555553292</v>
      </c>
      <c r="O209" s="81" t="s">
        <v>686</v>
      </c>
      <c r="P209" s="7"/>
      <c r="Q209" s="81" t="s">
        <v>120</v>
      </c>
      <c r="R209" s="7" t="s">
        <v>910</v>
      </c>
      <c r="S209" s="7"/>
      <c r="T209" s="82" t="s">
        <v>481</v>
      </c>
      <c r="U209" s="82" t="s">
        <v>617</v>
      </c>
      <c r="V209" s="83" t="s">
        <v>618</v>
      </c>
      <c r="W209" s="7" t="s">
        <v>125</v>
      </c>
      <c r="X209" s="7" t="s">
        <v>826</v>
      </c>
      <c r="Y209" s="7" t="s">
        <v>126</v>
      </c>
      <c r="Z209" s="7"/>
      <c r="AA209" s="90" t="str">
        <f t="shared" si="14"/>
        <v>Talento Humano
Financieros
Tecnológicos</v>
      </c>
      <c r="AB209" s="7"/>
      <c r="AC209" s="7" t="s">
        <v>127</v>
      </c>
      <c r="AD209" s="7" t="s">
        <v>127</v>
      </c>
      <c r="AE209" s="9">
        <v>0</v>
      </c>
      <c r="AF209" s="10"/>
      <c r="AG209" s="7" t="s">
        <v>127</v>
      </c>
      <c r="AH209" s="7" t="s">
        <v>127</v>
      </c>
      <c r="AI209" s="9">
        <v>0</v>
      </c>
      <c r="AJ209" s="10"/>
      <c r="AK209" s="7" t="s">
        <v>127</v>
      </c>
      <c r="AL209" s="7" t="s">
        <v>127</v>
      </c>
      <c r="AM209" s="9">
        <v>0</v>
      </c>
      <c r="AN209" s="10"/>
      <c r="AO209" s="7" t="s">
        <v>127</v>
      </c>
      <c r="AP209" s="7" t="s">
        <v>127</v>
      </c>
      <c r="AQ209" s="9">
        <v>0</v>
      </c>
      <c r="AR209" s="10"/>
      <c r="AS209" s="7" t="s">
        <v>127</v>
      </c>
      <c r="AT209" s="7" t="s">
        <v>127</v>
      </c>
      <c r="AU209" s="9">
        <v>0</v>
      </c>
      <c r="AV209" s="10"/>
      <c r="AW209" s="7" t="s">
        <v>127</v>
      </c>
      <c r="AX209" s="7" t="s">
        <v>127</v>
      </c>
      <c r="AY209" s="9">
        <v>0</v>
      </c>
      <c r="AZ209" s="7"/>
      <c r="BA209" s="7" t="s">
        <v>127</v>
      </c>
      <c r="BB209" s="7"/>
      <c r="BC209" s="7" t="s">
        <v>127</v>
      </c>
      <c r="BD209" s="7"/>
      <c r="BE209" s="7"/>
      <c r="BF209" s="7"/>
      <c r="BG209" s="7" t="s">
        <v>75</v>
      </c>
      <c r="BH209" s="7" t="s">
        <v>76</v>
      </c>
      <c r="BI209" s="7"/>
      <c r="BJ209" s="7"/>
      <c r="BK209" s="7"/>
      <c r="BL209" s="7"/>
      <c r="BM209" s="7" t="s">
        <v>127</v>
      </c>
      <c r="BN209" s="7" t="s">
        <v>127</v>
      </c>
      <c r="BO209" s="7"/>
      <c r="BP209" s="7" t="s">
        <v>127</v>
      </c>
      <c r="BQ209" s="7"/>
      <c r="BR209" s="7" t="s">
        <v>127</v>
      </c>
      <c r="BS209" s="7"/>
      <c r="BT209" s="7" t="s">
        <v>127</v>
      </c>
      <c r="BU209" s="7" t="s">
        <v>127</v>
      </c>
      <c r="BV209" s="7"/>
      <c r="BW209" s="7" t="s">
        <v>127</v>
      </c>
      <c r="BX209" s="7"/>
      <c r="BY209" s="7" t="s">
        <v>127</v>
      </c>
      <c r="BZ209" s="7"/>
      <c r="CA209" s="7" t="s">
        <v>127</v>
      </c>
      <c r="CB209" s="7" t="s">
        <v>87</v>
      </c>
      <c r="CC209" s="7"/>
      <c r="CD209" s="90" t="str">
        <f t="shared" si="17"/>
        <v>12_Plan Estratégico de Gestión de Talento Humano - PEGTH
13_Plan Institucional de Capacitación - PIC
24_Operación del Sistema de Gestión Institucional - SGI</v>
      </c>
      <c r="CE209" s="7" t="s">
        <v>619</v>
      </c>
      <c r="CF209" s="7"/>
      <c r="CG209" s="7"/>
      <c r="CH209" s="7"/>
      <c r="CI209" s="7"/>
      <c r="CJ209" s="7"/>
      <c r="CK209" s="7"/>
      <c r="CL209" s="90" t="str">
        <f t="shared" si="15"/>
        <v>D01_Talento Humano</v>
      </c>
      <c r="CM209" s="7" t="s">
        <v>620</v>
      </c>
      <c r="CN209" s="7"/>
      <c r="CO209" s="7"/>
      <c r="CP209" s="7"/>
      <c r="CQ209" s="7"/>
      <c r="CR209" s="7"/>
      <c r="CS209" s="7"/>
      <c r="CT209" s="7"/>
      <c r="CU209" s="7"/>
      <c r="CV209" s="7"/>
      <c r="CW209" s="7"/>
      <c r="CX209" s="7"/>
      <c r="CY209" s="7"/>
      <c r="CZ209" s="7"/>
      <c r="DA209" s="7"/>
      <c r="DB209" s="7"/>
      <c r="DC209" s="7"/>
      <c r="DD209" s="7"/>
      <c r="DE209" s="7"/>
      <c r="DF209" s="90" t="str">
        <f t="shared" si="16"/>
        <v>D01_P01_Gestión Estratégica del Talento Humano</v>
      </c>
    </row>
    <row r="210" spans="2:110" s="2" customFormat="1" ht="84" customHeight="1" x14ac:dyDescent="0.25">
      <c r="B210" s="1"/>
      <c r="C210" s="3" t="s">
        <v>914</v>
      </c>
      <c r="D210" s="7" t="s">
        <v>915</v>
      </c>
      <c r="E210" s="87" t="str">
        <f t="shared" ref="E210:E273" si="18">_xlfn.CONCAT(C210,"_",D210)</f>
        <v>URF2026_193_Identificar las necesidades para el mantenimiento del SG - SST y realizar el Plan Anual de Trabajo del SG - SST.</v>
      </c>
      <c r="F210" s="7" t="s">
        <v>916</v>
      </c>
      <c r="G210" s="7" t="s">
        <v>917</v>
      </c>
      <c r="H210" s="7" t="s">
        <v>918</v>
      </c>
      <c r="I210" s="7" t="s">
        <v>4</v>
      </c>
      <c r="J210" s="4" t="s">
        <v>705</v>
      </c>
      <c r="K210" s="4" t="s">
        <v>705</v>
      </c>
      <c r="L210" s="8">
        <v>46054</v>
      </c>
      <c r="M210" s="8">
        <v>46081.999305555553</v>
      </c>
      <c r="N210" s="88">
        <f t="shared" ref="N210:N273" si="19">IF(M210-L210&gt;124,"El tiempo de ejecución de la actividad no puede superar 124 días",M210-L210)</f>
        <v>27.999305555553292</v>
      </c>
      <c r="O210" s="81" t="s">
        <v>686</v>
      </c>
      <c r="P210" s="7"/>
      <c r="Q210" s="81" t="s">
        <v>120</v>
      </c>
      <c r="R210" s="7" t="s">
        <v>910</v>
      </c>
      <c r="S210" s="7"/>
      <c r="T210" s="82" t="s">
        <v>481</v>
      </c>
      <c r="U210" s="82" t="s">
        <v>617</v>
      </c>
      <c r="V210" s="83" t="s">
        <v>825</v>
      </c>
      <c r="W210" s="7" t="s">
        <v>125</v>
      </c>
      <c r="X210" s="7" t="s">
        <v>826</v>
      </c>
      <c r="Y210" s="7" t="s">
        <v>126</v>
      </c>
      <c r="Z210" s="7"/>
      <c r="AA210" s="90" t="str">
        <f t="shared" ref="AA210:AA273" si="20">_xlfn.TEXTJOIN(CHAR(10),TRUE,W210:Z210)</f>
        <v>Talento Humano
Financieros
Tecnológicos</v>
      </c>
      <c r="AB210" s="7"/>
      <c r="AC210" s="7" t="s">
        <v>127</v>
      </c>
      <c r="AD210" s="7" t="s">
        <v>127</v>
      </c>
      <c r="AE210" s="9">
        <v>0</v>
      </c>
      <c r="AF210" s="10"/>
      <c r="AG210" s="7" t="s">
        <v>127</v>
      </c>
      <c r="AH210" s="7" t="s">
        <v>127</v>
      </c>
      <c r="AI210" s="9">
        <v>0</v>
      </c>
      <c r="AJ210" s="10"/>
      <c r="AK210" s="7" t="s">
        <v>127</v>
      </c>
      <c r="AL210" s="7" t="s">
        <v>127</v>
      </c>
      <c r="AM210" s="9">
        <v>0</v>
      </c>
      <c r="AN210" s="10"/>
      <c r="AO210" s="7" t="s">
        <v>127</v>
      </c>
      <c r="AP210" s="7" t="s">
        <v>127</v>
      </c>
      <c r="AQ210" s="9">
        <v>0</v>
      </c>
      <c r="AR210" s="10"/>
      <c r="AS210" s="7" t="s">
        <v>127</v>
      </c>
      <c r="AT210" s="7" t="s">
        <v>127</v>
      </c>
      <c r="AU210" s="9">
        <v>0</v>
      </c>
      <c r="AV210" s="10"/>
      <c r="AW210" s="7" t="s">
        <v>127</v>
      </c>
      <c r="AX210" s="7" t="s">
        <v>127</v>
      </c>
      <c r="AY210" s="9">
        <v>0</v>
      </c>
      <c r="AZ210" s="7"/>
      <c r="BA210" s="7" t="s">
        <v>127</v>
      </c>
      <c r="BB210" s="7"/>
      <c r="BC210" s="7" t="s">
        <v>127</v>
      </c>
      <c r="BD210" s="7"/>
      <c r="BE210" s="7"/>
      <c r="BF210" s="7"/>
      <c r="BG210" s="7" t="s">
        <v>75</v>
      </c>
      <c r="BH210" s="7" t="s">
        <v>76</v>
      </c>
      <c r="BI210" s="7"/>
      <c r="BJ210" s="7" t="s">
        <v>78</v>
      </c>
      <c r="BK210" s="7"/>
      <c r="BL210" s="7"/>
      <c r="BM210" s="7" t="s">
        <v>127</v>
      </c>
      <c r="BN210" s="7" t="s">
        <v>127</v>
      </c>
      <c r="BO210" s="7"/>
      <c r="BP210" s="7" t="s">
        <v>127</v>
      </c>
      <c r="BQ210" s="7"/>
      <c r="BR210" s="7" t="s">
        <v>127</v>
      </c>
      <c r="BS210" s="7"/>
      <c r="BT210" s="7" t="s">
        <v>127</v>
      </c>
      <c r="BU210" s="7" t="s">
        <v>127</v>
      </c>
      <c r="BV210" s="7"/>
      <c r="BW210" s="7" t="s">
        <v>127</v>
      </c>
      <c r="BX210" s="7"/>
      <c r="BY210" s="7" t="s">
        <v>127</v>
      </c>
      <c r="BZ210" s="7"/>
      <c r="CA210" s="7" t="s">
        <v>127</v>
      </c>
      <c r="CB210" s="7" t="s">
        <v>87</v>
      </c>
      <c r="CC210" s="7"/>
      <c r="CD210" s="90" t="str">
        <f t="shared" si="17"/>
        <v>12_Plan Estratégico de Gestión de Talento Humano - PEGTH
13_Plan Institucional de Capacitación - PIC
15_Plan de Trabajo Anual en Seguridad y Salud en el Trabajo - PASST
24_Operación del Sistema de Gestión Institucional - SGI</v>
      </c>
      <c r="CE210" s="7" t="s">
        <v>619</v>
      </c>
      <c r="CF210" s="7" t="s">
        <v>247</v>
      </c>
      <c r="CG210" s="7"/>
      <c r="CH210" s="7"/>
      <c r="CI210" s="7"/>
      <c r="CJ210" s="7"/>
      <c r="CK210" s="7"/>
      <c r="CL210" s="90" t="str">
        <f t="shared" ref="CL210:CL273" si="21">_xlfn.TEXTJOIN(CHAR(10),TRUE,CE210:CK210)</f>
        <v>D01_Talento Humano
D02_Direccionamiento Estratégico y Planeación</v>
      </c>
      <c r="CM210" s="7" t="s">
        <v>620</v>
      </c>
      <c r="CN210" s="7"/>
      <c r="CO210" s="7" t="s">
        <v>248</v>
      </c>
      <c r="CP210" s="7"/>
      <c r="CQ210" s="7"/>
      <c r="CR210" s="7"/>
      <c r="CS210" s="7"/>
      <c r="CT210" s="7"/>
      <c r="CU210" s="7"/>
      <c r="CV210" s="7"/>
      <c r="CW210" s="7"/>
      <c r="CX210" s="7"/>
      <c r="CY210" s="7"/>
      <c r="CZ210" s="7"/>
      <c r="DA210" s="7"/>
      <c r="DB210" s="7"/>
      <c r="DC210" s="7"/>
      <c r="DD210" s="7"/>
      <c r="DE210" s="7"/>
      <c r="DF210" s="90" t="str">
        <f t="shared" ref="DF210:DF273" si="22">_xlfn.TEXTJOIN(CHAR(10),TRUE,CM210:DE210)</f>
        <v>D01_P01_Gestión Estratégica del Talento Humano
D02_P03_Planeación Institucional</v>
      </c>
    </row>
    <row r="211" spans="2:110" s="2" customFormat="1" ht="84" customHeight="1" x14ac:dyDescent="0.25">
      <c r="B211" s="1"/>
      <c r="C211" s="3" t="s">
        <v>919</v>
      </c>
      <c r="D211" s="7" t="s">
        <v>920</v>
      </c>
      <c r="E211" s="87" t="str">
        <f t="shared" si="18"/>
        <v>URF2026_194_Realizar seguimiento, ejecución y evaluación de las Actividades planificadas según cronograma del Plan Anual de Seguridad y Salud en el Trabajo_Primer trimestre 2026.</v>
      </c>
      <c r="F211" s="7" t="s">
        <v>921</v>
      </c>
      <c r="G211" s="7" t="s">
        <v>922</v>
      </c>
      <c r="H211" s="7" t="s">
        <v>923</v>
      </c>
      <c r="I211" s="7" t="s">
        <v>4</v>
      </c>
      <c r="J211" s="4" t="s">
        <v>705</v>
      </c>
      <c r="K211" s="4" t="s">
        <v>705</v>
      </c>
      <c r="L211" s="8">
        <v>46113</v>
      </c>
      <c r="M211" s="8">
        <v>46142.999305555553</v>
      </c>
      <c r="N211" s="88">
        <f t="shared" si="19"/>
        <v>29.999305555553292</v>
      </c>
      <c r="O211" s="81" t="s">
        <v>686</v>
      </c>
      <c r="P211" s="7"/>
      <c r="Q211" s="81" t="s">
        <v>120</v>
      </c>
      <c r="R211" s="7" t="s">
        <v>924</v>
      </c>
      <c r="S211" s="7"/>
      <c r="T211" s="82" t="s">
        <v>481</v>
      </c>
      <c r="U211" s="82" t="s">
        <v>617</v>
      </c>
      <c r="V211" s="83" t="s">
        <v>825</v>
      </c>
      <c r="W211" s="7" t="s">
        <v>125</v>
      </c>
      <c r="X211" s="7" t="s">
        <v>826</v>
      </c>
      <c r="Y211" s="7" t="s">
        <v>126</v>
      </c>
      <c r="Z211" s="7" t="s">
        <v>925</v>
      </c>
      <c r="AA211" s="90" t="str">
        <f t="shared" si="20"/>
        <v>Talento Humano
Financieros
Tecnológicos
Físicos</v>
      </c>
      <c r="AB211" s="7"/>
      <c r="AC211" s="7" t="s">
        <v>127</v>
      </c>
      <c r="AD211" s="7" t="s">
        <v>127</v>
      </c>
      <c r="AE211" s="9">
        <v>0</v>
      </c>
      <c r="AF211" s="10"/>
      <c r="AG211" s="7" t="s">
        <v>127</v>
      </c>
      <c r="AH211" s="7" t="s">
        <v>127</v>
      </c>
      <c r="AI211" s="9">
        <v>0</v>
      </c>
      <c r="AJ211" s="10"/>
      <c r="AK211" s="7" t="s">
        <v>127</v>
      </c>
      <c r="AL211" s="7" t="s">
        <v>127</v>
      </c>
      <c r="AM211" s="9">
        <v>0</v>
      </c>
      <c r="AN211" s="10"/>
      <c r="AO211" s="7" t="s">
        <v>127</v>
      </c>
      <c r="AP211" s="7" t="s">
        <v>127</v>
      </c>
      <c r="AQ211" s="9">
        <v>0</v>
      </c>
      <c r="AR211" s="10"/>
      <c r="AS211" s="7" t="s">
        <v>127</v>
      </c>
      <c r="AT211" s="7" t="s">
        <v>127</v>
      </c>
      <c r="AU211" s="9">
        <v>0</v>
      </c>
      <c r="AV211" s="10"/>
      <c r="AW211" s="7" t="s">
        <v>127</v>
      </c>
      <c r="AX211" s="7" t="s">
        <v>127</v>
      </c>
      <c r="AY211" s="9">
        <v>0</v>
      </c>
      <c r="AZ211" s="7"/>
      <c r="BA211" s="7" t="s">
        <v>127</v>
      </c>
      <c r="BB211" s="7"/>
      <c r="BC211" s="7" t="s">
        <v>127</v>
      </c>
      <c r="BD211" s="7"/>
      <c r="BE211" s="7"/>
      <c r="BF211" s="7"/>
      <c r="BG211" s="7" t="s">
        <v>75</v>
      </c>
      <c r="BH211" s="7" t="s">
        <v>76</v>
      </c>
      <c r="BI211" s="7"/>
      <c r="BJ211" s="7" t="s">
        <v>78</v>
      </c>
      <c r="BK211" s="7"/>
      <c r="BL211" s="7"/>
      <c r="BM211" s="7" t="s">
        <v>127</v>
      </c>
      <c r="BN211" s="7" t="s">
        <v>127</v>
      </c>
      <c r="BO211" s="7"/>
      <c r="BP211" s="7" t="s">
        <v>127</v>
      </c>
      <c r="BQ211" s="7"/>
      <c r="BR211" s="7" t="s">
        <v>127</v>
      </c>
      <c r="BS211" s="7"/>
      <c r="BT211" s="7" t="s">
        <v>127</v>
      </c>
      <c r="BU211" s="7" t="s">
        <v>127</v>
      </c>
      <c r="BV211" s="7"/>
      <c r="BW211" s="7" t="s">
        <v>127</v>
      </c>
      <c r="BX211" s="7"/>
      <c r="BY211" s="7" t="s">
        <v>127</v>
      </c>
      <c r="BZ211" s="7"/>
      <c r="CA211" s="7" t="s">
        <v>127</v>
      </c>
      <c r="CB211" s="7" t="s">
        <v>87</v>
      </c>
      <c r="CC211" s="7"/>
      <c r="CD211" s="90" t="str">
        <f t="shared" ref="CD211:CD274" si="23">_xlfn.TEXTJOIN(CHAR(10),TRUE,AB211,AF211,AJ211,AN211,AR211,AV211,AZ211,BB211,BD211,BE211,BF211,BG211,BI211,BH211,BJ211,BK211,BL211,BO211,BQ211,BS211,BV211,BX211,BZ211,CB211,CC211)</f>
        <v>12_Plan Estratégico de Gestión de Talento Humano - PEGTH
13_Plan Institucional de Capacitación - PIC
15_Plan de Trabajo Anual en Seguridad y Salud en el Trabajo - PASST
24_Operación del Sistema de Gestión Institucional - SGI</v>
      </c>
      <c r="CE211" s="7" t="s">
        <v>619</v>
      </c>
      <c r="CF211" s="7"/>
      <c r="CG211" s="7"/>
      <c r="CH211" s="7"/>
      <c r="CI211" s="7"/>
      <c r="CJ211" s="7"/>
      <c r="CK211" s="7"/>
      <c r="CL211" s="90" t="str">
        <f t="shared" si="21"/>
        <v>D01_Talento Humano</v>
      </c>
      <c r="CM211" s="7" t="s">
        <v>620</v>
      </c>
      <c r="CN211" s="7"/>
      <c r="CO211" s="7"/>
      <c r="CP211" s="7"/>
      <c r="CQ211" s="7"/>
      <c r="CR211" s="7"/>
      <c r="CS211" s="7"/>
      <c r="CT211" s="7"/>
      <c r="CU211" s="7"/>
      <c r="CV211" s="7"/>
      <c r="CW211" s="7"/>
      <c r="CX211" s="7"/>
      <c r="CY211" s="7"/>
      <c r="CZ211" s="7"/>
      <c r="DA211" s="7"/>
      <c r="DB211" s="7"/>
      <c r="DC211" s="7"/>
      <c r="DD211" s="7"/>
      <c r="DE211" s="7"/>
      <c r="DF211" s="90" t="str">
        <f t="shared" si="22"/>
        <v>D01_P01_Gestión Estratégica del Talento Humano</v>
      </c>
    </row>
    <row r="212" spans="2:110" s="2" customFormat="1" ht="84" customHeight="1" x14ac:dyDescent="0.25">
      <c r="B212" s="1"/>
      <c r="C212" s="3" t="s">
        <v>926</v>
      </c>
      <c r="D212" s="7" t="s">
        <v>927</v>
      </c>
      <c r="E212" s="87" t="str">
        <f t="shared" si="18"/>
        <v>URF2026_195_Realizar seguimiento, ejecución y evaluación de las Actividades planificadas según cronograma del Plan Anual de Seguridad y Salud en el Trabajo_Segundo trimestre 2026.</v>
      </c>
      <c r="F212" s="7" t="s">
        <v>928</v>
      </c>
      <c r="G212" s="7" t="s">
        <v>922</v>
      </c>
      <c r="H212" s="7" t="s">
        <v>923</v>
      </c>
      <c r="I212" s="7" t="s">
        <v>4</v>
      </c>
      <c r="J212" s="4" t="s">
        <v>705</v>
      </c>
      <c r="K212" s="4" t="s">
        <v>705</v>
      </c>
      <c r="L212" s="8">
        <v>46204</v>
      </c>
      <c r="M212" s="8">
        <v>46234.999305555553</v>
      </c>
      <c r="N212" s="88">
        <f t="shared" si="19"/>
        <v>30.999305555553292</v>
      </c>
      <c r="O212" s="81" t="s">
        <v>686</v>
      </c>
      <c r="P212" s="7"/>
      <c r="Q212" s="81" t="s">
        <v>120</v>
      </c>
      <c r="R212" s="7" t="s">
        <v>929</v>
      </c>
      <c r="S212" s="7"/>
      <c r="T212" s="82" t="s">
        <v>481</v>
      </c>
      <c r="U212" s="82" t="s">
        <v>617</v>
      </c>
      <c r="V212" s="83" t="s">
        <v>825</v>
      </c>
      <c r="W212" s="7" t="s">
        <v>125</v>
      </c>
      <c r="X212" s="7" t="s">
        <v>826</v>
      </c>
      <c r="Y212" s="7" t="s">
        <v>126</v>
      </c>
      <c r="Z212" s="7" t="s">
        <v>925</v>
      </c>
      <c r="AA212" s="90" t="str">
        <f t="shared" si="20"/>
        <v>Talento Humano
Financieros
Tecnológicos
Físicos</v>
      </c>
      <c r="AB212" s="7"/>
      <c r="AC212" s="7" t="s">
        <v>127</v>
      </c>
      <c r="AD212" s="7" t="s">
        <v>127</v>
      </c>
      <c r="AE212" s="9">
        <v>0</v>
      </c>
      <c r="AF212" s="10"/>
      <c r="AG212" s="7" t="s">
        <v>127</v>
      </c>
      <c r="AH212" s="7" t="s">
        <v>127</v>
      </c>
      <c r="AI212" s="9">
        <v>0</v>
      </c>
      <c r="AJ212" s="10"/>
      <c r="AK212" s="7" t="s">
        <v>127</v>
      </c>
      <c r="AL212" s="7" t="s">
        <v>127</v>
      </c>
      <c r="AM212" s="9">
        <v>0</v>
      </c>
      <c r="AN212" s="10"/>
      <c r="AO212" s="7" t="s">
        <v>127</v>
      </c>
      <c r="AP212" s="7" t="s">
        <v>127</v>
      </c>
      <c r="AQ212" s="9">
        <v>0</v>
      </c>
      <c r="AR212" s="10"/>
      <c r="AS212" s="7" t="s">
        <v>127</v>
      </c>
      <c r="AT212" s="7" t="s">
        <v>127</v>
      </c>
      <c r="AU212" s="9">
        <v>0</v>
      </c>
      <c r="AV212" s="10"/>
      <c r="AW212" s="7" t="s">
        <v>127</v>
      </c>
      <c r="AX212" s="7" t="s">
        <v>127</v>
      </c>
      <c r="AY212" s="9">
        <v>0</v>
      </c>
      <c r="AZ212" s="7"/>
      <c r="BA212" s="7" t="s">
        <v>127</v>
      </c>
      <c r="BB212" s="7"/>
      <c r="BC212" s="7" t="s">
        <v>127</v>
      </c>
      <c r="BD212" s="7"/>
      <c r="BE212" s="7"/>
      <c r="BF212" s="7"/>
      <c r="BG212" s="7" t="s">
        <v>75</v>
      </c>
      <c r="BH212" s="7" t="s">
        <v>76</v>
      </c>
      <c r="BI212" s="7"/>
      <c r="BJ212" s="7" t="s">
        <v>78</v>
      </c>
      <c r="BK212" s="7"/>
      <c r="BL212" s="7"/>
      <c r="BM212" s="7" t="s">
        <v>127</v>
      </c>
      <c r="BN212" s="7" t="s">
        <v>127</v>
      </c>
      <c r="BO212" s="7"/>
      <c r="BP212" s="7" t="s">
        <v>127</v>
      </c>
      <c r="BQ212" s="7"/>
      <c r="BR212" s="7" t="s">
        <v>127</v>
      </c>
      <c r="BS212" s="7"/>
      <c r="BT212" s="7" t="s">
        <v>127</v>
      </c>
      <c r="BU212" s="7" t="s">
        <v>127</v>
      </c>
      <c r="BV212" s="7"/>
      <c r="BW212" s="7" t="s">
        <v>127</v>
      </c>
      <c r="BX212" s="7"/>
      <c r="BY212" s="7" t="s">
        <v>127</v>
      </c>
      <c r="BZ212" s="7"/>
      <c r="CA212" s="7" t="s">
        <v>127</v>
      </c>
      <c r="CB212" s="7" t="s">
        <v>87</v>
      </c>
      <c r="CC212" s="7"/>
      <c r="CD212" s="90" t="str">
        <f t="shared" si="23"/>
        <v>12_Plan Estratégico de Gestión de Talento Humano - PEGTH
13_Plan Institucional de Capacitación - PIC
15_Plan de Trabajo Anual en Seguridad y Salud en el Trabajo - PASST
24_Operación del Sistema de Gestión Institucional - SGI</v>
      </c>
      <c r="CE212" s="7" t="s">
        <v>619</v>
      </c>
      <c r="CF212" s="7"/>
      <c r="CG212" s="7"/>
      <c r="CH212" s="7"/>
      <c r="CI212" s="7"/>
      <c r="CJ212" s="7"/>
      <c r="CK212" s="7"/>
      <c r="CL212" s="90" t="str">
        <f t="shared" si="21"/>
        <v>D01_Talento Humano</v>
      </c>
      <c r="CM212" s="7" t="s">
        <v>620</v>
      </c>
      <c r="CN212" s="7"/>
      <c r="CO212" s="7"/>
      <c r="CP212" s="7"/>
      <c r="CQ212" s="7"/>
      <c r="CR212" s="7"/>
      <c r="CS212" s="7"/>
      <c r="CT212" s="7"/>
      <c r="CU212" s="7"/>
      <c r="CV212" s="7"/>
      <c r="CW212" s="7"/>
      <c r="CX212" s="7"/>
      <c r="CY212" s="7"/>
      <c r="CZ212" s="7"/>
      <c r="DA212" s="7"/>
      <c r="DB212" s="7"/>
      <c r="DC212" s="7"/>
      <c r="DD212" s="7"/>
      <c r="DE212" s="7"/>
      <c r="DF212" s="90" t="str">
        <f t="shared" si="22"/>
        <v>D01_P01_Gestión Estratégica del Talento Humano</v>
      </c>
    </row>
    <row r="213" spans="2:110" s="2" customFormat="1" ht="84" customHeight="1" x14ac:dyDescent="0.25">
      <c r="B213" s="1"/>
      <c r="C213" s="3" t="s">
        <v>930</v>
      </c>
      <c r="D213" s="7" t="s">
        <v>931</v>
      </c>
      <c r="E213" s="87" t="str">
        <f t="shared" si="18"/>
        <v>URF2026_196_Realizar seguimiento, ejecución y evaluación de las Actividades planificadas según cronograma del Plan Anual de Seguridad y Salud en el Trabajo_Tercer trimestre 2026.</v>
      </c>
      <c r="F213" s="7" t="s">
        <v>932</v>
      </c>
      <c r="G213" s="7" t="s">
        <v>922</v>
      </c>
      <c r="H213" s="7" t="s">
        <v>923</v>
      </c>
      <c r="I213" s="7" t="s">
        <v>4</v>
      </c>
      <c r="J213" s="4" t="s">
        <v>705</v>
      </c>
      <c r="K213" s="4" t="s">
        <v>705</v>
      </c>
      <c r="L213" s="8">
        <v>46296</v>
      </c>
      <c r="M213" s="8">
        <v>46326.999305555553</v>
      </c>
      <c r="N213" s="88">
        <f t="shared" si="19"/>
        <v>30.999305555553292</v>
      </c>
      <c r="O213" s="81" t="s">
        <v>686</v>
      </c>
      <c r="P213" s="7"/>
      <c r="Q213" s="81" t="s">
        <v>120</v>
      </c>
      <c r="R213" s="7" t="s">
        <v>901</v>
      </c>
      <c r="S213" s="7"/>
      <c r="T213" s="82" t="s">
        <v>481</v>
      </c>
      <c r="U213" s="82" t="s">
        <v>617</v>
      </c>
      <c r="V213" s="83" t="s">
        <v>825</v>
      </c>
      <c r="W213" s="7" t="s">
        <v>125</v>
      </c>
      <c r="X213" s="7"/>
      <c r="Y213" s="7" t="s">
        <v>126</v>
      </c>
      <c r="Z213" s="7" t="s">
        <v>925</v>
      </c>
      <c r="AA213" s="90" t="str">
        <f t="shared" si="20"/>
        <v>Talento Humano
Tecnológicos
Físicos</v>
      </c>
      <c r="AB213" s="7"/>
      <c r="AC213" s="7" t="s">
        <v>127</v>
      </c>
      <c r="AD213" s="7" t="s">
        <v>127</v>
      </c>
      <c r="AE213" s="9">
        <v>0</v>
      </c>
      <c r="AF213" s="10"/>
      <c r="AG213" s="7" t="s">
        <v>127</v>
      </c>
      <c r="AH213" s="7" t="s">
        <v>127</v>
      </c>
      <c r="AI213" s="9">
        <v>0</v>
      </c>
      <c r="AJ213" s="10"/>
      <c r="AK213" s="7" t="s">
        <v>127</v>
      </c>
      <c r="AL213" s="7" t="s">
        <v>127</v>
      </c>
      <c r="AM213" s="9">
        <v>0</v>
      </c>
      <c r="AN213" s="10"/>
      <c r="AO213" s="7" t="s">
        <v>127</v>
      </c>
      <c r="AP213" s="7" t="s">
        <v>127</v>
      </c>
      <c r="AQ213" s="9">
        <v>0</v>
      </c>
      <c r="AR213" s="10"/>
      <c r="AS213" s="7" t="s">
        <v>127</v>
      </c>
      <c r="AT213" s="7" t="s">
        <v>127</v>
      </c>
      <c r="AU213" s="9">
        <v>0</v>
      </c>
      <c r="AV213" s="10"/>
      <c r="AW213" s="7" t="s">
        <v>127</v>
      </c>
      <c r="AX213" s="7" t="s">
        <v>127</v>
      </c>
      <c r="AY213" s="9">
        <v>0</v>
      </c>
      <c r="AZ213" s="7"/>
      <c r="BA213" s="7" t="s">
        <v>127</v>
      </c>
      <c r="BB213" s="7"/>
      <c r="BC213" s="7" t="s">
        <v>127</v>
      </c>
      <c r="BD213" s="7"/>
      <c r="BE213" s="7"/>
      <c r="BF213" s="7"/>
      <c r="BG213" s="7" t="s">
        <v>75</v>
      </c>
      <c r="BH213" s="7" t="s">
        <v>76</v>
      </c>
      <c r="BI213" s="7"/>
      <c r="BJ213" s="7" t="s">
        <v>78</v>
      </c>
      <c r="BK213" s="7"/>
      <c r="BL213" s="7"/>
      <c r="BM213" s="7" t="s">
        <v>127</v>
      </c>
      <c r="BN213" s="7" t="s">
        <v>127</v>
      </c>
      <c r="BO213" s="7"/>
      <c r="BP213" s="7" t="s">
        <v>127</v>
      </c>
      <c r="BQ213" s="7"/>
      <c r="BR213" s="7" t="s">
        <v>127</v>
      </c>
      <c r="BS213" s="7"/>
      <c r="BT213" s="7" t="s">
        <v>127</v>
      </c>
      <c r="BU213" s="7" t="s">
        <v>127</v>
      </c>
      <c r="BV213" s="7"/>
      <c r="BW213" s="7" t="s">
        <v>127</v>
      </c>
      <c r="BX213" s="7"/>
      <c r="BY213" s="7" t="s">
        <v>127</v>
      </c>
      <c r="BZ213" s="7"/>
      <c r="CA213" s="7" t="s">
        <v>127</v>
      </c>
      <c r="CB213" s="7" t="s">
        <v>87</v>
      </c>
      <c r="CC213" s="7"/>
      <c r="CD213" s="90" t="str">
        <f t="shared" si="23"/>
        <v>12_Plan Estratégico de Gestión de Talento Humano - PEGTH
13_Plan Institucional de Capacitación - PIC
15_Plan de Trabajo Anual en Seguridad y Salud en el Trabajo - PASST
24_Operación del Sistema de Gestión Institucional - SGI</v>
      </c>
      <c r="CE213" s="7" t="s">
        <v>619</v>
      </c>
      <c r="CF213" s="7"/>
      <c r="CG213" s="7"/>
      <c r="CH213" s="7"/>
      <c r="CI213" s="7"/>
      <c r="CJ213" s="7"/>
      <c r="CK213" s="7"/>
      <c r="CL213" s="90" t="str">
        <f t="shared" si="21"/>
        <v>D01_Talento Humano</v>
      </c>
      <c r="CM213" s="7" t="s">
        <v>620</v>
      </c>
      <c r="CN213" s="7"/>
      <c r="CO213" s="7"/>
      <c r="CP213" s="7"/>
      <c r="CQ213" s="7"/>
      <c r="CR213" s="7"/>
      <c r="CS213" s="7"/>
      <c r="CT213" s="7"/>
      <c r="CU213" s="7"/>
      <c r="CV213" s="7"/>
      <c r="CW213" s="7"/>
      <c r="CX213" s="7"/>
      <c r="CY213" s="7"/>
      <c r="CZ213" s="7"/>
      <c r="DA213" s="7"/>
      <c r="DB213" s="7"/>
      <c r="DC213" s="7"/>
      <c r="DD213" s="7"/>
      <c r="DE213" s="7"/>
      <c r="DF213" s="90" t="str">
        <f t="shared" si="22"/>
        <v>D01_P01_Gestión Estratégica del Talento Humano</v>
      </c>
    </row>
    <row r="214" spans="2:110" s="2" customFormat="1" ht="84" customHeight="1" x14ac:dyDescent="0.25">
      <c r="B214" s="1"/>
      <c r="C214" s="3" t="s">
        <v>933</v>
      </c>
      <c r="D214" s="7" t="s">
        <v>934</v>
      </c>
      <c r="E214" s="87" t="str">
        <f t="shared" si="18"/>
        <v>URF2026_197_Realizar seguimiento, ejecución y evaluación de las Actividades planificadas según cronograma del Plan Anual de Seguridad y Salud en el Trabajo_Cuarto trimestre 2026.</v>
      </c>
      <c r="F214" s="7" t="s">
        <v>935</v>
      </c>
      <c r="G214" s="7" t="s">
        <v>922</v>
      </c>
      <c r="H214" s="7" t="s">
        <v>923</v>
      </c>
      <c r="I214" s="7" t="s">
        <v>4</v>
      </c>
      <c r="J214" s="4" t="s">
        <v>705</v>
      </c>
      <c r="K214" s="4" t="s">
        <v>705</v>
      </c>
      <c r="L214" s="8">
        <v>46357</v>
      </c>
      <c r="M214" s="8">
        <v>46387.999305555553</v>
      </c>
      <c r="N214" s="88">
        <f t="shared" si="19"/>
        <v>30.999305555553292</v>
      </c>
      <c r="O214" s="81" t="s">
        <v>686</v>
      </c>
      <c r="P214" s="7"/>
      <c r="Q214" s="81" t="s">
        <v>120</v>
      </c>
      <c r="R214" s="7" t="s">
        <v>901</v>
      </c>
      <c r="S214" s="7"/>
      <c r="T214" s="82" t="s">
        <v>481</v>
      </c>
      <c r="U214" s="82" t="s">
        <v>617</v>
      </c>
      <c r="V214" s="83" t="s">
        <v>825</v>
      </c>
      <c r="W214" s="7" t="s">
        <v>125</v>
      </c>
      <c r="X214" s="7"/>
      <c r="Y214" s="7" t="s">
        <v>126</v>
      </c>
      <c r="Z214" s="7"/>
      <c r="AA214" s="90" t="str">
        <f t="shared" si="20"/>
        <v>Talento Humano
Tecnológicos</v>
      </c>
      <c r="AB214" s="7"/>
      <c r="AC214" s="7" t="s">
        <v>127</v>
      </c>
      <c r="AD214" s="7" t="s">
        <v>127</v>
      </c>
      <c r="AE214" s="9">
        <v>0</v>
      </c>
      <c r="AF214" s="10"/>
      <c r="AG214" s="7" t="s">
        <v>127</v>
      </c>
      <c r="AH214" s="7" t="s">
        <v>127</v>
      </c>
      <c r="AI214" s="9">
        <v>0</v>
      </c>
      <c r="AJ214" s="10"/>
      <c r="AK214" s="7" t="s">
        <v>127</v>
      </c>
      <c r="AL214" s="7" t="s">
        <v>127</v>
      </c>
      <c r="AM214" s="9">
        <v>0</v>
      </c>
      <c r="AN214" s="10"/>
      <c r="AO214" s="7" t="s">
        <v>127</v>
      </c>
      <c r="AP214" s="7" t="s">
        <v>127</v>
      </c>
      <c r="AQ214" s="9">
        <v>0</v>
      </c>
      <c r="AR214" s="10"/>
      <c r="AS214" s="7" t="s">
        <v>127</v>
      </c>
      <c r="AT214" s="7" t="s">
        <v>127</v>
      </c>
      <c r="AU214" s="9">
        <v>0</v>
      </c>
      <c r="AV214" s="10"/>
      <c r="AW214" s="7" t="s">
        <v>127</v>
      </c>
      <c r="AX214" s="7" t="s">
        <v>127</v>
      </c>
      <c r="AY214" s="9">
        <v>0</v>
      </c>
      <c r="AZ214" s="7"/>
      <c r="BA214" s="7" t="s">
        <v>127</v>
      </c>
      <c r="BB214" s="7"/>
      <c r="BC214" s="7" t="s">
        <v>127</v>
      </c>
      <c r="BD214" s="7"/>
      <c r="BE214" s="7"/>
      <c r="BF214" s="7"/>
      <c r="BG214" s="7" t="s">
        <v>75</v>
      </c>
      <c r="BH214" s="7" t="s">
        <v>76</v>
      </c>
      <c r="BI214" s="7"/>
      <c r="BJ214" s="7" t="s">
        <v>78</v>
      </c>
      <c r="BK214" s="7"/>
      <c r="BL214" s="7"/>
      <c r="BM214" s="7" t="s">
        <v>127</v>
      </c>
      <c r="BN214" s="7" t="s">
        <v>127</v>
      </c>
      <c r="BO214" s="7"/>
      <c r="BP214" s="7" t="s">
        <v>127</v>
      </c>
      <c r="BQ214" s="7"/>
      <c r="BR214" s="7" t="s">
        <v>127</v>
      </c>
      <c r="BS214" s="7"/>
      <c r="BT214" s="7" t="s">
        <v>127</v>
      </c>
      <c r="BU214" s="7" t="s">
        <v>127</v>
      </c>
      <c r="BV214" s="7"/>
      <c r="BW214" s="7" t="s">
        <v>127</v>
      </c>
      <c r="BX214" s="7"/>
      <c r="BY214" s="7" t="s">
        <v>127</v>
      </c>
      <c r="BZ214" s="7"/>
      <c r="CA214" s="7" t="s">
        <v>127</v>
      </c>
      <c r="CB214" s="7" t="s">
        <v>87</v>
      </c>
      <c r="CC214" s="7"/>
      <c r="CD214" s="90" t="str">
        <f t="shared" si="23"/>
        <v>12_Plan Estratégico de Gestión de Talento Humano - PEGTH
13_Plan Institucional de Capacitación - PIC
15_Plan de Trabajo Anual en Seguridad y Salud en el Trabajo - PASST
24_Operación del Sistema de Gestión Institucional - SGI</v>
      </c>
      <c r="CE214" s="7" t="s">
        <v>619</v>
      </c>
      <c r="CF214" s="7"/>
      <c r="CG214" s="7"/>
      <c r="CH214" s="7"/>
      <c r="CI214" s="7"/>
      <c r="CJ214" s="7"/>
      <c r="CK214" s="7"/>
      <c r="CL214" s="90" t="str">
        <f t="shared" si="21"/>
        <v>D01_Talento Humano</v>
      </c>
      <c r="CM214" s="7" t="s">
        <v>620</v>
      </c>
      <c r="CN214" s="7"/>
      <c r="CO214" s="7"/>
      <c r="CP214" s="7"/>
      <c r="CQ214" s="7"/>
      <c r="CR214" s="7"/>
      <c r="CS214" s="7"/>
      <c r="CT214" s="7"/>
      <c r="CU214" s="7"/>
      <c r="CV214" s="7"/>
      <c r="CW214" s="7"/>
      <c r="CX214" s="7"/>
      <c r="CY214" s="7"/>
      <c r="CZ214" s="7"/>
      <c r="DA214" s="7"/>
      <c r="DB214" s="7"/>
      <c r="DC214" s="7"/>
      <c r="DD214" s="7"/>
      <c r="DE214" s="7"/>
      <c r="DF214" s="90" t="str">
        <f t="shared" si="22"/>
        <v>D01_P01_Gestión Estratégica del Talento Humano</v>
      </c>
    </row>
    <row r="215" spans="2:110" s="2" customFormat="1" ht="84" customHeight="1" x14ac:dyDescent="0.25">
      <c r="B215" s="1"/>
      <c r="C215" s="3" t="s">
        <v>936</v>
      </c>
      <c r="D215" s="7" t="s">
        <v>937</v>
      </c>
      <c r="E215" s="87" t="str">
        <f t="shared" si="18"/>
        <v>URF2026_198_Realizar la autoevaluación del mantenimiento del SG-SST correspondiente a la vigencia 2025, con base en los estándares mínimos establecidos en la Resolución 0312 de 2019.</v>
      </c>
      <c r="F215" s="7" t="s">
        <v>938</v>
      </c>
      <c r="G215" s="7" t="s">
        <v>939</v>
      </c>
      <c r="H215" s="7" t="s">
        <v>940</v>
      </c>
      <c r="I215" s="7" t="s">
        <v>4</v>
      </c>
      <c r="J215" s="4" t="s">
        <v>705</v>
      </c>
      <c r="K215" s="4" t="s">
        <v>705</v>
      </c>
      <c r="L215" s="8">
        <v>46082</v>
      </c>
      <c r="M215" s="8">
        <v>46112.999305555553</v>
      </c>
      <c r="N215" s="88">
        <f t="shared" si="19"/>
        <v>30.999305555553292</v>
      </c>
      <c r="O215" s="81" t="s">
        <v>686</v>
      </c>
      <c r="P215" s="7"/>
      <c r="Q215" s="81" t="s">
        <v>120</v>
      </c>
      <c r="R215" s="7" t="s">
        <v>910</v>
      </c>
      <c r="S215" s="7"/>
      <c r="T215" s="82" t="s">
        <v>481</v>
      </c>
      <c r="U215" s="82" t="s">
        <v>617</v>
      </c>
      <c r="V215" s="83" t="s">
        <v>825</v>
      </c>
      <c r="W215" s="7" t="s">
        <v>125</v>
      </c>
      <c r="X215" s="7"/>
      <c r="Y215" s="7" t="s">
        <v>126</v>
      </c>
      <c r="Z215" s="7"/>
      <c r="AA215" s="90" t="str">
        <f t="shared" si="20"/>
        <v>Talento Humano
Tecnológicos</v>
      </c>
      <c r="AB215" s="7"/>
      <c r="AC215" s="7" t="s">
        <v>127</v>
      </c>
      <c r="AD215" s="7" t="s">
        <v>127</v>
      </c>
      <c r="AE215" s="9">
        <v>0</v>
      </c>
      <c r="AF215" s="10"/>
      <c r="AG215" s="7" t="s">
        <v>127</v>
      </c>
      <c r="AH215" s="7" t="s">
        <v>127</v>
      </c>
      <c r="AI215" s="9">
        <v>0</v>
      </c>
      <c r="AJ215" s="10"/>
      <c r="AK215" s="7" t="s">
        <v>127</v>
      </c>
      <c r="AL215" s="7" t="s">
        <v>127</v>
      </c>
      <c r="AM215" s="9">
        <v>0</v>
      </c>
      <c r="AN215" s="10"/>
      <c r="AO215" s="7" t="s">
        <v>127</v>
      </c>
      <c r="AP215" s="7" t="s">
        <v>127</v>
      </c>
      <c r="AQ215" s="9">
        <v>0</v>
      </c>
      <c r="AR215" s="10"/>
      <c r="AS215" s="7" t="s">
        <v>127</v>
      </c>
      <c r="AT215" s="7" t="s">
        <v>127</v>
      </c>
      <c r="AU215" s="9">
        <v>0</v>
      </c>
      <c r="AV215" s="10"/>
      <c r="AW215" s="7" t="s">
        <v>127</v>
      </c>
      <c r="AX215" s="7" t="s">
        <v>127</v>
      </c>
      <c r="AY215" s="9">
        <v>0</v>
      </c>
      <c r="AZ215" s="7"/>
      <c r="BA215" s="7" t="s">
        <v>127</v>
      </c>
      <c r="BB215" s="7"/>
      <c r="BC215" s="7" t="s">
        <v>127</v>
      </c>
      <c r="BD215" s="7"/>
      <c r="BE215" s="7"/>
      <c r="BF215" s="7"/>
      <c r="BG215" s="7" t="s">
        <v>75</v>
      </c>
      <c r="BH215" s="7"/>
      <c r="BI215" s="7"/>
      <c r="BJ215" s="7" t="s">
        <v>78</v>
      </c>
      <c r="BK215" s="7"/>
      <c r="BL215" s="7"/>
      <c r="BM215" s="7" t="s">
        <v>127</v>
      </c>
      <c r="BN215" s="7" t="s">
        <v>127</v>
      </c>
      <c r="BO215" s="7"/>
      <c r="BP215" s="7" t="s">
        <v>127</v>
      </c>
      <c r="BQ215" s="7"/>
      <c r="BR215" s="7" t="s">
        <v>127</v>
      </c>
      <c r="BS215" s="7"/>
      <c r="BT215" s="7" t="s">
        <v>127</v>
      </c>
      <c r="BU215" s="7" t="s">
        <v>127</v>
      </c>
      <c r="BV215" s="7"/>
      <c r="BW215" s="7" t="s">
        <v>127</v>
      </c>
      <c r="BX215" s="7"/>
      <c r="BY215" s="7" t="s">
        <v>127</v>
      </c>
      <c r="BZ215" s="7"/>
      <c r="CA215" s="7" t="s">
        <v>127</v>
      </c>
      <c r="CB215" s="7" t="s">
        <v>87</v>
      </c>
      <c r="CC215" s="7"/>
      <c r="CD215" s="90" t="str">
        <f t="shared" si="23"/>
        <v>12_Plan Estratégico de Gestión de Talento Humano - PEGTH
15_Plan de Trabajo Anual en Seguridad y Salud en el Trabajo - PASST
24_Operación del Sistema de Gestión Institucional - SGI</v>
      </c>
      <c r="CE215" s="7" t="s">
        <v>619</v>
      </c>
      <c r="CF215" s="7"/>
      <c r="CG215" s="7"/>
      <c r="CH215" s="7"/>
      <c r="CI215" s="7"/>
      <c r="CJ215" s="7"/>
      <c r="CK215" s="7"/>
      <c r="CL215" s="90" t="str">
        <f t="shared" si="21"/>
        <v>D01_Talento Humano</v>
      </c>
      <c r="CM215" s="7" t="s">
        <v>620</v>
      </c>
      <c r="CN215" s="7"/>
      <c r="CO215" s="7"/>
      <c r="CP215" s="7"/>
      <c r="CQ215" s="7"/>
      <c r="CR215" s="7"/>
      <c r="CS215" s="7"/>
      <c r="CT215" s="7"/>
      <c r="CU215" s="7"/>
      <c r="CV215" s="7"/>
      <c r="CW215" s="7"/>
      <c r="CX215" s="7"/>
      <c r="CY215" s="7"/>
      <c r="CZ215" s="7"/>
      <c r="DA215" s="7"/>
      <c r="DB215" s="7"/>
      <c r="DC215" s="7"/>
      <c r="DD215" s="7"/>
      <c r="DE215" s="7"/>
      <c r="DF215" s="90" t="str">
        <f t="shared" si="22"/>
        <v>D01_P01_Gestión Estratégica del Talento Humano</v>
      </c>
    </row>
    <row r="216" spans="2:110" s="2" customFormat="1" ht="152.44999999999999" customHeight="1" x14ac:dyDescent="0.25">
      <c r="B216" s="1"/>
      <c r="C216" s="3" t="s">
        <v>941</v>
      </c>
      <c r="D216" s="7" t="s">
        <v>942</v>
      </c>
      <c r="E216" s="87" t="str">
        <f t="shared" si="18"/>
        <v>URF2026_199_Realizar los exámenes médico-ocupacionales periódicos, dando cumplimiento a lo establecido en la Resolución 2346 de 2007 y el Decreto 10 72 de 2015.</v>
      </c>
      <c r="F216" s="7" t="s">
        <v>943</v>
      </c>
      <c r="G216" s="7" t="s">
        <v>944</v>
      </c>
      <c r="H216" s="7" t="s">
        <v>945</v>
      </c>
      <c r="I216" s="7" t="s">
        <v>4</v>
      </c>
      <c r="J216" s="4" t="s">
        <v>705</v>
      </c>
      <c r="K216" s="4" t="s">
        <v>705</v>
      </c>
      <c r="L216" s="8">
        <v>46296</v>
      </c>
      <c r="M216" s="8">
        <v>46326.999305555553</v>
      </c>
      <c r="N216" s="88">
        <f t="shared" si="19"/>
        <v>30.999305555553292</v>
      </c>
      <c r="O216" s="81" t="s">
        <v>686</v>
      </c>
      <c r="P216" s="7"/>
      <c r="Q216" s="81" t="s">
        <v>120</v>
      </c>
      <c r="R216" s="7" t="s">
        <v>910</v>
      </c>
      <c r="S216" s="7"/>
      <c r="T216" s="82" t="s">
        <v>481</v>
      </c>
      <c r="U216" s="82" t="s">
        <v>617</v>
      </c>
      <c r="V216" s="83" t="s">
        <v>825</v>
      </c>
      <c r="W216" s="7" t="s">
        <v>125</v>
      </c>
      <c r="X216" s="7" t="s">
        <v>826</v>
      </c>
      <c r="Y216" s="7" t="s">
        <v>126</v>
      </c>
      <c r="Z216" s="7"/>
      <c r="AA216" s="90" t="str">
        <f t="shared" si="20"/>
        <v>Talento Humano
Financieros
Tecnológicos</v>
      </c>
      <c r="AB216" s="7"/>
      <c r="AC216" s="7" t="s">
        <v>127</v>
      </c>
      <c r="AD216" s="7" t="s">
        <v>127</v>
      </c>
      <c r="AE216" s="9">
        <v>0</v>
      </c>
      <c r="AF216" s="10"/>
      <c r="AG216" s="7" t="s">
        <v>127</v>
      </c>
      <c r="AH216" s="7" t="s">
        <v>127</v>
      </c>
      <c r="AI216" s="9">
        <v>0</v>
      </c>
      <c r="AJ216" s="10"/>
      <c r="AK216" s="7" t="s">
        <v>127</v>
      </c>
      <c r="AL216" s="7" t="s">
        <v>127</v>
      </c>
      <c r="AM216" s="9">
        <v>0</v>
      </c>
      <c r="AN216" s="10"/>
      <c r="AO216" s="7" t="s">
        <v>127</v>
      </c>
      <c r="AP216" s="7" t="s">
        <v>127</v>
      </c>
      <c r="AQ216" s="9">
        <v>0</v>
      </c>
      <c r="AR216" s="10"/>
      <c r="AS216" s="7" t="s">
        <v>127</v>
      </c>
      <c r="AT216" s="7" t="s">
        <v>127</v>
      </c>
      <c r="AU216" s="9">
        <v>0</v>
      </c>
      <c r="AV216" s="10"/>
      <c r="AW216" s="7" t="s">
        <v>127</v>
      </c>
      <c r="AX216" s="7" t="s">
        <v>127</v>
      </c>
      <c r="AY216" s="9">
        <v>0</v>
      </c>
      <c r="AZ216" s="7"/>
      <c r="BA216" s="7" t="s">
        <v>127</v>
      </c>
      <c r="BB216" s="7"/>
      <c r="BC216" s="7" t="s">
        <v>127</v>
      </c>
      <c r="BD216" s="7"/>
      <c r="BE216" s="7"/>
      <c r="BF216" s="7"/>
      <c r="BG216" s="7" t="s">
        <v>75</v>
      </c>
      <c r="BH216" s="7"/>
      <c r="BI216" s="7"/>
      <c r="BJ216" s="7" t="s">
        <v>78</v>
      </c>
      <c r="BK216" s="7"/>
      <c r="BL216" s="7"/>
      <c r="BM216" s="7" t="s">
        <v>127</v>
      </c>
      <c r="BN216" s="7" t="s">
        <v>127</v>
      </c>
      <c r="BO216" s="7"/>
      <c r="BP216" s="7" t="s">
        <v>127</v>
      </c>
      <c r="BQ216" s="7"/>
      <c r="BR216" s="7" t="s">
        <v>127</v>
      </c>
      <c r="BS216" s="7"/>
      <c r="BT216" s="7" t="s">
        <v>127</v>
      </c>
      <c r="BU216" s="7" t="s">
        <v>127</v>
      </c>
      <c r="BV216" s="7"/>
      <c r="BW216" s="7" t="s">
        <v>127</v>
      </c>
      <c r="BX216" s="7"/>
      <c r="BY216" s="7" t="s">
        <v>127</v>
      </c>
      <c r="BZ216" s="7"/>
      <c r="CA216" s="7" t="s">
        <v>127</v>
      </c>
      <c r="CB216" s="7" t="s">
        <v>87</v>
      </c>
      <c r="CC216" s="7"/>
      <c r="CD216" s="90" t="str">
        <f t="shared" si="23"/>
        <v>12_Plan Estratégico de Gestión de Talento Humano - PEGTH
15_Plan de Trabajo Anual en Seguridad y Salud en el Trabajo - PASST
24_Operación del Sistema de Gestión Institucional - SGI</v>
      </c>
      <c r="CE216" s="7" t="s">
        <v>619</v>
      </c>
      <c r="CF216" s="7"/>
      <c r="CG216" s="7"/>
      <c r="CH216" s="7"/>
      <c r="CI216" s="7"/>
      <c r="CJ216" s="7"/>
      <c r="CK216" s="7"/>
      <c r="CL216" s="90" t="str">
        <f t="shared" si="21"/>
        <v>D01_Talento Humano</v>
      </c>
      <c r="CM216" s="7" t="s">
        <v>620</v>
      </c>
      <c r="CN216" s="7"/>
      <c r="CO216" s="7"/>
      <c r="CP216" s="7"/>
      <c r="CQ216" s="7"/>
      <c r="CR216" s="7"/>
      <c r="CS216" s="7"/>
      <c r="CT216" s="7"/>
      <c r="CU216" s="7"/>
      <c r="CV216" s="7"/>
      <c r="CW216" s="7"/>
      <c r="CX216" s="7"/>
      <c r="CY216" s="7"/>
      <c r="CZ216" s="7"/>
      <c r="DA216" s="7"/>
      <c r="DB216" s="7"/>
      <c r="DC216" s="7"/>
      <c r="DD216" s="7"/>
      <c r="DE216" s="7"/>
      <c r="DF216" s="90" t="str">
        <f t="shared" si="22"/>
        <v>D01_P01_Gestión Estratégica del Talento Humano</v>
      </c>
    </row>
    <row r="217" spans="2:110" s="2" customFormat="1" ht="84" customHeight="1" x14ac:dyDescent="0.25">
      <c r="B217" s="1"/>
      <c r="C217" s="3" t="s">
        <v>946</v>
      </c>
      <c r="D217" s="7" t="s">
        <v>947</v>
      </c>
      <c r="E217" s="87" t="str">
        <f t="shared" si="18"/>
        <v>URF2026_200_Realizar informe Anual del SG-SST - Vigencia 2025</v>
      </c>
      <c r="F217" s="7" t="s">
        <v>948</v>
      </c>
      <c r="G217" s="7" t="s">
        <v>949</v>
      </c>
      <c r="H217" s="7" t="s">
        <v>949</v>
      </c>
      <c r="I217" s="7" t="s">
        <v>4</v>
      </c>
      <c r="J217" s="4" t="s">
        <v>705</v>
      </c>
      <c r="K217" s="4" t="s">
        <v>705</v>
      </c>
      <c r="L217" s="8">
        <v>46054</v>
      </c>
      <c r="M217" s="8">
        <v>46081.999305555553</v>
      </c>
      <c r="N217" s="88">
        <f t="shared" si="19"/>
        <v>27.999305555553292</v>
      </c>
      <c r="O217" s="81" t="s">
        <v>686</v>
      </c>
      <c r="P217" s="7"/>
      <c r="Q217" s="81" t="s">
        <v>120</v>
      </c>
      <c r="R217" s="7" t="s">
        <v>910</v>
      </c>
      <c r="S217" s="7"/>
      <c r="T217" s="82" t="s">
        <v>481</v>
      </c>
      <c r="U217" s="82" t="s">
        <v>617</v>
      </c>
      <c r="V217" s="83" t="s">
        <v>825</v>
      </c>
      <c r="W217" s="7" t="s">
        <v>125</v>
      </c>
      <c r="X217" s="7" t="s">
        <v>826</v>
      </c>
      <c r="Y217" s="7" t="s">
        <v>126</v>
      </c>
      <c r="Z217" s="7"/>
      <c r="AA217" s="90" t="str">
        <f t="shared" si="20"/>
        <v>Talento Humano
Financieros
Tecnológicos</v>
      </c>
      <c r="AB217" s="7"/>
      <c r="AC217" s="7" t="s">
        <v>127</v>
      </c>
      <c r="AD217" s="7" t="s">
        <v>127</v>
      </c>
      <c r="AE217" s="9">
        <v>0</v>
      </c>
      <c r="AF217" s="10"/>
      <c r="AG217" s="7" t="s">
        <v>127</v>
      </c>
      <c r="AH217" s="7" t="s">
        <v>127</v>
      </c>
      <c r="AI217" s="9">
        <v>0</v>
      </c>
      <c r="AJ217" s="10"/>
      <c r="AK217" s="7" t="s">
        <v>127</v>
      </c>
      <c r="AL217" s="7" t="s">
        <v>127</v>
      </c>
      <c r="AM217" s="9">
        <v>0</v>
      </c>
      <c r="AN217" s="10"/>
      <c r="AO217" s="7" t="s">
        <v>127</v>
      </c>
      <c r="AP217" s="7" t="s">
        <v>127</v>
      </c>
      <c r="AQ217" s="9">
        <v>0</v>
      </c>
      <c r="AR217" s="10"/>
      <c r="AS217" s="7" t="s">
        <v>127</v>
      </c>
      <c r="AT217" s="7" t="s">
        <v>127</v>
      </c>
      <c r="AU217" s="9">
        <v>0</v>
      </c>
      <c r="AV217" s="10"/>
      <c r="AW217" s="7" t="s">
        <v>127</v>
      </c>
      <c r="AX217" s="7" t="s">
        <v>127</v>
      </c>
      <c r="AY217" s="9">
        <v>0</v>
      </c>
      <c r="AZ217" s="7"/>
      <c r="BA217" s="7" t="s">
        <v>127</v>
      </c>
      <c r="BB217" s="7"/>
      <c r="BC217" s="7" t="s">
        <v>127</v>
      </c>
      <c r="BD217" s="7"/>
      <c r="BE217" s="7"/>
      <c r="BF217" s="7"/>
      <c r="BG217" s="7" t="s">
        <v>75</v>
      </c>
      <c r="BH217" s="7"/>
      <c r="BI217" s="7"/>
      <c r="BJ217" s="7" t="s">
        <v>78</v>
      </c>
      <c r="BK217" s="7"/>
      <c r="BL217" s="7"/>
      <c r="BM217" s="7" t="s">
        <v>127</v>
      </c>
      <c r="BN217" s="7" t="s">
        <v>127</v>
      </c>
      <c r="BO217" s="7"/>
      <c r="BP217" s="7" t="s">
        <v>127</v>
      </c>
      <c r="BQ217" s="7"/>
      <c r="BR217" s="7" t="s">
        <v>127</v>
      </c>
      <c r="BS217" s="7"/>
      <c r="BT217" s="7" t="s">
        <v>127</v>
      </c>
      <c r="BU217" s="7" t="s">
        <v>127</v>
      </c>
      <c r="BV217" s="7"/>
      <c r="BW217" s="7" t="s">
        <v>127</v>
      </c>
      <c r="BX217" s="7"/>
      <c r="BY217" s="7" t="s">
        <v>127</v>
      </c>
      <c r="BZ217" s="7"/>
      <c r="CA217" s="7" t="s">
        <v>127</v>
      </c>
      <c r="CB217" s="7" t="s">
        <v>87</v>
      </c>
      <c r="CC217" s="7"/>
      <c r="CD217" s="90" t="str">
        <f t="shared" si="23"/>
        <v>12_Plan Estratégico de Gestión de Talento Humano - PEGTH
15_Plan de Trabajo Anual en Seguridad y Salud en el Trabajo - PASST
24_Operación del Sistema de Gestión Institucional - SGI</v>
      </c>
      <c r="CE217" s="7" t="s">
        <v>619</v>
      </c>
      <c r="CF217" s="7"/>
      <c r="CG217" s="7"/>
      <c r="CH217" s="7"/>
      <c r="CI217" s="7"/>
      <c r="CJ217" s="7"/>
      <c r="CK217" s="7"/>
      <c r="CL217" s="90" t="str">
        <f t="shared" si="21"/>
        <v>D01_Talento Humano</v>
      </c>
      <c r="CM217" s="7" t="s">
        <v>620</v>
      </c>
      <c r="CN217" s="7"/>
      <c r="CO217" s="7"/>
      <c r="CP217" s="7"/>
      <c r="CQ217" s="7"/>
      <c r="CR217" s="7"/>
      <c r="CS217" s="7"/>
      <c r="CT217" s="7"/>
      <c r="CU217" s="7"/>
      <c r="CV217" s="7"/>
      <c r="CW217" s="7"/>
      <c r="CX217" s="7"/>
      <c r="CY217" s="7"/>
      <c r="CZ217" s="7"/>
      <c r="DA217" s="7"/>
      <c r="DB217" s="7"/>
      <c r="DC217" s="7"/>
      <c r="DD217" s="7"/>
      <c r="DE217" s="7"/>
      <c r="DF217" s="90" t="str">
        <f t="shared" si="22"/>
        <v>D01_P01_Gestión Estratégica del Talento Humano</v>
      </c>
    </row>
    <row r="218" spans="2:110" s="2" customFormat="1" ht="84" customHeight="1" x14ac:dyDescent="0.25">
      <c r="B218" s="1"/>
      <c r="C218" s="3" t="s">
        <v>950</v>
      </c>
      <c r="D218" s="7" t="s">
        <v>951</v>
      </c>
      <c r="E218" s="87" t="str">
        <f t="shared" si="18"/>
        <v>URF2026_201_Realizar actividades de prevención del riesgo psicosocial. Primer semestre de 2026</v>
      </c>
      <c r="F218" s="7" t="s">
        <v>952</v>
      </c>
      <c r="G218" s="7" t="s">
        <v>953</v>
      </c>
      <c r="H218" s="7" t="s">
        <v>953</v>
      </c>
      <c r="I218" s="7" t="s">
        <v>4</v>
      </c>
      <c r="J218" s="4" t="s">
        <v>705</v>
      </c>
      <c r="K218" s="4" t="s">
        <v>705</v>
      </c>
      <c r="L218" s="8">
        <v>46204</v>
      </c>
      <c r="M218" s="8">
        <v>46234.999305555553</v>
      </c>
      <c r="N218" s="88">
        <f t="shared" si="19"/>
        <v>30.999305555553292</v>
      </c>
      <c r="O218" s="81" t="s">
        <v>686</v>
      </c>
      <c r="P218" s="7"/>
      <c r="Q218" s="81" t="s">
        <v>120</v>
      </c>
      <c r="R218" s="7" t="s">
        <v>924</v>
      </c>
      <c r="S218" s="7"/>
      <c r="T218" s="82" t="s">
        <v>481</v>
      </c>
      <c r="U218" s="82" t="s">
        <v>617</v>
      </c>
      <c r="V218" s="83" t="s">
        <v>825</v>
      </c>
      <c r="W218" s="7" t="s">
        <v>125</v>
      </c>
      <c r="X218" s="7" t="s">
        <v>826</v>
      </c>
      <c r="Y218" s="7" t="s">
        <v>126</v>
      </c>
      <c r="Z218" s="7" t="s">
        <v>925</v>
      </c>
      <c r="AA218" s="90" t="str">
        <f t="shared" si="20"/>
        <v>Talento Humano
Financieros
Tecnológicos
Físicos</v>
      </c>
      <c r="AB218" s="7"/>
      <c r="AC218" s="7" t="s">
        <v>127</v>
      </c>
      <c r="AD218" s="7" t="s">
        <v>127</v>
      </c>
      <c r="AE218" s="9">
        <v>0</v>
      </c>
      <c r="AF218" s="10"/>
      <c r="AG218" s="7" t="s">
        <v>127</v>
      </c>
      <c r="AH218" s="7" t="s">
        <v>127</v>
      </c>
      <c r="AI218" s="9">
        <v>0</v>
      </c>
      <c r="AJ218" s="10"/>
      <c r="AK218" s="7" t="s">
        <v>127</v>
      </c>
      <c r="AL218" s="7" t="s">
        <v>127</v>
      </c>
      <c r="AM218" s="9">
        <v>0</v>
      </c>
      <c r="AN218" s="10"/>
      <c r="AO218" s="7" t="s">
        <v>127</v>
      </c>
      <c r="AP218" s="7" t="s">
        <v>127</v>
      </c>
      <c r="AQ218" s="9">
        <v>0</v>
      </c>
      <c r="AR218" s="10"/>
      <c r="AS218" s="7" t="s">
        <v>127</v>
      </c>
      <c r="AT218" s="7" t="s">
        <v>127</v>
      </c>
      <c r="AU218" s="9">
        <v>0</v>
      </c>
      <c r="AV218" s="10"/>
      <c r="AW218" s="7" t="s">
        <v>127</v>
      </c>
      <c r="AX218" s="7" t="s">
        <v>127</v>
      </c>
      <c r="AY218" s="9">
        <v>0</v>
      </c>
      <c r="AZ218" s="7"/>
      <c r="BA218" s="7" t="s">
        <v>127</v>
      </c>
      <c r="BB218" s="7"/>
      <c r="BC218" s="7" t="s">
        <v>127</v>
      </c>
      <c r="BD218" s="7"/>
      <c r="BE218" s="7"/>
      <c r="BF218" s="7"/>
      <c r="BG218" s="7" t="s">
        <v>75</v>
      </c>
      <c r="BH218" s="7" t="s">
        <v>76</v>
      </c>
      <c r="BI218" s="7"/>
      <c r="BJ218" s="7" t="s">
        <v>78</v>
      </c>
      <c r="BK218" s="7"/>
      <c r="BL218" s="7"/>
      <c r="BM218" s="7" t="s">
        <v>127</v>
      </c>
      <c r="BN218" s="7" t="s">
        <v>127</v>
      </c>
      <c r="BO218" s="7"/>
      <c r="BP218" s="7" t="s">
        <v>127</v>
      </c>
      <c r="BQ218" s="7"/>
      <c r="BR218" s="7" t="s">
        <v>127</v>
      </c>
      <c r="BS218" s="7"/>
      <c r="BT218" s="7" t="s">
        <v>127</v>
      </c>
      <c r="BU218" s="7" t="s">
        <v>127</v>
      </c>
      <c r="BV218" s="7"/>
      <c r="BW218" s="7" t="s">
        <v>127</v>
      </c>
      <c r="BX218" s="7"/>
      <c r="BY218" s="7" t="s">
        <v>127</v>
      </c>
      <c r="BZ218" s="7"/>
      <c r="CA218" s="7" t="s">
        <v>127</v>
      </c>
      <c r="CB218" s="7" t="s">
        <v>87</v>
      </c>
      <c r="CC218" s="7"/>
      <c r="CD218" s="90" t="str">
        <f t="shared" si="23"/>
        <v>12_Plan Estratégico de Gestión de Talento Humano - PEGTH
13_Plan Institucional de Capacitación - PIC
15_Plan de Trabajo Anual en Seguridad y Salud en el Trabajo - PASST
24_Operación del Sistema de Gestión Institucional - SGI</v>
      </c>
      <c r="CE218" s="7" t="s">
        <v>619</v>
      </c>
      <c r="CF218" s="7"/>
      <c r="CG218" s="7"/>
      <c r="CH218" s="7"/>
      <c r="CI218" s="7"/>
      <c r="CJ218" s="7"/>
      <c r="CK218" s="7"/>
      <c r="CL218" s="90" t="str">
        <f t="shared" si="21"/>
        <v>D01_Talento Humano</v>
      </c>
      <c r="CM218" s="7" t="s">
        <v>620</v>
      </c>
      <c r="CN218" s="7"/>
      <c r="CO218" s="7"/>
      <c r="CP218" s="7"/>
      <c r="CQ218" s="7"/>
      <c r="CR218" s="7"/>
      <c r="CS218" s="7"/>
      <c r="CT218" s="7"/>
      <c r="CU218" s="7"/>
      <c r="CV218" s="7"/>
      <c r="CW218" s="7"/>
      <c r="CX218" s="7"/>
      <c r="CY218" s="7"/>
      <c r="CZ218" s="7"/>
      <c r="DA218" s="7"/>
      <c r="DB218" s="7"/>
      <c r="DC218" s="7"/>
      <c r="DD218" s="7"/>
      <c r="DE218" s="7"/>
      <c r="DF218" s="90" t="str">
        <f t="shared" si="22"/>
        <v>D01_P01_Gestión Estratégica del Talento Humano</v>
      </c>
    </row>
    <row r="219" spans="2:110" s="2" customFormat="1" ht="84" customHeight="1" x14ac:dyDescent="0.25">
      <c r="B219" s="1"/>
      <c r="C219" s="3" t="s">
        <v>954</v>
      </c>
      <c r="D219" s="7" t="s">
        <v>955</v>
      </c>
      <c r="E219" s="87" t="str">
        <f t="shared" si="18"/>
        <v>URF2026_202_Realizar actividades de prevención del riesgo psicosocial. Segundo semestre de 2026</v>
      </c>
      <c r="F219" s="7" t="s">
        <v>956</v>
      </c>
      <c r="G219" s="7" t="s">
        <v>957</v>
      </c>
      <c r="H219" s="7" t="s">
        <v>957</v>
      </c>
      <c r="I219" s="7" t="s">
        <v>4</v>
      </c>
      <c r="J219" s="4" t="s">
        <v>705</v>
      </c>
      <c r="K219" s="4" t="s">
        <v>705</v>
      </c>
      <c r="L219" s="8">
        <v>46357</v>
      </c>
      <c r="M219" s="8">
        <v>46386.999305555553</v>
      </c>
      <c r="N219" s="88">
        <f t="shared" si="19"/>
        <v>29.999305555553292</v>
      </c>
      <c r="O219" s="81" t="s">
        <v>686</v>
      </c>
      <c r="P219" s="7"/>
      <c r="Q219" s="81" t="s">
        <v>120</v>
      </c>
      <c r="R219" s="7" t="s">
        <v>929</v>
      </c>
      <c r="S219" s="7"/>
      <c r="T219" s="82" t="s">
        <v>481</v>
      </c>
      <c r="U219" s="82" t="s">
        <v>617</v>
      </c>
      <c r="V219" s="83" t="s">
        <v>825</v>
      </c>
      <c r="W219" s="7" t="s">
        <v>125</v>
      </c>
      <c r="X219" s="7" t="s">
        <v>826</v>
      </c>
      <c r="Y219" s="7" t="s">
        <v>126</v>
      </c>
      <c r="Z219" s="7" t="s">
        <v>925</v>
      </c>
      <c r="AA219" s="90" t="str">
        <f t="shared" si="20"/>
        <v>Talento Humano
Financieros
Tecnológicos
Físicos</v>
      </c>
      <c r="AB219" s="7"/>
      <c r="AC219" s="7" t="s">
        <v>127</v>
      </c>
      <c r="AD219" s="7" t="s">
        <v>127</v>
      </c>
      <c r="AE219" s="9">
        <v>0</v>
      </c>
      <c r="AF219" s="10"/>
      <c r="AG219" s="7" t="s">
        <v>127</v>
      </c>
      <c r="AH219" s="7" t="s">
        <v>127</v>
      </c>
      <c r="AI219" s="9">
        <v>0</v>
      </c>
      <c r="AJ219" s="10"/>
      <c r="AK219" s="7" t="s">
        <v>127</v>
      </c>
      <c r="AL219" s="7" t="s">
        <v>127</v>
      </c>
      <c r="AM219" s="9">
        <v>0</v>
      </c>
      <c r="AN219" s="10"/>
      <c r="AO219" s="7" t="s">
        <v>127</v>
      </c>
      <c r="AP219" s="7" t="s">
        <v>127</v>
      </c>
      <c r="AQ219" s="9">
        <v>0</v>
      </c>
      <c r="AR219" s="10"/>
      <c r="AS219" s="7" t="s">
        <v>127</v>
      </c>
      <c r="AT219" s="7" t="s">
        <v>127</v>
      </c>
      <c r="AU219" s="9">
        <v>0</v>
      </c>
      <c r="AV219" s="10"/>
      <c r="AW219" s="7" t="s">
        <v>127</v>
      </c>
      <c r="AX219" s="7" t="s">
        <v>127</v>
      </c>
      <c r="AY219" s="9">
        <v>0</v>
      </c>
      <c r="AZ219" s="7"/>
      <c r="BA219" s="7" t="s">
        <v>127</v>
      </c>
      <c r="BB219" s="7"/>
      <c r="BC219" s="7" t="s">
        <v>127</v>
      </c>
      <c r="BD219" s="7"/>
      <c r="BE219" s="7"/>
      <c r="BF219" s="7"/>
      <c r="BG219" s="7" t="s">
        <v>75</v>
      </c>
      <c r="BH219" s="7" t="s">
        <v>76</v>
      </c>
      <c r="BI219" s="7"/>
      <c r="BJ219" s="7" t="s">
        <v>78</v>
      </c>
      <c r="BK219" s="7"/>
      <c r="BL219" s="7"/>
      <c r="BM219" s="7" t="s">
        <v>127</v>
      </c>
      <c r="BN219" s="7" t="s">
        <v>127</v>
      </c>
      <c r="BO219" s="7"/>
      <c r="BP219" s="7" t="s">
        <v>127</v>
      </c>
      <c r="BQ219" s="7"/>
      <c r="BR219" s="7" t="s">
        <v>127</v>
      </c>
      <c r="BS219" s="7"/>
      <c r="BT219" s="7" t="s">
        <v>127</v>
      </c>
      <c r="BU219" s="7" t="s">
        <v>127</v>
      </c>
      <c r="BV219" s="7"/>
      <c r="BW219" s="7" t="s">
        <v>127</v>
      </c>
      <c r="BX219" s="7"/>
      <c r="BY219" s="7" t="s">
        <v>127</v>
      </c>
      <c r="BZ219" s="7"/>
      <c r="CA219" s="7" t="s">
        <v>127</v>
      </c>
      <c r="CB219" s="7" t="s">
        <v>87</v>
      </c>
      <c r="CC219" s="7"/>
      <c r="CD219" s="90" t="str">
        <f t="shared" si="23"/>
        <v>12_Plan Estratégico de Gestión de Talento Humano - PEGTH
13_Plan Institucional de Capacitación - PIC
15_Plan de Trabajo Anual en Seguridad y Salud en el Trabajo - PASST
24_Operación del Sistema de Gestión Institucional - SGI</v>
      </c>
      <c r="CE219" s="7" t="s">
        <v>619</v>
      </c>
      <c r="CF219" s="7"/>
      <c r="CG219" s="7"/>
      <c r="CH219" s="7"/>
      <c r="CI219" s="7"/>
      <c r="CJ219" s="7" t="s">
        <v>339</v>
      </c>
      <c r="CK219" s="7"/>
      <c r="CL219" s="90" t="str">
        <f t="shared" si="21"/>
        <v>D01_Talento Humano
D06_Gestión del conocimiento y la innovación</v>
      </c>
      <c r="CM219" s="7" t="s">
        <v>620</v>
      </c>
      <c r="CN219" s="7"/>
      <c r="CO219" s="7"/>
      <c r="CP219" s="7"/>
      <c r="CQ219" s="7"/>
      <c r="CR219" s="7"/>
      <c r="CS219" s="7"/>
      <c r="CT219" s="7"/>
      <c r="CU219" s="7"/>
      <c r="CV219" s="7"/>
      <c r="CW219" s="7"/>
      <c r="CX219" s="7"/>
      <c r="CY219" s="7"/>
      <c r="CZ219" s="7"/>
      <c r="DA219" s="7"/>
      <c r="DB219" s="7"/>
      <c r="DC219" s="7"/>
      <c r="DD219" s="7" t="s">
        <v>340</v>
      </c>
      <c r="DE219" s="7"/>
      <c r="DF219" s="90" t="str">
        <f t="shared" si="22"/>
        <v>D01_P01_Gestión Estratégica del Talento Humano
D06_P18_Gestión del conocimiento y la innovación</v>
      </c>
    </row>
    <row r="220" spans="2:110" s="2" customFormat="1" ht="84" customHeight="1" x14ac:dyDescent="0.25">
      <c r="B220" s="1"/>
      <c r="C220" s="3" t="s">
        <v>958</v>
      </c>
      <c r="D220" s="7" t="s">
        <v>959</v>
      </c>
      <c r="E220" s="87" t="str">
        <f t="shared" si="18"/>
        <v xml:space="preserve">URF2026_203_Definir el formato de reporte de las capacitaciones de los lideres de proceso </v>
      </c>
      <c r="F220" s="7" t="s">
        <v>960</v>
      </c>
      <c r="G220" s="7" t="s">
        <v>961</v>
      </c>
      <c r="H220" s="7" t="s">
        <v>962</v>
      </c>
      <c r="I220" s="7" t="s">
        <v>4</v>
      </c>
      <c r="J220" s="4" t="s">
        <v>700</v>
      </c>
      <c r="K220" s="4" t="s">
        <v>705</v>
      </c>
      <c r="L220" s="8">
        <v>46204</v>
      </c>
      <c r="M220" s="8">
        <v>46234.999305555553</v>
      </c>
      <c r="N220" s="88">
        <f t="shared" si="19"/>
        <v>30.999305555553292</v>
      </c>
      <c r="O220" s="81" t="s">
        <v>686</v>
      </c>
      <c r="P220" s="7"/>
      <c r="Q220" s="81" t="s">
        <v>120</v>
      </c>
      <c r="R220" s="7" t="s">
        <v>929</v>
      </c>
      <c r="S220" s="7"/>
      <c r="T220" s="82" t="s">
        <v>481</v>
      </c>
      <c r="U220" s="82" t="s">
        <v>617</v>
      </c>
      <c r="V220" s="83" t="s">
        <v>825</v>
      </c>
      <c r="W220" s="7" t="s">
        <v>125</v>
      </c>
      <c r="X220" s="7" t="s">
        <v>826</v>
      </c>
      <c r="Y220" s="7" t="s">
        <v>126</v>
      </c>
      <c r="Z220" s="7" t="s">
        <v>925</v>
      </c>
      <c r="AA220" s="90" t="str">
        <f t="shared" si="20"/>
        <v>Talento Humano
Financieros
Tecnológicos
Físicos</v>
      </c>
      <c r="AB220" s="7"/>
      <c r="AC220" s="7" t="s">
        <v>127</v>
      </c>
      <c r="AD220" s="7" t="s">
        <v>127</v>
      </c>
      <c r="AE220" s="9">
        <v>0</v>
      </c>
      <c r="AF220" s="10"/>
      <c r="AG220" s="7" t="s">
        <v>127</v>
      </c>
      <c r="AH220" s="7" t="s">
        <v>127</v>
      </c>
      <c r="AI220" s="9">
        <v>0</v>
      </c>
      <c r="AJ220" s="10"/>
      <c r="AK220" s="7" t="s">
        <v>127</v>
      </c>
      <c r="AL220" s="7" t="s">
        <v>127</v>
      </c>
      <c r="AM220" s="9">
        <v>0</v>
      </c>
      <c r="AN220" s="10"/>
      <c r="AO220" s="7" t="s">
        <v>127</v>
      </c>
      <c r="AP220" s="7" t="s">
        <v>127</v>
      </c>
      <c r="AQ220" s="9">
        <v>0</v>
      </c>
      <c r="AR220" s="10"/>
      <c r="AS220" s="7" t="s">
        <v>127</v>
      </c>
      <c r="AT220" s="7" t="s">
        <v>127</v>
      </c>
      <c r="AU220" s="9">
        <v>0</v>
      </c>
      <c r="AV220" s="10"/>
      <c r="AW220" s="7" t="s">
        <v>127</v>
      </c>
      <c r="AX220" s="7" t="s">
        <v>127</v>
      </c>
      <c r="AY220" s="9">
        <v>0</v>
      </c>
      <c r="AZ220" s="7"/>
      <c r="BA220" s="7" t="s">
        <v>127</v>
      </c>
      <c r="BB220" s="7"/>
      <c r="BC220" s="7" t="s">
        <v>127</v>
      </c>
      <c r="BD220" s="7"/>
      <c r="BE220" s="7"/>
      <c r="BF220" s="7"/>
      <c r="BG220" s="7" t="s">
        <v>75</v>
      </c>
      <c r="BH220" s="7" t="s">
        <v>76</v>
      </c>
      <c r="BI220" s="7"/>
      <c r="BJ220" s="7"/>
      <c r="BK220" s="7"/>
      <c r="BL220" s="7"/>
      <c r="BM220" s="7" t="s">
        <v>127</v>
      </c>
      <c r="BN220" s="7" t="s">
        <v>127</v>
      </c>
      <c r="BO220" s="7"/>
      <c r="BP220" s="7" t="s">
        <v>127</v>
      </c>
      <c r="BQ220" s="7"/>
      <c r="BR220" s="7" t="s">
        <v>127</v>
      </c>
      <c r="BS220" s="7"/>
      <c r="BT220" s="7" t="s">
        <v>127</v>
      </c>
      <c r="BU220" s="7" t="s">
        <v>127</v>
      </c>
      <c r="BV220" s="7"/>
      <c r="BW220" s="7" t="s">
        <v>127</v>
      </c>
      <c r="BX220" s="7"/>
      <c r="BY220" s="7" t="s">
        <v>127</v>
      </c>
      <c r="BZ220" s="7"/>
      <c r="CA220" s="7" t="s">
        <v>127</v>
      </c>
      <c r="CB220" s="7" t="s">
        <v>87</v>
      </c>
      <c r="CC220" s="7"/>
      <c r="CD220" s="90" t="str">
        <f t="shared" si="23"/>
        <v>12_Plan Estratégico de Gestión de Talento Humano - PEGTH
13_Plan Institucional de Capacitación - PIC
24_Operación del Sistema de Gestión Institucional - SGI</v>
      </c>
      <c r="CE220" s="7" t="s">
        <v>619</v>
      </c>
      <c r="CF220" s="7"/>
      <c r="CG220" s="7"/>
      <c r="CH220" s="7"/>
      <c r="CI220" s="7"/>
      <c r="CJ220" s="7" t="s">
        <v>339</v>
      </c>
      <c r="CK220" s="7"/>
      <c r="CL220" s="90" t="str">
        <f t="shared" si="21"/>
        <v>D01_Talento Humano
D06_Gestión del conocimiento y la innovación</v>
      </c>
      <c r="CM220" s="7" t="s">
        <v>620</v>
      </c>
      <c r="CN220" s="7"/>
      <c r="CO220" s="7"/>
      <c r="CP220" s="7"/>
      <c r="CQ220" s="7"/>
      <c r="CR220" s="7"/>
      <c r="CS220" s="7"/>
      <c r="CT220" s="7"/>
      <c r="CU220" s="7"/>
      <c r="CV220" s="7"/>
      <c r="CW220" s="7"/>
      <c r="CX220" s="7"/>
      <c r="CY220" s="7"/>
      <c r="CZ220" s="7"/>
      <c r="DA220" s="7"/>
      <c r="DB220" s="7"/>
      <c r="DC220" s="7"/>
      <c r="DD220" s="7" t="s">
        <v>340</v>
      </c>
      <c r="DE220" s="7"/>
      <c r="DF220" s="90" t="str">
        <f t="shared" si="22"/>
        <v>D01_P01_Gestión Estratégica del Talento Humano
D06_P18_Gestión del conocimiento y la innovación</v>
      </c>
    </row>
    <row r="221" spans="2:110" s="2" customFormat="1" ht="84" customHeight="1" x14ac:dyDescent="0.25">
      <c r="B221" s="1"/>
      <c r="C221" s="3" t="s">
        <v>963</v>
      </c>
      <c r="D221" s="7" t="s">
        <v>964</v>
      </c>
      <c r="E221" s="87" t="str">
        <f t="shared" si="18"/>
        <v xml:space="preserve">URF2026_204_Revisar y validar el Manual de Integridad y Buen Gobierno </v>
      </c>
      <c r="F221" s="7" t="s">
        <v>965</v>
      </c>
      <c r="G221" s="7" t="s">
        <v>966</v>
      </c>
      <c r="H221" s="7" t="s">
        <v>967</v>
      </c>
      <c r="I221" s="7" t="s">
        <v>4</v>
      </c>
      <c r="J221" s="4" t="s">
        <v>700</v>
      </c>
      <c r="K221" s="4" t="s">
        <v>705</v>
      </c>
      <c r="L221" s="8">
        <v>46204</v>
      </c>
      <c r="M221" s="8">
        <v>46234.999305555553</v>
      </c>
      <c r="N221" s="88">
        <f t="shared" si="19"/>
        <v>30.999305555553292</v>
      </c>
      <c r="O221" s="81" t="s">
        <v>686</v>
      </c>
      <c r="P221" s="7"/>
      <c r="Q221" s="81" t="s">
        <v>120</v>
      </c>
      <c r="R221" s="7" t="s">
        <v>929</v>
      </c>
      <c r="S221" s="7"/>
      <c r="T221" s="82" t="s">
        <v>481</v>
      </c>
      <c r="U221" s="82" t="s">
        <v>617</v>
      </c>
      <c r="V221" s="83" t="s">
        <v>825</v>
      </c>
      <c r="W221" s="7" t="s">
        <v>125</v>
      </c>
      <c r="X221" s="7" t="s">
        <v>826</v>
      </c>
      <c r="Y221" s="7" t="s">
        <v>126</v>
      </c>
      <c r="Z221" s="7" t="s">
        <v>925</v>
      </c>
      <c r="AA221" s="90" t="str">
        <f t="shared" si="20"/>
        <v>Talento Humano
Financieros
Tecnológicos
Físicos</v>
      </c>
      <c r="AB221" s="7"/>
      <c r="AC221" s="7" t="s">
        <v>127</v>
      </c>
      <c r="AD221" s="7" t="s">
        <v>127</v>
      </c>
      <c r="AE221" s="9">
        <v>0</v>
      </c>
      <c r="AF221" s="10"/>
      <c r="AG221" s="7" t="s">
        <v>127</v>
      </c>
      <c r="AH221" s="7" t="s">
        <v>127</v>
      </c>
      <c r="AI221" s="9">
        <v>0</v>
      </c>
      <c r="AJ221" s="10"/>
      <c r="AK221" s="7" t="s">
        <v>127</v>
      </c>
      <c r="AL221" s="7" t="s">
        <v>127</v>
      </c>
      <c r="AM221" s="9">
        <v>0</v>
      </c>
      <c r="AN221" s="10"/>
      <c r="AO221" s="7" t="s">
        <v>127</v>
      </c>
      <c r="AP221" s="7" t="s">
        <v>127</v>
      </c>
      <c r="AQ221" s="9">
        <v>0</v>
      </c>
      <c r="AR221" s="10"/>
      <c r="AS221" s="7" t="s">
        <v>127</v>
      </c>
      <c r="AT221" s="7" t="s">
        <v>127</v>
      </c>
      <c r="AU221" s="9">
        <v>0</v>
      </c>
      <c r="AV221" s="10"/>
      <c r="AW221" s="7" t="s">
        <v>127</v>
      </c>
      <c r="AX221" s="7" t="s">
        <v>127</v>
      </c>
      <c r="AY221" s="9">
        <v>0</v>
      </c>
      <c r="AZ221" s="7"/>
      <c r="BA221" s="7" t="s">
        <v>127</v>
      </c>
      <c r="BB221" s="7"/>
      <c r="BC221" s="7" t="s">
        <v>127</v>
      </c>
      <c r="BD221" s="7"/>
      <c r="BE221" s="7"/>
      <c r="BF221" s="7"/>
      <c r="BG221" s="7" t="s">
        <v>75</v>
      </c>
      <c r="BH221" s="7"/>
      <c r="BI221" s="7"/>
      <c r="BJ221" s="7"/>
      <c r="BK221" s="7"/>
      <c r="BL221" s="7" t="s">
        <v>28</v>
      </c>
      <c r="BM221" s="7" t="s">
        <v>128</v>
      </c>
      <c r="BN221" s="7" t="s">
        <v>648</v>
      </c>
      <c r="BO221" s="7"/>
      <c r="BP221" s="7" t="s">
        <v>127</v>
      </c>
      <c r="BQ221" s="7"/>
      <c r="BR221" s="7" t="s">
        <v>127</v>
      </c>
      <c r="BS221" s="7"/>
      <c r="BT221" s="7" t="s">
        <v>127</v>
      </c>
      <c r="BU221" s="7" t="s">
        <v>127</v>
      </c>
      <c r="BV221" s="7"/>
      <c r="BW221" s="7" t="s">
        <v>127</v>
      </c>
      <c r="BX221" s="7"/>
      <c r="BY221" s="7" t="s">
        <v>127</v>
      </c>
      <c r="BZ221" s="7"/>
      <c r="CA221" s="7" t="s">
        <v>127</v>
      </c>
      <c r="CB221" s="7" t="s">
        <v>87</v>
      </c>
      <c r="CC221" s="7" t="s">
        <v>813</v>
      </c>
      <c r="CD221" s="90" t="str">
        <f t="shared" si="23"/>
        <v>12_Plan Estratégico de Gestión de Talento Humano - PEGTH
17_Programas de transparencia y ética pública - PTEP
24_Operación del Sistema de Gestión Institucional - SGI
25_Estrategia de integridad y conflicto de interes - EICI</v>
      </c>
      <c r="CE221" s="7" t="s">
        <v>619</v>
      </c>
      <c r="CF221" s="7"/>
      <c r="CG221" s="7"/>
      <c r="CH221" s="7"/>
      <c r="CI221" s="7"/>
      <c r="CJ221" s="7"/>
      <c r="CK221" s="7"/>
      <c r="CL221" s="90" t="str">
        <f t="shared" si="21"/>
        <v>D01_Talento Humano</v>
      </c>
      <c r="CM221" s="7" t="s">
        <v>620</v>
      </c>
      <c r="CN221" s="7" t="s">
        <v>814</v>
      </c>
      <c r="CO221" s="7"/>
      <c r="CP221" s="7"/>
      <c r="CQ221" s="7"/>
      <c r="CR221" s="7"/>
      <c r="CS221" s="7"/>
      <c r="CT221" s="7"/>
      <c r="CU221" s="7"/>
      <c r="CV221" s="7"/>
      <c r="CW221" s="7"/>
      <c r="CX221" s="7"/>
      <c r="CY221" s="7"/>
      <c r="CZ221" s="7"/>
      <c r="DA221" s="7"/>
      <c r="DB221" s="7"/>
      <c r="DC221" s="7"/>
      <c r="DD221" s="7"/>
      <c r="DE221" s="7"/>
      <c r="DF221" s="90" t="str">
        <f t="shared" si="22"/>
        <v>D01_P01_Gestión Estratégica del Talento Humano
D01_P02_Integridad</v>
      </c>
    </row>
    <row r="222" spans="2:110" s="2" customFormat="1" ht="84" customHeight="1" x14ac:dyDescent="0.25">
      <c r="B222" s="1"/>
      <c r="C222" s="3" t="s">
        <v>968</v>
      </c>
      <c r="D222" s="7" t="s">
        <v>969</v>
      </c>
      <c r="E222" s="87" t="str">
        <f t="shared" si="18"/>
        <v xml:space="preserve">URF2026_205_Revisar y actualizar el acto administrativo del comité de teletrabajo </v>
      </c>
      <c r="F222" s="7" t="s">
        <v>970</v>
      </c>
      <c r="G222" s="7" t="s">
        <v>971</v>
      </c>
      <c r="H222" s="7" t="s">
        <v>972</v>
      </c>
      <c r="I222" s="7" t="s">
        <v>4</v>
      </c>
      <c r="J222" s="4" t="s">
        <v>705</v>
      </c>
      <c r="K222" s="4" t="s">
        <v>705</v>
      </c>
      <c r="L222" s="8">
        <v>46204</v>
      </c>
      <c r="M222" s="8">
        <v>46234.999305555553</v>
      </c>
      <c r="N222" s="88">
        <f t="shared" si="19"/>
        <v>30.999305555553292</v>
      </c>
      <c r="O222" s="81" t="s">
        <v>686</v>
      </c>
      <c r="P222" s="7"/>
      <c r="Q222" s="81" t="s">
        <v>120</v>
      </c>
      <c r="R222" s="7" t="s">
        <v>929</v>
      </c>
      <c r="S222" s="7"/>
      <c r="T222" s="82" t="s">
        <v>481</v>
      </c>
      <c r="U222" s="82" t="s">
        <v>617</v>
      </c>
      <c r="V222" s="83" t="s">
        <v>825</v>
      </c>
      <c r="W222" s="7" t="s">
        <v>125</v>
      </c>
      <c r="X222" s="7" t="s">
        <v>826</v>
      </c>
      <c r="Y222" s="7" t="s">
        <v>126</v>
      </c>
      <c r="Z222" s="7" t="s">
        <v>925</v>
      </c>
      <c r="AA222" s="90" t="str">
        <f t="shared" si="20"/>
        <v>Talento Humano
Financieros
Tecnológicos
Físicos</v>
      </c>
      <c r="AB222" s="7"/>
      <c r="AC222" s="7" t="s">
        <v>127</v>
      </c>
      <c r="AD222" s="7" t="s">
        <v>127</v>
      </c>
      <c r="AE222" s="9">
        <v>0</v>
      </c>
      <c r="AF222" s="10"/>
      <c r="AG222" s="7" t="s">
        <v>127</v>
      </c>
      <c r="AH222" s="7" t="s">
        <v>127</v>
      </c>
      <c r="AI222" s="9">
        <v>0</v>
      </c>
      <c r="AJ222" s="10"/>
      <c r="AK222" s="7" t="s">
        <v>127</v>
      </c>
      <c r="AL222" s="7" t="s">
        <v>127</v>
      </c>
      <c r="AM222" s="9">
        <v>0</v>
      </c>
      <c r="AN222" s="10"/>
      <c r="AO222" s="7" t="s">
        <v>127</v>
      </c>
      <c r="AP222" s="7" t="s">
        <v>127</v>
      </c>
      <c r="AQ222" s="9">
        <v>0</v>
      </c>
      <c r="AR222" s="10"/>
      <c r="AS222" s="7" t="s">
        <v>127</v>
      </c>
      <c r="AT222" s="7" t="s">
        <v>127</v>
      </c>
      <c r="AU222" s="9">
        <v>0</v>
      </c>
      <c r="AV222" s="10"/>
      <c r="AW222" s="7" t="s">
        <v>127</v>
      </c>
      <c r="AX222" s="7" t="s">
        <v>127</v>
      </c>
      <c r="AY222" s="9">
        <v>0</v>
      </c>
      <c r="AZ222" s="7"/>
      <c r="BA222" s="7" t="s">
        <v>127</v>
      </c>
      <c r="BB222" s="7"/>
      <c r="BC222" s="7" t="s">
        <v>127</v>
      </c>
      <c r="BD222" s="7"/>
      <c r="BE222" s="7"/>
      <c r="BF222" s="7"/>
      <c r="BG222" s="7" t="s">
        <v>75</v>
      </c>
      <c r="BH222" s="7"/>
      <c r="BI222" s="7"/>
      <c r="BJ222" s="7" t="s">
        <v>78</v>
      </c>
      <c r="BK222" s="7"/>
      <c r="BL222" s="7"/>
      <c r="BM222" s="7" t="s">
        <v>127</v>
      </c>
      <c r="BN222" s="7" t="s">
        <v>127</v>
      </c>
      <c r="BO222" s="7"/>
      <c r="BP222" s="7" t="s">
        <v>127</v>
      </c>
      <c r="BQ222" s="7"/>
      <c r="BR222" s="7" t="s">
        <v>127</v>
      </c>
      <c r="BS222" s="7"/>
      <c r="BT222" s="7" t="s">
        <v>127</v>
      </c>
      <c r="BU222" s="7" t="s">
        <v>127</v>
      </c>
      <c r="BV222" s="7"/>
      <c r="BW222" s="7" t="s">
        <v>127</v>
      </c>
      <c r="BX222" s="7"/>
      <c r="BY222" s="7" t="s">
        <v>127</v>
      </c>
      <c r="BZ222" s="7"/>
      <c r="CA222" s="7" t="s">
        <v>127</v>
      </c>
      <c r="CB222" s="7" t="s">
        <v>87</v>
      </c>
      <c r="CC222" s="7"/>
      <c r="CD222" s="90" t="str">
        <f t="shared" si="23"/>
        <v>12_Plan Estratégico de Gestión de Talento Humano - PEGTH
15_Plan de Trabajo Anual en Seguridad y Salud en el Trabajo - PASST
24_Operación del Sistema de Gestión Institucional - SGI</v>
      </c>
      <c r="CE222" s="7" t="s">
        <v>619</v>
      </c>
      <c r="CF222" s="7"/>
      <c r="CG222" s="7"/>
      <c r="CH222" s="7"/>
      <c r="CI222" s="7"/>
      <c r="CJ222" s="7"/>
      <c r="CK222" s="7"/>
      <c r="CL222" s="90" t="str">
        <f t="shared" si="21"/>
        <v>D01_Talento Humano</v>
      </c>
      <c r="CM222" s="7" t="s">
        <v>620</v>
      </c>
      <c r="CN222" s="7"/>
      <c r="CO222" s="7"/>
      <c r="CP222" s="7"/>
      <c r="CQ222" s="7"/>
      <c r="CR222" s="7"/>
      <c r="CS222" s="7"/>
      <c r="CT222" s="7"/>
      <c r="CU222" s="7"/>
      <c r="CV222" s="7"/>
      <c r="CW222" s="7"/>
      <c r="CX222" s="7"/>
      <c r="CY222" s="7"/>
      <c r="CZ222" s="7"/>
      <c r="DA222" s="7"/>
      <c r="DB222" s="7"/>
      <c r="DC222" s="7"/>
      <c r="DD222" s="7"/>
      <c r="DE222" s="7"/>
      <c r="DF222" s="90" t="str">
        <f t="shared" si="22"/>
        <v>D01_P01_Gestión Estratégica del Talento Humano</v>
      </c>
    </row>
    <row r="223" spans="2:110" s="2" customFormat="1" ht="84" customHeight="1" x14ac:dyDescent="0.25">
      <c r="B223" s="1"/>
      <c r="C223" s="3" t="s">
        <v>973</v>
      </c>
      <c r="D223" s="7" t="s">
        <v>974</v>
      </c>
      <c r="E223" s="87" t="str">
        <f t="shared" si="18"/>
        <v>URF2026_206_Validar, actualizar y hacer seguimiento integral a los componentes presupuestales asociados al Plan de Austeridad_1er_Trimestre_2026</v>
      </c>
      <c r="F223" s="7" t="s">
        <v>975</v>
      </c>
      <c r="G223" s="7" t="s">
        <v>976</v>
      </c>
      <c r="H223" s="7" t="s">
        <v>977</v>
      </c>
      <c r="I223" s="7" t="s">
        <v>1</v>
      </c>
      <c r="J223" s="4" t="s">
        <v>978</v>
      </c>
      <c r="K223" s="4" t="s">
        <v>979</v>
      </c>
      <c r="L223" s="8">
        <v>46023</v>
      </c>
      <c r="M223" s="8">
        <v>46127.999305555553</v>
      </c>
      <c r="N223" s="88">
        <f t="shared" si="19"/>
        <v>104.99930555555329</v>
      </c>
      <c r="O223" s="81" t="s">
        <v>686</v>
      </c>
      <c r="P223" s="7"/>
      <c r="Q223" s="81" t="s">
        <v>120</v>
      </c>
      <c r="R223" s="7" t="s">
        <v>980</v>
      </c>
      <c r="S223" s="7"/>
      <c r="T223" s="82" t="s">
        <v>481</v>
      </c>
      <c r="U223" s="82" t="s">
        <v>482</v>
      </c>
      <c r="V223" s="83" t="s">
        <v>981</v>
      </c>
      <c r="W223" s="7" t="s">
        <v>125</v>
      </c>
      <c r="X223" s="7"/>
      <c r="Y223" s="7" t="s">
        <v>126</v>
      </c>
      <c r="Z223" s="7"/>
      <c r="AA223" s="90" t="str">
        <f t="shared" si="20"/>
        <v>Talento Humano
Tecnológicos</v>
      </c>
      <c r="AB223" s="7"/>
      <c r="AC223" s="7" t="s">
        <v>127</v>
      </c>
      <c r="AD223" s="7" t="s">
        <v>127</v>
      </c>
      <c r="AE223" s="9">
        <v>0</v>
      </c>
      <c r="AF223" s="10"/>
      <c r="AG223" s="7" t="s">
        <v>127</v>
      </c>
      <c r="AH223" s="7" t="s">
        <v>127</v>
      </c>
      <c r="AI223" s="9">
        <v>0</v>
      </c>
      <c r="AJ223" s="10"/>
      <c r="AK223" s="7" t="s">
        <v>127</v>
      </c>
      <c r="AL223" s="7" t="s">
        <v>127</v>
      </c>
      <c r="AM223" s="9">
        <v>0</v>
      </c>
      <c r="AN223" s="10"/>
      <c r="AO223" s="7" t="s">
        <v>127</v>
      </c>
      <c r="AP223" s="7" t="s">
        <v>127</v>
      </c>
      <c r="AQ223" s="9">
        <v>0</v>
      </c>
      <c r="AR223" s="10"/>
      <c r="AS223" s="7" t="s">
        <v>127</v>
      </c>
      <c r="AT223" s="7" t="s">
        <v>127</v>
      </c>
      <c r="AU223" s="9">
        <v>0</v>
      </c>
      <c r="AV223" s="10"/>
      <c r="AW223" s="7" t="s">
        <v>127</v>
      </c>
      <c r="AX223" s="7" t="s">
        <v>127</v>
      </c>
      <c r="AY223" s="9">
        <v>0</v>
      </c>
      <c r="AZ223" s="7"/>
      <c r="BA223" s="7" t="s">
        <v>127</v>
      </c>
      <c r="BB223" s="7"/>
      <c r="BC223" s="7" t="s">
        <v>127</v>
      </c>
      <c r="BD223" s="7"/>
      <c r="BE223" s="7"/>
      <c r="BF223" s="7"/>
      <c r="BG223" s="7"/>
      <c r="BH223" s="7"/>
      <c r="BI223" s="7"/>
      <c r="BJ223" s="7"/>
      <c r="BK223" s="7"/>
      <c r="BL223" s="7" t="s">
        <v>28</v>
      </c>
      <c r="BM223" s="7" t="s">
        <v>489</v>
      </c>
      <c r="BN223" s="7" t="s">
        <v>490</v>
      </c>
      <c r="BO223" s="7"/>
      <c r="BP223" s="7" t="s">
        <v>127</v>
      </c>
      <c r="BQ223" s="7"/>
      <c r="BR223" s="7" t="s">
        <v>127</v>
      </c>
      <c r="BS223" s="7"/>
      <c r="BT223" s="7" t="s">
        <v>127</v>
      </c>
      <c r="BU223" s="7" t="s">
        <v>127</v>
      </c>
      <c r="BV223" s="7" t="s">
        <v>31</v>
      </c>
      <c r="BW223" s="7" t="s">
        <v>982</v>
      </c>
      <c r="BX223" s="7" t="s">
        <v>32</v>
      </c>
      <c r="BY223" s="7" t="s">
        <v>983</v>
      </c>
      <c r="BZ223" s="7"/>
      <c r="CA223" s="7" t="s">
        <v>127</v>
      </c>
      <c r="CB223" s="7" t="s">
        <v>87</v>
      </c>
      <c r="CC223" s="7"/>
      <c r="CD223" s="90" t="str">
        <f t="shared" si="23"/>
        <v>17_Programas de transparencia y ética pública - PTEP
21_Plan de gestión ambiental - PGA
22_Plan anual de austeridad del gasto - PAAG
24_Operación del Sistema de Gestión Institucional - SGI</v>
      </c>
      <c r="CE223" s="7"/>
      <c r="CF223" s="7" t="s">
        <v>247</v>
      </c>
      <c r="CG223" s="7"/>
      <c r="CH223" s="7"/>
      <c r="CI223" s="7"/>
      <c r="CJ223" s="7"/>
      <c r="CK223" s="7"/>
      <c r="CL223" s="90" t="str">
        <f t="shared" si="21"/>
        <v>D02_Direccionamiento Estratégico y Planeación</v>
      </c>
      <c r="CM223" s="7"/>
      <c r="CN223" s="7"/>
      <c r="CO223" s="7" t="s">
        <v>248</v>
      </c>
      <c r="CP223" s="7" t="s">
        <v>302</v>
      </c>
      <c r="CQ223" s="7"/>
      <c r="CR223" s="7"/>
      <c r="CS223" s="7"/>
      <c r="CT223" s="7"/>
      <c r="CU223" s="7"/>
      <c r="CV223" s="7"/>
      <c r="CW223" s="7"/>
      <c r="CX223" s="7"/>
      <c r="CY223" s="7"/>
      <c r="CZ223" s="7"/>
      <c r="DA223" s="7"/>
      <c r="DB223" s="7"/>
      <c r="DC223" s="7"/>
      <c r="DD223" s="7"/>
      <c r="DE223" s="7"/>
      <c r="DF223" s="90" t="str">
        <f t="shared" si="22"/>
        <v>D02_P03_Planeación Institucional
D02_P04_Gestión Presupuestal y eficiencia del gasto público</v>
      </c>
    </row>
    <row r="224" spans="2:110" s="2" customFormat="1" ht="84" customHeight="1" x14ac:dyDescent="0.25">
      <c r="B224" s="1"/>
      <c r="C224" s="3" t="s">
        <v>984</v>
      </c>
      <c r="D224" s="7" t="s">
        <v>985</v>
      </c>
      <c r="E224" s="87" t="str">
        <f t="shared" si="18"/>
        <v>URF2026_207_Validar, actualizar y hacer seguimiento integral a los componentes presupuestales asociados al Plan de Austeridad_2do_Trimestre_2026</v>
      </c>
      <c r="F224" s="7" t="s">
        <v>975</v>
      </c>
      <c r="G224" s="7" t="s">
        <v>976</v>
      </c>
      <c r="H224" s="7" t="s">
        <v>977</v>
      </c>
      <c r="I224" s="7" t="s">
        <v>1</v>
      </c>
      <c r="J224" s="4" t="s">
        <v>978</v>
      </c>
      <c r="K224" s="4" t="s">
        <v>979</v>
      </c>
      <c r="L224" s="8">
        <v>46113</v>
      </c>
      <c r="M224" s="8">
        <v>46218.999305555553</v>
      </c>
      <c r="N224" s="88">
        <f t="shared" si="19"/>
        <v>105.99930555555329</v>
      </c>
      <c r="O224" s="81" t="s">
        <v>686</v>
      </c>
      <c r="P224" s="7"/>
      <c r="Q224" s="81" t="s">
        <v>120</v>
      </c>
      <c r="R224" s="7" t="s">
        <v>980</v>
      </c>
      <c r="S224" s="7"/>
      <c r="T224" s="82" t="s">
        <v>481</v>
      </c>
      <c r="U224" s="82" t="s">
        <v>482</v>
      </c>
      <c r="V224" s="83" t="s">
        <v>981</v>
      </c>
      <c r="W224" s="7" t="s">
        <v>125</v>
      </c>
      <c r="X224" s="7"/>
      <c r="Y224" s="7" t="s">
        <v>126</v>
      </c>
      <c r="Z224" s="7"/>
      <c r="AA224" s="90" t="str">
        <f t="shared" si="20"/>
        <v>Talento Humano
Tecnológicos</v>
      </c>
      <c r="AB224" s="7"/>
      <c r="AC224" s="7" t="s">
        <v>127</v>
      </c>
      <c r="AD224" s="7" t="s">
        <v>127</v>
      </c>
      <c r="AE224" s="9">
        <v>0</v>
      </c>
      <c r="AF224" s="10"/>
      <c r="AG224" s="7" t="s">
        <v>127</v>
      </c>
      <c r="AH224" s="7" t="s">
        <v>127</v>
      </c>
      <c r="AI224" s="9">
        <v>0</v>
      </c>
      <c r="AJ224" s="10"/>
      <c r="AK224" s="7" t="s">
        <v>127</v>
      </c>
      <c r="AL224" s="7" t="s">
        <v>127</v>
      </c>
      <c r="AM224" s="9">
        <v>0</v>
      </c>
      <c r="AN224" s="10"/>
      <c r="AO224" s="7" t="s">
        <v>127</v>
      </c>
      <c r="AP224" s="7" t="s">
        <v>127</v>
      </c>
      <c r="AQ224" s="9">
        <v>0</v>
      </c>
      <c r="AR224" s="10"/>
      <c r="AS224" s="7" t="s">
        <v>127</v>
      </c>
      <c r="AT224" s="7" t="s">
        <v>127</v>
      </c>
      <c r="AU224" s="9">
        <v>0</v>
      </c>
      <c r="AV224" s="10"/>
      <c r="AW224" s="7" t="s">
        <v>127</v>
      </c>
      <c r="AX224" s="7" t="s">
        <v>127</v>
      </c>
      <c r="AY224" s="9">
        <v>0</v>
      </c>
      <c r="AZ224" s="7"/>
      <c r="BA224" s="7" t="s">
        <v>127</v>
      </c>
      <c r="BB224" s="7"/>
      <c r="BC224" s="7" t="s">
        <v>127</v>
      </c>
      <c r="BD224" s="7"/>
      <c r="BE224" s="7"/>
      <c r="BF224" s="7"/>
      <c r="BG224" s="7"/>
      <c r="BH224" s="7"/>
      <c r="BI224" s="7"/>
      <c r="BJ224" s="7"/>
      <c r="BK224" s="7"/>
      <c r="BL224" s="7" t="s">
        <v>28</v>
      </c>
      <c r="BM224" s="7" t="s">
        <v>489</v>
      </c>
      <c r="BN224" s="7" t="s">
        <v>490</v>
      </c>
      <c r="BO224" s="7"/>
      <c r="BP224" s="7" t="s">
        <v>127</v>
      </c>
      <c r="BQ224" s="7"/>
      <c r="BR224" s="7" t="s">
        <v>127</v>
      </c>
      <c r="BS224" s="7"/>
      <c r="BT224" s="7" t="s">
        <v>127</v>
      </c>
      <c r="BU224" s="7" t="s">
        <v>127</v>
      </c>
      <c r="BV224" s="7" t="s">
        <v>31</v>
      </c>
      <c r="BW224" s="7" t="s">
        <v>982</v>
      </c>
      <c r="BX224" s="7" t="s">
        <v>32</v>
      </c>
      <c r="BY224" s="7" t="s">
        <v>983</v>
      </c>
      <c r="BZ224" s="7"/>
      <c r="CA224" s="7" t="s">
        <v>127</v>
      </c>
      <c r="CB224" s="7" t="s">
        <v>87</v>
      </c>
      <c r="CC224" s="7"/>
      <c r="CD224" s="90" t="str">
        <f t="shared" si="23"/>
        <v>17_Programas de transparencia y ética pública - PTEP
21_Plan de gestión ambiental - PGA
22_Plan anual de austeridad del gasto - PAAG
24_Operación del Sistema de Gestión Institucional - SGI</v>
      </c>
      <c r="CE224" s="7"/>
      <c r="CF224" s="7" t="s">
        <v>247</v>
      </c>
      <c r="CG224" s="7"/>
      <c r="CH224" s="7"/>
      <c r="CI224" s="7"/>
      <c r="CJ224" s="7"/>
      <c r="CK224" s="7"/>
      <c r="CL224" s="90" t="str">
        <f t="shared" si="21"/>
        <v>D02_Direccionamiento Estratégico y Planeación</v>
      </c>
      <c r="CM224" s="7"/>
      <c r="CN224" s="7"/>
      <c r="CO224" s="7" t="s">
        <v>248</v>
      </c>
      <c r="CP224" s="7" t="s">
        <v>302</v>
      </c>
      <c r="CQ224" s="7"/>
      <c r="CR224" s="7"/>
      <c r="CS224" s="7"/>
      <c r="CT224" s="7"/>
      <c r="CU224" s="7"/>
      <c r="CV224" s="7"/>
      <c r="CW224" s="7"/>
      <c r="CX224" s="7"/>
      <c r="CY224" s="7"/>
      <c r="CZ224" s="7"/>
      <c r="DA224" s="7"/>
      <c r="DB224" s="7"/>
      <c r="DC224" s="7"/>
      <c r="DD224" s="7"/>
      <c r="DE224" s="7"/>
      <c r="DF224" s="90" t="str">
        <f t="shared" si="22"/>
        <v>D02_P03_Planeación Institucional
D02_P04_Gestión Presupuestal y eficiencia del gasto público</v>
      </c>
    </row>
    <row r="225" spans="2:110" s="2" customFormat="1" ht="84" customHeight="1" x14ac:dyDescent="0.25">
      <c r="B225" s="1"/>
      <c r="C225" s="3" t="s">
        <v>986</v>
      </c>
      <c r="D225" s="7" t="s">
        <v>987</v>
      </c>
      <c r="E225" s="87" t="str">
        <f t="shared" si="18"/>
        <v>URF2026_208_Validar, actualizar y hacer seguimiento integral a los componentes presupuestales asociados al Plan de Austeridad_3er_Trimestre_2026</v>
      </c>
      <c r="F225" s="7" t="s">
        <v>975</v>
      </c>
      <c r="G225" s="7" t="s">
        <v>976</v>
      </c>
      <c r="H225" s="7" t="s">
        <v>977</v>
      </c>
      <c r="I225" s="7" t="s">
        <v>1</v>
      </c>
      <c r="J225" s="4" t="s">
        <v>978</v>
      </c>
      <c r="K225" s="4" t="s">
        <v>979</v>
      </c>
      <c r="L225" s="8">
        <v>46204</v>
      </c>
      <c r="M225" s="8">
        <v>46310.999305555553</v>
      </c>
      <c r="N225" s="88">
        <f t="shared" si="19"/>
        <v>106.99930555555329</v>
      </c>
      <c r="O225" s="81" t="s">
        <v>686</v>
      </c>
      <c r="P225" s="7"/>
      <c r="Q225" s="81" t="s">
        <v>120</v>
      </c>
      <c r="R225" s="7" t="s">
        <v>980</v>
      </c>
      <c r="S225" s="7"/>
      <c r="T225" s="82" t="s">
        <v>481</v>
      </c>
      <c r="U225" s="82" t="s">
        <v>482</v>
      </c>
      <c r="V225" s="83" t="s">
        <v>981</v>
      </c>
      <c r="W225" s="7" t="s">
        <v>125</v>
      </c>
      <c r="X225" s="7"/>
      <c r="Y225" s="7" t="s">
        <v>126</v>
      </c>
      <c r="Z225" s="7"/>
      <c r="AA225" s="90" t="str">
        <f t="shared" si="20"/>
        <v>Talento Humano
Tecnológicos</v>
      </c>
      <c r="AB225" s="7"/>
      <c r="AC225" s="7" t="s">
        <v>127</v>
      </c>
      <c r="AD225" s="7" t="s">
        <v>127</v>
      </c>
      <c r="AE225" s="9">
        <v>0</v>
      </c>
      <c r="AF225" s="10"/>
      <c r="AG225" s="7" t="s">
        <v>127</v>
      </c>
      <c r="AH225" s="7" t="s">
        <v>127</v>
      </c>
      <c r="AI225" s="9">
        <v>0</v>
      </c>
      <c r="AJ225" s="10"/>
      <c r="AK225" s="7" t="s">
        <v>127</v>
      </c>
      <c r="AL225" s="7" t="s">
        <v>127</v>
      </c>
      <c r="AM225" s="9">
        <v>0</v>
      </c>
      <c r="AN225" s="10"/>
      <c r="AO225" s="7" t="s">
        <v>127</v>
      </c>
      <c r="AP225" s="7" t="s">
        <v>127</v>
      </c>
      <c r="AQ225" s="9">
        <v>0</v>
      </c>
      <c r="AR225" s="10"/>
      <c r="AS225" s="7" t="s">
        <v>127</v>
      </c>
      <c r="AT225" s="7" t="s">
        <v>127</v>
      </c>
      <c r="AU225" s="9">
        <v>0</v>
      </c>
      <c r="AV225" s="10"/>
      <c r="AW225" s="7" t="s">
        <v>127</v>
      </c>
      <c r="AX225" s="7" t="s">
        <v>127</v>
      </c>
      <c r="AY225" s="9">
        <v>0</v>
      </c>
      <c r="AZ225" s="7"/>
      <c r="BA225" s="7" t="s">
        <v>127</v>
      </c>
      <c r="BB225" s="7"/>
      <c r="BC225" s="7" t="s">
        <v>127</v>
      </c>
      <c r="BD225" s="7"/>
      <c r="BE225" s="7"/>
      <c r="BF225" s="7"/>
      <c r="BG225" s="7"/>
      <c r="BH225" s="7"/>
      <c r="BI225" s="7"/>
      <c r="BJ225" s="7"/>
      <c r="BK225" s="7"/>
      <c r="BL225" s="7" t="s">
        <v>28</v>
      </c>
      <c r="BM225" s="7" t="s">
        <v>489</v>
      </c>
      <c r="BN225" s="7" t="s">
        <v>490</v>
      </c>
      <c r="BO225" s="7"/>
      <c r="BP225" s="7" t="s">
        <v>127</v>
      </c>
      <c r="BQ225" s="7"/>
      <c r="BR225" s="7" t="s">
        <v>127</v>
      </c>
      <c r="BS225" s="7"/>
      <c r="BT225" s="7" t="s">
        <v>127</v>
      </c>
      <c r="BU225" s="7" t="s">
        <v>127</v>
      </c>
      <c r="BV225" s="7" t="s">
        <v>31</v>
      </c>
      <c r="BW225" s="7" t="s">
        <v>982</v>
      </c>
      <c r="BX225" s="7" t="s">
        <v>32</v>
      </c>
      <c r="BY225" s="7" t="s">
        <v>983</v>
      </c>
      <c r="BZ225" s="7"/>
      <c r="CA225" s="7" t="s">
        <v>127</v>
      </c>
      <c r="CB225" s="7" t="s">
        <v>87</v>
      </c>
      <c r="CC225" s="7"/>
      <c r="CD225" s="90" t="str">
        <f t="shared" si="23"/>
        <v>17_Programas de transparencia y ética pública - PTEP
21_Plan de gestión ambiental - PGA
22_Plan anual de austeridad del gasto - PAAG
24_Operación del Sistema de Gestión Institucional - SGI</v>
      </c>
      <c r="CE225" s="7"/>
      <c r="CF225" s="7" t="s">
        <v>247</v>
      </c>
      <c r="CG225" s="7"/>
      <c r="CH225" s="7"/>
      <c r="CI225" s="7"/>
      <c r="CJ225" s="7"/>
      <c r="CK225" s="7"/>
      <c r="CL225" s="90" t="str">
        <f t="shared" si="21"/>
        <v>D02_Direccionamiento Estratégico y Planeación</v>
      </c>
      <c r="CM225" s="7"/>
      <c r="CN225" s="7"/>
      <c r="CO225" s="7" t="s">
        <v>248</v>
      </c>
      <c r="CP225" s="7" t="s">
        <v>302</v>
      </c>
      <c r="CQ225" s="7"/>
      <c r="CR225" s="7"/>
      <c r="CS225" s="7"/>
      <c r="CT225" s="7"/>
      <c r="CU225" s="7"/>
      <c r="CV225" s="7"/>
      <c r="CW225" s="7"/>
      <c r="CX225" s="7"/>
      <c r="CY225" s="7"/>
      <c r="CZ225" s="7"/>
      <c r="DA225" s="7"/>
      <c r="DB225" s="7"/>
      <c r="DC225" s="7"/>
      <c r="DD225" s="7"/>
      <c r="DE225" s="7"/>
      <c r="DF225" s="90" t="str">
        <f t="shared" si="22"/>
        <v>D02_P03_Planeación Institucional
D02_P04_Gestión Presupuestal y eficiencia del gasto público</v>
      </c>
    </row>
    <row r="226" spans="2:110" s="2" customFormat="1" ht="84" customHeight="1" x14ac:dyDescent="0.25">
      <c r="B226" s="1"/>
      <c r="C226" s="3" t="s">
        <v>988</v>
      </c>
      <c r="D226" s="7" t="s">
        <v>989</v>
      </c>
      <c r="E226" s="87" t="str">
        <f t="shared" si="18"/>
        <v>URF2026_209_Validar, actualizar y hacer seguimiento integral a los componentes presupuestales asociados al Plan de Austeridad_4to_Trimestre_2025</v>
      </c>
      <c r="F226" s="7" t="s">
        <v>975</v>
      </c>
      <c r="G226" s="7" t="s">
        <v>976</v>
      </c>
      <c r="H226" s="7" t="s">
        <v>977</v>
      </c>
      <c r="I226" s="7" t="s">
        <v>1</v>
      </c>
      <c r="J226" s="7" t="s">
        <v>978</v>
      </c>
      <c r="K226" s="4" t="s">
        <v>979</v>
      </c>
      <c r="L226" s="8">
        <v>46023</v>
      </c>
      <c r="M226" s="8">
        <v>46073.999305555553</v>
      </c>
      <c r="N226" s="88">
        <f t="shared" si="19"/>
        <v>50.999305555553292</v>
      </c>
      <c r="O226" s="81" t="s">
        <v>686</v>
      </c>
      <c r="P226" s="7"/>
      <c r="Q226" s="81" t="s">
        <v>120</v>
      </c>
      <c r="R226" s="7" t="s">
        <v>980</v>
      </c>
      <c r="S226" s="7"/>
      <c r="T226" s="82" t="s">
        <v>481</v>
      </c>
      <c r="U226" s="82" t="s">
        <v>482</v>
      </c>
      <c r="V226" s="83" t="s">
        <v>981</v>
      </c>
      <c r="W226" s="7" t="s">
        <v>125</v>
      </c>
      <c r="X226" s="7"/>
      <c r="Y226" s="7" t="s">
        <v>126</v>
      </c>
      <c r="Z226" s="7"/>
      <c r="AA226" s="90" t="str">
        <f t="shared" si="20"/>
        <v>Talento Humano
Tecnológicos</v>
      </c>
      <c r="AB226" s="7"/>
      <c r="AC226" s="7" t="s">
        <v>127</v>
      </c>
      <c r="AD226" s="7" t="s">
        <v>127</v>
      </c>
      <c r="AE226" s="9">
        <v>0</v>
      </c>
      <c r="AF226" s="10"/>
      <c r="AG226" s="7" t="s">
        <v>127</v>
      </c>
      <c r="AH226" s="7" t="s">
        <v>127</v>
      </c>
      <c r="AI226" s="9">
        <v>0</v>
      </c>
      <c r="AJ226" s="10"/>
      <c r="AK226" s="7" t="s">
        <v>127</v>
      </c>
      <c r="AL226" s="7" t="s">
        <v>127</v>
      </c>
      <c r="AM226" s="9">
        <v>0</v>
      </c>
      <c r="AN226" s="10"/>
      <c r="AO226" s="7" t="s">
        <v>127</v>
      </c>
      <c r="AP226" s="7" t="s">
        <v>127</v>
      </c>
      <c r="AQ226" s="9">
        <v>0</v>
      </c>
      <c r="AR226" s="10"/>
      <c r="AS226" s="7" t="s">
        <v>127</v>
      </c>
      <c r="AT226" s="7" t="s">
        <v>127</v>
      </c>
      <c r="AU226" s="9">
        <v>0</v>
      </c>
      <c r="AV226" s="10"/>
      <c r="AW226" s="7" t="s">
        <v>127</v>
      </c>
      <c r="AX226" s="7" t="s">
        <v>127</v>
      </c>
      <c r="AY226" s="9">
        <v>0</v>
      </c>
      <c r="AZ226" s="7"/>
      <c r="BA226" s="7" t="s">
        <v>127</v>
      </c>
      <c r="BB226" s="7"/>
      <c r="BC226" s="7" t="s">
        <v>127</v>
      </c>
      <c r="BD226" s="7"/>
      <c r="BE226" s="7"/>
      <c r="BF226" s="7"/>
      <c r="BG226" s="7"/>
      <c r="BH226" s="7"/>
      <c r="BI226" s="7"/>
      <c r="BJ226" s="7"/>
      <c r="BK226" s="7"/>
      <c r="BL226" s="7" t="s">
        <v>28</v>
      </c>
      <c r="BM226" s="7" t="s">
        <v>489</v>
      </c>
      <c r="BN226" s="7" t="s">
        <v>490</v>
      </c>
      <c r="BO226" s="7"/>
      <c r="BP226" s="7" t="s">
        <v>127</v>
      </c>
      <c r="BQ226" s="7"/>
      <c r="BR226" s="7" t="s">
        <v>127</v>
      </c>
      <c r="BS226" s="7"/>
      <c r="BT226" s="7" t="s">
        <v>127</v>
      </c>
      <c r="BU226" s="7" t="s">
        <v>127</v>
      </c>
      <c r="BV226" s="7" t="s">
        <v>31</v>
      </c>
      <c r="BW226" s="7" t="s">
        <v>982</v>
      </c>
      <c r="BX226" s="7" t="s">
        <v>32</v>
      </c>
      <c r="BY226" s="7" t="s">
        <v>983</v>
      </c>
      <c r="BZ226" s="7"/>
      <c r="CA226" s="7" t="s">
        <v>127</v>
      </c>
      <c r="CB226" s="7" t="s">
        <v>87</v>
      </c>
      <c r="CC226" s="7"/>
      <c r="CD226" s="90" t="str">
        <f t="shared" si="23"/>
        <v>17_Programas de transparencia y ética pública - PTEP
21_Plan de gestión ambiental - PGA
22_Plan anual de austeridad del gasto - PAAG
24_Operación del Sistema de Gestión Institucional - SGI</v>
      </c>
      <c r="CE226" s="7"/>
      <c r="CF226" s="7" t="s">
        <v>247</v>
      </c>
      <c r="CG226" s="7"/>
      <c r="CH226" s="7"/>
      <c r="CI226" s="7"/>
      <c r="CJ226" s="7"/>
      <c r="CK226" s="7"/>
      <c r="CL226" s="90" t="str">
        <f t="shared" si="21"/>
        <v>D02_Direccionamiento Estratégico y Planeación</v>
      </c>
      <c r="CM226" s="7"/>
      <c r="CN226" s="7"/>
      <c r="CO226" s="7" t="s">
        <v>248</v>
      </c>
      <c r="CP226" s="7" t="s">
        <v>302</v>
      </c>
      <c r="CQ226" s="7"/>
      <c r="CR226" s="7"/>
      <c r="CS226" s="7"/>
      <c r="CT226" s="7"/>
      <c r="CU226" s="7"/>
      <c r="CV226" s="7"/>
      <c r="CW226" s="7"/>
      <c r="CX226" s="7"/>
      <c r="CY226" s="7"/>
      <c r="CZ226" s="7"/>
      <c r="DA226" s="7"/>
      <c r="DB226" s="7"/>
      <c r="DC226" s="7"/>
      <c r="DD226" s="7"/>
      <c r="DE226" s="7"/>
      <c r="DF226" s="90" t="str">
        <f t="shared" si="22"/>
        <v>D02_P03_Planeación Institucional
D02_P04_Gestión Presupuestal y eficiencia del gasto público</v>
      </c>
    </row>
    <row r="227" spans="2:110" s="2" customFormat="1" ht="84" customHeight="1" x14ac:dyDescent="0.25">
      <c r="B227" s="1"/>
      <c r="C227" s="3" t="s">
        <v>990</v>
      </c>
      <c r="D227" s="7" t="s">
        <v>991</v>
      </c>
      <c r="E227" s="87" t="str">
        <f t="shared" si="18"/>
        <v>URF2026_210_Socializar el Plan Interno de Austeridad para la vigencia 2026 al Comité de Coordinación de Control Interno</v>
      </c>
      <c r="F227" s="7" t="s">
        <v>992</v>
      </c>
      <c r="G227" s="7" t="s">
        <v>993</v>
      </c>
      <c r="H227" s="7" t="s">
        <v>994</v>
      </c>
      <c r="I227" s="7" t="s">
        <v>1</v>
      </c>
      <c r="J227" s="7" t="s">
        <v>686</v>
      </c>
      <c r="K227" s="7" t="s">
        <v>978</v>
      </c>
      <c r="L227" s="8">
        <v>46113</v>
      </c>
      <c r="M227" s="8">
        <v>46172.999305555553</v>
      </c>
      <c r="N227" s="88">
        <f t="shared" si="19"/>
        <v>59.999305555553292</v>
      </c>
      <c r="O227" s="81" t="s">
        <v>686</v>
      </c>
      <c r="P227" s="7"/>
      <c r="Q227" s="81" t="s">
        <v>120</v>
      </c>
      <c r="R227" s="7" t="s">
        <v>995</v>
      </c>
      <c r="S227" s="7"/>
      <c r="T227" s="82" t="s">
        <v>481</v>
      </c>
      <c r="U227" s="82" t="s">
        <v>482</v>
      </c>
      <c r="V227" s="83" t="s">
        <v>981</v>
      </c>
      <c r="W227" s="7" t="s">
        <v>125</v>
      </c>
      <c r="X227" s="7"/>
      <c r="Y227" s="7" t="s">
        <v>126</v>
      </c>
      <c r="Z227" s="7"/>
      <c r="AA227" s="90" t="str">
        <f t="shared" si="20"/>
        <v>Talento Humano
Tecnológicos</v>
      </c>
      <c r="AB227" s="7"/>
      <c r="AC227" s="7" t="s">
        <v>127</v>
      </c>
      <c r="AD227" s="7" t="s">
        <v>127</v>
      </c>
      <c r="AE227" s="9">
        <v>0</v>
      </c>
      <c r="AF227" s="10"/>
      <c r="AG227" s="7" t="s">
        <v>127</v>
      </c>
      <c r="AH227" s="7" t="s">
        <v>127</v>
      </c>
      <c r="AI227" s="9">
        <v>0</v>
      </c>
      <c r="AJ227" s="10"/>
      <c r="AK227" s="7" t="s">
        <v>127</v>
      </c>
      <c r="AL227" s="7" t="s">
        <v>127</v>
      </c>
      <c r="AM227" s="9">
        <v>0</v>
      </c>
      <c r="AN227" s="10"/>
      <c r="AO227" s="7" t="s">
        <v>127</v>
      </c>
      <c r="AP227" s="7" t="s">
        <v>127</v>
      </c>
      <c r="AQ227" s="9">
        <v>0</v>
      </c>
      <c r="AR227" s="10"/>
      <c r="AS227" s="7" t="s">
        <v>127</v>
      </c>
      <c r="AT227" s="7" t="s">
        <v>127</v>
      </c>
      <c r="AU227" s="9">
        <v>0</v>
      </c>
      <c r="AV227" s="10"/>
      <c r="AW227" s="7" t="s">
        <v>127</v>
      </c>
      <c r="AX227" s="7" t="s">
        <v>127</v>
      </c>
      <c r="AY227" s="9">
        <v>0</v>
      </c>
      <c r="AZ227" s="7"/>
      <c r="BA227" s="7" t="s">
        <v>127</v>
      </c>
      <c r="BB227" s="7"/>
      <c r="BC227" s="7" t="s">
        <v>127</v>
      </c>
      <c r="BD227" s="7"/>
      <c r="BE227" s="7"/>
      <c r="BF227" s="7"/>
      <c r="BG227" s="7"/>
      <c r="BH227" s="7"/>
      <c r="BI227" s="7"/>
      <c r="BJ227" s="7"/>
      <c r="BK227" s="7"/>
      <c r="BL227" s="7" t="s">
        <v>28</v>
      </c>
      <c r="BM227" s="7" t="s">
        <v>489</v>
      </c>
      <c r="BN227" s="7" t="s">
        <v>490</v>
      </c>
      <c r="BO227" s="7"/>
      <c r="BP227" s="7" t="s">
        <v>127</v>
      </c>
      <c r="BQ227" s="7"/>
      <c r="BR227" s="7" t="s">
        <v>127</v>
      </c>
      <c r="BS227" s="7"/>
      <c r="BT227" s="7" t="s">
        <v>127</v>
      </c>
      <c r="BU227" s="7" t="s">
        <v>127</v>
      </c>
      <c r="BV227" s="7"/>
      <c r="BW227" s="7" t="s">
        <v>127</v>
      </c>
      <c r="BX227" s="7" t="s">
        <v>32</v>
      </c>
      <c r="BY227" s="7" t="s">
        <v>983</v>
      </c>
      <c r="BZ227" s="7"/>
      <c r="CA227" s="7" t="s">
        <v>127</v>
      </c>
      <c r="CB227" s="7" t="s">
        <v>87</v>
      </c>
      <c r="CC227" s="7"/>
      <c r="CD227" s="90" t="str">
        <f t="shared" si="23"/>
        <v>17_Programas de transparencia y ética pública - PTEP
22_Plan anual de austeridad del gasto - PAAG
24_Operación del Sistema de Gestión Institucional - SGI</v>
      </c>
      <c r="CE227" s="7"/>
      <c r="CF227" s="7" t="s">
        <v>247</v>
      </c>
      <c r="CG227" s="7"/>
      <c r="CH227" s="7"/>
      <c r="CI227" s="7"/>
      <c r="CJ227" s="7"/>
      <c r="CK227" s="7"/>
      <c r="CL227" s="90" t="str">
        <f t="shared" si="21"/>
        <v>D02_Direccionamiento Estratégico y Planeación</v>
      </c>
      <c r="CM227" s="7"/>
      <c r="CN227" s="7"/>
      <c r="CO227" s="7" t="s">
        <v>248</v>
      </c>
      <c r="CP227" s="7" t="s">
        <v>302</v>
      </c>
      <c r="CQ227" s="7"/>
      <c r="CR227" s="7"/>
      <c r="CS227" s="7"/>
      <c r="CT227" s="7"/>
      <c r="CU227" s="7"/>
      <c r="CV227" s="7"/>
      <c r="CW227" s="7"/>
      <c r="CX227" s="7"/>
      <c r="CY227" s="7"/>
      <c r="CZ227" s="7"/>
      <c r="DA227" s="7"/>
      <c r="DB227" s="7"/>
      <c r="DC227" s="7"/>
      <c r="DD227" s="7"/>
      <c r="DE227" s="7"/>
      <c r="DF227" s="90" t="str">
        <f t="shared" si="22"/>
        <v>D02_P03_Planeación Institucional
D02_P04_Gestión Presupuestal y eficiencia del gasto público</v>
      </c>
    </row>
    <row r="228" spans="2:110" s="2" customFormat="1" ht="84" customHeight="1" x14ac:dyDescent="0.25">
      <c r="B228" s="1"/>
      <c r="C228" s="3" t="s">
        <v>996</v>
      </c>
      <c r="D228" s="7" t="s">
        <v>997</v>
      </c>
      <c r="E228" s="87" t="str">
        <f t="shared" si="18"/>
        <v>URF2026_211_Revisar y actualizar la resolución que autoriza y define el reconocimiento y pago de horas extra, así como el reporte de control para su seguimiento</v>
      </c>
      <c r="F228" s="7" t="s">
        <v>998</v>
      </c>
      <c r="G228" s="7" t="s">
        <v>999</v>
      </c>
      <c r="H228" s="7" t="s">
        <v>1000</v>
      </c>
      <c r="I228" s="7" t="s">
        <v>1</v>
      </c>
      <c r="J228" s="7" t="s">
        <v>700</v>
      </c>
      <c r="K228" s="4" t="s">
        <v>1001</v>
      </c>
      <c r="L228" s="8">
        <v>46023</v>
      </c>
      <c r="M228" s="8">
        <v>46081.999305555553</v>
      </c>
      <c r="N228" s="88">
        <f t="shared" si="19"/>
        <v>58.999305555553292</v>
      </c>
      <c r="O228" s="81" t="s">
        <v>686</v>
      </c>
      <c r="P228" s="7"/>
      <c r="Q228" s="81" t="s">
        <v>120</v>
      </c>
      <c r="R228" s="7" t="s">
        <v>1002</v>
      </c>
      <c r="S228" s="7"/>
      <c r="T228" s="82" t="s">
        <v>481</v>
      </c>
      <c r="U228" s="82" t="s">
        <v>482</v>
      </c>
      <c r="V228" s="83" t="s">
        <v>981</v>
      </c>
      <c r="W228" s="7" t="s">
        <v>125</v>
      </c>
      <c r="X228" s="7"/>
      <c r="Y228" s="7" t="s">
        <v>126</v>
      </c>
      <c r="Z228" s="7"/>
      <c r="AA228" s="90" t="str">
        <f t="shared" si="20"/>
        <v>Talento Humano
Tecnológicos</v>
      </c>
      <c r="AB228" s="7"/>
      <c r="AC228" s="7" t="s">
        <v>127</v>
      </c>
      <c r="AD228" s="7" t="s">
        <v>127</v>
      </c>
      <c r="AE228" s="9">
        <v>0</v>
      </c>
      <c r="AF228" s="10"/>
      <c r="AG228" s="7" t="s">
        <v>127</v>
      </c>
      <c r="AH228" s="7" t="s">
        <v>127</v>
      </c>
      <c r="AI228" s="9">
        <v>0</v>
      </c>
      <c r="AJ228" s="10"/>
      <c r="AK228" s="7" t="s">
        <v>127</v>
      </c>
      <c r="AL228" s="7" t="s">
        <v>127</v>
      </c>
      <c r="AM228" s="9">
        <v>0</v>
      </c>
      <c r="AN228" s="10"/>
      <c r="AO228" s="7" t="s">
        <v>127</v>
      </c>
      <c r="AP228" s="7" t="s">
        <v>127</v>
      </c>
      <c r="AQ228" s="9">
        <v>0</v>
      </c>
      <c r="AR228" s="10"/>
      <c r="AS228" s="7" t="s">
        <v>127</v>
      </c>
      <c r="AT228" s="7" t="s">
        <v>127</v>
      </c>
      <c r="AU228" s="9">
        <v>0</v>
      </c>
      <c r="AV228" s="10"/>
      <c r="AW228" s="7" t="s">
        <v>127</v>
      </c>
      <c r="AX228" s="7" t="s">
        <v>127</v>
      </c>
      <c r="AY228" s="9">
        <v>0</v>
      </c>
      <c r="AZ228" s="7"/>
      <c r="BA228" s="7" t="s">
        <v>127</v>
      </c>
      <c r="BB228" s="7"/>
      <c r="BC228" s="7" t="s">
        <v>127</v>
      </c>
      <c r="BD228" s="7"/>
      <c r="BE228" s="7"/>
      <c r="BF228" s="7"/>
      <c r="BG228" s="7"/>
      <c r="BH228" s="7"/>
      <c r="BI228" s="7"/>
      <c r="BJ228" s="7"/>
      <c r="BK228" s="7"/>
      <c r="BL228" s="7" t="s">
        <v>28</v>
      </c>
      <c r="BM228" s="7" t="s">
        <v>489</v>
      </c>
      <c r="BN228" s="7" t="s">
        <v>490</v>
      </c>
      <c r="BO228" s="7"/>
      <c r="BP228" s="7" t="s">
        <v>127</v>
      </c>
      <c r="BQ228" s="7"/>
      <c r="BR228" s="7" t="s">
        <v>127</v>
      </c>
      <c r="BS228" s="7"/>
      <c r="BT228" s="7" t="s">
        <v>127</v>
      </c>
      <c r="BU228" s="7" t="s">
        <v>127</v>
      </c>
      <c r="BV228" s="7"/>
      <c r="BW228" s="7" t="s">
        <v>127</v>
      </c>
      <c r="BX228" s="7" t="s">
        <v>32</v>
      </c>
      <c r="BY228" s="7" t="s">
        <v>1003</v>
      </c>
      <c r="BZ228" s="7"/>
      <c r="CA228" s="7" t="s">
        <v>127</v>
      </c>
      <c r="CB228" s="7" t="s">
        <v>87</v>
      </c>
      <c r="CC228" s="7"/>
      <c r="CD228" s="90" t="str">
        <f t="shared" si="23"/>
        <v>17_Programas de transparencia y ética pública - PTEP
22_Plan anual de austeridad del gasto - PAAG
24_Operación del Sistema de Gestión Institucional - SGI</v>
      </c>
      <c r="CE228" s="7"/>
      <c r="CF228" s="7" t="s">
        <v>247</v>
      </c>
      <c r="CG228" s="7"/>
      <c r="CH228" s="7"/>
      <c r="CI228" s="7"/>
      <c r="CJ228" s="7"/>
      <c r="CK228" s="7"/>
      <c r="CL228" s="90" t="str">
        <f t="shared" si="21"/>
        <v>D02_Direccionamiento Estratégico y Planeación</v>
      </c>
      <c r="CM228" s="7"/>
      <c r="CN228" s="7"/>
      <c r="CO228" s="7" t="s">
        <v>248</v>
      </c>
      <c r="CP228" s="7" t="s">
        <v>302</v>
      </c>
      <c r="CQ228" s="7"/>
      <c r="CR228" s="7"/>
      <c r="CS228" s="7"/>
      <c r="CT228" s="7"/>
      <c r="CU228" s="7"/>
      <c r="CV228" s="7"/>
      <c r="CW228" s="7"/>
      <c r="CX228" s="7"/>
      <c r="CY228" s="7"/>
      <c r="CZ228" s="7"/>
      <c r="DA228" s="7"/>
      <c r="DB228" s="7"/>
      <c r="DC228" s="7"/>
      <c r="DD228" s="7"/>
      <c r="DE228" s="7"/>
      <c r="DF228" s="90" t="str">
        <f t="shared" si="22"/>
        <v>D02_P03_Planeación Institucional
D02_P04_Gestión Presupuestal y eficiencia del gasto público</v>
      </c>
    </row>
    <row r="229" spans="2:110" s="2" customFormat="1" ht="84" customHeight="1" x14ac:dyDescent="0.25">
      <c r="B229" s="1"/>
      <c r="C229" s="3" t="s">
        <v>1004</v>
      </c>
      <c r="D229" s="7" t="s">
        <v>1005</v>
      </c>
      <c r="E229" s="87" t="str">
        <f t="shared" si="18"/>
        <v>URF2026_212_Consolidar la evidencia de la asignación partida presupuestal de gasto e inversión para promover la participación ciudadana_2026</v>
      </c>
      <c r="F229" s="7" t="s">
        <v>1006</v>
      </c>
      <c r="G229" s="7" t="s">
        <v>1007</v>
      </c>
      <c r="H229" s="7" t="s">
        <v>1008</v>
      </c>
      <c r="I229" s="7" t="s">
        <v>1</v>
      </c>
      <c r="J229" s="7" t="s">
        <v>979</v>
      </c>
      <c r="K229" s="4" t="s">
        <v>978</v>
      </c>
      <c r="L229" s="8">
        <v>46357</v>
      </c>
      <c r="M229" s="8">
        <v>46386.999305555553</v>
      </c>
      <c r="N229" s="88">
        <f t="shared" si="19"/>
        <v>29.999305555553292</v>
      </c>
      <c r="O229" s="81" t="s">
        <v>686</v>
      </c>
      <c r="P229" s="7"/>
      <c r="Q229" s="81" t="s">
        <v>120</v>
      </c>
      <c r="R229" s="7" t="s">
        <v>1009</v>
      </c>
      <c r="S229" s="7"/>
      <c r="T229" s="82" t="s">
        <v>481</v>
      </c>
      <c r="U229" s="82" t="s">
        <v>482</v>
      </c>
      <c r="V229" s="83" t="s">
        <v>981</v>
      </c>
      <c r="W229" s="7" t="s">
        <v>125</v>
      </c>
      <c r="X229" s="7"/>
      <c r="Y229" s="7" t="s">
        <v>126</v>
      </c>
      <c r="Z229" s="7"/>
      <c r="AA229" s="90" t="str">
        <f t="shared" si="20"/>
        <v>Talento Humano
Tecnológicos</v>
      </c>
      <c r="AB229" s="7"/>
      <c r="AC229" s="7" t="s">
        <v>127</v>
      </c>
      <c r="AD229" s="7" t="s">
        <v>127</v>
      </c>
      <c r="AE229" s="9">
        <v>0</v>
      </c>
      <c r="AF229" s="10"/>
      <c r="AG229" s="7" t="s">
        <v>127</v>
      </c>
      <c r="AH229" s="7" t="s">
        <v>127</v>
      </c>
      <c r="AI229" s="9">
        <v>0</v>
      </c>
      <c r="AJ229" s="10"/>
      <c r="AK229" s="7" t="s">
        <v>127</v>
      </c>
      <c r="AL229" s="7" t="s">
        <v>127</v>
      </c>
      <c r="AM229" s="9">
        <v>0</v>
      </c>
      <c r="AN229" s="10"/>
      <c r="AO229" s="7" t="s">
        <v>127</v>
      </c>
      <c r="AP229" s="7" t="s">
        <v>127</v>
      </c>
      <c r="AQ229" s="9">
        <v>0</v>
      </c>
      <c r="AR229" s="10"/>
      <c r="AS229" s="7" t="s">
        <v>127</v>
      </c>
      <c r="AT229" s="7" t="s">
        <v>127</v>
      </c>
      <c r="AU229" s="9">
        <v>0</v>
      </c>
      <c r="AV229" s="10"/>
      <c r="AW229" s="7" t="s">
        <v>127</v>
      </c>
      <c r="AX229" s="7" t="s">
        <v>127</v>
      </c>
      <c r="AY229" s="9">
        <v>0</v>
      </c>
      <c r="AZ229" s="7"/>
      <c r="BA229" s="7" t="s">
        <v>127</v>
      </c>
      <c r="BB229" s="7"/>
      <c r="BC229" s="7" t="s">
        <v>127</v>
      </c>
      <c r="BD229" s="7"/>
      <c r="BE229" s="7"/>
      <c r="BF229" s="7"/>
      <c r="BG229" s="7"/>
      <c r="BH229" s="7"/>
      <c r="BI229" s="7"/>
      <c r="BJ229" s="7"/>
      <c r="BK229" s="7"/>
      <c r="BL229" s="7"/>
      <c r="BM229" s="7" t="s">
        <v>127</v>
      </c>
      <c r="BN229" s="7" t="s">
        <v>127</v>
      </c>
      <c r="BO229" s="7"/>
      <c r="BP229" s="7" t="s">
        <v>127</v>
      </c>
      <c r="BQ229" s="7"/>
      <c r="BR229" s="7" t="s">
        <v>127</v>
      </c>
      <c r="BS229" s="7"/>
      <c r="BT229" s="7" t="s">
        <v>127</v>
      </c>
      <c r="BU229" s="7" t="s">
        <v>127</v>
      </c>
      <c r="BV229" s="7"/>
      <c r="BW229" s="7" t="s">
        <v>127</v>
      </c>
      <c r="BX229" s="7"/>
      <c r="BY229" s="7" t="s">
        <v>127</v>
      </c>
      <c r="BZ229" s="7"/>
      <c r="CA229" s="7" t="s">
        <v>127</v>
      </c>
      <c r="CB229" s="7" t="s">
        <v>87</v>
      </c>
      <c r="CC229" s="7"/>
      <c r="CD229" s="90" t="str">
        <f t="shared" si="23"/>
        <v>24_Operación del Sistema de Gestión Institucional - SGI</v>
      </c>
      <c r="CE229" s="7"/>
      <c r="CF229" s="7" t="s">
        <v>247</v>
      </c>
      <c r="CG229" s="7"/>
      <c r="CH229" s="7"/>
      <c r="CI229" s="7"/>
      <c r="CJ229" s="7"/>
      <c r="CK229" s="7"/>
      <c r="CL229" s="90" t="str">
        <f t="shared" si="21"/>
        <v>D02_Direccionamiento Estratégico y Planeación</v>
      </c>
      <c r="CM229" s="7"/>
      <c r="CN229" s="7"/>
      <c r="CO229" s="7" t="s">
        <v>248</v>
      </c>
      <c r="CP229" s="7" t="s">
        <v>302</v>
      </c>
      <c r="CQ229" s="7"/>
      <c r="CR229" s="7"/>
      <c r="CS229" s="7"/>
      <c r="CT229" s="7"/>
      <c r="CU229" s="7"/>
      <c r="CV229" s="7"/>
      <c r="CW229" s="7"/>
      <c r="CX229" s="7"/>
      <c r="CY229" s="7"/>
      <c r="CZ229" s="7"/>
      <c r="DA229" s="7"/>
      <c r="DB229" s="7"/>
      <c r="DC229" s="7"/>
      <c r="DD229" s="7"/>
      <c r="DE229" s="7"/>
      <c r="DF229" s="90" t="str">
        <f t="shared" si="22"/>
        <v>D02_P03_Planeación Institucional
D02_P04_Gestión Presupuestal y eficiencia del gasto público</v>
      </c>
    </row>
    <row r="230" spans="2:110" s="2" customFormat="1" ht="84" customHeight="1" x14ac:dyDescent="0.25">
      <c r="B230" s="1"/>
      <c r="C230" s="3" t="s">
        <v>1010</v>
      </c>
      <c r="D230" s="7" t="s">
        <v>1011</v>
      </c>
      <c r="E230" s="87" t="str">
        <f t="shared" si="18"/>
        <v>URF2026_213_Validar los soportes de pago y cargue de orden de pago realizado en el SECOPII_Primer cuatrimestre</v>
      </c>
      <c r="F230" s="7" t="s">
        <v>1012</v>
      </c>
      <c r="G230" s="7" t="s">
        <v>1013</v>
      </c>
      <c r="H230" s="7" t="s">
        <v>1014</v>
      </c>
      <c r="I230" s="7" t="s">
        <v>1</v>
      </c>
      <c r="J230" s="7" t="s">
        <v>979</v>
      </c>
      <c r="K230" s="4"/>
      <c r="L230" s="8">
        <v>46023</v>
      </c>
      <c r="M230" s="8">
        <v>46142.999305555553</v>
      </c>
      <c r="N230" s="88">
        <f t="shared" si="19"/>
        <v>119.99930555555329</v>
      </c>
      <c r="O230" s="81" t="s">
        <v>686</v>
      </c>
      <c r="P230" s="7"/>
      <c r="Q230" s="81" t="s">
        <v>243</v>
      </c>
      <c r="R230" s="7" t="s">
        <v>1015</v>
      </c>
      <c r="S230" s="7"/>
      <c r="T230" s="82" t="s">
        <v>481</v>
      </c>
      <c r="U230" s="82" t="s">
        <v>482</v>
      </c>
      <c r="V230" s="83" t="s">
        <v>981</v>
      </c>
      <c r="W230" s="7" t="s">
        <v>125</v>
      </c>
      <c r="X230" s="7"/>
      <c r="Y230" s="7" t="s">
        <v>126</v>
      </c>
      <c r="Z230" s="7"/>
      <c r="AA230" s="90" t="str">
        <f t="shared" si="20"/>
        <v>Talento Humano
Tecnológicos</v>
      </c>
      <c r="AB230" s="7"/>
      <c r="AC230" s="7" t="s">
        <v>127</v>
      </c>
      <c r="AD230" s="7" t="s">
        <v>127</v>
      </c>
      <c r="AE230" s="9">
        <v>0</v>
      </c>
      <c r="AF230" s="10"/>
      <c r="AG230" s="7" t="s">
        <v>127</v>
      </c>
      <c r="AH230" s="7" t="s">
        <v>127</v>
      </c>
      <c r="AI230" s="9">
        <v>0</v>
      </c>
      <c r="AJ230" s="10"/>
      <c r="AK230" s="7" t="s">
        <v>127</v>
      </c>
      <c r="AL230" s="7" t="s">
        <v>127</v>
      </c>
      <c r="AM230" s="9">
        <v>0</v>
      </c>
      <c r="AN230" s="10"/>
      <c r="AO230" s="7" t="s">
        <v>127</v>
      </c>
      <c r="AP230" s="7" t="s">
        <v>127</v>
      </c>
      <c r="AQ230" s="9">
        <v>0</v>
      </c>
      <c r="AR230" s="10"/>
      <c r="AS230" s="7" t="s">
        <v>127</v>
      </c>
      <c r="AT230" s="7" t="s">
        <v>127</v>
      </c>
      <c r="AU230" s="9">
        <v>0</v>
      </c>
      <c r="AV230" s="10"/>
      <c r="AW230" s="7" t="s">
        <v>127</v>
      </c>
      <c r="AX230" s="7" t="s">
        <v>127</v>
      </c>
      <c r="AY230" s="9">
        <v>0</v>
      </c>
      <c r="AZ230" s="7"/>
      <c r="BA230" s="7" t="s">
        <v>127</v>
      </c>
      <c r="BB230" s="7"/>
      <c r="BC230" s="7" t="s">
        <v>127</v>
      </c>
      <c r="BD230" s="7"/>
      <c r="BE230" s="7"/>
      <c r="BF230" s="7"/>
      <c r="BG230" s="7"/>
      <c r="BH230" s="7"/>
      <c r="BI230" s="7"/>
      <c r="BJ230" s="7"/>
      <c r="BK230" s="7"/>
      <c r="BL230" s="7"/>
      <c r="BM230" s="7" t="s">
        <v>127</v>
      </c>
      <c r="BN230" s="7" t="s">
        <v>127</v>
      </c>
      <c r="BO230" s="7"/>
      <c r="BP230" s="7" t="s">
        <v>127</v>
      </c>
      <c r="BQ230" s="7"/>
      <c r="BR230" s="7" t="s">
        <v>127</v>
      </c>
      <c r="BS230" s="7"/>
      <c r="BT230" s="7" t="s">
        <v>127</v>
      </c>
      <c r="BU230" s="7" t="s">
        <v>127</v>
      </c>
      <c r="BV230" s="7"/>
      <c r="BW230" s="7" t="s">
        <v>127</v>
      </c>
      <c r="BX230" s="7"/>
      <c r="BY230" s="7" t="s">
        <v>127</v>
      </c>
      <c r="BZ230" s="7"/>
      <c r="CA230" s="7" t="s">
        <v>127</v>
      </c>
      <c r="CB230" s="7" t="s">
        <v>87</v>
      </c>
      <c r="CC230" s="7"/>
      <c r="CD230" s="90" t="str">
        <f t="shared" si="23"/>
        <v>24_Operación del Sistema de Gestión Institucional - SGI</v>
      </c>
      <c r="CE230" s="7"/>
      <c r="CF230" s="7" t="s">
        <v>247</v>
      </c>
      <c r="CG230" s="7"/>
      <c r="CH230" s="7"/>
      <c r="CI230" s="7"/>
      <c r="CJ230" s="7"/>
      <c r="CK230" s="7"/>
      <c r="CL230" s="90" t="str">
        <f t="shared" si="21"/>
        <v>D02_Direccionamiento Estratégico y Planeación</v>
      </c>
      <c r="CM230" s="7"/>
      <c r="CN230" s="7"/>
      <c r="CO230" s="7"/>
      <c r="CP230" s="7" t="s">
        <v>302</v>
      </c>
      <c r="CQ230" s="7" t="s">
        <v>1016</v>
      </c>
      <c r="CR230" s="7"/>
      <c r="CS230" s="7"/>
      <c r="CT230" s="7"/>
      <c r="CU230" s="7"/>
      <c r="CV230" s="7"/>
      <c r="CW230" s="7"/>
      <c r="CX230" s="7"/>
      <c r="CY230" s="7"/>
      <c r="CZ230" s="7"/>
      <c r="DA230" s="7"/>
      <c r="DB230" s="7"/>
      <c r="DC230" s="7"/>
      <c r="DD230" s="7"/>
      <c r="DE230" s="7"/>
      <c r="DF230" s="90" t="str">
        <f t="shared" si="22"/>
        <v>D02_P04_Gestión Presupuestal y eficiencia del gasto público
D02_P05_Compras y Contratación Pública</v>
      </c>
    </row>
    <row r="231" spans="2:110" s="2" customFormat="1" ht="84" customHeight="1" x14ac:dyDescent="0.25">
      <c r="B231" s="1"/>
      <c r="C231" s="3" t="s">
        <v>1017</v>
      </c>
      <c r="D231" s="7" t="s">
        <v>1018</v>
      </c>
      <c r="E231" s="87" t="str">
        <f t="shared" si="18"/>
        <v>URF2026_214_Validar los soportes de pago y cargue de orden de pago realizado en el SECOPII_Segundo cuatrimestre</v>
      </c>
      <c r="F231" s="7" t="s">
        <v>1012</v>
      </c>
      <c r="G231" s="7" t="s">
        <v>1013</v>
      </c>
      <c r="H231" s="7" t="s">
        <v>1014</v>
      </c>
      <c r="I231" s="7" t="s">
        <v>1</v>
      </c>
      <c r="J231" s="7" t="s">
        <v>979</v>
      </c>
      <c r="K231" s="4"/>
      <c r="L231" s="8">
        <v>46143</v>
      </c>
      <c r="M231" s="8">
        <v>46264.999305555553</v>
      </c>
      <c r="N231" s="88">
        <f t="shared" si="19"/>
        <v>121.99930555555329</v>
      </c>
      <c r="O231" s="81" t="s">
        <v>686</v>
      </c>
      <c r="P231" s="7"/>
      <c r="Q231" s="81" t="s">
        <v>243</v>
      </c>
      <c r="R231" s="7" t="s">
        <v>1015</v>
      </c>
      <c r="S231" s="7"/>
      <c r="T231" s="82" t="s">
        <v>481</v>
      </c>
      <c r="U231" s="82" t="s">
        <v>482</v>
      </c>
      <c r="V231" s="83" t="s">
        <v>981</v>
      </c>
      <c r="W231" s="7" t="s">
        <v>125</v>
      </c>
      <c r="X231" s="7"/>
      <c r="Y231" s="7" t="s">
        <v>126</v>
      </c>
      <c r="Z231" s="7"/>
      <c r="AA231" s="90" t="str">
        <f t="shared" si="20"/>
        <v>Talento Humano
Tecnológicos</v>
      </c>
      <c r="AB231" s="7"/>
      <c r="AC231" s="7" t="s">
        <v>127</v>
      </c>
      <c r="AD231" s="7" t="s">
        <v>127</v>
      </c>
      <c r="AE231" s="9">
        <v>0</v>
      </c>
      <c r="AF231" s="10"/>
      <c r="AG231" s="7" t="s">
        <v>127</v>
      </c>
      <c r="AH231" s="7" t="s">
        <v>127</v>
      </c>
      <c r="AI231" s="9">
        <v>0</v>
      </c>
      <c r="AJ231" s="10"/>
      <c r="AK231" s="7" t="s">
        <v>127</v>
      </c>
      <c r="AL231" s="7" t="s">
        <v>127</v>
      </c>
      <c r="AM231" s="9">
        <v>0</v>
      </c>
      <c r="AN231" s="10"/>
      <c r="AO231" s="7" t="s">
        <v>127</v>
      </c>
      <c r="AP231" s="7" t="s">
        <v>127</v>
      </c>
      <c r="AQ231" s="9">
        <v>0</v>
      </c>
      <c r="AR231" s="10"/>
      <c r="AS231" s="7" t="s">
        <v>127</v>
      </c>
      <c r="AT231" s="7" t="s">
        <v>127</v>
      </c>
      <c r="AU231" s="9">
        <v>0</v>
      </c>
      <c r="AV231" s="10"/>
      <c r="AW231" s="7" t="s">
        <v>127</v>
      </c>
      <c r="AX231" s="7" t="s">
        <v>127</v>
      </c>
      <c r="AY231" s="9">
        <v>0</v>
      </c>
      <c r="AZ231" s="7"/>
      <c r="BA231" s="7" t="s">
        <v>127</v>
      </c>
      <c r="BB231" s="7"/>
      <c r="BC231" s="7" t="s">
        <v>127</v>
      </c>
      <c r="BD231" s="7"/>
      <c r="BE231" s="7"/>
      <c r="BF231" s="7"/>
      <c r="BG231" s="7"/>
      <c r="BH231" s="7"/>
      <c r="BI231" s="7"/>
      <c r="BJ231" s="7"/>
      <c r="BK231" s="7"/>
      <c r="BL231" s="7"/>
      <c r="BM231" s="7" t="s">
        <v>127</v>
      </c>
      <c r="BN231" s="7" t="s">
        <v>127</v>
      </c>
      <c r="BO231" s="7"/>
      <c r="BP231" s="7" t="s">
        <v>127</v>
      </c>
      <c r="BQ231" s="7"/>
      <c r="BR231" s="7" t="s">
        <v>127</v>
      </c>
      <c r="BS231" s="7"/>
      <c r="BT231" s="7" t="s">
        <v>127</v>
      </c>
      <c r="BU231" s="7" t="s">
        <v>127</v>
      </c>
      <c r="BV231" s="7"/>
      <c r="BW231" s="7" t="s">
        <v>127</v>
      </c>
      <c r="BX231" s="7"/>
      <c r="BY231" s="7" t="s">
        <v>127</v>
      </c>
      <c r="BZ231" s="7"/>
      <c r="CA231" s="7" t="s">
        <v>127</v>
      </c>
      <c r="CB231" s="7" t="s">
        <v>87</v>
      </c>
      <c r="CC231" s="7"/>
      <c r="CD231" s="90" t="str">
        <f t="shared" si="23"/>
        <v>24_Operación del Sistema de Gestión Institucional - SGI</v>
      </c>
      <c r="CE231" s="7"/>
      <c r="CF231" s="7" t="s">
        <v>247</v>
      </c>
      <c r="CG231" s="7"/>
      <c r="CH231" s="7"/>
      <c r="CI231" s="7"/>
      <c r="CJ231" s="7"/>
      <c r="CK231" s="7"/>
      <c r="CL231" s="90" t="str">
        <f t="shared" si="21"/>
        <v>D02_Direccionamiento Estratégico y Planeación</v>
      </c>
      <c r="CM231" s="7"/>
      <c r="CN231" s="7"/>
      <c r="CO231" s="7"/>
      <c r="CP231" s="7" t="s">
        <v>302</v>
      </c>
      <c r="CQ231" s="7" t="s">
        <v>1016</v>
      </c>
      <c r="CR231" s="7"/>
      <c r="CS231" s="7"/>
      <c r="CT231" s="7"/>
      <c r="CU231" s="7"/>
      <c r="CV231" s="7"/>
      <c r="CW231" s="7"/>
      <c r="CX231" s="7"/>
      <c r="CY231" s="7"/>
      <c r="CZ231" s="7"/>
      <c r="DA231" s="7"/>
      <c r="DB231" s="7"/>
      <c r="DC231" s="7"/>
      <c r="DD231" s="7"/>
      <c r="DE231" s="7"/>
      <c r="DF231" s="90" t="str">
        <f t="shared" si="22"/>
        <v>D02_P04_Gestión Presupuestal y eficiencia del gasto público
D02_P05_Compras y Contratación Pública</v>
      </c>
    </row>
    <row r="232" spans="2:110" s="2" customFormat="1" ht="84" customHeight="1" x14ac:dyDescent="0.25">
      <c r="B232" s="1"/>
      <c r="C232" s="3" t="s">
        <v>1019</v>
      </c>
      <c r="D232" s="7" t="s">
        <v>1020</v>
      </c>
      <c r="E232" s="87" t="str">
        <f t="shared" si="18"/>
        <v>URF2026_215_Validar los soportes de pago y cargue de orden de pago realizado en el SECOPII_Tercer cuatrimestre</v>
      </c>
      <c r="F232" s="7" t="s">
        <v>1012</v>
      </c>
      <c r="G232" s="7" t="s">
        <v>1013</v>
      </c>
      <c r="H232" s="7" t="s">
        <v>1014</v>
      </c>
      <c r="I232" s="7" t="s">
        <v>1</v>
      </c>
      <c r="J232" s="7" t="s">
        <v>979</v>
      </c>
      <c r="K232" s="4"/>
      <c r="L232" s="8">
        <v>46266</v>
      </c>
      <c r="M232" s="8">
        <v>46386.999305555553</v>
      </c>
      <c r="N232" s="88">
        <f t="shared" si="19"/>
        <v>120.99930555555329</v>
      </c>
      <c r="O232" s="81" t="s">
        <v>686</v>
      </c>
      <c r="P232" s="7"/>
      <c r="Q232" s="81" t="s">
        <v>243</v>
      </c>
      <c r="R232" s="7" t="s">
        <v>1015</v>
      </c>
      <c r="S232" s="7"/>
      <c r="T232" s="82" t="s">
        <v>481</v>
      </c>
      <c r="U232" s="82" t="s">
        <v>482</v>
      </c>
      <c r="V232" s="83" t="s">
        <v>981</v>
      </c>
      <c r="W232" s="7" t="s">
        <v>125</v>
      </c>
      <c r="X232" s="7"/>
      <c r="Y232" s="7" t="s">
        <v>126</v>
      </c>
      <c r="Z232" s="7"/>
      <c r="AA232" s="90" t="str">
        <f t="shared" si="20"/>
        <v>Talento Humano
Tecnológicos</v>
      </c>
      <c r="AB232" s="7"/>
      <c r="AC232" s="7" t="s">
        <v>127</v>
      </c>
      <c r="AD232" s="7" t="s">
        <v>127</v>
      </c>
      <c r="AE232" s="9">
        <v>0</v>
      </c>
      <c r="AF232" s="10"/>
      <c r="AG232" s="7" t="s">
        <v>127</v>
      </c>
      <c r="AH232" s="7" t="s">
        <v>127</v>
      </c>
      <c r="AI232" s="9">
        <v>0</v>
      </c>
      <c r="AJ232" s="10"/>
      <c r="AK232" s="7" t="s">
        <v>127</v>
      </c>
      <c r="AL232" s="7" t="s">
        <v>127</v>
      </c>
      <c r="AM232" s="9">
        <v>0</v>
      </c>
      <c r="AN232" s="10"/>
      <c r="AO232" s="7" t="s">
        <v>127</v>
      </c>
      <c r="AP232" s="7" t="s">
        <v>127</v>
      </c>
      <c r="AQ232" s="9">
        <v>0</v>
      </c>
      <c r="AR232" s="10"/>
      <c r="AS232" s="7" t="s">
        <v>127</v>
      </c>
      <c r="AT232" s="7" t="s">
        <v>127</v>
      </c>
      <c r="AU232" s="9">
        <v>0</v>
      </c>
      <c r="AV232" s="10"/>
      <c r="AW232" s="7" t="s">
        <v>127</v>
      </c>
      <c r="AX232" s="7" t="s">
        <v>127</v>
      </c>
      <c r="AY232" s="9">
        <v>0</v>
      </c>
      <c r="AZ232" s="7"/>
      <c r="BA232" s="7" t="s">
        <v>127</v>
      </c>
      <c r="BB232" s="7"/>
      <c r="BC232" s="7" t="s">
        <v>127</v>
      </c>
      <c r="BD232" s="7"/>
      <c r="BE232" s="7"/>
      <c r="BF232" s="7"/>
      <c r="BG232" s="7"/>
      <c r="BH232" s="7"/>
      <c r="BI232" s="7"/>
      <c r="BJ232" s="7"/>
      <c r="BK232" s="7"/>
      <c r="BL232" s="7"/>
      <c r="BM232" s="7" t="s">
        <v>127</v>
      </c>
      <c r="BN232" s="7" t="s">
        <v>127</v>
      </c>
      <c r="BO232" s="7"/>
      <c r="BP232" s="7" t="s">
        <v>127</v>
      </c>
      <c r="BQ232" s="7"/>
      <c r="BR232" s="7" t="s">
        <v>127</v>
      </c>
      <c r="BS232" s="7"/>
      <c r="BT232" s="7" t="s">
        <v>127</v>
      </c>
      <c r="BU232" s="7" t="s">
        <v>127</v>
      </c>
      <c r="BV232" s="7"/>
      <c r="BW232" s="7" t="s">
        <v>127</v>
      </c>
      <c r="BX232" s="7"/>
      <c r="BY232" s="7" t="s">
        <v>127</v>
      </c>
      <c r="BZ232" s="7"/>
      <c r="CA232" s="7" t="s">
        <v>127</v>
      </c>
      <c r="CB232" s="7" t="s">
        <v>87</v>
      </c>
      <c r="CC232" s="7"/>
      <c r="CD232" s="90" t="str">
        <f t="shared" si="23"/>
        <v>24_Operación del Sistema de Gestión Institucional - SGI</v>
      </c>
      <c r="CE232" s="7"/>
      <c r="CF232" s="7" t="s">
        <v>247</v>
      </c>
      <c r="CG232" s="7"/>
      <c r="CH232" s="7"/>
      <c r="CI232" s="7"/>
      <c r="CJ232" s="7"/>
      <c r="CK232" s="7"/>
      <c r="CL232" s="90" t="str">
        <f t="shared" si="21"/>
        <v>D02_Direccionamiento Estratégico y Planeación</v>
      </c>
      <c r="CM232" s="7"/>
      <c r="CN232" s="7"/>
      <c r="CO232" s="7"/>
      <c r="CP232" s="7" t="s">
        <v>302</v>
      </c>
      <c r="CQ232" s="7" t="s">
        <v>1016</v>
      </c>
      <c r="CR232" s="7"/>
      <c r="CS232" s="7"/>
      <c r="CT232" s="7"/>
      <c r="CU232" s="7"/>
      <c r="CV232" s="7"/>
      <c r="CW232" s="7"/>
      <c r="CX232" s="7"/>
      <c r="CY232" s="7"/>
      <c r="CZ232" s="7"/>
      <c r="DA232" s="7"/>
      <c r="DB232" s="7"/>
      <c r="DC232" s="7"/>
      <c r="DD232" s="7"/>
      <c r="DE232" s="7"/>
      <c r="DF232" s="90" t="str">
        <f t="shared" si="22"/>
        <v>D02_P04_Gestión Presupuestal y eficiencia del gasto público
D02_P05_Compras y Contratación Pública</v>
      </c>
    </row>
    <row r="233" spans="2:110" s="2" customFormat="1" ht="84" customHeight="1" x14ac:dyDescent="0.25">
      <c r="B233" s="1"/>
      <c r="C233" s="3" t="s">
        <v>1021</v>
      </c>
      <c r="D233" s="7" t="s">
        <v>1022</v>
      </c>
      <c r="E233" s="87" t="str">
        <f t="shared" si="18"/>
        <v>URF2026_216_Realizar la presentación y publicación de los Estados Financieros y Reportes Contables_Cuarto_Trimestre_2025</v>
      </c>
      <c r="F233" s="7" t="s">
        <v>1023</v>
      </c>
      <c r="G233" s="7" t="s">
        <v>1024</v>
      </c>
      <c r="H233" s="7" t="s">
        <v>1025</v>
      </c>
      <c r="I233" s="7" t="s">
        <v>1</v>
      </c>
      <c r="J233" s="7" t="s">
        <v>686</v>
      </c>
      <c r="K233" s="4" t="s">
        <v>979</v>
      </c>
      <c r="L233" s="8">
        <v>46023</v>
      </c>
      <c r="M233" s="8">
        <v>46073.999305555553</v>
      </c>
      <c r="N233" s="88">
        <f t="shared" si="19"/>
        <v>50.999305555553292</v>
      </c>
      <c r="O233" s="81" t="s">
        <v>686</v>
      </c>
      <c r="P233" s="7"/>
      <c r="Q233" s="81" t="s">
        <v>243</v>
      </c>
      <c r="R233" s="7" t="s">
        <v>1026</v>
      </c>
      <c r="S233" s="7"/>
      <c r="T233" s="82" t="s">
        <v>481</v>
      </c>
      <c r="U233" s="82" t="s">
        <v>482</v>
      </c>
      <c r="V233" s="83" t="s">
        <v>981</v>
      </c>
      <c r="W233" s="7" t="s">
        <v>125</v>
      </c>
      <c r="X233" s="7"/>
      <c r="Y233" s="7" t="s">
        <v>126</v>
      </c>
      <c r="Z233" s="7"/>
      <c r="AA233" s="90" t="str">
        <f t="shared" si="20"/>
        <v>Talento Humano
Tecnológicos</v>
      </c>
      <c r="AB233" s="7"/>
      <c r="AC233" s="7" t="s">
        <v>127</v>
      </c>
      <c r="AD233" s="7" t="s">
        <v>127</v>
      </c>
      <c r="AE233" s="9">
        <v>0</v>
      </c>
      <c r="AF233" s="10"/>
      <c r="AG233" s="7" t="s">
        <v>127</v>
      </c>
      <c r="AH233" s="7" t="s">
        <v>127</v>
      </c>
      <c r="AI233" s="9">
        <v>0</v>
      </c>
      <c r="AJ233" s="10"/>
      <c r="AK233" s="7" t="s">
        <v>127</v>
      </c>
      <c r="AL233" s="7" t="s">
        <v>127</v>
      </c>
      <c r="AM233" s="9">
        <v>0</v>
      </c>
      <c r="AN233" s="10"/>
      <c r="AO233" s="7" t="s">
        <v>127</v>
      </c>
      <c r="AP233" s="7" t="s">
        <v>127</v>
      </c>
      <c r="AQ233" s="9">
        <v>0</v>
      </c>
      <c r="AR233" s="10"/>
      <c r="AS233" s="7" t="s">
        <v>127</v>
      </c>
      <c r="AT233" s="7" t="s">
        <v>127</v>
      </c>
      <c r="AU233" s="9">
        <v>0</v>
      </c>
      <c r="AV233" s="10"/>
      <c r="AW233" s="7" t="s">
        <v>127</v>
      </c>
      <c r="AX233" s="7" t="s">
        <v>127</v>
      </c>
      <c r="AY233" s="9">
        <v>0</v>
      </c>
      <c r="AZ233" s="7"/>
      <c r="BA233" s="7" t="s">
        <v>127</v>
      </c>
      <c r="BB233" s="7"/>
      <c r="BC233" s="7" t="s">
        <v>127</v>
      </c>
      <c r="BD233" s="7"/>
      <c r="BE233" s="7"/>
      <c r="BF233" s="7"/>
      <c r="BG233" s="7"/>
      <c r="BH233" s="7"/>
      <c r="BI233" s="7"/>
      <c r="BJ233" s="7"/>
      <c r="BK233" s="7"/>
      <c r="BL233" s="7" t="s">
        <v>28</v>
      </c>
      <c r="BM233" s="7" t="s">
        <v>128</v>
      </c>
      <c r="BN233" s="7" t="s">
        <v>129</v>
      </c>
      <c r="BO233" s="7"/>
      <c r="BP233" s="7" t="s">
        <v>127</v>
      </c>
      <c r="BQ233" s="7"/>
      <c r="BR233" s="7" t="s">
        <v>127</v>
      </c>
      <c r="BS233" s="7"/>
      <c r="BT233" s="7" t="s">
        <v>127</v>
      </c>
      <c r="BU233" s="7" t="s">
        <v>127</v>
      </c>
      <c r="BV233" s="7"/>
      <c r="BW233" s="7" t="s">
        <v>127</v>
      </c>
      <c r="BX233" s="7"/>
      <c r="BY233" s="7" t="s">
        <v>127</v>
      </c>
      <c r="BZ233" s="7"/>
      <c r="CA233" s="7" t="s">
        <v>127</v>
      </c>
      <c r="CB233" s="7" t="s">
        <v>87</v>
      </c>
      <c r="CC233" s="7"/>
      <c r="CD233" s="90" t="str">
        <f t="shared" si="23"/>
        <v>17_Programas de transparencia y ética pública - PTEP
24_Operación del Sistema de Gestión Institucional - SGI</v>
      </c>
      <c r="CE233" s="7"/>
      <c r="CF233" s="7" t="s">
        <v>247</v>
      </c>
      <c r="CG233" s="7"/>
      <c r="CH233" s="7"/>
      <c r="CI233" s="7" t="s">
        <v>132</v>
      </c>
      <c r="CJ233" s="7"/>
      <c r="CK233" s="7"/>
      <c r="CL233" s="90" t="str">
        <f t="shared" si="21"/>
        <v>D02_Direccionamiento Estratégico y Planeación
D05_Información y comunicación</v>
      </c>
      <c r="CM233" s="7"/>
      <c r="CN233" s="7"/>
      <c r="CO233" s="7"/>
      <c r="CP233" s="7" t="s">
        <v>302</v>
      </c>
      <c r="CQ233" s="7"/>
      <c r="CR233" s="7"/>
      <c r="CS233" s="7"/>
      <c r="CT233" s="7"/>
      <c r="CU233" s="7"/>
      <c r="CV233" s="7"/>
      <c r="CW233" s="7"/>
      <c r="CX233" s="7"/>
      <c r="CY233" s="7"/>
      <c r="CZ233" s="7"/>
      <c r="DA233" s="7" t="s">
        <v>134</v>
      </c>
      <c r="DB233" s="7"/>
      <c r="DC233" s="7"/>
      <c r="DD233" s="7"/>
      <c r="DE233" s="7"/>
      <c r="DF233" s="90" t="str">
        <f t="shared" si="22"/>
        <v>D02_P04_Gestión Presupuestal y eficiencia del gasto público
D05_P15_Transparencia, acceso a la información pública y lucha contra la corrupción</v>
      </c>
    </row>
    <row r="234" spans="2:110" s="2" customFormat="1" ht="84" customHeight="1" x14ac:dyDescent="0.25">
      <c r="B234" s="1"/>
      <c r="C234" s="3" t="s">
        <v>1027</v>
      </c>
      <c r="D234" s="7" t="s">
        <v>1028</v>
      </c>
      <c r="E234" s="87" t="str">
        <f t="shared" si="18"/>
        <v>URF2026_217_Realizar la presentación y publicación de los Estados Financieros y Reportes Contables_Primer_Trimestre_2026</v>
      </c>
      <c r="F234" s="7" t="s">
        <v>1023</v>
      </c>
      <c r="G234" s="7" t="s">
        <v>1024</v>
      </c>
      <c r="H234" s="7" t="s">
        <v>1025</v>
      </c>
      <c r="I234" s="7" t="s">
        <v>1</v>
      </c>
      <c r="J234" s="7" t="s">
        <v>686</v>
      </c>
      <c r="K234" s="4" t="s">
        <v>979</v>
      </c>
      <c r="L234" s="8">
        <v>46143</v>
      </c>
      <c r="M234" s="8">
        <v>46173.999305555553</v>
      </c>
      <c r="N234" s="88">
        <f t="shared" si="19"/>
        <v>30.999305555553292</v>
      </c>
      <c r="O234" s="81" t="s">
        <v>686</v>
      </c>
      <c r="P234" s="7"/>
      <c r="Q234" s="81" t="s">
        <v>243</v>
      </c>
      <c r="R234" s="7" t="s">
        <v>1026</v>
      </c>
      <c r="S234" s="7"/>
      <c r="T234" s="82" t="s">
        <v>481</v>
      </c>
      <c r="U234" s="82" t="s">
        <v>482</v>
      </c>
      <c r="V234" s="83" t="s">
        <v>981</v>
      </c>
      <c r="W234" s="7" t="s">
        <v>125</v>
      </c>
      <c r="X234" s="7"/>
      <c r="Y234" s="7" t="s">
        <v>126</v>
      </c>
      <c r="Z234" s="7"/>
      <c r="AA234" s="90" t="str">
        <f t="shared" si="20"/>
        <v>Talento Humano
Tecnológicos</v>
      </c>
      <c r="AB234" s="7"/>
      <c r="AC234" s="7" t="s">
        <v>127</v>
      </c>
      <c r="AD234" s="7" t="s">
        <v>127</v>
      </c>
      <c r="AE234" s="9">
        <v>0</v>
      </c>
      <c r="AF234" s="10"/>
      <c r="AG234" s="7" t="s">
        <v>127</v>
      </c>
      <c r="AH234" s="7" t="s">
        <v>127</v>
      </c>
      <c r="AI234" s="9">
        <v>0</v>
      </c>
      <c r="AJ234" s="10"/>
      <c r="AK234" s="7" t="s">
        <v>127</v>
      </c>
      <c r="AL234" s="7" t="s">
        <v>127</v>
      </c>
      <c r="AM234" s="9">
        <v>0</v>
      </c>
      <c r="AN234" s="10"/>
      <c r="AO234" s="7" t="s">
        <v>127</v>
      </c>
      <c r="AP234" s="7" t="s">
        <v>127</v>
      </c>
      <c r="AQ234" s="9">
        <v>0</v>
      </c>
      <c r="AR234" s="10"/>
      <c r="AS234" s="7" t="s">
        <v>127</v>
      </c>
      <c r="AT234" s="7" t="s">
        <v>127</v>
      </c>
      <c r="AU234" s="9">
        <v>0</v>
      </c>
      <c r="AV234" s="10"/>
      <c r="AW234" s="7" t="s">
        <v>127</v>
      </c>
      <c r="AX234" s="7" t="s">
        <v>127</v>
      </c>
      <c r="AY234" s="9">
        <v>0</v>
      </c>
      <c r="AZ234" s="7"/>
      <c r="BA234" s="7" t="s">
        <v>127</v>
      </c>
      <c r="BB234" s="7"/>
      <c r="BC234" s="7" t="s">
        <v>127</v>
      </c>
      <c r="BD234" s="7"/>
      <c r="BE234" s="7"/>
      <c r="BF234" s="7"/>
      <c r="BG234" s="7"/>
      <c r="BH234" s="7"/>
      <c r="BI234" s="7"/>
      <c r="BJ234" s="7"/>
      <c r="BK234" s="7"/>
      <c r="BL234" s="7" t="s">
        <v>28</v>
      </c>
      <c r="BM234" s="7" t="s">
        <v>128</v>
      </c>
      <c r="BN234" s="7" t="s">
        <v>129</v>
      </c>
      <c r="BO234" s="7"/>
      <c r="BP234" s="7" t="s">
        <v>127</v>
      </c>
      <c r="BQ234" s="7"/>
      <c r="BR234" s="7" t="s">
        <v>127</v>
      </c>
      <c r="BS234" s="7"/>
      <c r="BT234" s="7" t="s">
        <v>127</v>
      </c>
      <c r="BU234" s="7" t="s">
        <v>127</v>
      </c>
      <c r="BV234" s="7"/>
      <c r="BW234" s="7" t="s">
        <v>127</v>
      </c>
      <c r="BX234" s="7"/>
      <c r="BY234" s="7" t="s">
        <v>127</v>
      </c>
      <c r="BZ234" s="7"/>
      <c r="CA234" s="7" t="s">
        <v>127</v>
      </c>
      <c r="CB234" s="7" t="s">
        <v>87</v>
      </c>
      <c r="CC234" s="7"/>
      <c r="CD234" s="90" t="str">
        <f t="shared" si="23"/>
        <v>17_Programas de transparencia y ética pública - PTEP
24_Operación del Sistema de Gestión Institucional - SGI</v>
      </c>
      <c r="CE234" s="7"/>
      <c r="CF234" s="7" t="s">
        <v>247</v>
      </c>
      <c r="CG234" s="7"/>
      <c r="CH234" s="7"/>
      <c r="CI234" s="7" t="s">
        <v>132</v>
      </c>
      <c r="CJ234" s="7"/>
      <c r="CK234" s="7"/>
      <c r="CL234" s="90" t="str">
        <f t="shared" si="21"/>
        <v>D02_Direccionamiento Estratégico y Planeación
D05_Información y comunicación</v>
      </c>
      <c r="CM234" s="7"/>
      <c r="CN234" s="7"/>
      <c r="CO234" s="7"/>
      <c r="CP234" s="7" t="s">
        <v>302</v>
      </c>
      <c r="CQ234" s="7"/>
      <c r="CR234" s="7"/>
      <c r="CS234" s="7"/>
      <c r="CT234" s="7"/>
      <c r="CU234" s="7"/>
      <c r="CV234" s="7"/>
      <c r="CW234" s="7"/>
      <c r="CX234" s="7"/>
      <c r="CY234" s="7"/>
      <c r="CZ234" s="7"/>
      <c r="DA234" s="7" t="s">
        <v>134</v>
      </c>
      <c r="DB234" s="7"/>
      <c r="DC234" s="7"/>
      <c r="DD234" s="7"/>
      <c r="DE234" s="7"/>
      <c r="DF234" s="90" t="str">
        <f t="shared" si="22"/>
        <v>D02_P04_Gestión Presupuestal y eficiencia del gasto público
D05_P15_Transparencia, acceso a la información pública y lucha contra la corrupción</v>
      </c>
    </row>
    <row r="235" spans="2:110" s="2" customFormat="1" ht="84" customHeight="1" x14ac:dyDescent="0.25">
      <c r="B235" s="1"/>
      <c r="C235" s="3" t="s">
        <v>1029</v>
      </c>
      <c r="D235" s="7" t="s">
        <v>1030</v>
      </c>
      <c r="E235" s="87" t="str">
        <f t="shared" si="18"/>
        <v>URF2026_218_Realizar la presentación y publicación de los Estados Financieros y Reportes Contables_Segundo_Trimestre_2026</v>
      </c>
      <c r="F235" s="7" t="s">
        <v>1023</v>
      </c>
      <c r="G235" s="7" t="s">
        <v>1024</v>
      </c>
      <c r="H235" s="7" t="s">
        <v>1025</v>
      </c>
      <c r="I235" s="7" t="s">
        <v>1</v>
      </c>
      <c r="J235" s="7" t="s">
        <v>686</v>
      </c>
      <c r="K235" s="4" t="s">
        <v>979</v>
      </c>
      <c r="L235" s="8">
        <v>46235</v>
      </c>
      <c r="M235" s="8">
        <v>46265.999305555553</v>
      </c>
      <c r="N235" s="88">
        <f t="shared" si="19"/>
        <v>30.999305555553292</v>
      </c>
      <c r="O235" s="81" t="s">
        <v>686</v>
      </c>
      <c r="P235" s="7"/>
      <c r="Q235" s="81" t="s">
        <v>243</v>
      </c>
      <c r="R235" s="7" t="s">
        <v>1026</v>
      </c>
      <c r="S235" s="7"/>
      <c r="T235" s="82" t="s">
        <v>481</v>
      </c>
      <c r="U235" s="82" t="s">
        <v>482</v>
      </c>
      <c r="V235" s="83" t="s">
        <v>981</v>
      </c>
      <c r="W235" s="7" t="s">
        <v>125</v>
      </c>
      <c r="X235" s="7"/>
      <c r="Y235" s="7" t="s">
        <v>126</v>
      </c>
      <c r="Z235" s="7"/>
      <c r="AA235" s="90" t="str">
        <f t="shared" si="20"/>
        <v>Talento Humano
Tecnológicos</v>
      </c>
      <c r="AB235" s="7"/>
      <c r="AC235" s="7" t="s">
        <v>127</v>
      </c>
      <c r="AD235" s="7" t="s">
        <v>127</v>
      </c>
      <c r="AE235" s="9">
        <v>0</v>
      </c>
      <c r="AF235" s="10"/>
      <c r="AG235" s="7" t="s">
        <v>127</v>
      </c>
      <c r="AH235" s="7" t="s">
        <v>127</v>
      </c>
      <c r="AI235" s="9">
        <v>0</v>
      </c>
      <c r="AJ235" s="10"/>
      <c r="AK235" s="7" t="s">
        <v>127</v>
      </c>
      <c r="AL235" s="7" t="s">
        <v>127</v>
      </c>
      <c r="AM235" s="9">
        <v>0</v>
      </c>
      <c r="AN235" s="10"/>
      <c r="AO235" s="7" t="s">
        <v>127</v>
      </c>
      <c r="AP235" s="7" t="s">
        <v>127</v>
      </c>
      <c r="AQ235" s="9">
        <v>0</v>
      </c>
      <c r="AR235" s="10"/>
      <c r="AS235" s="7" t="s">
        <v>127</v>
      </c>
      <c r="AT235" s="7" t="s">
        <v>127</v>
      </c>
      <c r="AU235" s="9">
        <v>0</v>
      </c>
      <c r="AV235" s="10"/>
      <c r="AW235" s="7" t="s">
        <v>127</v>
      </c>
      <c r="AX235" s="7" t="s">
        <v>127</v>
      </c>
      <c r="AY235" s="9">
        <v>0</v>
      </c>
      <c r="AZ235" s="7"/>
      <c r="BA235" s="7" t="s">
        <v>127</v>
      </c>
      <c r="BB235" s="7"/>
      <c r="BC235" s="7" t="s">
        <v>127</v>
      </c>
      <c r="BD235" s="7"/>
      <c r="BE235" s="7"/>
      <c r="BF235" s="7"/>
      <c r="BG235" s="7"/>
      <c r="BH235" s="7"/>
      <c r="BI235" s="7"/>
      <c r="BJ235" s="7"/>
      <c r="BK235" s="7"/>
      <c r="BL235" s="7" t="s">
        <v>28</v>
      </c>
      <c r="BM235" s="7" t="s">
        <v>128</v>
      </c>
      <c r="BN235" s="7" t="s">
        <v>129</v>
      </c>
      <c r="BO235" s="7"/>
      <c r="BP235" s="7" t="s">
        <v>127</v>
      </c>
      <c r="BQ235" s="7"/>
      <c r="BR235" s="7" t="s">
        <v>127</v>
      </c>
      <c r="BS235" s="7"/>
      <c r="BT235" s="7" t="s">
        <v>127</v>
      </c>
      <c r="BU235" s="7" t="s">
        <v>127</v>
      </c>
      <c r="BV235" s="7"/>
      <c r="BW235" s="7" t="s">
        <v>127</v>
      </c>
      <c r="BX235" s="7"/>
      <c r="BY235" s="7" t="s">
        <v>127</v>
      </c>
      <c r="BZ235" s="7"/>
      <c r="CA235" s="7" t="s">
        <v>127</v>
      </c>
      <c r="CB235" s="7" t="s">
        <v>87</v>
      </c>
      <c r="CC235" s="7"/>
      <c r="CD235" s="90" t="str">
        <f t="shared" si="23"/>
        <v>17_Programas de transparencia y ética pública - PTEP
24_Operación del Sistema de Gestión Institucional - SGI</v>
      </c>
      <c r="CE235" s="7"/>
      <c r="CF235" s="7" t="s">
        <v>247</v>
      </c>
      <c r="CG235" s="7"/>
      <c r="CH235" s="7"/>
      <c r="CI235" s="7" t="s">
        <v>132</v>
      </c>
      <c r="CJ235" s="7"/>
      <c r="CK235" s="7"/>
      <c r="CL235" s="90" t="str">
        <f t="shared" si="21"/>
        <v>D02_Direccionamiento Estratégico y Planeación
D05_Información y comunicación</v>
      </c>
      <c r="CM235" s="7"/>
      <c r="CN235" s="7"/>
      <c r="CO235" s="7"/>
      <c r="CP235" s="7" t="s">
        <v>302</v>
      </c>
      <c r="CQ235" s="7"/>
      <c r="CR235" s="7"/>
      <c r="CS235" s="7"/>
      <c r="CT235" s="7"/>
      <c r="CU235" s="7"/>
      <c r="CV235" s="7"/>
      <c r="CW235" s="7"/>
      <c r="CX235" s="7"/>
      <c r="CY235" s="7"/>
      <c r="CZ235" s="7"/>
      <c r="DA235" s="7" t="s">
        <v>134</v>
      </c>
      <c r="DB235" s="7"/>
      <c r="DC235" s="7"/>
      <c r="DD235" s="7"/>
      <c r="DE235" s="7"/>
      <c r="DF235" s="90" t="str">
        <f t="shared" si="22"/>
        <v>D02_P04_Gestión Presupuestal y eficiencia del gasto público
D05_P15_Transparencia, acceso a la información pública y lucha contra la corrupción</v>
      </c>
    </row>
    <row r="236" spans="2:110" s="2" customFormat="1" ht="84" customHeight="1" x14ac:dyDescent="0.25">
      <c r="B236" s="1"/>
      <c r="C236" s="3" t="s">
        <v>1031</v>
      </c>
      <c r="D236" s="7" t="s">
        <v>1032</v>
      </c>
      <c r="E236" s="87" t="str">
        <f t="shared" si="18"/>
        <v>URF2026_219_Realizar la presentación y publicación de los Estados Financieros y Reportes Contables_Tercer_Trimestre_2026</v>
      </c>
      <c r="F236" s="7" t="s">
        <v>1023</v>
      </c>
      <c r="G236" s="7" t="s">
        <v>1024</v>
      </c>
      <c r="H236" s="7" t="s">
        <v>1025</v>
      </c>
      <c r="I236" s="7" t="s">
        <v>1</v>
      </c>
      <c r="J236" s="4" t="s">
        <v>686</v>
      </c>
      <c r="K236" s="7" t="s">
        <v>979</v>
      </c>
      <c r="L236" s="8">
        <v>46327</v>
      </c>
      <c r="M236" s="8">
        <v>46356.999305555553</v>
      </c>
      <c r="N236" s="88">
        <f t="shared" si="19"/>
        <v>29.999305555553292</v>
      </c>
      <c r="O236" s="81" t="s">
        <v>686</v>
      </c>
      <c r="P236" s="7"/>
      <c r="Q236" s="81" t="s">
        <v>243</v>
      </c>
      <c r="R236" s="7" t="s">
        <v>1026</v>
      </c>
      <c r="S236" s="7"/>
      <c r="T236" s="82" t="s">
        <v>481</v>
      </c>
      <c r="U236" s="82" t="s">
        <v>482</v>
      </c>
      <c r="V236" s="83" t="s">
        <v>981</v>
      </c>
      <c r="W236" s="7" t="s">
        <v>125</v>
      </c>
      <c r="X236" s="7"/>
      <c r="Y236" s="7" t="s">
        <v>126</v>
      </c>
      <c r="Z236" s="7"/>
      <c r="AA236" s="90" t="str">
        <f t="shared" si="20"/>
        <v>Talento Humano
Tecnológicos</v>
      </c>
      <c r="AB236" s="7"/>
      <c r="AC236" s="7" t="s">
        <v>127</v>
      </c>
      <c r="AD236" s="7" t="s">
        <v>127</v>
      </c>
      <c r="AE236" s="9">
        <v>0</v>
      </c>
      <c r="AF236" s="10"/>
      <c r="AG236" s="7" t="s">
        <v>127</v>
      </c>
      <c r="AH236" s="7" t="s">
        <v>127</v>
      </c>
      <c r="AI236" s="9">
        <v>0</v>
      </c>
      <c r="AJ236" s="10"/>
      <c r="AK236" s="7" t="s">
        <v>127</v>
      </c>
      <c r="AL236" s="7" t="s">
        <v>127</v>
      </c>
      <c r="AM236" s="9">
        <v>0</v>
      </c>
      <c r="AN236" s="10"/>
      <c r="AO236" s="7" t="s">
        <v>127</v>
      </c>
      <c r="AP236" s="7" t="s">
        <v>127</v>
      </c>
      <c r="AQ236" s="9">
        <v>0</v>
      </c>
      <c r="AR236" s="10"/>
      <c r="AS236" s="7" t="s">
        <v>127</v>
      </c>
      <c r="AT236" s="7" t="s">
        <v>127</v>
      </c>
      <c r="AU236" s="9">
        <v>0</v>
      </c>
      <c r="AV236" s="10"/>
      <c r="AW236" s="7" t="s">
        <v>127</v>
      </c>
      <c r="AX236" s="7" t="s">
        <v>127</v>
      </c>
      <c r="AY236" s="9">
        <v>0</v>
      </c>
      <c r="AZ236" s="7"/>
      <c r="BA236" s="7" t="s">
        <v>127</v>
      </c>
      <c r="BB236" s="7"/>
      <c r="BC236" s="7" t="s">
        <v>127</v>
      </c>
      <c r="BD236" s="7"/>
      <c r="BE236" s="7"/>
      <c r="BF236" s="7"/>
      <c r="BG236" s="7"/>
      <c r="BH236" s="7"/>
      <c r="BI236" s="7"/>
      <c r="BJ236" s="7"/>
      <c r="BK236" s="7"/>
      <c r="BL236" s="7" t="s">
        <v>28</v>
      </c>
      <c r="BM236" s="7" t="s">
        <v>128</v>
      </c>
      <c r="BN236" s="7" t="s">
        <v>129</v>
      </c>
      <c r="BO236" s="7"/>
      <c r="BP236" s="7" t="s">
        <v>127</v>
      </c>
      <c r="BQ236" s="7"/>
      <c r="BR236" s="7" t="s">
        <v>127</v>
      </c>
      <c r="BS236" s="7"/>
      <c r="BT236" s="7" t="s">
        <v>127</v>
      </c>
      <c r="BU236" s="7" t="s">
        <v>127</v>
      </c>
      <c r="BV236" s="7"/>
      <c r="BW236" s="7" t="s">
        <v>127</v>
      </c>
      <c r="BX236" s="7"/>
      <c r="BY236" s="7" t="s">
        <v>127</v>
      </c>
      <c r="BZ236" s="7"/>
      <c r="CA236" s="7" t="s">
        <v>127</v>
      </c>
      <c r="CB236" s="7" t="s">
        <v>87</v>
      </c>
      <c r="CC236" s="7"/>
      <c r="CD236" s="90" t="str">
        <f t="shared" si="23"/>
        <v>17_Programas de transparencia y ética pública - PTEP
24_Operación del Sistema de Gestión Institucional - SGI</v>
      </c>
      <c r="CE236" s="7"/>
      <c r="CF236" s="7" t="s">
        <v>247</v>
      </c>
      <c r="CG236" s="7"/>
      <c r="CH236" s="7"/>
      <c r="CI236" s="7" t="s">
        <v>132</v>
      </c>
      <c r="CJ236" s="7"/>
      <c r="CK236" s="7"/>
      <c r="CL236" s="90" t="str">
        <f t="shared" si="21"/>
        <v>D02_Direccionamiento Estratégico y Planeación
D05_Información y comunicación</v>
      </c>
      <c r="CM236" s="7"/>
      <c r="CN236" s="7"/>
      <c r="CO236" s="7"/>
      <c r="CP236" s="7" t="s">
        <v>302</v>
      </c>
      <c r="CQ236" s="7"/>
      <c r="CR236" s="7"/>
      <c r="CS236" s="7"/>
      <c r="CT236" s="7"/>
      <c r="CU236" s="7"/>
      <c r="CV236" s="7"/>
      <c r="CW236" s="7"/>
      <c r="CX236" s="7"/>
      <c r="CY236" s="7"/>
      <c r="CZ236" s="7"/>
      <c r="DA236" s="7" t="s">
        <v>134</v>
      </c>
      <c r="DB236" s="7"/>
      <c r="DC236" s="7"/>
      <c r="DD236" s="7"/>
      <c r="DE236" s="7"/>
      <c r="DF236" s="90" t="str">
        <f t="shared" si="22"/>
        <v>D02_P04_Gestión Presupuestal y eficiencia del gasto público
D05_P15_Transparencia, acceso a la información pública y lucha contra la corrupción</v>
      </c>
    </row>
    <row r="237" spans="2:110" s="2" customFormat="1" ht="84" customHeight="1" x14ac:dyDescent="0.25">
      <c r="B237" s="1"/>
      <c r="C237" s="3" t="s">
        <v>1033</v>
      </c>
      <c r="D237" s="7" t="s">
        <v>1034</v>
      </c>
      <c r="E237" s="87" t="str">
        <f t="shared" si="18"/>
        <v>URF2026_220_Publicar informes presupuestales a entes de control y grupos de valor_1er _Semestre</v>
      </c>
      <c r="F237" s="7" t="s">
        <v>1035</v>
      </c>
      <c r="G237" s="7" t="s">
        <v>1036</v>
      </c>
      <c r="H237" s="7" t="s">
        <v>1037</v>
      </c>
      <c r="I237" s="7" t="s">
        <v>1</v>
      </c>
      <c r="J237" s="4" t="s">
        <v>978</v>
      </c>
      <c r="K237" s="4" t="s">
        <v>686</v>
      </c>
      <c r="L237" s="8">
        <v>46143</v>
      </c>
      <c r="M237" s="8">
        <v>46213.999305555553</v>
      </c>
      <c r="N237" s="88">
        <f t="shared" si="19"/>
        <v>70.999305555553292</v>
      </c>
      <c r="O237" s="81" t="s">
        <v>686</v>
      </c>
      <c r="P237" s="7"/>
      <c r="Q237" s="81" t="s">
        <v>243</v>
      </c>
      <c r="R237" s="7" t="s">
        <v>1026</v>
      </c>
      <c r="S237" s="7"/>
      <c r="T237" s="82" t="s">
        <v>481</v>
      </c>
      <c r="U237" s="82" t="s">
        <v>482</v>
      </c>
      <c r="V237" s="83" t="s">
        <v>981</v>
      </c>
      <c r="W237" s="7" t="s">
        <v>125</v>
      </c>
      <c r="X237" s="7"/>
      <c r="Y237" s="7" t="s">
        <v>126</v>
      </c>
      <c r="Z237" s="7"/>
      <c r="AA237" s="90" t="str">
        <f t="shared" si="20"/>
        <v>Talento Humano
Tecnológicos</v>
      </c>
      <c r="AB237" s="7"/>
      <c r="AC237" s="7" t="s">
        <v>127</v>
      </c>
      <c r="AD237" s="7" t="s">
        <v>127</v>
      </c>
      <c r="AE237" s="9">
        <v>0</v>
      </c>
      <c r="AF237" s="10"/>
      <c r="AG237" s="7" t="s">
        <v>127</v>
      </c>
      <c r="AH237" s="7" t="s">
        <v>127</v>
      </c>
      <c r="AI237" s="9">
        <v>0</v>
      </c>
      <c r="AJ237" s="10"/>
      <c r="AK237" s="7" t="s">
        <v>127</v>
      </c>
      <c r="AL237" s="7" t="s">
        <v>127</v>
      </c>
      <c r="AM237" s="9">
        <v>0</v>
      </c>
      <c r="AN237" s="10"/>
      <c r="AO237" s="7" t="s">
        <v>127</v>
      </c>
      <c r="AP237" s="7" t="s">
        <v>127</v>
      </c>
      <c r="AQ237" s="9">
        <v>0</v>
      </c>
      <c r="AR237" s="10"/>
      <c r="AS237" s="7" t="s">
        <v>127</v>
      </c>
      <c r="AT237" s="7" t="s">
        <v>127</v>
      </c>
      <c r="AU237" s="9">
        <v>0</v>
      </c>
      <c r="AV237" s="10"/>
      <c r="AW237" s="7" t="s">
        <v>127</v>
      </c>
      <c r="AX237" s="7" t="s">
        <v>127</v>
      </c>
      <c r="AY237" s="9">
        <v>0</v>
      </c>
      <c r="AZ237" s="7"/>
      <c r="BA237" s="7" t="s">
        <v>127</v>
      </c>
      <c r="BB237" s="7"/>
      <c r="BC237" s="7" t="s">
        <v>127</v>
      </c>
      <c r="BD237" s="7"/>
      <c r="BE237" s="7"/>
      <c r="BF237" s="7"/>
      <c r="BG237" s="7"/>
      <c r="BH237" s="7"/>
      <c r="BI237" s="7"/>
      <c r="BJ237" s="7"/>
      <c r="BK237" s="7"/>
      <c r="BL237" s="7"/>
      <c r="BM237" s="7" t="s">
        <v>127</v>
      </c>
      <c r="BN237" s="7" t="s">
        <v>127</v>
      </c>
      <c r="BO237" s="7"/>
      <c r="BP237" s="7" t="s">
        <v>127</v>
      </c>
      <c r="BQ237" s="7"/>
      <c r="BR237" s="7" t="s">
        <v>127</v>
      </c>
      <c r="BS237" s="7"/>
      <c r="BT237" s="7" t="s">
        <v>127</v>
      </c>
      <c r="BU237" s="7" t="s">
        <v>127</v>
      </c>
      <c r="BV237" s="7"/>
      <c r="BW237" s="7" t="s">
        <v>127</v>
      </c>
      <c r="BX237" s="7"/>
      <c r="BY237" s="7" t="s">
        <v>127</v>
      </c>
      <c r="BZ237" s="7"/>
      <c r="CA237" s="7" t="s">
        <v>127</v>
      </c>
      <c r="CB237" s="7" t="s">
        <v>87</v>
      </c>
      <c r="CC237" s="7"/>
      <c r="CD237" s="90" t="str">
        <f t="shared" si="23"/>
        <v>24_Operación del Sistema de Gestión Institucional - SGI</v>
      </c>
      <c r="CE237" s="7"/>
      <c r="CF237" s="7" t="s">
        <v>247</v>
      </c>
      <c r="CG237" s="7"/>
      <c r="CH237" s="7"/>
      <c r="CI237" s="7"/>
      <c r="CJ237" s="7"/>
      <c r="CK237" s="7"/>
      <c r="CL237" s="90" t="str">
        <f t="shared" si="21"/>
        <v>D02_Direccionamiento Estratégico y Planeación</v>
      </c>
      <c r="CM237" s="7"/>
      <c r="CN237" s="7"/>
      <c r="CO237" s="7" t="s">
        <v>248</v>
      </c>
      <c r="CP237" s="7" t="s">
        <v>302</v>
      </c>
      <c r="CQ237" s="7"/>
      <c r="CR237" s="7"/>
      <c r="CS237" s="7"/>
      <c r="CT237" s="7"/>
      <c r="CU237" s="7"/>
      <c r="CV237" s="7"/>
      <c r="CW237" s="7"/>
      <c r="CX237" s="7"/>
      <c r="CY237" s="7"/>
      <c r="CZ237" s="7"/>
      <c r="DA237" s="7"/>
      <c r="DB237" s="7"/>
      <c r="DC237" s="7"/>
      <c r="DD237" s="7"/>
      <c r="DE237" s="7"/>
      <c r="DF237" s="90" t="str">
        <f t="shared" si="22"/>
        <v>D02_P03_Planeación Institucional
D02_P04_Gestión Presupuestal y eficiencia del gasto público</v>
      </c>
    </row>
    <row r="238" spans="2:110" s="2" customFormat="1" ht="84" customHeight="1" x14ac:dyDescent="0.25">
      <c r="B238" s="1"/>
      <c r="C238" s="3" t="s">
        <v>1038</v>
      </c>
      <c r="D238" s="7" t="s">
        <v>1039</v>
      </c>
      <c r="E238" s="87" t="str">
        <f t="shared" si="18"/>
        <v>URF2026_221_Publicar informes presupuestales a entes de control y grupos de valor_2do_Semestre</v>
      </c>
      <c r="F238" s="7" t="s">
        <v>1035</v>
      </c>
      <c r="G238" s="7" t="s">
        <v>1036</v>
      </c>
      <c r="H238" s="7" t="s">
        <v>1037</v>
      </c>
      <c r="I238" s="7" t="s">
        <v>1</v>
      </c>
      <c r="J238" s="4" t="s">
        <v>978</v>
      </c>
      <c r="K238" s="7" t="s">
        <v>686</v>
      </c>
      <c r="L238" s="8">
        <v>46266</v>
      </c>
      <c r="M238" s="8">
        <v>46387.999305555553</v>
      </c>
      <c r="N238" s="88">
        <f t="shared" si="19"/>
        <v>121.99930555555329</v>
      </c>
      <c r="O238" s="81" t="s">
        <v>686</v>
      </c>
      <c r="P238" s="7"/>
      <c r="Q238" s="81" t="s">
        <v>243</v>
      </c>
      <c r="R238" s="7" t="s">
        <v>1026</v>
      </c>
      <c r="S238" s="7"/>
      <c r="T238" s="82" t="s">
        <v>481</v>
      </c>
      <c r="U238" s="82" t="s">
        <v>482</v>
      </c>
      <c r="V238" s="83" t="s">
        <v>981</v>
      </c>
      <c r="W238" s="7" t="s">
        <v>125</v>
      </c>
      <c r="X238" s="7"/>
      <c r="Y238" s="7" t="s">
        <v>126</v>
      </c>
      <c r="Z238" s="7"/>
      <c r="AA238" s="90" t="str">
        <f t="shared" si="20"/>
        <v>Talento Humano
Tecnológicos</v>
      </c>
      <c r="AB238" s="7"/>
      <c r="AC238" s="7" t="s">
        <v>127</v>
      </c>
      <c r="AD238" s="7" t="s">
        <v>127</v>
      </c>
      <c r="AE238" s="9">
        <v>0</v>
      </c>
      <c r="AF238" s="10"/>
      <c r="AG238" s="7" t="s">
        <v>127</v>
      </c>
      <c r="AH238" s="7" t="s">
        <v>127</v>
      </c>
      <c r="AI238" s="9">
        <v>0</v>
      </c>
      <c r="AJ238" s="10"/>
      <c r="AK238" s="7" t="s">
        <v>127</v>
      </c>
      <c r="AL238" s="7" t="s">
        <v>127</v>
      </c>
      <c r="AM238" s="9">
        <v>0</v>
      </c>
      <c r="AN238" s="10"/>
      <c r="AO238" s="7" t="s">
        <v>127</v>
      </c>
      <c r="AP238" s="7" t="s">
        <v>127</v>
      </c>
      <c r="AQ238" s="9">
        <v>0</v>
      </c>
      <c r="AR238" s="10"/>
      <c r="AS238" s="7" t="s">
        <v>127</v>
      </c>
      <c r="AT238" s="7" t="s">
        <v>127</v>
      </c>
      <c r="AU238" s="9">
        <v>0</v>
      </c>
      <c r="AV238" s="10"/>
      <c r="AW238" s="7" t="s">
        <v>127</v>
      </c>
      <c r="AX238" s="7" t="s">
        <v>127</v>
      </c>
      <c r="AY238" s="9">
        <v>0</v>
      </c>
      <c r="AZ238" s="7"/>
      <c r="BA238" s="7" t="s">
        <v>127</v>
      </c>
      <c r="BB238" s="7"/>
      <c r="BC238" s="7" t="s">
        <v>127</v>
      </c>
      <c r="BD238" s="7"/>
      <c r="BE238" s="7"/>
      <c r="BF238" s="7"/>
      <c r="BG238" s="7"/>
      <c r="BH238" s="7"/>
      <c r="BI238" s="7"/>
      <c r="BJ238" s="7"/>
      <c r="BK238" s="7"/>
      <c r="BL238" s="7"/>
      <c r="BM238" s="7" t="s">
        <v>127</v>
      </c>
      <c r="BN238" s="7" t="s">
        <v>127</v>
      </c>
      <c r="BO238" s="7"/>
      <c r="BP238" s="7" t="s">
        <v>127</v>
      </c>
      <c r="BQ238" s="7"/>
      <c r="BR238" s="7" t="s">
        <v>127</v>
      </c>
      <c r="BS238" s="7"/>
      <c r="BT238" s="7" t="s">
        <v>127</v>
      </c>
      <c r="BU238" s="7" t="s">
        <v>127</v>
      </c>
      <c r="BV238" s="7"/>
      <c r="BW238" s="7" t="s">
        <v>127</v>
      </c>
      <c r="BX238" s="7"/>
      <c r="BY238" s="7" t="s">
        <v>127</v>
      </c>
      <c r="BZ238" s="7"/>
      <c r="CA238" s="7" t="s">
        <v>127</v>
      </c>
      <c r="CB238" s="7" t="s">
        <v>87</v>
      </c>
      <c r="CC238" s="7"/>
      <c r="CD238" s="90" t="str">
        <f t="shared" si="23"/>
        <v>24_Operación del Sistema de Gestión Institucional - SGI</v>
      </c>
      <c r="CE238" s="7"/>
      <c r="CF238" s="7" t="s">
        <v>247</v>
      </c>
      <c r="CG238" s="7"/>
      <c r="CH238" s="7"/>
      <c r="CI238" s="7"/>
      <c r="CJ238" s="7"/>
      <c r="CK238" s="7"/>
      <c r="CL238" s="90" t="str">
        <f t="shared" si="21"/>
        <v>D02_Direccionamiento Estratégico y Planeación</v>
      </c>
      <c r="CM238" s="7"/>
      <c r="CN238" s="7"/>
      <c r="CO238" s="7" t="s">
        <v>248</v>
      </c>
      <c r="CP238" s="7" t="s">
        <v>302</v>
      </c>
      <c r="CQ238" s="7"/>
      <c r="CR238" s="7"/>
      <c r="CS238" s="7"/>
      <c r="CT238" s="7"/>
      <c r="CU238" s="7"/>
      <c r="CV238" s="7"/>
      <c r="CW238" s="7"/>
      <c r="CX238" s="7"/>
      <c r="CY238" s="7"/>
      <c r="CZ238" s="7"/>
      <c r="DA238" s="7"/>
      <c r="DB238" s="7"/>
      <c r="DC238" s="7"/>
      <c r="DD238" s="7"/>
      <c r="DE238" s="7"/>
      <c r="DF238" s="90" t="str">
        <f t="shared" si="22"/>
        <v>D02_P03_Planeación Institucional
D02_P04_Gestión Presupuestal y eficiencia del gasto público</v>
      </c>
    </row>
    <row r="239" spans="2:110" s="2" customFormat="1" ht="84" customHeight="1" x14ac:dyDescent="0.25">
      <c r="B239" s="1"/>
      <c r="C239" s="3" t="s">
        <v>1040</v>
      </c>
      <c r="D239" s="7" t="s">
        <v>1041</v>
      </c>
      <c r="E239" s="87" t="str">
        <f t="shared" si="18"/>
        <v>URF2026_222_Implementar el proceso de facturación electrónica institucional</v>
      </c>
      <c r="F239" s="7" t="s">
        <v>1042</v>
      </c>
      <c r="G239" s="7" t="s">
        <v>1043</v>
      </c>
      <c r="H239" s="7" t="s">
        <v>1044</v>
      </c>
      <c r="I239" s="7" t="s">
        <v>1</v>
      </c>
      <c r="J239" s="4" t="s">
        <v>686</v>
      </c>
      <c r="K239" s="4" t="s">
        <v>1001</v>
      </c>
      <c r="L239" s="8">
        <v>46023</v>
      </c>
      <c r="M239" s="8">
        <v>46111.999305555553</v>
      </c>
      <c r="N239" s="88">
        <f t="shared" si="19"/>
        <v>88.999305555553292</v>
      </c>
      <c r="O239" s="81" t="s">
        <v>686</v>
      </c>
      <c r="P239" s="7"/>
      <c r="Q239" s="81" t="s">
        <v>243</v>
      </c>
      <c r="R239" s="7" t="s">
        <v>1045</v>
      </c>
      <c r="S239" s="7"/>
      <c r="T239" s="82" t="s">
        <v>481</v>
      </c>
      <c r="U239" s="82" t="s">
        <v>482</v>
      </c>
      <c r="V239" s="83" t="s">
        <v>981</v>
      </c>
      <c r="W239" s="7" t="s">
        <v>125</v>
      </c>
      <c r="X239" s="7" t="s">
        <v>826</v>
      </c>
      <c r="Y239" s="7" t="s">
        <v>126</v>
      </c>
      <c r="Z239" s="7"/>
      <c r="AA239" s="90" t="str">
        <f t="shared" si="20"/>
        <v>Talento Humano
Financieros
Tecnológicos</v>
      </c>
      <c r="AB239" s="7"/>
      <c r="AC239" s="7" t="s">
        <v>127</v>
      </c>
      <c r="AD239" s="7" t="s">
        <v>127</v>
      </c>
      <c r="AE239" s="9">
        <v>0</v>
      </c>
      <c r="AF239" s="10"/>
      <c r="AG239" s="7" t="s">
        <v>127</v>
      </c>
      <c r="AH239" s="7" t="s">
        <v>127</v>
      </c>
      <c r="AI239" s="9">
        <v>0</v>
      </c>
      <c r="AJ239" s="10"/>
      <c r="AK239" s="7" t="s">
        <v>127</v>
      </c>
      <c r="AL239" s="7" t="s">
        <v>127</v>
      </c>
      <c r="AM239" s="9">
        <v>0</v>
      </c>
      <c r="AN239" s="10"/>
      <c r="AO239" s="7" t="s">
        <v>127</v>
      </c>
      <c r="AP239" s="7" t="s">
        <v>127</v>
      </c>
      <c r="AQ239" s="9">
        <v>0</v>
      </c>
      <c r="AR239" s="10"/>
      <c r="AS239" s="7" t="s">
        <v>127</v>
      </c>
      <c r="AT239" s="7" t="s">
        <v>127</v>
      </c>
      <c r="AU239" s="9">
        <v>0</v>
      </c>
      <c r="AV239" s="10"/>
      <c r="AW239" s="7" t="s">
        <v>127</v>
      </c>
      <c r="AX239" s="7" t="s">
        <v>127</v>
      </c>
      <c r="AY239" s="9">
        <v>0</v>
      </c>
      <c r="AZ239" s="7"/>
      <c r="BA239" s="7" t="s">
        <v>127</v>
      </c>
      <c r="BB239" s="7"/>
      <c r="BC239" s="7" t="s">
        <v>127</v>
      </c>
      <c r="BD239" s="7"/>
      <c r="BE239" s="7"/>
      <c r="BF239" s="7"/>
      <c r="BG239" s="7"/>
      <c r="BH239" s="7"/>
      <c r="BI239" s="7"/>
      <c r="BJ239" s="7"/>
      <c r="BK239" s="7"/>
      <c r="BL239" s="7"/>
      <c r="BM239" s="7" t="s">
        <v>127</v>
      </c>
      <c r="BN239" s="7" t="s">
        <v>127</v>
      </c>
      <c r="BO239" s="7"/>
      <c r="BP239" s="7" t="s">
        <v>127</v>
      </c>
      <c r="BQ239" s="7"/>
      <c r="BR239" s="7" t="s">
        <v>127</v>
      </c>
      <c r="BS239" s="7"/>
      <c r="BT239" s="7" t="s">
        <v>127</v>
      </c>
      <c r="BU239" s="7" t="s">
        <v>127</v>
      </c>
      <c r="BV239" s="7"/>
      <c r="BW239" s="7" t="s">
        <v>127</v>
      </c>
      <c r="BX239" s="7"/>
      <c r="BY239" s="7" t="s">
        <v>127</v>
      </c>
      <c r="BZ239" s="7"/>
      <c r="CA239" s="7" t="s">
        <v>127</v>
      </c>
      <c r="CB239" s="7" t="s">
        <v>87</v>
      </c>
      <c r="CC239" s="7"/>
      <c r="CD239" s="90" t="str">
        <f t="shared" si="23"/>
        <v>24_Operación del Sistema de Gestión Institucional - SGI</v>
      </c>
      <c r="CE239" s="7"/>
      <c r="CF239" s="7" t="s">
        <v>247</v>
      </c>
      <c r="CG239" s="7"/>
      <c r="CH239" s="7"/>
      <c r="CI239" s="7"/>
      <c r="CJ239" s="7"/>
      <c r="CK239" s="7"/>
      <c r="CL239" s="90" t="str">
        <f t="shared" si="21"/>
        <v>D02_Direccionamiento Estratégico y Planeación</v>
      </c>
      <c r="CM239" s="7"/>
      <c r="CN239" s="7"/>
      <c r="CO239" s="7" t="s">
        <v>248</v>
      </c>
      <c r="CP239" s="7" t="s">
        <v>302</v>
      </c>
      <c r="CQ239" s="7" t="s">
        <v>1016</v>
      </c>
      <c r="CR239" s="7"/>
      <c r="CS239" s="7"/>
      <c r="CT239" s="7"/>
      <c r="CU239" s="7"/>
      <c r="CV239" s="7"/>
      <c r="CW239" s="7"/>
      <c r="CX239" s="7"/>
      <c r="CY239" s="7"/>
      <c r="CZ239" s="7"/>
      <c r="DA239" s="7"/>
      <c r="DB239" s="7"/>
      <c r="DC239" s="7"/>
      <c r="DD239" s="7"/>
      <c r="DE239" s="7"/>
      <c r="DF239" s="90" t="str">
        <f t="shared" si="22"/>
        <v>D02_P03_Planeación Institucional
D02_P04_Gestión Presupuestal y eficiencia del gasto público
D02_P05_Compras y Contratación Pública</v>
      </c>
    </row>
    <row r="240" spans="2:110" s="2" customFormat="1" ht="84" customHeight="1" x14ac:dyDescent="0.25">
      <c r="B240" s="1"/>
      <c r="C240" s="3" t="s">
        <v>1046</v>
      </c>
      <c r="D240" s="7" t="s">
        <v>1047</v>
      </c>
      <c r="E240" s="87" t="str">
        <f t="shared" si="18"/>
        <v>URF2026_223_Realizar una jornada de refuerzo a los supervisores</v>
      </c>
      <c r="F240" s="7" t="s">
        <v>1048</v>
      </c>
      <c r="G240" s="7" t="s">
        <v>1049</v>
      </c>
      <c r="H240" s="7" t="s">
        <v>1050</v>
      </c>
      <c r="I240" s="7" t="s">
        <v>0</v>
      </c>
      <c r="J240" s="4" t="s">
        <v>713</v>
      </c>
      <c r="K240" s="4"/>
      <c r="L240" s="8">
        <v>46054</v>
      </c>
      <c r="M240" s="8">
        <v>46142.999305555553</v>
      </c>
      <c r="N240" s="88">
        <f t="shared" si="19"/>
        <v>88.999305555553292</v>
      </c>
      <c r="O240" s="81" t="s">
        <v>686</v>
      </c>
      <c r="P240" s="7"/>
      <c r="Q240" s="81" t="s">
        <v>120</v>
      </c>
      <c r="R240" s="7" t="s">
        <v>1051</v>
      </c>
      <c r="S240" s="7"/>
      <c r="T240" s="82" t="s">
        <v>481</v>
      </c>
      <c r="U240" s="82" t="s">
        <v>482</v>
      </c>
      <c r="V240" s="83" t="s">
        <v>483</v>
      </c>
      <c r="W240" s="7" t="s">
        <v>125</v>
      </c>
      <c r="X240" s="7"/>
      <c r="Y240" s="7" t="s">
        <v>126</v>
      </c>
      <c r="Z240" s="7"/>
      <c r="AA240" s="90" t="str">
        <f t="shared" si="20"/>
        <v>Talento Humano
Tecnológicos</v>
      </c>
      <c r="AB240" s="7"/>
      <c r="AC240" s="7" t="s">
        <v>127</v>
      </c>
      <c r="AD240" s="7" t="s">
        <v>127</v>
      </c>
      <c r="AE240" s="9">
        <v>0</v>
      </c>
      <c r="AF240" s="10"/>
      <c r="AG240" s="7" t="s">
        <v>127</v>
      </c>
      <c r="AH240" s="7" t="s">
        <v>127</v>
      </c>
      <c r="AI240" s="9">
        <v>0</v>
      </c>
      <c r="AJ240" s="10"/>
      <c r="AK240" s="7" t="s">
        <v>127</v>
      </c>
      <c r="AL240" s="7" t="s">
        <v>127</v>
      </c>
      <c r="AM240" s="9">
        <v>0</v>
      </c>
      <c r="AN240" s="10"/>
      <c r="AO240" s="7" t="s">
        <v>127</v>
      </c>
      <c r="AP240" s="7" t="s">
        <v>127</v>
      </c>
      <c r="AQ240" s="9">
        <v>0</v>
      </c>
      <c r="AR240" s="10"/>
      <c r="AS240" s="7" t="s">
        <v>127</v>
      </c>
      <c r="AT240" s="7" t="s">
        <v>127</v>
      </c>
      <c r="AU240" s="9">
        <v>0</v>
      </c>
      <c r="AV240" s="10"/>
      <c r="AW240" s="7" t="s">
        <v>127</v>
      </c>
      <c r="AX240" s="7" t="s">
        <v>127</v>
      </c>
      <c r="AY240" s="9">
        <v>0</v>
      </c>
      <c r="AZ240" s="7"/>
      <c r="BA240" s="7" t="s">
        <v>127</v>
      </c>
      <c r="BB240" s="7"/>
      <c r="BC240" s="7" t="s">
        <v>127</v>
      </c>
      <c r="BD240" s="7" t="s">
        <v>72</v>
      </c>
      <c r="BE240" s="7"/>
      <c r="BF240" s="7"/>
      <c r="BG240" s="7"/>
      <c r="BH240" s="7" t="s">
        <v>76</v>
      </c>
      <c r="BI240" s="7"/>
      <c r="BJ240" s="7"/>
      <c r="BK240" s="7"/>
      <c r="BL240" s="7"/>
      <c r="BM240" s="7" t="s">
        <v>127</v>
      </c>
      <c r="BN240" s="7" t="s">
        <v>127</v>
      </c>
      <c r="BO240" s="7"/>
      <c r="BP240" s="7" t="s">
        <v>127</v>
      </c>
      <c r="BQ240" s="7"/>
      <c r="BR240" s="7" t="s">
        <v>127</v>
      </c>
      <c r="BS240" s="7"/>
      <c r="BT240" s="7" t="s">
        <v>127</v>
      </c>
      <c r="BU240" s="7" t="s">
        <v>127</v>
      </c>
      <c r="BV240" s="7"/>
      <c r="BW240" s="7" t="s">
        <v>127</v>
      </c>
      <c r="BX240" s="7"/>
      <c r="BY240" s="7" t="s">
        <v>127</v>
      </c>
      <c r="BZ240" s="7"/>
      <c r="CA240" s="7" t="s">
        <v>127</v>
      </c>
      <c r="CB240" s="7" t="s">
        <v>87</v>
      </c>
      <c r="CC240" s="7"/>
      <c r="CD240" s="90" t="str">
        <f t="shared" si="23"/>
        <v>09_Plan Anual de Adquisiciones - PAA
13_Plan Institucional de Capacitación - PIC
24_Operación del Sistema de Gestión Institucional - SGI</v>
      </c>
      <c r="CE240" s="7"/>
      <c r="CF240" s="7" t="s">
        <v>247</v>
      </c>
      <c r="CG240" s="7"/>
      <c r="CH240" s="7"/>
      <c r="CI240" s="7"/>
      <c r="CJ240" s="7"/>
      <c r="CK240" s="7"/>
      <c r="CL240" s="90" t="str">
        <f t="shared" si="21"/>
        <v>D02_Direccionamiento Estratégico y Planeación</v>
      </c>
      <c r="CM240" s="7"/>
      <c r="CN240" s="7"/>
      <c r="CO240" s="7"/>
      <c r="CP240" s="7"/>
      <c r="CQ240" s="7" t="s">
        <v>1016</v>
      </c>
      <c r="CR240" s="7"/>
      <c r="CS240" s="7"/>
      <c r="CT240" s="7"/>
      <c r="CU240" s="7"/>
      <c r="CV240" s="7"/>
      <c r="CW240" s="7"/>
      <c r="CX240" s="7"/>
      <c r="CY240" s="7"/>
      <c r="CZ240" s="7"/>
      <c r="DA240" s="7"/>
      <c r="DB240" s="7"/>
      <c r="DC240" s="7"/>
      <c r="DD240" s="7"/>
      <c r="DE240" s="7"/>
      <c r="DF240" s="90" t="str">
        <f t="shared" si="22"/>
        <v>D02_P05_Compras y Contratación Pública</v>
      </c>
    </row>
    <row r="241" spans="2:110" s="2" customFormat="1" ht="84" customHeight="1" x14ac:dyDescent="0.25">
      <c r="B241" s="1"/>
      <c r="C241" s="3" t="s">
        <v>1052</v>
      </c>
      <c r="D241" s="7" t="s">
        <v>1053</v>
      </c>
      <c r="E241" s="87" t="str">
        <f t="shared" si="18"/>
        <v>URF2026_224_Actualizar y conciliar el inventario_Segundo semestre</v>
      </c>
      <c r="F241" s="7" t="s">
        <v>1054</v>
      </c>
      <c r="G241" s="7" t="s">
        <v>1055</v>
      </c>
      <c r="H241" s="7" t="s">
        <v>1056</v>
      </c>
      <c r="I241" s="7" t="s">
        <v>0</v>
      </c>
      <c r="J241" s="4" t="s">
        <v>978</v>
      </c>
      <c r="K241" s="4"/>
      <c r="L241" s="8">
        <v>46024</v>
      </c>
      <c r="M241" s="8">
        <v>46112.999305555553</v>
      </c>
      <c r="N241" s="88">
        <f t="shared" si="19"/>
        <v>88.999305555553292</v>
      </c>
      <c r="O241" s="81" t="s">
        <v>686</v>
      </c>
      <c r="P241" s="7"/>
      <c r="Q241" s="81"/>
      <c r="R241" s="7"/>
      <c r="S241" s="7"/>
      <c r="T241" s="82" t="s">
        <v>481</v>
      </c>
      <c r="U241" s="82" t="s">
        <v>482</v>
      </c>
      <c r="V241" s="83" t="s">
        <v>483</v>
      </c>
      <c r="W241" s="7" t="s">
        <v>125</v>
      </c>
      <c r="X241" s="7"/>
      <c r="Y241" s="7" t="s">
        <v>126</v>
      </c>
      <c r="Z241" s="7" t="s">
        <v>925</v>
      </c>
      <c r="AA241" s="90" t="str">
        <f t="shared" si="20"/>
        <v>Talento Humano
Tecnológicos
Físicos</v>
      </c>
      <c r="AB241" s="7"/>
      <c r="AC241" s="7" t="s">
        <v>127</v>
      </c>
      <c r="AD241" s="7" t="s">
        <v>127</v>
      </c>
      <c r="AE241" s="9">
        <v>0</v>
      </c>
      <c r="AF241" s="10"/>
      <c r="AG241" s="7" t="s">
        <v>127</v>
      </c>
      <c r="AH241" s="7" t="s">
        <v>127</v>
      </c>
      <c r="AI241" s="9">
        <v>0</v>
      </c>
      <c r="AJ241" s="10"/>
      <c r="AK241" s="7" t="s">
        <v>127</v>
      </c>
      <c r="AL241" s="7" t="s">
        <v>127</v>
      </c>
      <c r="AM241" s="9">
        <v>0</v>
      </c>
      <c r="AN241" s="10"/>
      <c r="AO241" s="7" t="s">
        <v>127</v>
      </c>
      <c r="AP241" s="7" t="s">
        <v>127</v>
      </c>
      <c r="AQ241" s="9">
        <v>0</v>
      </c>
      <c r="AR241" s="10"/>
      <c r="AS241" s="7" t="s">
        <v>127</v>
      </c>
      <c r="AT241" s="7" t="s">
        <v>127</v>
      </c>
      <c r="AU241" s="9">
        <v>0</v>
      </c>
      <c r="AV241" s="10"/>
      <c r="AW241" s="7" t="s">
        <v>127</v>
      </c>
      <c r="AX241" s="7" t="s">
        <v>127</v>
      </c>
      <c r="AY241" s="9">
        <v>0</v>
      </c>
      <c r="AZ241" s="7"/>
      <c r="BA241" s="7" t="s">
        <v>127</v>
      </c>
      <c r="BB241" s="7"/>
      <c r="BC241" s="7" t="s">
        <v>127</v>
      </c>
      <c r="BD241" s="7"/>
      <c r="BE241" s="7"/>
      <c r="BF241" s="7"/>
      <c r="BG241" s="7"/>
      <c r="BH241" s="7"/>
      <c r="BI241" s="7"/>
      <c r="BJ241" s="7"/>
      <c r="BK241" s="7"/>
      <c r="BL241" s="7"/>
      <c r="BM241" s="7" t="s">
        <v>127</v>
      </c>
      <c r="BN241" s="7" t="s">
        <v>127</v>
      </c>
      <c r="BO241" s="7"/>
      <c r="BP241" s="7" t="s">
        <v>127</v>
      </c>
      <c r="BQ241" s="7"/>
      <c r="BR241" s="7" t="s">
        <v>127</v>
      </c>
      <c r="BS241" s="7"/>
      <c r="BT241" s="7" t="s">
        <v>127</v>
      </c>
      <c r="BU241" s="7" t="s">
        <v>127</v>
      </c>
      <c r="BV241" s="7"/>
      <c r="BW241" s="7" t="s">
        <v>127</v>
      </c>
      <c r="BX241" s="7"/>
      <c r="BY241" s="7" t="s">
        <v>127</v>
      </c>
      <c r="BZ241" s="7"/>
      <c r="CA241" s="7" t="s">
        <v>127</v>
      </c>
      <c r="CB241" s="7" t="s">
        <v>87</v>
      </c>
      <c r="CC241" s="7"/>
      <c r="CD241" s="90" t="str">
        <f t="shared" si="23"/>
        <v>24_Operación del Sistema de Gestión Institucional - SGI</v>
      </c>
      <c r="CE241" s="7"/>
      <c r="CF241" s="7" t="s">
        <v>247</v>
      </c>
      <c r="CG241" s="7" t="s">
        <v>131</v>
      </c>
      <c r="CH241" s="7"/>
      <c r="CI241" s="7"/>
      <c r="CJ241" s="7"/>
      <c r="CK241" s="7"/>
      <c r="CL241" s="90" t="str">
        <f t="shared" si="21"/>
        <v>D02_Direccionamiento Estratégico y Planeación
D03_Gestión con valores para resultados</v>
      </c>
      <c r="CM241" s="7"/>
      <c r="CN241" s="7"/>
      <c r="CO241" s="7"/>
      <c r="CP241" s="7" t="s">
        <v>302</v>
      </c>
      <c r="CQ241" s="7"/>
      <c r="CR241" s="7" t="s">
        <v>457</v>
      </c>
      <c r="CS241" s="7"/>
      <c r="CT241" s="7"/>
      <c r="CU241" s="7"/>
      <c r="CV241" s="7"/>
      <c r="CW241" s="7"/>
      <c r="CX241" s="7"/>
      <c r="CY241" s="7"/>
      <c r="CZ241" s="7"/>
      <c r="DA241" s="7"/>
      <c r="DB241" s="7"/>
      <c r="DC241" s="7"/>
      <c r="DD241" s="7"/>
      <c r="DE241" s="7"/>
      <c r="DF241" s="90" t="str">
        <f t="shared" si="22"/>
        <v>D02_P04_Gestión Presupuestal y eficiencia del gasto público
D03_P06_Fortalecimiento organizacional y simplificación de procesos</v>
      </c>
    </row>
    <row r="242" spans="2:110" s="2" customFormat="1" ht="84" customHeight="1" x14ac:dyDescent="0.25">
      <c r="B242" s="1"/>
      <c r="C242" s="3" t="s">
        <v>1057</v>
      </c>
      <c r="D242" s="7" t="s">
        <v>1058</v>
      </c>
      <c r="E242" s="87" t="str">
        <f t="shared" si="18"/>
        <v>URF2026_225_Actualizar y conciliar el inventario_Primer semestre</v>
      </c>
      <c r="F242" s="7" t="s">
        <v>1054</v>
      </c>
      <c r="G242" s="7" t="s">
        <v>1055</v>
      </c>
      <c r="H242" s="7" t="s">
        <v>1056</v>
      </c>
      <c r="I242" s="7" t="s">
        <v>0</v>
      </c>
      <c r="J242" s="4" t="s">
        <v>978</v>
      </c>
      <c r="K242" s="4"/>
      <c r="L242" s="8">
        <v>46204</v>
      </c>
      <c r="M242" s="8">
        <v>46234.999305555553</v>
      </c>
      <c r="N242" s="88">
        <f t="shared" si="19"/>
        <v>30.999305555553292</v>
      </c>
      <c r="O242" s="81" t="s">
        <v>686</v>
      </c>
      <c r="P242" s="7"/>
      <c r="Q242" s="81" t="s">
        <v>120</v>
      </c>
      <c r="R242" s="7" t="s">
        <v>1059</v>
      </c>
      <c r="S242" s="7"/>
      <c r="T242" s="82" t="s">
        <v>481</v>
      </c>
      <c r="U242" s="82" t="s">
        <v>482</v>
      </c>
      <c r="V242" s="83" t="s">
        <v>483</v>
      </c>
      <c r="W242" s="7" t="s">
        <v>125</v>
      </c>
      <c r="X242" s="7"/>
      <c r="Y242" s="7" t="s">
        <v>126</v>
      </c>
      <c r="Z242" s="7" t="s">
        <v>925</v>
      </c>
      <c r="AA242" s="90" t="str">
        <f t="shared" si="20"/>
        <v>Talento Humano
Tecnológicos
Físicos</v>
      </c>
      <c r="AB242" s="7"/>
      <c r="AC242" s="7" t="s">
        <v>127</v>
      </c>
      <c r="AD242" s="7" t="s">
        <v>127</v>
      </c>
      <c r="AE242" s="9">
        <v>0</v>
      </c>
      <c r="AF242" s="10"/>
      <c r="AG242" s="7" t="s">
        <v>127</v>
      </c>
      <c r="AH242" s="7" t="s">
        <v>127</v>
      </c>
      <c r="AI242" s="9">
        <v>0</v>
      </c>
      <c r="AJ242" s="10"/>
      <c r="AK242" s="7" t="s">
        <v>127</v>
      </c>
      <c r="AL242" s="7" t="s">
        <v>127</v>
      </c>
      <c r="AM242" s="9">
        <v>0</v>
      </c>
      <c r="AN242" s="10"/>
      <c r="AO242" s="7" t="s">
        <v>127</v>
      </c>
      <c r="AP242" s="7" t="s">
        <v>127</v>
      </c>
      <c r="AQ242" s="9">
        <v>0</v>
      </c>
      <c r="AR242" s="10"/>
      <c r="AS242" s="7" t="s">
        <v>127</v>
      </c>
      <c r="AT242" s="7" t="s">
        <v>127</v>
      </c>
      <c r="AU242" s="9">
        <v>0</v>
      </c>
      <c r="AV242" s="10"/>
      <c r="AW242" s="7" t="s">
        <v>127</v>
      </c>
      <c r="AX242" s="7" t="s">
        <v>127</v>
      </c>
      <c r="AY242" s="9">
        <v>0</v>
      </c>
      <c r="AZ242" s="7"/>
      <c r="BA242" s="7" t="s">
        <v>127</v>
      </c>
      <c r="BB242" s="7"/>
      <c r="BC242" s="7" t="s">
        <v>127</v>
      </c>
      <c r="BD242" s="7"/>
      <c r="BE242" s="7"/>
      <c r="BF242" s="7"/>
      <c r="BG242" s="7"/>
      <c r="BH242" s="7"/>
      <c r="BI242" s="7"/>
      <c r="BJ242" s="7"/>
      <c r="BK242" s="7"/>
      <c r="BL242" s="7"/>
      <c r="BM242" s="7" t="s">
        <v>127</v>
      </c>
      <c r="BN242" s="7" t="s">
        <v>127</v>
      </c>
      <c r="BO242" s="7"/>
      <c r="BP242" s="7" t="s">
        <v>127</v>
      </c>
      <c r="BQ242" s="7"/>
      <c r="BR242" s="7" t="s">
        <v>127</v>
      </c>
      <c r="BS242" s="7"/>
      <c r="BT242" s="7" t="s">
        <v>127</v>
      </c>
      <c r="BU242" s="7" t="s">
        <v>127</v>
      </c>
      <c r="BV242" s="7"/>
      <c r="BW242" s="7" t="s">
        <v>127</v>
      </c>
      <c r="BX242" s="7"/>
      <c r="BY242" s="7" t="s">
        <v>127</v>
      </c>
      <c r="BZ242" s="7"/>
      <c r="CA242" s="7" t="s">
        <v>127</v>
      </c>
      <c r="CB242" s="7" t="s">
        <v>87</v>
      </c>
      <c r="CC242" s="7"/>
      <c r="CD242" s="90" t="str">
        <f t="shared" si="23"/>
        <v>24_Operación del Sistema de Gestión Institucional - SGI</v>
      </c>
      <c r="CE242" s="7"/>
      <c r="CF242" s="7" t="s">
        <v>247</v>
      </c>
      <c r="CG242" s="7" t="s">
        <v>131</v>
      </c>
      <c r="CH242" s="7"/>
      <c r="CI242" s="7"/>
      <c r="CJ242" s="7"/>
      <c r="CK242" s="7"/>
      <c r="CL242" s="90" t="str">
        <f t="shared" si="21"/>
        <v>D02_Direccionamiento Estratégico y Planeación
D03_Gestión con valores para resultados</v>
      </c>
      <c r="CM242" s="7"/>
      <c r="CN242" s="7"/>
      <c r="CO242" s="7"/>
      <c r="CP242" s="7" t="s">
        <v>302</v>
      </c>
      <c r="CQ242" s="7"/>
      <c r="CR242" s="7" t="s">
        <v>457</v>
      </c>
      <c r="CS242" s="7"/>
      <c r="CT242" s="7"/>
      <c r="CU242" s="7"/>
      <c r="CV242" s="7"/>
      <c r="CW242" s="7"/>
      <c r="CX242" s="7"/>
      <c r="CY242" s="7"/>
      <c r="CZ242" s="7"/>
      <c r="DA242" s="7"/>
      <c r="DB242" s="7"/>
      <c r="DC242" s="7"/>
      <c r="DD242" s="7"/>
      <c r="DE242" s="7"/>
      <c r="DF242" s="90" t="str">
        <f t="shared" si="22"/>
        <v>D02_P04_Gestión Presupuestal y eficiencia del gasto público
D03_P06_Fortalecimiento organizacional y simplificación de procesos</v>
      </c>
    </row>
    <row r="243" spans="2:110" s="2" customFormat="1" ht="84" customHeight="1" x14ac:dyDescent="0.25">
      <c r="B243" s="1"/>
      <c r="C243" s="3" t="s">
        <v>1060</v>
      </c>
      <c r="D243" s="7" t="s">
        <v>1061</v>
      </c>
      <c r="E243" s="87" t="str">
        <f t="shared" si="18"/>
        <v>URF2026_226_Verificar el inventario_Anual</v>
      </c>
      <c r="F243" s="100" t="s">
        <v>1062</v>
      </c>
      <c r="G243" s="7" t="s">
        <v>1063</v>
      </c>
      <c r="H243" s="7" t="s">
        <v>1064</v>
      </c>
      <c r="I243" s="7" t="s">
        <v>0</v>
      </c>
      <c r="J243" s="4" t="s">
        <v>978</v>
      </c>
      <c r="K243" s="4" t="s">
        <v>978</v>
      </c>
      <c r="L243" s="8">
        <v>46296</v>
      </c>
      <c r="M243" s="8">
        <v>46341.999305555553</v>
      </c>
      <c r="N243" s="88">
        <f t="shared" si="19"/>
        <v>45.999305555553292</v>
      </c>
      <c r="O243" s="81" t="s">
        <v>686</v>
      </c>
      <c r="P243" s="7"/>
      <c r="Q243" s="81" t="s">
        <v>120</v>
      </c>
      <c r="R243" s="7" t="s">
        <v>1065</v>
      </c>
      <c r="S243" s="7"/>
      <c r="T243" s="82" t="s">
        <v>481</v>
      </c>
      <c r="U243" s="82" t="s">
        <v>482</v>
      </c>
      <c r="V243" s="83" t="s">
        <v>483</v>
      </c>
      <c r="W243" s="7" t="s">
        <v>125</v>
      </c>
      <c r="X243" s="7"/>
      <c r="Y243" s="7" t="s">
        <v>126</v>
      </c>
      <c r="Z243" s="7" t="s">
        <v>925</v>
      </c>
      <c r="AA243" s="90" t="str">
        <f t="shared" si="20"/>
        <v>Talento Humano
Tecnológicos
Físicos</v>
      </c>
      <c r="AB243" s="7"/>
      <c r="AC243" s="7" t="s">
        <v>127</v>
      </c>
      <c r="AD243" s="7" t="s">
        <v>127</v>
      </c>
      <c r="AE243" s="9">
        <v>0</v>
      </c>
      <c r="AF243" s="10"/>
      <c r="AG243" s="7" t="s">
        <v>127</v>
      </c>
      <c r="AH243" s="7" t="s">
        <v>127</v>
      </c>
      <c r="AI243" s="9">
        <v>0</v>
      </c>
      <c r="AJ243" s="10"/>
      <c r="AK243" s="7" t="s">
        <v>127</v>
      </c>
      <c r="AL243" s="7" t="s">
        <v>127</v>
      </c>
      <c r="AM243" s="9">
        <v>0</v>
      </c>
      <c r="AN243" s="10"/>
      <c r="AO243" s="7" t="s">
        <v>127</v>
      </c>
      <c r="AP243" s="7" t="s">
        <v>127</v>
      </c>
      <c r="AQ243" s="9">
        <v>0</v>
      </c>
      <c r="AR243" s="10"/>
      <c r="AS243" s="7" t="s">
        <v>127</v>
      </c>
      <c r="AT243" s="7" t="s">
        <v>127</v>
      </c>
      <c r="AU243" s="9">
        <v>0</v>
      </c>
      <c r="AV243" s="10"/>
      <c r="AW243" s="7" t="s">
        <v>127</v>
      </c>
      <c r="AX243" s="7" t="s">
        <v>127</v>
      </c>
      <c r="AY243" s="9">
        <v>0</v>
      </c>
      <c r="AZ243" s="7"/>
      <c r="BA243" s="7" t="s">
        <v>127</v>
      </c>
      <c r="BB243" s="7"/>
      <c r="BC243" s="7" t="s">
        <v>127</v>
      </c>
      <c r="BD243" s="7"/>
      <c r="BE243" s="7"/>
      <c r="BF243" s="7"/>
      <c r="BG243" s="7"/>
      <c r="BH243" s="7"/>
      <c r="BI243" s="7"/>
      <c r="BJ243" s="7"/>
      <c r="BK243" s="7"/>
      <c r="BL243" s="7"/>
      <c r="BM243" s="7" t="s">
        <v>127</v>
      </c>
      <c r="BN243" s="7" t="s">
        <v>127</v>
      </c>
      <c r="BO243" s="7"/>
      <c r="BP243" s="7" t="s">
        <v>127</v>
      </c>
      <c r="BQ243" s="7"/>
      <c r="BR243" s="7" t="s">
        <v>127</v>
      </c>
      <c r="BS243" s="7"/>
      <c r="BT243" s="7" t="s">
        <v>127</v>
      </c>
      <c r="BU243" s="7" t="s">
        <v>127</v>
      </c>
      <c r="BV243" s="7"/>
      <c r="BW243" s="7" t="s">
        <v>127</v>
      </c>
      <c r="BX243" s="7"/>
      <c r="BY243" s="7" t="s">
        <v>127</v>
      </c>
      <c r="BZ243" s="7"/>
      <c r="CA243" s="7" t="s">
        <v>127</v>
      </c>
      <c r="CB243" s="7" t="s">
        <v>87</v>
      </c>
      <c r="CC243" s="7"/>
      <c r="CD243" s="90" t="str">
        <f t="shared" si="23"/>
        <v>24_Operación del Sistema de Gestión Institucional - SGI</v>
      </c>
      <c r="CE243" s="7"/>
      <c r="CF243" s="7" t="s">
        <v>247</v>
      </c>
      <c r="CG243" s="7" t="s">
        <v>131</v>
      </c>
      <c r="CH243" s="7"/>
      <c r="CI243" s="7"/>
      <c r="CJ243" s="7"/>
      <c r="CK243" s="7"/>
      <c r="CL243" s="90" t="str">
        <f t="shared" si="21"/>
        <v>D02_Direccionamiento Estratégico y Planeación
D03_Gestión con valores para resultados</v>
      </c>
      <c r="CM243" s="7"/>
      <c r="CN243" s="7"/>
      <c r="CO243" s="7"/>
      <c r="CP243" s="7" t="s">
        <v>302</v>
      </c>
      <c r="CQ243" s="7"/>
      <c r="CR243" s="7" t="s">
        <v>457</v>
      </c>
      <c r="CS243" s="7"/>
      <c r="CT243" s="7"/>
      <c r="CU243" s="7"/>
      <c r="CV243" s="7"/>
      <c r="CW243" s="7"/>
      <c r="CX243" s="7"/>
      <c r="CY243" s="7"/>
      <c r="CZ243" s="7"/>
      <c r="DA243" s="7"/>
      <c r="DB243" s="7"/>
      <c r="DC243" s="7"/>
      <c r="DD243" s="7"/>
      <c r="DE243" s="7"/>
      <c r="DF243" s="90" t="str">
        <f t="shared" si="22"/>
        <v>D02_P04_Gestión Presupuestal y eficiencia del gasto público
D03_P06_Fortalecimiento organizacional y simplificación de procesos</v>
      </c>
    </row>
    <row r="244" spans="2:110" s="2" customFormat="1" ht="84" customHeight="1" x14ac:dyDescent="0.25">
      <c r="B244" s="1"/>
      <c r="C244" s="3" t="s">
        <v>1066</v>
      </c>
      <c r="D244" s="7" t="s">
        <v>1067</v>
      </c>
      <c r="E244" s="87" t="str">
        <f t="shared" si="18"/>
        <v>URF2026_227_Consolidar inventario de contratos que cumplen requisitos para liquidación</v>
      </c>
      <c r="F244" s="7" t="s">
        <v>1068</v>
      </c>
      <c r="G244" s="7" t="s">
        <v>1069</v>
      </c>
      <c r="H244" s="7" t="s">
        <v>1070</v>
      </c>
      <c r="I244" s="7" t="s">
        <v>0</v>
      </c>
      <c r="J244" s="4" t="s">
        <v>713</v>
      </c>
      <c r="K244" s="4"/>
      <c r="L244" s="8">
        <v>46143</v>
      </c>
      <c r="M244" s="8">
        <v>46264.999305555553</v>
      </c>
      <c r="N244" s="88">
        <f t="shared" si="19"/>
        <v>121.99930555555329</v>
      </c>
      <c r="O244" s="81" t="s">
        <v>686</v>
      </c>
      <c r="P244" s="7"/>
      <c r="Q244" s="81" t="s">
        <v>120</v>
      </c>
      <c r="R244" s="7" t="s">
        <v>1071</v>
      </c>
      <c r="S244" s="7"/>
      <c r="T244" s="82" t="s">
        <v>481</v>
      </c>
      <c r="U244" s="82" t="s">
        <v>482</v>
      </c>
      <c r="V244" s="83" t="s">
        <v>483</v>
      </c>
      <c r="W244" s="7" t="s">
        <v>125</v>
      </c>
      <c r="X244" s="7"/>
      <c r="Y244" s="7" t="s">
        <v>126</v>
      </c>
      <c r="Z244" s="7" t="s">
        <v>925</v>
      </c>
      <c r="AA244" s="90" t="str">
        <f t="shared" si="20"/>
        <v>Talento Humano
Tecnológicos
Físicos</v>
      </c>
      <c r="AB244" s="7"/>
      <c r="AC244" s="7" t="s">
        <v>127</v>
      </c>
      <c r="AD244" s="7" t="s">
        <v>127</v>
      </c>
      <c r="AE244" s="9">
        <v>0</v>
      </c>
      <c r="AF244" s="10"/>
      <c r="AG244" s="7" t="s">
        <v>127</v>
      </c>
      <c r="AH244" s="7" t="s">
        <v>127</v>
      </c>
      <c r="AI244" s="9">
        <v>0</v>
      </c>
      <c r="AJ244" s="10"/>
      <c r="AK244" s="7" t="s">
        <v>127</v>
      </c>
      <c r="AL244" s="7" t="s">
        <v>127</v>
      </c>
      <c r="AM244" s="9">
        <v>0</v>
      </c>
      <c r="AN244" s="10"/>
      <c r="AO244" s="7" t="s">
        <v>127</v>
      </c>
      <c r="AP244" s="7" t="s">
        <v>127</v>
      </c>
      <c r="AQ244" s="9">
        <v>0</v>
      </c>
      <c r="AR244" s="10"/>
      <c r="AS244" s="7" t="s">
        <v>127</v>
      </c>
      <c r="AT244" s="7" t="s">
        <v>127</v>
      </c>
      <c r="AU244" s="9">
        <v>0</v>
      </c>
      <c r="AV244" s="10"/>
      <c r="AW244" s="7" t="s">
        <v>127</v>
      </c>
      <c r="AX244" s="7" t="s">
        <v>127</v>
      </c>
      <c r="AY244" s="9">
        <v>0</v>
      </c>
      <c r="AZ244" s="7"/>
      <c r="BA244" s="7" t="s">
        <v>127</v>
      </c>
      <c r="BB244" s="7"/>
      <c r="BC244" s="7" t="s">
        <v>127</v>
      </c>
      <c r="BD244" s="7"/>
      <c r="BE244" s="7"/>
      <c r="BF244" s="7"/>
      <c r="BG244" s="7"/>
      <c r="BH244" s="7"/>
      <c r="BI244" s="7"/>
      <c r="BJ244" s="7"/>
      <c r="BK244" s="7"/>
      <c r="BL244" s="7"/>
      <c r="BM244" s="7" t="s">
        <v>127</v>
      </c>
      <c r="BN244" s="7" t="s">
        <v>127</v>
      </c>
      <c r="BO244" s="7"/>
      <c r="BP244" s="7" t="s">
        <v>127</v>
      </c>
      <c r="BQ244" s="7"/>
      <c r="BR244" s="7" t="s">
        <v>127</v>
      </c>
      <c r="BS244" s="7"/>
      <c r="BT244" s="7" t="s">
        <v>127</v>
      </c>
      <c r="BU244" s="7" t="s">
        <v>127</v>
      </c>
      <c r="BV244" s="7"/>
      <c r="BW244" s="7" t="s">
        <v>127</v>
      </c>
      <c r="BX244" s="7"/>
      <c r="BY244" s="7" t="s">
        <v>127</v>
      </c>
      <c r="BZ244" s="7"/>
      <c r="CA244" s="7" t="s">
        <v>127</v>
      </c>
      <c r="CB244" s="7" t="s">
        <v>87</v>
      </c>
      <c r="CC244" s="7"/>
      <c r="CD244" s="90" t="str">
        <f t="shared" si="23"/>
        <v>24_Operación del Sistema de Gestión Institucional - SGI</v>
      </c>
      <c r="CE244" s="7"/>
      <c r="CF244" s="7" t="s">
        <v>247</v>
      </c>
      <c r="CG244" s="7"/>
      <c r="CH244" s="7"/>
      <c r="CI244" s="7"/>
      <c r="CJ244" s="7"/>
      <c r="CK244" s="7"/>
      <c r="CL244" s="90" t="str">
        <f t="shared" si="21"/>
        <v>D02_Direccionamiento Estratégico y Planeación</v>
      </c>
      <c r="CM244" s="7"/>
      <c r="CN244" s="7"/>
      <c r="CO244" s="7"/>
      <c r="CP244" s="7"/>
      <c r="CQ244" s="7" t="s">
        <v>1016</v>
      </c>
      <c r="CR244" s="7"/>
      <c r="CS244" s="7"/>
      <c r="CT244" s="7"/>
      <c r="CU244" s="7"/>
      <c r="CV244" s="7"/>
      <c r="CW244" s="7"/>
      <c r="CX244" s="7"/>
      <c r="CY244" s="7"/>
      <c r="CZ244" s="7"/>
      <c r="DA244" s="7"/>
      <c r="DB244" s="7"/>
      <c r="DC244" s="7"/>
      <c r="DD244" s="7"/>
      <c r="DE244" s="7"/>
      <c r="DF244" s="90" t="str">
        <f t="shared" si="22"/>
        <v>D02_P05_Compras y Contratación Pública</v>
      </c>
    </row>
    <row r="245" spans="2:110" s="2" customFormat="1" ht="84" customHeight="1" x14ac:dyDescent="0.25">
      <c r="B245" s="1"/>
      <c r="C245" s="3" t="s">
        <v>1072</v>
      </c>
      <c r="D245" s="7" t="s">
        <v>1073</v>
      </c>
      <c r="E245" s="87" t="str">
        <f t="shared" si="18"/>
        <v xml:space="preserve">URF2026_228_Realizar una jornada de socialización Manual de contratación </v>
      </c>
      <c r="F245" s="7" t="s">
        <v>1074</v>
      </c>
      <c r="G245" s="7" t="s">
        <v>1049</v>
      </c>
      <c r="H245" s="7" t="s">
        <v>1049</v>
      </c>
      <c r="I245" s="7" t="s">
        <v>0</v>
      </c>
      <c r="J245" s="4" t="s">
        <v>713</v>
      </c>
      <c r="K245" s="4"/>
      <c r="L245" s="8">
        <v>46054</v>
      </c>
      <c r="M245" s="8">
        <v>46142.999305555553</v>
      </c>
      <c r="N245" s="88">
        <f t="shared" si="19"/>
        <v>88.999305555553292</v>
      </c>
      <c r="O245" s="81" t="s">
        <v>686</v>
      </c>
      <c r="P245" s="7"/>
      <c r="Q245" s="81" t="s">
        <v>120</v>
      </c>
      <c r="R245" s="7" t="s">
        <v>1075</v>
      </c>
      <c r="S245" s="7"/>
      <c r="T245" s="82" t="s">
        <v>481</v>
      </c>
      <c r="U245" s="82" t="s">
        <v>482</v>
      </c>
      <c r="V245" s="83" t="s">
        <v>483</v>
      </c>
      <c r="W245" s="7" t="s">
        <v>125</v>
      </c>
      <c r="X245" s="7"/>
      <c r="Y245" s="7" t="s">
        <v>126</v>
      </c>
      <c r="Z245" s="7"/>
      <c r="AA245" s="90" t="str">
        <f t="shared" si="20"/>
        <v>Talento Humano
Tecnológicos</v>
      </c>
      <c r="AB245" s="7"/>
      <c r="AC245" s="7" t="s">
        <v>127</v>
      </c>
      <c r="AD245" s="7" t="s">
        <v>127</v>
      </c>
      <c r="AE245" s="9">
        <v>0</v>
      </c>
      <c r="AF245" s="10"/>
      <c r="AG245" s="7" t="s">
        <v>127</v>
      </c>
      <c r="AH245" s="7" t="s">
        <v>127</v>
      </c>
      <c r="AI245" s="9">
        <v>0</v>
      </c>
      <c r="AJ245" s="10"/>
      <c r="AK245" s="7" t="s">
        <v>127</v>
      </c>
      <c r="AL245" s="7" t="s">
        <v>127</v>
      </c>
      <c r="AM245" s="9">
        <v>0</v>
      </c>
      <c r="AN245" s="10"/>
      <c r="AO245" s="7" t="s">
        <v>127</v>
      </c>
      <c r="AP245" s="7" t="s">
        <v>127</v>
      </c>
      <c r="AQ245" s="9">
        <v>0</v>
      </c>
      <c r="AR245" s="10"/>
      <c r="AS245" s="7" t="s">
        <v>127</v>
      </c>
      <c r="AT245" s="7" t="s">
        <v>127</v>
      </c>
      <c r="AU245" s="9">
        <v>0</v>
      </c>
      <c r="AV245" s="10"/>
      <c r="AW245" s="7" t="s">
        <v>127</v>
      </c>
      <c r="AX245" s="7" t="s">
        <v>127</v>
      </c>
      <c r="AY245" s="9">
        <v>0</v>
      </c>
      <c r="AZ245" s="7"/>
      <c r="BA245" s="7" t="s">
        <v>127</v>
      </c>
      <c r="BB245" s="7"/>
      <c r="BC245" s="7" t="s">
        <v>127</v>
      </c>
      <c r="BD245" s="7" t="s">
        <v>72</v>
      </c>
      <c r="BE245" s="7"/>
      <c r="BF245" s="7"/>
      <c r="BG245" s="7"/>
      <c r="BH245" s="7" t="s">
        <v>76</v>
      </c>
      <c r="BI245" s="7"/>
      <c r="BJ245" s="7"/>
      <c r="BK245" s="7"/>
      <c r="BL245" s="7"/>
      <c r="BM245" s="7" t="s">
        <v>127</v>
      </c>
      <c r="BN245" s="7" t="s">
        <v>127</v>
      </c>
      <c r="BO245" s="7"/>
      <c r="BP245" s="7" t="s">
        <v>127</v>
      </c>
      <c r="BQ245" s="7"/>
      <c r="BR245" s="7" t="s">
        <v>127</v>
      </c>
      <c r="BS245" s="7"/>
      <c r="BT245" s="7" t="s">
        <v>127</v>
      </c>
      <c r="BU245" s="7" t="s">
        <v>127</v>
      </c>
      <c r="BV245" s="7"/>
      <c r="BW245" s="7" t="s">
        <v>127</v>
      </c>
      <c r="BX245" s="7"/>
      <c r="BY245" s="7" t="s">
        <v>127</v>
      </c>
      <c r="BZ245" s="7"/>
      <c r="CA245" s="7" t="s">
        <v>127</v>
      </c>
      <c r="CB245" s="7" t="s">
        <v>87</v>
      </c>
      <c r="CC245" s="7"/>
      <c r="CD245" s="90" t="str">
        <f t="shared" si="23"/>
        <v>09_Plan Anual de Adquisiciones - PAA
13_Plan Institucional de Capacitación - PIC
24_Operación del Sistema de Gestión Institucional - SGI</v>
      </c>
      <c r="CE245" s="7"/>
      <c r="CF245" s="7" t="s">
        <v>247</v>
      </c>
      <c r="CG245" s="7"/>
      <c r="CH245" s="7"/>
      <c r="CI245" s="7"/>
      <c r="CJ245" s="7"/>
      <c r="CK245" s="7"/>
      <c r="CL245" s="90" t="str">
        <f t="shared" si="21"/>
        <v>D02_Direccionamiento Estratégico y Planeación</v>
      </c>
      <c r="CM245" s="7"/>
      <c r="CN245" s="7"/>
      <c r="CO245" s="7"/>
      <c r="CP245" s="7"/>
      <c r="CQ245" s="7" t="s">
        <v>1016</v>
      </c>
      <c r="CR245" s="7"/>
      <c r="CS245" s="7"/>
      <c r="CT245" s="7"/>
      <c r="CU245" s="7"/>
      <c r="CV245" s="7"/>
      <c r="CW245" s="7"/>
      <c r="CX245" s="7"/>
      <c r="CY245" s="7"/>
      <c r="CZ245" s="7"/>
      <c r="DA245" s="7"/>
      <c r="DB245" s="7"/>
      <c r="DC245" s="7"/>
      <c r="DD245" s="7"/>
      <c r="DE245" s="7"/>
      <c r="DF245" s="90" t="str">
        <f t="shared" si="22"/>
        <v>D02_P05_Compras y Contratación Pública</v>
      </c>
    </row>
    <row r="246" spans="2:110" s="2" customFormat="1" ht="84" customHeight="1" x14ac:dyDescent="0.25">
      <c r="B246" s="1"/>
      <c r="C246" s="3" t="s">
        <v>1076</v>
      </c>
      <c r="D246" s="7" t="s">
        <v>1077</v>
      </c>
      <c r="E246" s="87" t="str">
        <f t="shared" si="18"/>
        <v xml:space="preserve">URF2026_229_Documentar la necesidad de una herramienta que facilite el control, seguimiento y trazabilidad de los bienes </v>
      </c>
      <c r="F246" s="7" t="s">
        <v>1078</v>
      </c>
      <c r="G246" s="7" t="s">
        <v>1079</v>
      </c>
      <c r="H246" s="7" t="s">
        <v>1079</v>
      </c>
      <c r="I246" s="7" t="s">
        <v>0</v>
      </c>
      <c r="J246" s="4" t="s">
        <v>978</v>
      </c>
      <c r="K246" s="4"/>
      <c r="L246" s="8">
        <v>46024</v>
      </c>
      <c r="M246" s="8">
        <v>46142.999305555553</v>
      </c>
      <c r="N246" s="88">
        <f t="shared" si="19"/>
        <v>118.99930555555329</v>
      </c>
      <c r="O246" s="81" t="s">
        <v>686</v>
      </c>
      <c r="P246" s="7"/>
      <c r="Q246" s="81"/>
      <c r="R246" s="7"/>
      <c r="S246" s="7"/>
      <c r="T246" s="82" t="s">
        <v>481</v>
      </c>
      <c r="U246" s="82" t="s">
        <v>482</v>
      </c>
      <c r="V246" s="83" t="s">
        <v>483</v>
      </c>
      <c r="W246" s="7" t="s">
        <v>125</v>
      </c>
      <c r="X246" s="7"/>
      <c r="Y246" s="7" t="s">
        <v>126</v>
      </c>
      <c r="Z246" s="7"/>
      <c r="AA246" s="90" t="str">
        <f t="shared" si="20"/>
        <v>Talento Humano
Tecnológicos</v>
      </c>
      <c r="AB246" s="7"/>
      <c r="AC246" s="7" t="s">
        <v>127</v>
      </c>
      <c r="AD246" s="7" t="s">
        <v>127</v>
      </c>
      <c r="AE246" s="9">
        <v>0</v>
      </c>
      <c r="AF246" s="10"/>
      <c r="AG246" s="7" t="s">
        <v>127</v>
      </c>
      <c r="AH246" s="7" t="s">
        <v>127</v>
      </c>
      <c r="AI246" s="9">
        <v>0</v>
      </c>
      <c r="AJ246" s="10"/>
      <c r="AK246" s="7" t="s">
        <v>127</v>
      </c>
      <c r="AL246" s="7" t="s">
        <v>127</v>
      </c>
      <c r="AM246" s="9">
        <v>0</v>
      </c>
      <c r="AN246" s="10"/>
      <c r="AO246" s="7" t="s">
        <v>127</v>
      </c>
      <c r="AP246" s="7" t="s">
        <v>127</v>
      </c>
      <c r="AQ246" s="9">
        <v>0</v>
      </c>
      <c r="AR246" s="10"/>
      <c r="AS246" s="7" t="s">
        <v>127</v>
      </c>
      <c r="AT246" s="7" t="s">
        <v>127</v>
      </c>
      <c r="AU246" s="9">
        <v>0</v>
      </c>
      <c r="AV246" s="10"/>
      <c r="AW246" s="7" t="s">
        <v>127</v>
      </c>
      <c r="AX246" s="7" t="s">
        <v>127</v>
      </c>
      <c r="AY246" s="9">
        <v>0</v>
      </c>
      <c r="AZ246" s="7"/>
      <c r="BA246" s="7" t="s">
        <v>127</v>
      </c>
      <c r="BB246" s="7"/>
      <c r="BC246" s="7" t="s">
        <v>127</v>
      </c>
      <c r="BD246" s="7"/>
      <c r="BE246" s="7"/>
      <c r="BF246" s="7"/>
      <c r="BG246" s="7"/>
      <c r="BH246" s="7"/>
      <c r="BI246" s="7"/>
      <c r="BJ246" s="7"/>
      <c r="BK246" s="7"/>
      <c r="BL246" s="7"/>
      <c r="BM246" s="7" t="s">
        <v>127</v>
      </c>
      <c r="BN246" s="7" t="s">
        <v>127</v>
      </c>
      <c r="BO246" s="7"/>
      <c r="BP246" s="7" t="s">
        <v>127</v>
      </c>
      <c r="BQ246" s="7"/>
      <c r="BR246" s="7" t="s">
        <v>127</v>
      </c>
      <c r="BS246" s="7"/>
      <c r="BT246" s="7" t="s">
        <v>127</v>
      </c>
      <c r="BU246" s="7" t="s">
        <v>127</v>
      </c>
      <c r="BV246" s="7"/>
      <c r="BW246" s="7" t="s">
        <v>127</v>
      </c>
      <c r="BX246" s="7"/>
      <c r="BY246" s="7" t="s">
        <v>127</v>
      </c>
      <c r="BZ246" s="7"/>
      <c r="CA246" s="7" t="s">
        <v>127</v>
      </c>
      <c r="CB246" s="7" t="s">
        <v>87</v>
      </c>
      <c r="CC246" s="7"/>
      <c r="CD246" s="90" t="str">
        <f t="shared" si="23"/>
        <v>24_Operación del Sistema de Gestión Institucional - SGI</v>
      </c>
      <c r="CE246" s="7"/>
      <c r="CF246" s="7"/>
      <c r="CG246" s="7" t="s">
        <v>131</v>
      </c>
      <c r="CH246" s="7"/>
      <c r="CI246" s="7"/>
      <c r="CJ246" s="7" t="s">
        <v>339</v>
      </c>
      <c r="CK246" s="7"/>
      <c r="CL246" s="90" t="str">
        <f t="shared" si="21"/>
        <v>D03_Gestión con valores para resultados
D06_Gestión del conocimiento y la innovación</v>
      </c>
      <c r="CM246" s="7"/>
      <c r="CN246" s="7"/>
      <c r="CO246" s="7"/>
      <c r="CP246" s="7"/>
      <c r="CQ246" s="7"/>
      <c r="CR246" s="7" t="s">
        <v>457</v>
      </c>
      <c r="CS246" s="7" t="s">
        <v>591</v>
      </c>
      <c r="CT246" s="7"/>
      <c r="CU246" s="7"/>
      <c r="CV246" s="7"/>
      <c r="CW246" s="7"/>
      <c r="CX246" s="7"/>
      <c r="CY246" s="7"/>
      <c r="CZ246" s="7"/>
      <c r="DA246" s="7"/>
      <c r="DB246" s="7"/>
      <c r="DC246" s="7"/>
      <c r="DD246" s="7" t="s">
        <v>340</v>
      </c>
      <c r="DE246" s="7"/>
      <c r="DF246" s="90" t="str">
        <f t="shared" si="22"/>
        <v>D03_P06_Fortalecimiento organizacional y simplificación de procesos
D03_P07_Gobierno Digital
D06_P18_Gestión del conocimiento y la innovación</v>
      </c>
    </row>
    <row r="247" spans="2:110" s="2" customFormat="1" ht="84" customHeight="1" x14ac:dyDescent="0.25">
      <c r="B247" s="1"/>
      <c r="C247" s="3" t="s">
        <v>1080</v>
      </c>
      <c r="D247" s="7" t="s">
        <v>1081</v>
      </c>
      <c r="E247" s="87" t="str">
        <f t="shared" si="18"/>
        <v>URF2026_230_Evaluar a los servidores que prestan servicio al ciudadano_RV_primer semestre</v>
      </c>
      <c r="F247" s="7" t="s">
        <v>1082</v>
      </c>
      <c r="G247" s="7" t="s">
        <v>1083</v>
      </c>
      <c r="H247" s="7" t="s">
        <v>1084</v>
      </c>
      <c r="I247" s="7" t="s">
        <v>5</v>
      </c>
      <c r="J247" s="4" t="s">
        <v>1085</v>
      </c>
      <c r="K247" s="4" t="s">
        <v>1086</v>
      </c>
      <c r="L247" s="8">
        <v>46204</v>
      </c>
      <c r="M247" s="8">
        <v>46235.999305555553</v>
      </c>
      <c r="N247" s="88">
        <f t="shared" si="19"/>
        <v>31.999305555553292</v>
      </c>
      <c r="O247" s="81" t="s">
        <v>671</v>
      </c>
      <c r="P247" s="7" t="s">
        <v>1085</v>
      </c>
      <c r="Q247" s="81" t="s">
        <v>120</v>
      </c>
      <c r="R247" s="7" t="s">
        <v>1087</v>
      </c>
      <c r="S247" s="7"/>
      <c r="T247" s="82" t="s">
        <v>122</v>
      </c>
      <c r="U247" s="82" t="s">
        <v>123</v>
      </c>
      <c r="V247" s="83" t="s">
        <v>1088</v>
      </c>
      <c r="W247" s="7" t="s">
        <v>125</v>
      </c>
      <c r="X247" s="7"/>
      <c r="Y247" s="7" t="s">
        <v>126</v>
      </c>
      <c r="Z247" s="7" t="s">
        <v>925</v>
      </c>
      <c r="AA247" s="90" t="str">
        <f t="shared" si="20"/>
        <v>Talento Humano
Tecnológicos
Físicos</v>
      </c>
      <c r="AB247" s="7"/>
      <c r="AC247" s="7" t="s">
        <v>127</v>
      </c>
      <c r="AD247" s="7" t="s">
        <v>127</v>
      </c>
      <c r="AE247" s="9">
        <v>0</v>
      </c>
      <c r="AF247" s="10"/>
      <c r="AG247" s="7" t="s">
        <v>127</v>
      </c>
      <c r="AH247" s="7" t="s">
        <v>127</v>
      </c>
      <c r="AI247" s="9">
        <v>0</v>
      </c>
      <c r="AJ247" s="10"/>
      <c r="AK247" s="7" t="s">
        <v>127</v>
      </c>
      <c r="AL247" s="7" t="s">
        <v>127</v>
      </c>
      <c r="AM247" s="9">
        <v>0</v>
      </c>
      <c r="AN247" s="10"/>
      <c r="AO247" s="7" t="s">
        <v>127</v>
      </c>
      <c r="AP247" s="7" t="s">
        <v>127</v>
      </c>
      <c r="AQ247" s="9">
        <v>0</v>
      </c>
      <c r="AR247" s="10"/>
      <c r="AS247" s="7" t="s">
        <v>127</v>
      </c>
      <c r="AT247" s="7" t="s">
        <v>127</v>
      </c>
      <c r="AU247" s="9">
        <v>0</v>
      </c>
      <c r="AV247" s="10"/>
      <c r="AW247" s="7" t="s">
        <v>127</v>
      </c>
      <c r="AX247" s="7" t="s">
        <v>127</v>
      </c>
      <c r="AY247" s="9">
        <v>0</v>
      </c>
      <c r="AZ247" s="7"/>
      <c r="BA247" s="7" t="s">
        <v>127</v>
      </c>
      <c r="BB247" s="7"/>
      <c r="BC247" s="7" t="s">
        <v>127</v>
      </c>
      <c r="BD247" s="7"/>
      <c r="BE247" s="7"/>
      <c r="BF247" s="7"/>
      <c r="BG247" s="7"/>
      <c r="BH247" s="7"/>
      <c r="BI247" s="7"/>
      <c r="BJ247" s="7"/>
      <c r="BK247" s="7"/>
      <c r="BL247" s="7"/>
      <c r="BM247" s="7" t="s">
        <v>127</v>
      </c>
      <c r="BN247" s="7" t="s">
        <v>127</v>
      </c>
      <c r="BO247" s="7"/>
      <c r="BP247" s="7" t="s">
        <v>127</v>
      </c>
      <c r="BQ247" s="7"/>
      <c r="BR247" s="7" t="s">
        <v>127</v>
      </c>
      <c r="BS247" s="7" t="s">
        <v>30</v>
      </c>
      <c r="BT247" s="7" t="s">
        <v>1089</v>
      </c>
      <c r="BU247" s="7" t="s">
        <v>1090</v>
      </c>
      <c r="BV247" s="7"/>
      <c r="BW247" s="7" t="s">
        <v>127</v>
      </c>
      <c r="BX247" s="7"/>
      <c r="BY247" s="7" t="s">
        <v>127</v>
      </c>
      <c r="BZ247" s="7"/>
      <c r="CA247" s="7" t="s">
        <v>127</v>
      </c>
      <c r="CB247" s="7" t="s">
        <v>87</v>
      </c>
      <c r="CC247" s="7"/>
      <c r="CD247" s="90" t="str">
        <f t="shared" si="23"/>
        <v>20_Estrategia de relación con el Ciudadano -ERV
24_Operación del Sistema de Gestión Institucional - SGI</v>
      </c>
      <c r="CE247" s="7"/>
      <c r="CF247" s="7"/>
      <c r="CG247" s="7" t="s">
        <v>131</v>
      </c>
      <c r="CH247" s="7"/>
      <c r="CI247" s="7"/>
      <c r="CJ247" s="7"/>
      <c r="CK247" s="7"/>
      <c r="CL247" s="90" t="str">
        <f t="shared" si="21"/>
        <v>D03_Gestión con valores para resultados</v>
      </c>
      <c r="CM247" s="7"/>
      <c r="CN247" s="7"/>
      <c r="CO247" s="7"/>
      <c r="CP247" s="7"/>
      <c r="CQ247" s="7"/>
      <c r="CR247" s="7"/>
      <c r="CS247" s="7"/>
      <c r="CT247" s="7"/>
      <c r="CU247" s="7"/>
      <c r="CV247" s="7"/>
      <c r="CW247" s="7" t="s">
        <v>649</v>
      </c>
      <c r="CX247" s="7"/>
      <c r="CY247" s="7"/>
      <c r="CZ247" s="7"/>
      <c r="DA247" s="7"/>
      <c r="DB247" s="7"/>
      <c r="DC247" s="7"/>
      <c r="DD247" s="7"/>
      <c r="DE247" s="7"/>
      <c r="DF247" s="90" t="str">
        <f t="shared" si="22"/>
        <v>D03_P11_Servicio al ciudadano</v>
      </c>
    </row>
    <row r="248" spans="2:110" s="2" customFormat="1" ht="84" customHeight="1" x14ac:dyDescent="0.25">
      <c r="B248" s="1"/>
      <c r="C248" s="3" t="s">
        <v>1091</v>
      </c>
      <c r="D248" s="7" t="s">
        <v>1092</v>
      </c>
      <c r="E248" s="87" t="str">
        <f t="shared" si="18"/>
        <v>URF2026_231_Evaluar a los servidores que prestan servicio al ciudadano_RV_Segundo semestre_2025</v>
      </c>
      <c r="F248" s="7" t="s">
        <v>1082</v>
      </c>
      <c r="G248" s="7" t="s">
        <v>1093</v>
      </c>
      <c r="H248" s="7" t="s">
        <v>1084</v>
      </c>
      <c r="I248" s="7" t="s">
        <v>5</v>
      </c>
      <c r="J248" s="4" t="s">
        <v>1085</v>
      </c>
      <c r="K248" s="4" t="s">
        <v>1086</v>
      </c>
      <c r="L248" s="8">
        <v>46037</v>
      </c>
      <c r="M248" s="8">
        <v>46111.999305555553</v>
      </c>
      <c r="N248" s="88">
        <f t="shared" si="19"/>
        <v>74.999305555553292</v>
      </c>
      <c r="O248" s="81" t="s">
        <v>671</v>
      </c>
      <c r="P248" s="7" t="s">
        <v>1085</v>
      </c>
      <c r="Q248" s="81" t="s">
        <v>120</v>
      </c>
      <c r="R248" s="7" t="s">
        <v>1087</v>
      </c>
      <c r="S248" s="7"/>
      <c r="T248" s="82" t="s">
        <v>122</v>
      </c>
      <c r="U248" s="82" t="s">
        <v>123</v>
      </c>
      <c r="V248" s="83" t="s">
        <v>1088</v>
      </c>
      <c r="W248" s="7" t="s">
        <v>125</v>
      </c>
      <c r="X248" s="7"/>
      <c r="Y248" s="7" t="s">
        <v>126</v>
      </c>
      <c r="Z248" s="7" t="s">
        <v>925</v>
      </c>
      <c r="AA248" s="90" t="str">
        <f t="shared" si="20"/>
        <v>Talento Humano
Tecnológicos
Físicos</v>
      </c>
      <c r="AB248" s="7"/>
      <c r="AC248" s="7" t="s">
        <v>127</v>
      </c>
      <c r="AD248" s="7" t="s">
        <v>127</v>
      </c>
      <c r="AE248" s="9">
        <v>0</v>
      </c>
      <c r="AF248" s="10"/>
      <c r="AG248" s="7" t="s">
        <v>127</v>
      </c>
      <c r="AH248" s="7" t="s">
        <v>127</v>
      </c>
      <c r="AI248" s="9">
        <v>0</v>
      </c>
      <c r="AJ248" s="10"/>
      <c r="AK248" s="7" t="s">
        <v>127</v>
      </c>
      <c r="AL248" s="7" t="s">
        <v>127</v>
      </c>
      <c r="AM248" s="9">
        <v>0</v>
      </c>
      <c r="AN248" s="10"/>
      <c r="AO248" s="7" t="s">
        <v>127</v>
      </c>
      <c r="AP248" s="7" t="s">
        <v>127</v>
      </c>
      <c r="AQ248" s="9">
        <v>0</v>
      </c>
      <c r="AR248" s="10"/>
      <c r="AS248" s="7" t="s">
        <v>127</v>
      </c>
      <c r="AT248" s="7" t="s">
        <v>127</v>
      </c>
      <c r="AU248" s="9">
        <v>0</v>
      </c>
      <c r="AV248" s="10"/>
      <c r="AW248" s="7" t="s">
        <v>127</v>
      </c>
      <c r="AX248" s="7" t="s">
        <v>127</v>
      </c>
      <c r="AY248" s="9">
        <v>0</v>
      </c>
      <c r="AZ248" s="7"/>
      <c r="BA248" s="7" t="s">
        <v>127</v>
      </c>
      <c r="BB248" s="7"/>
      <c r="BC248" s="7" t="s">
        <v>127</v>
      </c>
      <c r="BD248" s="7"/>
      <c r="BE248" s="7"/>
      <c r="BF248" s="7"/>
      <c r="BG248" s="7"/>
      <c r="BH248" s="7"/>
      <c r="BI248" s="7"/>
      <c r="BJ248" s="7"/>
      <c r="BK248" s="7"/>
      <c r="BL248" s="7"/>
      <c r="BM248" s="7" t="s">
        <v>127</v>
      </c>
      <c r="BN248" s="7" t="s">
        <v>127</v>
      </c>
      <c r="BO248" s="7"/>
      <c r="BP248" s="7" t="s">
        <v>127</v>
      </c>
      <c r="BQ248" s="7"/>
      <c r="BR248" s="7" t="s">
        <v>127</v>
      </c>
      <c r="BS248" s="7" t="s">
        <v>30</v>
      </c>
      <c r="BT248" s="7" t="s">
        <v>1089</v>
      </c>
      <c r="BU248" s="7" t="s">
        <v>1090</v>
      </c>
      <c r="BV248" s="7"/>
      <c r="BW248" s="7" t="s">
        <v>127</v>
      </c>
      <c r="BX248" s="7"/>
      <c r="BY248" s="7" t="s">
        <v>127</v>
      </c>
      <c r="BZ248" s="7"/>
      <c r="CA248" s="7" t="s">
        <v>127</v>
      </c>
      <c r="CB248" s="7" t="s">
        <v>87</v>
      </c>
      <c r="CC248" s="7"/>
      <c r="CD248" s="90" t="str">
        <f t="shared" si="23"/>
        <v>20_Estrategia de relación con el Ciudadano -ERV
24_Operación del Sistema de Gestión Institucional - SGI</v>
      </c>
      <c r="CE248" s="7"/>
      <c r="CF248" s="7"/>
      <c r="CG248" s="7" t="s">
        <v>131</v>
      </c>
      <c r="CH248" s="7"/>
      <c r="CI248" s="7"/>
      <c r="CJ248" s="7"/>
      <c r="CK248" s="7"/>
      <c r="CL248" s="90" t="str">
        <f t="shared" si="21"/>
        <v>D03_Gestión con valores para resultados</v>
      </c>
      <c r="CM248" s="7"/>
      <c r="CN248" s="7"/>
      <c r="CO248" s="7"/>
      <c r="CP248" s="7"/>
      <c r="CQ248" s="7"/>
      <c r="CR248" s="7"/>
      <c r="CS248" s="7"/>
      <c r="CT248" s="7"/>
      <c r="CU248" s="7"/>
      <c r="CV248" s="7"/>
      <c r="CW248" s="7" t="s">
        <v>649</v>
      </c>
      <c r="CX248" s="7"/>
      <c r="CY248" s="7"/>
      <c r="CZ248" s="7"/>
      <c r="DA248" s="7"/>
      <c r="DB248" s="7"/>
      <c r="DC248" s="7"/>
      <c r="DD248" s="7"/>
      <c r="DE248" s="7"/>
      <c r="DF248" s="90" t="str">
        <f t="shared" si="22"/>
        <v>D03_P11_Servicio al ciudadano</v>
      </c>
    </row>
    <row r="249" spans="2:110" s="2" customFormat="1" ht="84" customHeight="1" x14ac:dyDescent="0.25">
      <c r="B249" s="1"/>
      <c r="C249" s="3" t="s">
        <v>1094</v>
      </c>
      <c r="D249" s="7" t="s">
        <v>1095</v>
      </c>
      <c r="E249" s="87" t="str">
        <f t="shared" si="18"/>
        <v>URF2026_232_Reportar participación en el festival Juntémonos para tejer lo público durante la vigencia 2026</v>
      </c>
      <c r="F249" s="7" t="s">
        <v>1096</v>
      </c>
      <c r="G249" s="7" t="s">
        <v>1097</v>
      </c>
      <c r="H249" s="7" t="s">
        <v>1098</v>
      </c>
      <c r="I249" s="7" t="s">
        <v>5</v>
      </c>
      <c r="J249" s="4" t="s">
        <v>1085</v>
      </c>
      <c r="K249" s="4" t="s">
        <v>647</v>
      </c>
      <c r="L249" s="8">
        <v>46296</v>
      </c>
      <c r="M249" s="8">
        <v>46371.999305555553</v>
      </c>
      <c r="N249" s="88">
        <f t="shared" si="19"/>
        <v>75.999305555553292</v>
      </c>
      <c r="O249" s="81" t="s">
        <v>671</v>
      </c>
      <c r="P249" s="7" t="s">
        <v>1085</v>
      </c>
      <c r="Q249" s="81" t="s">
        <v>243</v>
      </c>
      <c r="R249" s="7" t="s">
        <v>1099</v>
      </c>
      <c r="S249" s="7"/>
      <c r="T249" s="82" t="s">
        <v>122</v>
      </c>
      <c r="U249" s="82" t="s">
        <v>123</v>
      </c>
      <c r="V249" s="83" t="s">
        <v>1088</v>
      </c>
      <c r="W249" s="7" t="s">
        <v>125</v>
      </c>
      <c r="X249" s="7" t="s">
        <v>826</v>
      </c>
      <c r="Y249" s="7" t="s">
        <v>126</v>
      </c>
      <c r="Z249" s="7" t="s">
        <v>925</v>
      </c>
      <c r="AA249" s="90" t="str">
        <f t="shared" si="20"/>
        <v>Talento Humano
Financieros
Tecnológicos
Físicos</v>
      </c>
      <c r="AB249" s="7"/>
      <c r="AC249" s="7" t="s">
        <v>127</v>
      </c>
      <c r="AD249" s="7" t="s">
        <v>127</v>
      </c>
      <c r="AE249" s="9">
        <v>0</v>
      </c>
      <c r="AF249" s="10"/>
      <c r="AG249" s="7" t="s">
        <v>127</v>
      </c>
      <c r="AH249" s="7" t="s">
        <v>127</v>
      </c>
      <c r="AI249" s="9">
        <v>0</v>
      </c>
      <c r="AJ249" s="10"/>
      <c r="AK249" s="7" t="s">
        <v>127</v>
      </c>
      <c r="AL249" s="7" t="s">
        <v>127</v>
      </c>
      <c r="AM249" s="9">
        <v>0</v>
      </c>
      <c r="AN249" s="10"/>
      <c r="AO249" s="7" t="s">
        <v>127</v>
      </c>
      <c r="AP249" s="7" t="s">
        <v>127</v>
      </c>
      <c r="AQ249" s="9">
        <v>0</v>
      </c>
      <c r="AR249" s="10"/>
      <c r="AS249" s="7" t="s">
        <v>127</v>
      </c>
      <c r="AT249" s="7" t="s">
        <v>127</v>
      </c>
      <c r="AU249" s="9">
        <v>0</v>
      </c>
      <c r="AV249" s="10"/>
      <c r="AW249" s="7" t="s">
        <v>127</v>
      </c>
      <c r="AX249" s="7" t="s">
        <v>127</v>
      </c>
      <c r="AY249" s="9">
        <v>0</v>
      </c>
      <c r="AZ249" s="7"/>
      <c r="BA249" s="7" t="s">
        <v>127</v>
      </c>
      <c r="BB249" s="7"/>
      <c r="BC249" s="7" t="s">
        <v>127</v>
      </c>
      <c r="BD249" s="7"/>
      <c r="BE249" s="7"/>
      <c r="BF249" s="7"/>
      <c r="BG249" s="7"/>
      <c r="BH249" s="7"/>
      <c r="BI249" s="7"/>
      <c r="BJ249" s="7"/>
      <c r="BK249" s="7"/>
      <c r="BL249" s="7" t="s">
        <v>28</v>
      </c>
      <c r="BM249" s="7" t="s">
        <v>128</v>
      </c>
      <c r="BN249" s="7" t="s">
        <v>299</v>
      </c>
      <c r="BO249" s="7"/>
      <c r="BP249" s="7" t="s">
        <v>127</v>
      </c>
      <c r="BQ249" s="7"/>
      <c r="BR249" s="7" t="s">
        <v>127</v>
      </c>
      <c r="BS249" s="7" t="s">
        <v>30</v>
      </c>
      <c r="BT249" s="7" t="s">
        <v>1100</v>
      </c>
      <c r="BU249" s="7" t="s">
        <v>1101</v>
      </c>
      <c r="BV249" s="7"/>
      <c r="BW249" s="7" t="s">
        <v>127</v>
      </c>
      <c r="BX249" s="7"/>
      <c r="BY249" s="7" t="s">
        <v>127</v>
      </c>
      <c r="BZ249" s="7"/>
      <c r="CA249" s="7" t="s">
        <v>127</v>
      </c>
      <c r="CB249" s="7" t="s">
        <v>87</v>
      </c>
      <c r="CC249" s="7"/>
      <c r="CD249" s="90" t="str">
        <f t="shared" si="23"/>
        <v>17_Programas de transparencia y ética pública - PTEP
20_Estrategia de relación con el Ciudadano -ERV
24_Operación del Sistema de Gestión Institucional - SGI</v>
      </c>
      <c r="CE249" s="7"/>
      <c r="CF249" s="7"/>
      <c r="CG249" s="7" t="s">
        <v>131</v>
      </c>
      <c r="CH249" s="7"/>
      <c r="CI249" s="7" t="s">
        <v>132</v>
      </c>
      <c r="CJ249" s="7"/>
      <c r="CK249" s="7"/>
      <c r="CL249" s="90" t="str">
        <f t="shared" si="21"/>
        <v>D03_Gestión con valores para resultados
D05_Información y comunicación</v>
      </c>
      <c r="CM249" s="7"/>
      <c r="CN249" s="7"/>
      <c r="CO249" s="7"/>
      <c r="CP249" s="7"/>
      <c r="CQ249" s="7"/>
      <c r="CR249" s="7"/>
      <c r="CS249" s="7"/>
      <c r="CT249" s="7"/>
      <c r="CU249" s="7"/>
      <c r="CV249" s="7"/>
      <c r="CW249" s="7"/>
      <c r="CX249" s="7"/>
      <c r="CY249" s="7" t="s">
        <v>133</v>
      </c>
      <c r="CZ249" s="7"/>
      <c r="DA249" s="7" t="s">
        <v>134</v>
      </c>
      <c r="DB249" s="7"/>
      <c r="DC249" s="7"/>
      <c r="DD249" s="7"/>
      <c r="DE249" s="7"/>
      <c r="DF249" s="90" t="str">
        <f t="shared" si="22"/>
        <v>D03_P13_Participación ciudadana en la gestión pública
D05_P15_Transparencia, acceso a la información pública y lucha contra la corrupción</v>
      </c>
    </row>
    <row r="250" spans="2:110" s="2" customFormat="1" ht="84" customHeight="1" x14ac:dyDescent="0.25">
      <c r="B250" s="1"/>
      <c r="C250" s="3" t="s">
        <v>1102</v>
      </c>
      <c r="D250" s="7" t="s">
        <v>1103</v>
      </c>
      <c r="E250" s="87" t="str">
        <f t="shared" si="18"/>
        <v>URF2026_233_Realizar laboratorios de simplicidad durante la vigencia 2026</v>
      </c>
      <c r="F250" s="7" t="s">
        <v>1104</v>
      </c>
      <c r="G250" s="7" t="s">
        <v>1105</v>
      </c>
      <c r="H250" s="7" t="s">
        <v>1106</v>
      </c>
      <c r="I250" s="7" t="s">
        <v>5</v>
      </c>
      <c r="J250" s="4" t="s">
        <v>1086</v>
      </c>
      <c r="K250" s="4" t="s">
        <v>647</v>
      </c>
      <c r="L250" s="8">
        <v>46310</v>
      </c>
      <c r="M250" s="8">
        <v>46371.999305555553</v>
      </c>
      <c r="N250" s="88">
        <f t="shared" si="19"/>
        <v>61.999305555553292</v>
      </c>
      <c r="O250" s="81" t="s">
        <v>671</v>
      </c>
      <c r="P250" s="7" t="s">
        <v>1085</v>
      </c>
      <c r="Q250" s="81" t="s">
        <v>120</v>
      </c>
      <c r="R250" s="7" t="s">
        <v>1107</v>
      </c>
      <c r="S250" s="7"/>
      <c r="T250" s="82" t="s">
        <v>122</v>
      </c>
      <c r="U250" s="82" t="s">
        <v>123</v>
      </c>
      <c r="V250" s="83" t="s">
        <v>1088</v>
      </c>
      <c r="W250" s="7" t="s">
        <v>125</v>
      </c>
      <c r="X250" s="7"/>
      <c r="Y250" s="7" t="s">
        <v>126</v>
      </c>
      <c r="Z250" s="7"/>
      <c r="AA250" s="90" t="str">
        <f t="shared" si="20"/>
        <v>Talento Humano
Tecnológicos</v>
      </c>
      <c r="AB250" s="7"/>
      <c r="AC250" s="7" t="s">
        <v>127</v>
      </c>
      <c r="AD250" s="7" t="s">
        <v>127</v>
      </c>
      <c r="AE250" s="9">
        <v>0</v>
      </c>
      <c r="AF250" s="10"/>
      <c r="AG250" s="7" t="s">
        <v>127</v>
      </c>
      <c r="AH250" s="7" t="s">
        <v>127</v>
      </c>
      <c r="AI250" s="9">
        <v>0</v>
      </c>
      <c r="AJ250" s="10"/>
      <c r="AK250" s="7" t="s">
        <v>127</v>
      </c>
      <c r="AL250" s="7" t="s">
        <v>127</v>
      </c>
      <c r="AM250" s="9">
        <v>0</v>
      </c>
      <c r="AN250" s="10"/>
      <c r="AO250" s="7" t="s">
        <v>127</v>
      </c>
      <c r="AP250" s="7" t="s">
        <v>127</v>
      </c>
      <c r="AQ250" s="9">
        <v>0</v>
      </c>
      <c r="AR250" s="10"/>
      <c r="AS250" s="7" t="s">
        <v>127</v>
      </c>
      <c r="AT250" s="7" t="s">
        <v>127</v>
      </c>
      <c r="AU250" s="9">
        <v>0</v>
      </c>
      <c r="AV250" s="10"/>
      <c r="AW250" s="7" t="s">
        <v>127</v>
      </c>
      <c r="AX250" s="7" t="s">
        <v>127</v>
      </c>
      <c r="AY250" s="9">
        <v>0</v>
      </c>
      <c r="AZ250" s="7"/>
      <c r="BA250" s="7" t="s">
        <v>127</v>
      </c>
      <c r="BB250" s="7"/>
      <c r="BC250" s="7" t="s">
        <v>127</v>
      </c>
      <c r="BD250" s="7"/>
      <c r="BE250" s="7"/>
      <c r="BF250" s="7"/>
      <c r="BG250" s="7"/>
      <c r="BH250" s="7"/>
      <c r="BI250" s="7"/>
      <c r="BJ250" s="7"/>
      <c r="BK250" s="7"/>
      <c r="BL250" s="7" t="s">
        <v>28</v>
      </c>
      <c r="BM250" s="7" t="s">
        <v>128</v>
      </c>
      <c r="BN250" s="7" t="s">
        <v>129</v>
      </c>
      <c r="BO250" s="7"/>
      <c r="BP250" s="7" t="s">
        <v>127</v>
      </c>
      <c r="BQ250" s="7"/>
      <c r="BR250" s="7" t="s">
        <v>127</v>
      </c>
      <c r="BS250" s="7" t="s">
        <v>30</v>
      </c>
      <c r="BT250" s="7" t="s">
        <v>1089</v>
      </c>
      <c r="BU250" s="7" t="s">
        <v>1108</v>
      </c>
      <c r="BV250" s="7"/>
      <c r="BW250" s="7" t="s">
        <v>127</v>
      </c>
      <c r="BX250" s="7"/>
      <c r="BY250" s="7" t="s">
        <v>127</v>
      </c>
      <c r="BZ250" s="7"/>
      <c r="CA250" s="7" t="s">
        <v>127</v>
      </c>
      <c r="CB250" s="7" t="s">
        <v>87</v>
      </c>
      <c r="CC250" s="7"/>
      <c r="CD250" s="90" t="str">
        <f t="shared" si="23"/>
        <v>17_Programas de transparencia y ética pública - PTEP
20_Estrategia de relación con el Ciudadano -ERV
24_Operación del Sistema de Gestión Institucional - SGI</v>
      </c>
      <c r="CE250" s="7"/>
      <c r="CF250" s="7"/>
      <c r="CG250" s="7" t="s">
        <v>131</v>
      </c>
      <c r="CH250" s="7"/>
      <c r="CI250" s="7" t="s">
        <v>132</v>
      </c>
      <c r="CJ250" s="7"/>
      <c r="CK250" s="7"/>
      <c r="CL250" s="90" t="str">
        <f t="shared" si="21"/>
        <v>D03_Gestión con valores para resultados
D05_Información y comunicación</v>
      </c>
      <c r="CM250" s="7"/>
      <c r="CN250" s="7"/>
      <c r="CO250" s="7"/>
      <c r="CP250" s="7"/>
      <c r="CQ250" s="7"/>
      <c r="CR250" s="7"/>
      <c r="CS250" s="7"/>
      <c r="CT250" s="7"/>
      <c r="CU250" s="7"/>
      <c r="CV250" s="7"/>
      <c r="CW250" s="7" t="s">
        <v>649</v>
      </c>
      <c r="CX250" s="7"/>
      <c r="CY250" s="7"/>
      <c r="CZ250" s="7"/>
      <c r="DA250" s="7" t="s">
        <v>134</v>
      </c>
      <c r="DB250" s="7"/>
      <c r="DC250" s="7"/>
      <c r="DD250" s="7"/>
      <c r="DE250" s="7"/>
      <c r="DF250" s="90" t="str">
        <f t="shared" si="22"/>
        <v>D03_P11_Servicio al ciudadano
D05_P15_Transparencia, acceso a la información pública y lucha contra la corrupción</v>
      </c>
    </row>
    <row r="251" spans="2:110" s="2" customFormat="1" ht="84" customHeight="1" x14ac:dyDescent="0.25">
      <c r="B251" s="1"/>
      <c r="C251" s="3" t="s">
        <v>1109</v>
      </c>
      <c r="D251" s="7" t="s">
        <v>1110</v>
      </c>
      <c r="E251" s="87" t="str">
        <f t="shared" si="18"/>
        <v>URF2026_234_Consolidar resultados de acciones para fortalecer el ejercicio del control social en la URF durante la vigencia 2026.</v>
      </c>
      <c r="F251" s="7" t="s">
        <v>1111</v>
      </c>
      <c r="G251" s="7" t="s">
        <v>1112</v>
      </c>
      <c r="H251" s="7" t="s">
        <v>1113</v>
      </c>
      <c r="I251" s="7" t="s">
        <v>5</v>
      </c>
      <c r="J251" s="4" t="s">
        <v>1086</v>
      </c>
      <c r="K251" s="4" t="s">
        <v>647</v>
      </c>
      <c r="L251" s="8">
        <v>46144</v>
      </c>
      <c r="M251" s="8">
        <v>46264.999305555553</v>
      </c>
      <c r="N251" s="88">
        <f t="shared" si="19"/>
        <v>120.99930555555329</v>
      </c>
      <c r="O251" s="81" t="s">
        <v>671</v>
      </c>
      <c r="P251" s="7" t="s">
        <v>1085</v>
      </c>
      <c r="Q251" s="81" t="s">
        <v>243</v>
      </c>
      <c r="R251" s="7" t="s">
        <v>1114</v>
      </c>
      <c r="S251" s="7"/>
      <c r="T251" s="82" t="s">
        <v>122</v>
      </c>
      <c r="U251" s="82" t="s">
        <v>123</v>
      </c>
      <c r="V251" s="83" t="s">
        <v>1088</v>
      </c>
      <c r="W251" s="7" t="s">
        <v>125</v>
      </c>
      <c r="X251" s="7"/>
      <c r="Y251" s="7" t="s">
        <v>126</v>
      </c>
      <c r="Z251" s="7" t="s">
        <v>925</v>
      </c>
      <c r="AA251" s="90" t="str">
        <f t="shared" si="20"/>
        <v>Talento Humano
Tecnológicos
Físicos</v>
      </c>
      <c r="AB251" s="7"/>
      <c r="AC251" s="7" t="s">
        <v>127</v>
      </c>
      <c r="AD251" s="7" t="s">
        <v>127</v>
      </c>
      <c r="AE251" s="9">
        <v>0</v>
      </c>
      <c r="AF251" s="10"/>
      <c r="AG251" s="7" t="s">
        <v>127</v>
      </c>
      <c r="AH251" s="7" t="s">
        <v>127</v>
      </c>
      <c r="AI251" s="9">
        <v>0</v>
      </c>
      <c r="AJ251" s="10"/>
      <c r="AK251" s="7" t="s">
        <v>127</v>
      </c>
      <c r="AL251" s="7" t="s">
        <v>127</v>
      </c>
      <c r="AM251" s="9">
        <v>0</v>
      </c>
      <c r="AN251" s="10"/>
      <c r="AO251" s="7" t="s">
        <v>127</v>
      </c>
      <c r="AP251" s="7" t="s">
        <v>127</v>
      </c>
      <c r="AQ251" s="9">
        <v>0</v>
      </c>
      <c r="AR251" s="10"/>
      <c r="AS251" s="7" t="s">
        <v>127</v>
      </c>
      <c r="AT251" s="7" t="s">
        <v>127</v>
      </c>
      <c r="AU251" s="9">
        <v>0</v>
      </c>
      <c r="AV251" s="10"/>
      <c r="AW251" s="7" t="s">
        <v>127</v>
      </c>
      <c r="AX251" s="7" t="s">
        <v>127</v>
      </c>
      <c r="AY251" s="9">
        <v>0</v>
      </c>
      <c r="AZ251" s="7"/>
      <c r="BA251" s="7" t="s">
        <v>127</v>
      </c>
      <c r="BB251" s="7"/>
      <c r="BC251" s="7" t="s">
        <v>127</v>
      </c>
      <c r="BD251" s="7"/>
      <c r="BE251" s="7"/>
      <c r="BF251" s="7"/>
      <c r="BG251" s="7"/>
      <c r="BH251" s="7"/>
      <c r="BI251" s="7"/>
      <c r="BJ251" s="7"/>
      <c r="BK251" s="7"/>
      <c r="BL251" s="7" t="s">
        <v>28</v>
      </c>
      <c r="BM251" s="7" t="s">
        <v>128</v>
      </c>
      <c r="BN251" s="7" t="s">
        <v>299</v>
      </c>
      <c r="BO251" s="7"/>
      <c r="BP251" s="7" t="s">
        <v>127</v>
      </c>
      <c r="BQ251" s="7"/>
      <c r="BR251" s="7" t="s">
        <v>127</v>
      </c>
      <c r="BS251" s="7" t="s">
        <v>30</v>
      </c>
      <c r="BT251" s="7" t="s">
        <v>300</v>
      </c>
      <c r="BU251" s="7" t="s">
        <v>1115</v>
      </c>
      <c r="BV251" s="7"/>
      <c r="BW251" s="7" t="s">
        <v>127</v>
      </c>
      <c r="BX251" s="7"/>
      <c r="BY251" s="7" t="s">
        <v>127</v>
      </c>
      <c r="BZ251" s="7"/>
      <c r="CA251" s="7" t="s">
        <v>127</v>
      </c>
      <c r="CB251" s="7" t="s">
        <v>87</v>
      </c>
      <c r="CC251" s="7"/>
      <c r="CD251" s="90" t="str">
        <f t="shared" si="23"/>
        <v>17_Programas de transparencia y ética pública - PTEP
20_Estrategia de relación con el Ciudadano -ERV
24_Operación del Sistema de Gestión Institucional - SGI</v>
      </c>
      <c r="CE251" s="7"/>
      <c r="CF251" s="7"/>
      <c r="CG251" s="7" t="s">
        <v>131</v>
      </c>
      <c r="CH251" s="7"/>
      <c r="CI251" s="7"/>
      <c r="CJ251" s="7"/>
      <c r="CK251" s="7"/>
      <c r="CL251" s="90" t="str">
        <f t="shared" si="21"/>
        <v>D03_Gestión con valores para resultados</v>
      </c>
      <c r="CM251" s="7"/>
      <c r="CN251" s="7"/>
      <c r="CO251" s="7"/>
      <c r="CP251" s="7"/>
      <c r="CQ251" s="7"/>
      <c r="CR251" s="7"/>
      <c r="CS251" s="7"/>
      <c r="CT251" s="7"/>
      <c r="CU251" s="7"/>
      <c r="CV251" s="7"/>
      <c r="CW251" s="7"/>
      <c r="CX251" s="7"/>
      <c r="CY251" s="7" t="s">
        <v>133</v>
      </c>
      <c r="CZ251" s="7"/>
      <c r="DA251" s="7"/>
      <c r="DB251" s="7"/>
      <c r="DC251" s="7"/>
      <c r="DD251" s="7"/>
      <c r="DE251" s="7"/>
      <c r="DF251" s="90" t="str">
        <f t="shared" si="22"/>
        <v>D03_P13_Participación ciudadana en la gestión pública</v>
      </c>
    </row>
    <row r="252" spans="2:110" s="2" customFormat="1" ht="84" customHeight="1" x14ac:dyDescent="0.25">
      <c r="B252" s="1"/>
      <c r="C252" s="3" t="s">
        <v>1116</v>
      </c>
      <c r="D252" s="7" t="s">
        <v>1117</v>
      </c>
      <c r="E252" s="87" t="str">
        <f t="shared" si="18"/>
        <v>URF2026_235_Preparar la audiencia pública de rendición de cuentas de la URF</v>
      </c>
      <c r="F252" s="7" t="s">
        <v>1118</v>
      </c>
      <c r="G252" s="7" t="s">
        <v>1119</v>
      </c>
      <c r="H252" s="7" t="s">
        <v>1120</v>
      </c>
      <c r="I252" s="7" t="s">
        <v>5</v>
      </c>
      <c r="J252" s="4" t="s">
        <v>1085</v>
      </c>
      <c r="K252" s="4" t="s">
        <v>1086</v>
      </c>
      <c r="L252" s="8">
        <v>46143</v>
      </c>
      <c r="M252" s="8">
        <v>46233.999305555553</v>
      </c>
      <c r="N252" s="88">
        <f t="shared" si="19"/>
        <v>90.999305555553292</v>
      </c>
      <c r="O252" s="81" t="s">
        <v>671</v>
      </c>
      <c r="P252" s="7" t="s">
        <v>1085</v>
      </c>
      <c r="Q252" s="81" t="s">
        <v>120</v>
      </c>
      <c r="R252" s="7" t="s">
        <v>1121</v>
      </c>
      <c r="S252" s="7"/>
      <c r="T252" s="82" t="s">
        <v>122</v>
      </c>
      <c r="U252" s="82" t="s">
        <v>123</v>
      </c>
      <c r="V252" s="83" t="s">
        <v>1088</v>
      </c>
      <c r="W252" s="7" t="s">
        <v>125</v>
      </c>
      <c r="X252" s="7" t="s">
        <v>826</v>
      </c>
      <c r="Y252" s="7" t="s">
        <v>126</v>
      </c>
      <c r="Z252" s="7" t="s">
        <v>925</v>
      </c>
      <c r="AA252" s="90" t="str">
        <f t="shared" si="20"/>
        <v>Talento Humano
Financieros
Tecnológicos
Físicos</v>
      </c>
      <c r="AB252" s="7"/>
      <c r="AC252" s="7" t="s">
        <v>127</v>
      </c>
      <c r="AD252" s="7" t="s">
        <v>127</v>
      </c>
      <c r="AE252" s="9">
        <v>0</v>
      </c>
      <c r="AF252" s="10"/>
      <c r="AG252" s="7" t="s">
        <v>127</v>
      </c>
      <c r="AH252" s="7" t="s">
        <v>127</v>
      </c>
      <c r="AI252" s="9">
        <v>0</v>
      </c>
      <c r="AJ252" s="10"/>
      <c r="AK252" s="7" t="s">
        <v>127</v>
      </c>
      <c r="AL252" s="7" t="s">
        <v>127</v>
      </c>
      <c r="AM252" s="9">
        <v>0</v>
      </c>
      <c r="AN252" s="10"/>
      <c r="AO252" s="7" t="s">
        <v>127</v>
      </c>
      <c r="AP252" s="7" t="s">
        <v>127</v>
      </c>
      <c r="AQ252" s="9">
        <v>0</v>
      </c>
      <c r="AR252" s="10"/>
      <c r="AS252" s="7" t="s">
        <v>127</v>
      </c>
      <c r="AT252" s="7" t="s">
        <v>127</v>
      </c>
      <c r="AU252" s="9">
        <v>0</v>
      </c>
      <c r="AV252" s="10"/>
      <c r="AW252" s="7" t="s">
        <v>127</v>
      </c>
      <c r="AX252" s="7" t="s">
        <v>127</v>
      </c>
      <c r="AY252" s="9">
        <v>0</v>
      </c>
      <c r="AZ252" s="7"/>
      <c r="BA252" s="7" t="s">
        <v>127</v>
      </c>
      <c r="BB252" s="7"/>
      <c r="BC252" s="7" t="s">
        <v>127</v>
      </c>
      <c r="BD252" s="7"/>
      <c r="BE252" s="7"/>
      <c r="BF252" s="7"/>
      <c r="BG252" s="7"/>
      <c r="BH252" s="7"/>
      <c r="BI252" s="7"/>
      <c r="BJ252" s="7"/>
      <c r="BK252" s="7"/>
      <c r="BL252" s="7" t="s">
        <v>28</v>
      </c>
      <c r="BM252" s="7" t="s">
        <v>128</v>
      </c>
      <c r="BN252" s="7" t="s">
        <v>299</v>
      </c>
      <c r="BO252" s="7"/>
      <c r="BP252" s="7" t="s">
        <v>127</v>
      </c>
      <c r="BQ252" s="7"/>
      <c r="BR252" s="7" t="s">
        <v>127</v>
      </c>
      <c r="BS252" s="7" t="s">
        <v>30</v>
      </c>
      <c r="BT252" s="7" t="s">
        <v>1100</v>
      </c>
      <c r="BU252" s="7" t="s">
        <v>1101</v>
      </c>
      <c r="BV252" s="7"/>
      <c r="BW252" s="7" t="s">
        <v>127</v>
      </c>
      <c r="BX252" s="7"/>
      <c r="BY252" s="7" t="s">
        <v>127</v>
      </c>
      <c r="BZ252" s="7"/>
      <c r="CA252" s="7" t="s">
        <v>127</v>
      </c>
      <c r="CB252" s="7" t="s">
        <v>87</v>
      </c>
      <c r="CC252" s="7"/>
      <c r="CD252" s="90" t="str">
        <f t="shared" si="23"/>
        <v>17_Programas de transparencia y ética pública - PTEP
20_Estrategia de relación con el Ciudadano -ERV
24_Operación del Sistema de Gestión Institucional - SGI</v>
      </c>
      <c r="CE252" s="7"/>
      <c r="CF252" s="7"/>
      <c r="CG252" s="7" t="s">
        <v>131</v>
      </c>
      <c r="CH252" s="7"/>
      <c r="CI252" s="7" t="s">
        <v>132</v>
      </c>
      <c r="CJ252" s="7"/>
      <c r="CK252" s="7"/>
      <c r="CL252" s="90" t="str">
        <f t="shared" si="21"/>
        <v>D03_Gestión con valores para resultados
D05_Información y comunicación</v>
      </c>
      <c r="CM252" s="7"/>
      <c r="CN252" s="7"/>
      <c r="CO252" s="7"/>
      <c r="CP252" s="7"/>
      <c r="CQ252" s="7"/>
      <c r="CR252" s="7"/>
      <c r="CS252" s="7"/>
      <c r="CT252" s="7"/>
      <c r="CU252" s="7"/>
      <c r="CV252" s="7"/>
      <c r="CW252" s="7"/>
      <c r="CX252" s="7"/>
      <c r="CY252" s="7" t="s">
        <v>133</v>
      </c>
      <c r="CZ252" s="7"/>
      <c r="DA252" s="7" t="s">
        <v>134</v>
      </c>
      <c r="DB252" s="7"/>
      <c r="DC252" s="7"/>
      <c r="DD252" s="7"/>
      <c r="DE252" s="7"/>
      <c r="DF252" s="90" t="str">
        <f t="shared" si="22"/>
        <v>D03_P13_Participación ciudadana en la gestión pública
D05_P15_Transparencia, acceso a la información pública y lucha contra la corrupción</v>
      </c>
    </row>
    <row r="253" spans="2:110" s="2" customFormat="1" ht="84" customHeight="1" x14ac:dyDescent="0.25">
      <c r="B253" s="1"/>
      <c r="C253" s="3" t="s">
        <v>1122</v>
      </c>
      <c r="D253" s="7" t="s">
        <v>1123</v>
      </c>
      <c r="E253" s="87" t="str">
        <f t="shared" si="18"/>
        <v>URF2026_236_Realizar informe de la audiencia pública de rendición de cuentas</v>
      </c>
      <c r="F253" s="7" t="s">
        <v>1124</v>
      </c>
      <c r="G253" s="7" t="s">
        <v>1125</v>
      </c>
      <c r="H253" s="7" t="s">
        <v>1126</v>
      </c>
      <c r="I253" s="7" t="s">
        <v>5</v>
      </c>
      <c r="J253" s="4" t="s">
        <v>1086</v>
      </c>
      <c r="K253" s="4" t="s">
        <v>647</v>
      </c>
      <c r="L253" s="8">
        <v>46234</v>
      </c>
      <c r="M253" s="8">
        <v>46264.999305555553</v>
      </c>
      <c r="N253" s="88">
        <f t="shared" si="19"/>
        <v>30.999305555553292</v>
      </c>
      <c r="O253" s="81" t="s">
        <v>671</v>
      </c>
      <c r="P253" s="7" t="s">
        <v>1085</v>
      </c>
      <c r="Q253" s="81" t="s">
        <v>120</v>
      </c>
      <c r="R253" s="7" t="s">
        <v>1127</v>
      </c>
      <c r="S253" s="7"/>
      <c r="T253" s="82" t="s">
        <v>122</v>
      </c>
      <c r="U253" s="82" t="s">
        <v>123</v>
      </c>
      <c r="V253" s="83" t="s">
        <v>1088</v>
      </c>
      <c r="W253" s="7" t="s">
        <v>125</v>
      </c>
      <c r="X253" s="7"/>
      <c r="Y253" s="7" t="s">
        <v>126</v>
      </c>
      <c r="Z253" s="7"/>
      <c r="AA253" s="90" t="str">
        <f t="shared" si="20"/>
        <v>Talento Humano
Tecnológicos</v>
      </c>
      <c r="AB253" s="7"/>
      <c r="AC253" s="7" t="s">
        <v>127</v>
      </c>
      <c r="AD253" s="7" t="s">
        <v>127</v>
      </c>
      <c r="AE253" s="9">
        <v>0</v>
      </c>
      <c r="AF253" s="10"/>
      <c r="AG253" s="7" t="s">
        <v>127</v>
      </c>
      <c r="AH253" s="7" t="s">
        <v>127</v>
      </c>
      <c r="AI253" s="9">
        <v>0</v>
      </c>
      <c r="AJ253" s="10"/>
      <c r="AK253" s="7" t="s">
        <v>127</v>
      </c>
      <c r="AL253" s="7" t="s">
        <v>127</v>
      </c>
      <c r="AM253" s="9">
        <v>0</v>
      </c>
      <c r="AN253" s="10"/>
      <c r="AO253" s="7" t="s">
        <v>127</v>
      </c>
      <c r="AP253" s="7" t="s">
        <v>127</v>
      </c>
      <c r="AQ253" s="9">
        <v>0</v>
      </c>
      <c r="AR253" s="10"/>
      <c r="AS253" s="7" t="s">
        <v>127</v>
      </c>
      <c r="AT253" s="7" t="s">
        <v>127</v>
      </c>
      <c r="AU253" s="9">
        <v>0</v>
      </c>
      <c r="AV253" s="10"/>
      <c r="AW253" s="7" t="s">
        <v>127</v>
      </c>
      <c r="AX253" s="7" t="s">
        <v>127</v>
      </c>
      <c r="AY253" s="9">
        <v>0</v>
      </c>
      <c r="AZ253" s="7"/>
      <c r="BA253" s="7" t="s">
        <v>127</v>
      </c>
      <c r="BB253" s="7"/>
      <c r="BC253" s="7" t="s">
        <v>127</v>
      </c>
      <c r="BD253" s="7"/>
      <c r="BE253" s="7"/>
      <c r="BF253" s="7"/>
      <c r="BG253" s="7"/>
      <c r="BH253" s="7"/>
      <c r="BI253" s="7"/>
      <c r="BJ253" s="7"/>
      <c r="BK253" s="7"/>
      <c r="BL253" s="7" t="s">
        <v>28</v>
      </c>
      <c r="BM253" s="7" t="s">
        <v>128</v>
      </c>
      <c r="BN253" s="7" t="s">
        <v>299</v>
      </c>
      <c r="BO253" s="7"/>
      <c r="BP253" s="7" t="s">
        <v>127</v>
      </c>
      <c r="BQ253" s="7"/>
      <c r="BR253" s="7" t="s">
        <v>127</v>
      </c>
      <c r="BS253" s="7" t="s">
        <v>30</v>
      </c>
      <c r="BT253" s="7" t="s">
        <v>1100</v>
      </c>
      <c r="BU253" s="7" t="s">
        <v>1128</v>
      </c>
      <c r="BV253" s="7"/>
      <c r="BW253" s="7" t="s">
        <v>127</v>
      </c>
      <c r="BX253" s="7"/>
      <c r="BY253" s="7" t="s">
        <v>127</v>
      </c>
      <c r="BZ253" s="7"/>
      <c r="CA253" s="7" t="s">
        <v>127</v>
      </c>
      <c r="CB253" s="7" t="s">
        <v>87</v>
      </c>
      <c r="CC253" s="7"/>
      <c r="CD253" s="90" t="str">
        <f t="shared" si="23"/>
        <v>17_Programas de transparencia y ética pública - PTEP
20_Estrategia de relación con el Ciudadano -ERV
24_Operación del Sistema de Gestión Institucional - SGI</v>
      </c>
      <c r="CE253" s="7"/>
      <c r="CF253" s="7"/>
      <c r="CG253" s="7" t="s">
        <v>131</v>
      </c>
      <c r="CH253" s="7"/>
      <c r="CI253" s="7" t="s">
        <v>132</v>
      </c>
      <c r="CJ253" s="7"/>
      <c r="CK253" s="7"/>
      <c r="CL253" s="90" t="str">
        <f t="shared" si="21"/>
        <v>D03_Gestión con valores para resultados
D05_Información y comunicación</v>
      </c>
      <c r="CM253" s="7"/>
      <c r="CN253" s="7"/>
      <c r="CO253" s="7"/>
      <c r="CP253" s="7"/>
      <c r="CQ253" s="7"/>
      <c r="CR253" s="7"/>
      <c r="CS253" s="7"/>
      <c r="CT253" s="7"/>
      <c r="CU253" s="7"/>
      <c r="CV253" s="7"/>
      <c r="CW253" s="7"/>
      <c r="CX253" s="7"/>
      <c r="CY253" s="7" t="s">
        <v>133</v>
      </c>
      <c r="CZ253" s="7"/>
      <c r="DA253" s="7" t="s">
        <v>134</v>
      </c>
      <c r="DB253" s="7"/>
      <c r="DC253" s="7"/>
      <c r="DD253" s="7"/>
      <c r="DE253" s="7"/>
      <c r="DF253" s="90" t="str">
        <f t="shared" si="22"/>
        <v>D03_P13_Participación ciudadana en la gestión pública
D05_P15_Transparencia, acceso a la información pública y lucha contra la corrupción</v>
      </c>
    </row>
    <row r="254" spans="2:110" s="2" customFormat="1" ht="84" customHeight="1" x14ac:dyDescent="0.25">
      <c r="B254" s="1"/>
      <c r="C254" s="3" t="s">
        <v>1129</v>
      </c>
      <c r="D254" s="7" t="s">
        <v>1130</v>
      </c>
      <c r="E254" s="87" t="str">
        <f t="shared" si="18"/>
        <v>URF2026_237_Aplicar herramientas de evaluación para los grupos de valor asistentes a la audiencia pública de rendición de cuentas.</v>
      </c>
      <c r="F254" s="7" t="s">
        <v>1131</v>
      </c>
      <c r="G254" s="7" t="s">
        <v>1132</v>
      </c>
      <c r="H254" s="7" t="s">
        <v>1133</v>
      </c>
      <c r="I254" s="7" t="s">
        <v>5</v>
      </c>
      <c r="J254" s="4" t="s">
        <v>1086</v>
      </c>
      <c r="K254" s="4" t="s">
        <v>647</v>
      </c>
      <c r="L254" s="8">
        <v>46234</v>
      </c>
      <c r="M254" s="8">
        <v>46264.999305555553</v>
      </c>
      <c r="N254" s="88">
        <f t="shared" si="19"/>
        <v>30.999305555553292</v>
      </c>
      <c r="O254" s="81" t="s">
        <v>671</v>
      </c>
      <c r="P254" s="7" t="s">
        <v>1085</v>
      </c>
      <c r="Q254" s="81" t="s">
        <v>243</v>
      </c>
      <c r="R254" s="7" t="s">
        <v>1134</v>
      </c>
      <c r="S254" s="7"/>
      <c r="T254" s="82" t="s">
        <v>122</v>
      </c>
      <c r="U254" s="82" t="s">
        <v>123</v>
      </c>
      <c r="V254" s="83" t="s">
        <v>1088</v>
      </c>
      <c r="W254" s="7" t="s">
        <v>125</v>
      </c>
      <c r="X254" s="7"/>
      <c r="Y254" s="7" t="s">
        <v>126</v>
      </c>
      <c r="Z254" s="7"/>
      <c r="AA254" s="90" t="str">
        <f t="shared" si="20"/>
        <v>Talento Humano
Tecnológicos</v>
      </c>
      <c r="AB254" s="7"/>
      <c r="AC254" s="7" t="s">
        <v>127</v>
      </c>
      <c r="AD254" s="7" t="s">
        <v>127</v>
      </c>
      <c r="AE254" s="9">
        <v>0</v>
      </c>
      <c r="AF254" s="10"/>
      <c r="AG254" s="7" t="s">
        <v>127</v>
      </c>
      <c r="AH254" s="7" t="s">
        <v>127</v>
      </c>
      <c r="AI254" s="9">
        <v>0</v>
      </c>
      <c r="AJ254" s="10"/>
      <c r="AK254" s="7" t="s">
        <v>127</v>
      </c>
      <c r="AL254" s="7" t="s">
        <v>127</v>
      </c>
      <c r="AM254" s="9">
        <v>0</v>
      </c>
      <c r="AN254" s="10"/>
      <c r="AO254" s="7" t="s">
        <v>127</v>
      </c>
      <c r="AP254" s="7" t="s">
        <v>127</v>
      </c>
      <c r="AQ254" s="9">
        <v>0</v>
      </c>
      <c r="AR254" s="10"/>
      <c r="AS254" s="7" t="s">
        <v>127</v>
      </c>
      <c r="AT254" s="7" t="s">
        <v>127</v>
      </c>
      <c r="AU254" s="9">
        <v>0</v>
      </c>
      <c r="AV254" s="10"/>
      <c r="AW254" s="7" t="s">
        <v>127</v>
      </c>
      <c r="AX254" s="7" t="s">
        <v>127</v>
      </c>
      <c r="AY254" s="9">
        <v>0</v>
      </c>
      <c r="AZ254" s="7"/>
      <c r="BA254" s="7" t="s">
        <v>127</v>
      </c>
      <c r="BB254" s="7"/>
      <c r="BC254" s="7" t="s">
        <v>127</v>
      </c>
      <c r="BD254" s="7"/>
      <c r="BE254" s="7"/>
      <c r="BF254" s="7"/>
      <c r="BG254" s="7"/>
      <c r="BH254" s="7"/>
      <c r="BI254" s="7"/>
      <c r="BJ254" s="7"/>
      <c r="BK254" s="7"/>
      <c r="BL254" s="7" t="s">
        <v>28</v>
      </c>
      <c r="BM254" s="7" t="s">
        <v>128</v>
      </c>
      <c r="BN254" s="7" t="s">
        <v>299</v>
      </c>
      <c r="BO254" s="7"/>
      <c r="BP254" s="7" t="s">
        <v>127</v>
      </c>
      <c r="BQ254" s="7"/>
      <c r="BR254" s="7" t="s">
        <v>127</v>
      </c>
      <c r="BS254" s="7" t="s">
        <v>30</v>
      </c>
      <c r="BT254" s="7" t="s">
        <v>1100</v>
      </c>
      <c r="BU254" s="7" t="s">
        <v>1128</v>
      </c>
      <c r="BV254" s="7"/>
      <c r="BW254" s="7" t="s">
        <v>127</v>
      </c>
      <c r="BX254" s="7"/>
      <c r="BY254" s="7" t="s">
        <v>127</v>
      </c>
      <c r="BZ254" s="7"/>
      <c r="CA254" s="7" t="s">
        <v>127</v>
      </c>
      <c r="CB254" s="7" t="s">
        <v>87</v>
      </c>
      <c r="CC254" s="7"/>
      <c r="CD254" s="90" t="str">
        <f t="shared" si="23"/>
        <v>17_Programas de transparencia y ética pública - PTEP
20_Estrategia de relación con el Ciudadano -ERV
24_Operación del Sistema de Gestión Institucional - SGI</v>
      </c>
      <c r="CE254" s="7"/>
      <c r="CF254" s="7"/>
      <c r="CG254" s="7" t="s">
        <v>131</v>
      </c>
      <c r="CH254" s="7"/>
      <c r="CI254" s="7" t="s">
        <v>132</v>
      </c>
      <c r="CJ254" s="7"/>
      <c r="CK254" s="7"/>
      <c r="CL254" s="90" t="str">
        <f t="shared" si="21"/>
        <v>D03_Gestión con valores para resultados
D05_Información y comunicación</v>
      </c>
      <c r="CM254" s="7"/>
      <c r="CN254" s="7"/>
      <c r="CO254" s="7"/>
      <c r="CP254" s="7"/>
      <c r="CQ254" s="7"/>
      <c r="CR254" s="7"/>
      <c r="CS254" s="7"/>
      <c r="CT254" s="7"/>
      <c r="CU254" s="7"/>
      <c r="CV254" s="7"/>
      <c r="CW254" s="7"/>
      <c r="CX254" s="7"/>
      <c r="CY254" s="7" t="s">
        <v>133</v>
      </c>
      <c r="CZ254" s="7"/>
      <c r="DA254" s="7" t="s">
        <v>134</v>
      </c>
      <c r="DB254" s="7"/>
      <c r="DC254" s="7"/>
      <c r="DD254" s="7"/>
      <c r="DE254" s="7"/>
      <c r="DF254" s="90" t="str">
        <f t="shared" si="22"/>
        <v>D03_P13_Participación ciudadana en la gestión pública
D05_P15_Transparencia, acceso a la información pública y lucha contra la corrupción</v>
      </c>
    </row>
    <row r="255" spans="2:110" s="2" customFormat="1" ht="84" customHeight="1" x14ac:dyDescent="0.25">
      <c r="B255" s="1"/>
      <c r="C255" s="3" t="s">
        <v>1135</v>
      </c>
      <c r="D255" s="7" t="s">
        <v>1136</v>
      </c>
      <c r="E255" s="87" t="str">
        <f t="shared" si="18"/>
        <v>URF2026_238_Realizar seguimiento a la estrategia de relacionamiento con el ciudadano primer semestre 2026</v>
      </c>
      <c r="F255" s="7" t="s">
        <v>1137</v>
      </c>
      <c r="G255" s="7" t="s">
        <v>1138</v>
      </c>
      <c r="H255" s="7" t="s">
        <v>1139</v>
      </c>
      <c r="I255" s="7" t="s">
        <v>5</v>
      </c>
      <c r="J255" s="4" t="s">
        <v>1085</v>
      </c>
      <c r="K255" s="4" t="s">
        <v>1086</v>
      </c>
      <c r="L255" s="8">
        <v>46204</v>
      </c>
      <c r="M255" s="8">
        <v>46233.999305555553</v>
      </c>
      <c r="N255" s="88">
        <f t="shared" si="19"/>
        <v>29.999305555553292</v>
      </c>
      <c r="O255" s="81" t="s">
        <v>671</v>
      </c>
      <c r="P255" s="7" t="s">
        <v>1085</v>
      </c>
      <c r="Q255" s="81" t="s">
        <v>120</v>
      </c>
      <c r="R255" s="7" t="s">
        <v>1140</v>
      </c>
      <c r="S255" s="7"/>
      <c r="T255" s="82" t="s">
        <v>122</v>
      </c>
      <c r="U255" s="82" t="s">
        <v>123</v>
      </c>
      <c r="V255" s="83" t="s">
        <v>1088</v>
      </c>
      <c r="W255" s="7" t="s">
        <v>125</v>
      </c>
      <c r="X255" s="7"/>
      <c r="Y255" s="7" t="s">
        <v>126</v>
      </c>
      <c r="Z255" s="7"/>
      <c r="AA255" s="90" t="str">
        <f t="shared" si="20"/>
        <v>Talento Humano
Tecnológicos</v>
      </c>
      <c r="AB255" s="7"/>
      <c r="AC255" s="7" t="s">
        <v>127</v>
      </c>
      <c r="AD255" s="7" t="s">
        <v>127</v>
      </c>
      <c r="AE255" s="9">
        <v>0</v>
      </c>
      <c r="AF255" s="10"/>
      <c r="AG255" s="7" t="s">
        <v>127</v>
      </c>
      <c r="AH255" s="7" t="s">
        <v>127</v>
      </c>
      <c r="AI255" s="9">
        <v>0</v>
      </c>
      <c r="AJ255" s="10"/>
      <c r="AK255" s="7" t="s">
        <v>127</v>
      </c>
      <c r="AL255" s="7" t="s">
        <v>127</v>
      </c>
      <c r="AM255" s="9">
        <v>0</v>
      </c>
      <c r="AN255" s="10"/>
      <c r="AO255" s="7" t="s">
        <v>127</v>
      </c>
      <c r="AP255" s="7" t="s">
        <v>127</v>
      </c>
      <c r="AQ255" s="9">
        <v>0</v>
      </c>
      <c r="AR255" s="10"/>
      <c r="AS255" s="7" t="s">
        <v>127</v>
      </c>
      <c r="AT255" s="7" t="s">
        <v>127</v>
      </c>
      <c r="AU255" s="9">
        <v>0</v>
      </c>
      <c r="AV255" s="10"/>
      <c r="AW255" s="7" t="s">
        <v>127</v>
      </c>
      <c r="AX255" s="7" t="s">
        <v>127</v>
      </c>
      <c r="AY255" s="9">
        <v>0</v>
      </c>
      <c r="AZ255" s="7"/>
      <c r="BA255" s="7" t="s">
        <v>127</v>
      </c>
      <c r="BB255" s="7"/>
      <c r="BC255" s="7" t="s">
        <v>127</v>
      </c>
      <c r="BD255" s="7"/>
      <c r="BE255" s="7"/>
      <c r="BF255" s="7"/>
      <c r="BG255" s="7"/>
      <c r="BH255" s="7"/>
      <c r="BI255" s="7"/>
      <c r="BJ255" s="7"/>
      <c r="BK255" s="7"/>
      <c r="BL255" s="7"/>
      <c r="BM255" s="7" t="s">
        <v>127</v>
      </c>
      <c r="BN255" s="7" t="s">
        <v>127</v>
      </c>
      <c r="BO255" s="7"/>
      <c r="BP255" s="7" t="s">
        <v>127</v>
      </c>
      <c r="BQ255" s="7"/>
      <c r="BR255" s="7" t="s">
        <v>127</v>
      </c>
      <c r="BS255" s="7" t="s">
        <v>30</v>
      </c>
      <c r="BT255" s="7" t="s">
        <v>1089</v>
      </c>
      <c r="BU255" s="7" t="s">
        <v>1141</v>
      </c>
      <c r="BV255" s="7"/>
      <c r="BW255" s="7" t="s">
        <v>127</v>
      </c>
      <c r="BX255" s="7"/>
      <c r="BY255" s="7" t="s">
        <v>127</v>
      </c>
      <c r="BZ255" s="7"/>
      <c r="CA255" s="7" t="s">
        <v>127</v>
      </c>
      <c r="CB255" s="7" t="s">
        <v>87</v>
      </c>
      <c r="CC255" s="7"/>
      <c r="CD255" s="90" t="str">
        <f t="shared" si="23"/>
        <v>20_Estrategia de relación con el Ciudadano -ERV
24_Operación del Sistema de Gestión Institucional - SGI</v>
      </c>
      <c r="CE255" s="7"/>
      <c r="CF255" s="7"/>
      <c r="CG255" s="7" t="s">
        <v>131</v>
      </c>
      <c r="CH255" s="7"/>
      <c r="CI255" s="7"/>
      <c r="CJ255" s="7"/>
      <c r="CK255" s="7"/>
      <c r="CL255" s="90" t="str">
        <f t="shared" si="21"/>
        <v>D03_Gestión con valores para resultados</v>
      </c>
      <c r="CM255" s="7"/>
      <c r="CN255" s="7"/>
      <c r="CO255" s="7"/>
      <c r="CP255" s="7"/>
      <c r="CQ255" s="7"/>
      <c r="CR255" s="7"/>
      <c r="CS255" s="7"/>
      <c r="CT255" s="7"/>
      <c r="CU255" s="7"/>
      <c r="CV255" s="7"/>
      <c r="CW255" s="7" t="s">
        <v>649</v>
      </c>
      <c r="CX255" s="7"/>
      <c r="CY255" s="7"/>
      <c r="CZ255" s="7"/>
      <c r="DA255" s="7"/>
      <c r="DB255" s="7"/>
      <c r="DC255" s="7"/>
      <c r="DD255" s="7"/>
      <c r="DE255" s="7"/>
      <c r="DF255" s="90" t="str">
        <f t="shared" si="22"/>
        <v>D03_P11_Servicio al ciudadano</v>
      </c>
    </row>
    <row r="256" spans="2:110" s="2" customFormat="1" ht="84" customHeight="1" x14ac:dyDescent="0.25">
      <c r="B256" s="1"/>
      <c r="C256" s="3" t="s">
        <v>1142</v>
      </c>
      <c r="D256" s="7" t="s">
        <v>1143</v>
      </c>
      <c r="E256" s="87" t="str">
        <f t="shared" si="18"/>
        <v>URF2026_239_Generar espacios de diálogo complementario con la ciudadanía durante la vigencia 2026</v>
      </c>
      <c r="F256" s="7" t="s">
        <v>1144</v>
      </c>
      <c r="G256" s="7" t="s">
        <v>1145</v>
      </c>
      <c r="H256" s="7" t="s">
        <v>1146</v>
      </c>
      <c r="I256" s="7" t="s">
        <v>5</v>
      </c>
      <c r="J256" s="4" t="s">
        <v>1086</v>
      </c>
      <c r="K256" s="4" t="s">
        <v>647</v>
      </c>
      <c r="L256" s="8">
        <v>46296</v>
      </c>
      <c r="M256" s="8">
        <v>46371.999305555553</v>
      </c>
      <c r="N256" s="88">
        <f t="shared" si="19"/>
        <v>75.999305555553292</v>
      </c>
      <c r="O256" s="81" t="s">
        <v>671</v>
      </c>
      <c r="P256" s="7" t="s">
        <v>1085</v>
      </c>
      <c r="Q256" s="81" t="s">
        <v>120</v>
      </c>
      <c r="R256" s="7" t="s">
        <v>1147</v>
      </c>
      <c r="S256" s="7"/>
      <c r="T256" s="82" t="s">
        <v>122</v>
      </c>
      <c r="U256" s="82" t="s">
        <v>123</v>
      </c>
      <c r="V256" s="83" t="s">
        <v>1088</v>
      </c>
      <c r="W256" s="7" t="s">
        <v>125</v>
      </c>
      <c r="X256" s="7"/>
      <c r="Y256" s="7" t="s">
        <v>126</v>
      </c>
      <c r="Z256" s="7"/>
      <c r="AA256" s="90" t="str">
        <f t="shared" si="20"/>
        <v>Talento Humano
Tecnológicos</v>
      </c>
      <c r="AB256" s="7"/>
      <c r="AC256" s="7" t="s">
        <v>127</v>
      </c>
      <c r="AD256" s="7" t="s">
        <v>127</v>
      </c>
      <c r="AE256" s="9">
        <v>0</v>
      </c>
      <c r="AF256" s="10"/>
      <c r="AG256" s="7" t="s">
        <v>127</v>
      </c>
      <c r="AH256" s="7" t="s">
        <v>127</v>
      </c>
      <c r="AI256" s="9">
        <v>0</v>
      </c>
      <c r="AJ256" s="10"/>
      <c r="AK256" s="7" t="s">
        <v>127</v>
      </c>
      <c r="AL256" s="7" t="s">
        <v>127</v>
      </c>
      <c r="AM256" s="9">
        <v>0</v>
      </c>
      <c r="AN256" s="10"/>
      <c r="AO256" s="7" t="s">
        <v>127</v>
      </c>
      <c r="AP256" s="7" t="s">
        <v>127</v>
      </c>
      <c r="AQ256" s="9">
        <v>0</v>
      </c>
      <c r="AR256" s="10"/>
      <c r="AS256" s="7" t="s">
        <v>127</v>
      </c>
      <c r="AT256" s="7" t="s">
        <v>127</v>
      </c>
      <c r="AU256" s="9">
        <v>0</v>
      </c>
      <c r="AV256" s="10"/>
      <c r="AW256" s="7" t="s">
        <v>127</v>
      </c>
      <c r="AX256" s="7" t="s">
        <v>127</v>
      </c>
      <c r="AY256" s="9">
        <v>0</v>
      </c>
      <c r="AZ256" s="7"/>
      <c r="BA256" s="7" t="s">
        <v>127</v>
      </c>
      <c r="BB256" s="7"/>
      <c r="BC256" s="7" t="s">
        <v>127</v>
      </c>
      <c r="BD256" s="7"/>
      <c r="BE256" s="7"/>
      <c r="BF256" s="7"/>
      <c r="BG256" s="7"/>
      <c r="BH256" s="7"/>
      <c r="BI256" s="7"/>
      <c r="BJ256" s="7"/>
      <c r="BK256" s="7"/>
      <c r="BL256" s="7" t="s">
        <v>28</v>
      </c>
      <c r="BM256" s="7" t="s">
        <v>128</v>
      </c>
      <c r="BN256" s="7" t="s">
        <v>299</v>
      </c>
      <c r="BO256" s="7"/>
      <c r="BP256" s="7" t="s">
        <v>127</v>
      </c>
      <c r="BQ256" s="7"/>
      <c r="BR256" s="7" t="s">
        <v>127</v>
      </c>
      <c r="BS256" s="7" t="s">
        <v>30</v>
      </c>
      <c r="BT256" s="7" t="s">
        <v>1100</v>
      </c>
      <c r="BU256" s="7" t="s">
        <v>1101</v>
      </c>
      <c r="BV256" s="7"/>
      <c r="BW256" s="7" t="s">
        <v>127</v>
      </c>
      <c r="BX256" s="7"/>
      <c r="BY256" s="7" t="s">
        <v>127</v>
      </c>
      <c r="BZ256" s="7"/>
      <c r="CA256" s="7" t="s">
        <v>127</v>
      </c>
      <c r="CB256" s="7" t="s">
        <v>87</v>
      </c>
      <c r="CC256" s="7"/>
      <c r="CD256" s="90" t="str">
        <f t="shared" si="23"/>
        <v>17_Programas de transparencia y ética pública - PTEP
20_Estrategia de relación con el Ciudadano -ERV
24_Operación del Sistema de Gestión Institucional - SGI</v>
      </c>
      <c r="CE256" s="7"/>
      <c r="CF256" s="7"/>
      <c r="CG256" s="7" t="s">
        <v>131</v>
      </c>
      <c r="CH256" s="7"/>
      <c r="CI256" s="7" t="s">
        <v>132</v>
      </c>
      <c r="CJ256" s="7"/>
      <c r="CK256" s="7"/>
      <c r="CL256" s="90" t="str">
        <f t="shared" si="21"/>
        <v>D03_Gestión con valores para resultados
D05_Información y comunicación</v>
      </c>
      <c r="CM256" s="7"/>
      <c r="CN256" s="7"/>
      <c r="CO256" s="7"/>
      <c r="CP256" s="7"/>
      <c r="CQ256" s="7"/>
      <c r="CR256" s="7"/>
      <c r="CS256" s="7"/>
      <c r="CT256" s="7"/>
      <c r="CU256" s="7"/>
      <c r="CV256" s="7"/>
      <c r="CW256" s="7"/>
      <c r="CX256" s="7"/>
      <c r="CY256" s="7" t="s">
        <v>133</v>
      </c>
      <c r="CZ256" s="7"/>
      <c r="DA256" s="7" t="s">
        <v>134</v>
      </c>
      <c r="DB256" s="7"/>
      <c r="DC256" s="7"/>
      <c r="DD256" s="7"/>
      <c r="DE256" s="7"/>
      <c r="DF256" s="90" t="str">
        <f t="shared" si="22"/>
        <v>D03_P13_Participación ciudadana en la gestión pública
D05_P15_Transparencia, acceso a la información pública y lucha contra la corrupción</v>
      </c>
    </row>
    <row r="257" spans="2:110" s="2" customFormat="1" ht="84" customHeight="1" x14ac:dyDescent="0.25">
      <c r="B257" s="1"/>
      <c r="C257" s="3" t="s">
        <v>1148</v>
      </c>
      <c r="D257" s="7" t="s">
        <v>1149</v>
      </c>
      <c r="E257" s="87" t="str">
        <f t="shared" si="18"/>
        <v>URF2026_240_Reportar el cumplimiento del Índice de Transparencia y Acceso a la Información Pública para la vigencia 2026</v>
      </c>
      <c r="F257" s="7" t="s">
        <v>1150</v>
      </c>
      <c r="G257" s="7" t="s">
        <v>1151</v>
      </c>
      <c r="H257" s="7" t="s">
        <v>1152</v>
      </c>
      <c r="I257" s="7" t="s">
        <v>5</v>
      </c>
      <c r="J257" s="4" t="s">
        <v>1086</v>
      </c>
      <c r="K257" s="4" t="s">
        <v>647</v>
      </c>
      <c r="L257" s="8">
        <v>46174</v>
      </c>
      <c r="M257" s="8">
        <v>46264.999305555553</v>
      </c>
      <c r="N257" s="88">
        <f t="shared" si="19"/>
        <v>90.999305555553292</v>
      </c>
      <c r="O257" s="81" t="s">
        <v>671</v>
      </c>
      <c r="P257" s="7" t="s">
        <v>1085</v>
      </c>
      <c r="Q257" s="81" t="s">
        <v>243</v>
      </c>
      <c r="R257" s="7" t="s">
        <v>1153</v>
      </c>
      <c r="S257" s="7"/>
      <c r="T257" s="82" t="s">
        <v>122</v>
      </c>
      <c r="U257" s="82" t="s">
        <v>123</v>
      </c>
      <c r="V257" s="83" t="s">
        <v>1088</v>
      </c>
      <c r="W257" s="7" t="s">
        <v>125</v>
      </c>
      <c r="X257" s="7" t="s">
        <v>826</v>
      </c>
      <c r="Y257" s="7" t="s">
        <v>126</v>
      </c>
      <c r="Z257" s="7"/>
      <c r="AA257" s="90" t="str">
        <f t="shared" si="20"/>
        <v>Talento Humano
Financieros
Tecnológicos</v>
      </c>
      <c r="AB257" s="7"/>
      <c r="AC257" s="7" t="s">
        <v>127</v>
      </c>
      <c r="AD257" s="7" t="s">
        <v>127</v>
      </c>
      <c r="AE257" s="9">
        <v>0</v>
      </c>
      <c r="AF257" s="10"/>
      <c r="AG257" s="7" t="s">
        <v>127</v>
      </c>
      <c r="AH257" s="7" t="s">
        <v>127</v>
      </c>
      <c r="AI257" s="9">
        <v>0</v>
      </c>
      <c r="AJ257" s="10"/>
      <c r="AK257" s="7" t="s">
        <v>127</v>
      </c>
      <c r="AL257" s="7" t="s">
        <v>127</v>
      </c>
      <c r="AM257" s="9">
        <v>0</v>
      </c>
      <c r="AN257" s="10"/>
      <c r="AO257" s="7" t="s">
        <v>127</v>
      </c>
      <c r="AP257" s="7" t="s">
        <v>127</v>
      </c>
      <c r="AQ257" s="9">
        <v>0</v>
      </c>
      <c r="AR257" s="10"/>
      <c r="AS257" s="7" t="s">
        <v>127</v>
      </c>
      <c r="AT257" s="7" t="s">
        <v>127</v>
      </c>
      <c r="AU257" s="9">
        <v>0</v>
      </c>
      <c r="AV257" s="10"/>
      <c r="AW257" s="7" t="s">
        <v>127</v>
      </c>
      <c r="AX257" s="7" t="s">
        <v>127</v>
      </c>
      <c r="AY257" s="9">
        <v>0</v>
      </c>
      <c r="AZ257" s="7"/>
      <c r="BA257" s="7" t="s">
        <v>127</v>
      </c>
      <c r="BB257" s="7"/>
      <c r="BC257" s="7" t="s">
        <v>127</v>
      </c>
      <c r="BD257" s="7"/>
      <c r="BE257" s="7"/>
      <c r="BF257" s="7"/>
      <c r="BG257" s="7"/>
      <c r="BH257" s="7"/>
      <c r="BI257" s="7"/>
      <c r="BJ257" s="7"/>
      <c r="BK257" s="7"/>
      <c r="BL257" s="7" t="s">
        <v>28</v>
      </c>
      <c r="BM257" s="7" t="s">
        <v>128</v>
      </c>
      <c r="BN257" s="7" t="s">
        <v>129</v>
      </c>
      <c r="BO257" s="7"/>
      <c r="BP257" s="7" t="s">
        <v>127</v>
      </c>
      <c r="BQ257" s="7"/>
      <c r="BR257" s="7" t="s">
        <v>127</v>
      </c>
      <c r="BS257" s="7" t="s">
        <v>30</v>
      </c>
      <c r="BT257" s="7" t="s">
        <v>255</v>
      </c>
      <c r="BU257" s="7" t="s">
        <v>1154</v>
      </c>
      <c r="BV257" s="7"/>
      <c r="BW257" s="7" t="s">
        <v>127</v>
      </c>
      <c r="BX257" s="7"/>
      <c r="BY257" s="7" t="s">
        <v>127</v>
      </c>
      <c r="BZ257" s="7"/>
      <c r="CA257" s="7" t="s">
        <v>127</v>
      </c>
      <c r="CB257" s="7" t="s">
        <v>87</v>
      </c>
      <c r="CC257" s="7"/>
      <c r="CD257" s="90" t="str">
        <f t="shared" si="23"/>
        <v>17_Programas de transparencia y ética pública - PTEP
20_Estrategia de relación con el Ciudadano -ERV
24_Operación del Sistema de Gestión Institucional - SGI</v>
      </c>
      <c r="CE257" s="7"/>
      <c r="CF257" s="7"/>
      <c r="CG257" s="7"/>
      <c r="CH257" s="7"/>
      <c r="CI257" s="7" t="s">
        <v>132</v>
      </c>
      <c r="CJ257" s="7"/>
      <c r="CK257" s="7"/>
      <c r="CL257" s="90" t="str">
        <f t="shared" si="21"/>
        <v>D05_Información y comunicación</v>
      </c>
      <c r="CM257" s="7"/>
      <c r="CN257" s="7"/>
      <c r="CO257" s="7"/>
      <c r="CP257" s="7"/>
      <c r="CQ257" s="7"/>
      <c r="CR257" s="7"/>
      <c r="CS257" s="7"/>
      <c r="CT257" s="7"/>
      <c r="CU257" s="7"/>
      <c r="CV257" s="7"/>
      <c r="CW257" s="7"/>
      <c r="CX257" s="7"/>
      <c r="CY257" s="7"/>
      <c r="CZ257" s="7"/>
      <c r="DA257" s="7" t="s">
        <v>134</v>
      </c>
      <c r="DB257" s="7"/>
      <c r="DC257" s="7"/>
      <c r="DD257" s="7"/>
      <c r="DE257" s="7"/>
      <c r="DF257" s="90" t="str">
        <f t="shared" si="22"/>
        <v>D05_P15_Transparencia, acceso a la información pública y lucha contra la corrupción</v>
      </c>
    </row>
    <row r="258" spans="2:110" s="2" customFormat="1" ht="84" customHeight="1" x14ac:dyDescent="0.25">
      <c r="B258" s="1"/>
      <c r="C258" s="3" t="s">
        <v>1155</v>
      </c>
      <c r="D258" s="7" t="s">
        <v>1156</v>
      </c>
      <c r="E258" s="87" t="str">
        <f t="shared" si="18"/>
        <v>URF2026_241_Actualizar el esquema de publicaciones</v>
      </c>
      <c r="F258" s="7" t="s">
        <v>1157</v>
      </c>
      <c r="G258" s="7" t="s">
        <v>1158</v>
      </c>
      <c r="H258" s="7" t="s">
        <v>1159</v>
      </c>
      <c r="I258" s="7" t="s">
        <v>5</v>
      </c>
      <c r="J258" s="4" t="s">
        <v>1160</v>
      </c>
      <c r="K258" s="4" t="s">
        <v>1086</v>
      </c>
      <c r="L258" s="8">
        <v>46143</v>
      </c>
      <c r="M258" s="8">
        <v>46264.999305555553</v>
      </c>
      <c r="N258" s="88">
        <f t="shared" si="19"/>
        <v>121.99930555555329</v>
      </c>
      <c r="O258" s="81" t="s">
        <v>671</v>
      </c>
      <c r="P258" s="7" t="s">
        <v>1085</v>
      </c>
      <c r="Q258" s="81" t="s">
        <v>120</v>
      </c>
      <c r="R258" s="7" t="s">
        <v>1161</v>
      </c>
      <c r="S258" s="7"/>
      <c r="T258" s="82" t="s">
        <v>481</v>
      </c>
      <c r="U258" s="82" t="s">
        <v>589</v>
      </c>
      <c r="V258" s="83" t="s">
        <v>246</v>
      </c>
      <c r="W258" s="7" t="s">
        <v>125</v>
      </c>
      <c r="X258" s="7"/>
      <c r="Y258" s="7" t="s">
        <v>126</v>
      </c>
      <c r="Z258" s="7"/>
      <c r="AA258" s="90" t="str">
        <f t="shared" si="20"/>
        <v>Talento Humano
Tecnológicos</v>
      </c>
      <c r="AB258" s="7"/>
      <c r="AC258" s="7" t="s">
        <v>127</v>
      </c>
      <c r="AD258" s="7" t="s">
        <v>127</v>
      </c>
      <c r="AE258" s="9">
        <v>0</v>
      </c>
      <c r="AF258" s="10"/>
      <c r="AG258" s="7" t="s">
        <v>127</v>
      </c>
      <c r="AH258" s="7" t="s">
        <v>127</v>
      </c>
      <c r="AI258" s="9">
        <v>0</v>
      </c>
      <c r="AJ258" s="10"/>
      <c r="AK258" s="7" t="s">
        <v>127</v>
      </c>
      <c r="AL258" s="7" t="s">
        <v>127</v>
      </c>
      <c r="AM258" s="9">
        <v>0</v>
      </c>
      <c r="AN258" s="10"/>
      <c r="AO258" s="7" t="s">
        <v>127</v>
      </c>
      <c r="AP258" s="7" t="s">
        <v>127</v>
      </c>
      <c r="AQ258" s="9">
        <v>0</v>
      </c>
      <c r="AR258" s="10"/>
      <c r="AS258" s="7" t="s">
        <v>127</v>
      </c>
      <c r="AT258" s="7" t="s">
        <v>127</v>
      </c>
      <c r="AU258" s="9">
        <v>0</v>
      </c>
      <c r="AV258" s="10"/>
      <c r="AW258" s="7" t="s">
        <v>127</v>
      </c>
      <c r="AX258" s="7" t="s">
        <v>127</v>
      </c>
      <c r="AY258" s="9">
        <v>0</v>
      </c>
      <c r="AZ258" s="7"/>
      <c r="BA258" s="7" t="s">
        <v>127</v>
      </c>
      <c r="BB258" s="7"/>
      <c r="BC258" s="7" t="s">
        <v>127</v>
      </c>
      <c r="BD258" s="7"/>
      <c r="BE258" s="7"/>
      <c r="BF258" s="7"/>
      <c r="BG258" s="7"/>
      <c r="BH258" s="7"/>
      <c r="BI258" s="7"/>
      <c r="BJ258" s="7"/>
      <c r="BK258" s="7"/>
      <c r="BL258" s="7" t="s">
        <v>28</v>
      </c>
      <c r="BM258" s="7" t="s">
        <v>128</v>
      </c>
      <c r="BN258" s="7" t="s">
        <v>129</v>
      </c>
      <c r="BO258" s="7"/>
      <c r="BP258" s="7" t="s">
        <v>127</v>
      </c>
      <c r="BQ258" s="7"/>
      <c r="BR258" s="7" t="s">
        <v>127</v>
      </c>
      <c r="BS258" s="7" t="s">
        <v>30</v>
      </c>
      <c r="BT258" s="7" t="s">
        <v>255</v>
      </c>
      <c r="BU258" s="7" t="s">
        <v>1162</v>
      </c>
      <c r="BV258" s="7"/>
      <c r="BW258" s="7" t="s">
        <v>127</v>
      </c>
      <c r="BX258" s="7"/>
      <c r="BY258" s="7" t="s">
        <v>127</v>
      </c>
      <c r="BZ258" s="7"/>
      <c r="CA258" s="7" t="s">
        <v>127</v>
      </c>
      <c r="CB258" s="7" t="s">
        <v>87</v>
      </c>
      <c r="CC258" s="7"/>
      <c r="CD258" s="90" t="str">
        <f t="shared" si="23"/>
        <v>17_Programas de transparencia y ética pública - PTEP
20_Estrategia de relación con el Ciudadano -ERV
24_Operación del Sistema de Gestión Institucional - SGI</v>
      </c>
      <c r="CE258" s="7"/>
      <c r="CF258" s="7"/>
      <c r="CG258" s="7"/>
      <c r="CH258" s="7"/>
      <c r="CI258" s="7" t="s">
        <v>132</v>
      </c>
      <c r="CJ258" s="7"/>
      <c r="CK258" s="7"/>
      <c r="CL258" s="90" t="str">
        <f t="shared" si="21"/>
        <v>D05_Información y comunicación</v>
      </c>
      <c r="CM258" s="7"/>
      <c r="CN258" s="7"/>
      <c r="CO258" s="7"/>
      <c r="CP258" s="7"/>
      <c r="CQ258" s="7"/>
      <c r="CR258" s="7"/>
      <c r="CS258" s="7"/>
      <c r="CT258" s="7"/>
      <c r="CU258" s="7"/>
      <c r="CV258" s="7"/>
      <c r="CW258" s="7"/>
      <c r="CX258" s="7"/>
      <c r="CY258" s="7"/>
      <c r="CZ258" s="7"/>
      <c r="DA258" s="7" t="s">
        <v>134</v>
      </c>
      <c r="DB258" s="7"/>
      <c r="DC258" s="7"/>
      <c r="DD258" s="7"/>
      <c r="DE258" s="7"/>
      <c r="DF258" s="90" t="str">
        <f t="shared" si="22"/>
        <v>D05_P15_Transparencia, acceso a la información pública y lucha contra la corrupción</v>
      </c>
    </row>
    <row r="259" spans="2:110" s="2" customFormat="1" ht="84" customHeight="1" x14ac:dyDescent="0.25">
      <c r="B259" s="1"/>
      <c r="C259" s="3" t="s">
        <v>1163</v>
      </c>
      <c r="D259" s="7" t="s">
        <v>1164</v>
      </c>
      <c r="E259" s="87" t="str">
        <f t="shared" si="18"/>
        <v>URF2026_242_Hacer seguimiento y actualización de la caracterización de usuarios para fortalecer canales de atención</v>
      </c>
      <c r="F259" s="7" t="s">
        <v>1165</v>
      </c>
      <c r="G259" s="7" t="s">
        <v>1166</v>
      </c>
      <c r="H259" s="7" t="s">
        <v>1166</v>
      </c>
      <c r="I259" s="7" t="s">
        <v>5</v>
      </c>
      <c r="J259" s="4" t="s">
        <v>1086</v>
      </c>
      <c r="K259" s="4" t="s">
        <v>647</v>
      </c>
      <c r="L259" s="101">
        <v>46266</v>
      </c>
      <c r="M259" s="102">
        <v>46341.999305555553</v>
      </c>
      <c r="N259" s="88">
        <f t="shared" si="19"/>
        <v>75.999305555553292</v>
      </c>
      <c r="O259" s="81" t="s">
        <v>671</v>
      </c>
      <c r="P259" s="7" t="s">
        <v>1085</v>
      </c>
      <c r="Q259" s="81" t="s">
        <v>120</v>
      </c>
      <c r="R259" s="7" t="s">
        <v>1167</v>
      </c>
      <c r="S259" s="7"/>
      <c r="T259" s="82" t="s">
        <v>122</v>
      </c>
      <c r="U259" s="82" t="s">
        <v>123</v>
      </c>
      <c r="V259" s="83" t="s">
        <v>1088</v>
      </c>
      <c r="W259" s="7" t="s">
        <v>125</v>
      </c>
      <c r="X259" s="7"/>
      <c r="Y259" s="7" t="s">
        <v>126</v>
      </c>
      <c r="Z259" s="7"/>
      <c r="AA259" s="90" t="str">
        <f t="shared" si="20"/>
        <v>Talento Humano
Tecnológicos</v>
      </c>
      <c r="AB259" s="7"/>
      <c r="AC259" s="7" t="s">
        <v>127</v>
      </c>
      <c r="AD259" s="7" t="s">
        <v>127</v>
      </c>
      <c r="AE259" s="9">
        <v>0</v>
      </c>
      <c r="AF259" s="10"/>
      <c r="AG259" s="7" t="s">
        <v>127</v>
      </c>
      <c r="AH259" s="7" t="s">
        <v>127</v>
      </c>
      <c r="AI259" s="9">
        <v>0</v>
      </c>
      <c r="AJ259" s="10"/>
      <c r="AK259" s="7" t="s">
        <v>127</v>
      </c>
      <c r="AL259" s="7" t="s">
        <v>127</v>
      </c>
      <c r="AM259" s="9">
        <v>0</v>
      </c>
      <c r="AN259" s="10"/>
      <c r="AO259" s="7" t="s">
        <v>127</v>
      </c>
      <c r="AP259" s="7" t="s">
        <v>127</v>
      </c>
      <c r="AQ259" s="9">
        <v>0</v>
      </c>
      <c r="AR259" s="10"/>
      <c r="AS259" s="7" t="s">
        <v>127</v>
      </c>
      <c r="AT259" s="7" t="s">
        <v>127</v>
      </c>
      <c r="AU259" s="9">
        <v>0</v>
      </c>
      <c r="AV259" s="10"/>
      <c r="AW259" s="7" t="s">
        <v>127</v>
      </c>
      <c r="AX259" s="7" t="s">
        <v>127</v>
      </c>
      <c r="AY259" s="9">
        <v>0</v>
      </c>
      <c r="AZ259" s="7"/>
      <c r="BA259" s="7" t="s">
        <v>127</v>
      </c>
      <c r="BB259" s="7"/>
      <c r="BC259" s="7" t="s">
        <v>127</v>
      </c>
      <c r="BD259" s="7"/>
      <c r="BE259" s="7"/>
      <c r="BF259" s="7"/>
      <c r="BG259" s="7"/>
      <c r="BH259" s="7"/>
      <c r="BI259" s="7"/>
      <c r="BJ259" s="7"/>
      <c r="BK259" s="7"/>
      <c r="BL259" s="7" t="s">
        <v>28</v>
      </c>
      <c r="BM259" s="7" t="s">
        <v>128</v>
      </c>
      <c r="BN259" s="7" t="s">
        <v>299</v>
      </c>
      <c r="BO259" s="7"/>
      <c r="BP259" s="7" t="s">
        <v>127</v>
      </c>
      <c r="BQ259" s="7"/>
      <c r="BR259" s="7" t="s">
        <v>127</v>
      </c>
      <c r="BS259" s="7" t="s">
        <v>30</v>
      </c>
      <c r="BT259" s="7" t="s">
        <v>300</v>
      </c>
      <c r="BU259" s="7" t="s">
        <v>1115</v>
      </c>
      <c r="BV259" s="7"/>
      <c r="BW259" s="7" t="s">
        <v>127</v>
      </c>
      <c r="BX259" s="7"/>
      <c r="BY259" s="7" t="s">
        <v>127</v>
      </c>
      <c r="BZ259" s="7"/>
      <c r="CA259" s="7" t="s">
        <v>127</v>
      </c>
      <c r="CB259" s="7" t="s">
        <v>87</v>
      </c>
      <c r="CC259" s="7"/>
      <c r="CD259" s="90" t="str">
        <f t="shared" si="23"/>
        <v>17_Programas de transparencia y ética pública - PTEP
20_Estrategia de relación con el Ciudadano -ERV
24_Operación del Sistema de Gestión Institucional - SGI</v>
      </c>
      <c r="CE259" s="7"/>
      <c r="CF259" s="7"/>
      <c r="CG259" s="7" t="s">
        <v>131</v>
      </c>
      <c r="CH259" s="7"/>
      <c r="CI259" s="7" t="s">
        <v>132</v>
      </c>
      <c r="CJ259" s="7"/>
      <c r="CK259" s="7"/>
      <c r="CL259" s="90" t="str">
        <f t="shared" si="21"/>
        <v>D03_Gestión con valores para resultados
D05_Información y comunicación</v>
      </c>
      <c r="CM259" s="7"/>
      <c r="CN259" s="7"/>
      <c r="CO259" s="7"/>
      <c r="CP259" s="7"/>
      <c r="CQ259" s="7"/>
      <c r="CR259" s="7"/>
      <c r="CS259" s="7"/>
      <c r="CT259" s="7"/>
      <c r="CU259" s="7"/>
      <c r="CV259" s="7"/>
      <c r="CW259" s="7" t="s">
        <v>649</v>
      </c>
      <c r="CX259" s="7"/>
      <c r="CY259" s="7"/>
      <c r="CZ259" s="7"/>
      <c r="DA259" s="7"/>
      <c r="DB259" s="7"/>
      <c r="DC259" s="7"/>
      <c r="DD259" s="7"/>
      <c r="DE259" s="7"/>
      <c r="DF259" s="90" t="str">
        <f t="shared" si="22"/>
        <v>D03_P11_Servicio al ciudadano</v>
      </c>
    </row>
    <row r="260" spans="2:110" s="2" customFormat="1" ht="84" customHeight="1" x14ac:dyDescent="0.25">
      <c r="B260" s="1"/>
      <c r="C260" s="3" t="s">
        <v>1168</v>
      </c>
      <c r="D260" s="7" t="s">
        <v>1169</v>
      </c>
      <c r="E260" s="87" t="str">
        <f t="shared" si="18"/>
        <v>URF2026_243_Generar alertas mensuales sobre la información a publicar en la página web, de acuerdo con el esquema de publicación_ C1 _2026</v>
      </c>
      <c r="F260" s="7" t="s">
        <v>1170</v>
      </c>
      <c r="G260" s="7" t="s">
        <v>1171</v>
      </c>
      <c r="H260" s="7" t="s">
        <v>1172</v>
      </c>
      <c r="I260" s="7" t="s">
        <v>5</v>
      </c>
      <c r="J260" s="4" t="s">
        <v>1160</v>
      </c>
      <c r="K260" s="4" t="s">
        <v>1086</v>
      </c>
      <c r="L260" s="8">
        <v>46143</v>
      </c>
      <c r="M260" s="8">
        <v>46188.999305555553</v>
      </c>
      <c r="N260" s="88">
        <f t="shared" si="19"/>
        <v>45.999305555553292</v>
      </c>
      <c r="O260" s="81" t="s">
        <v>671</v>
      </c>
      <c r="P260" s="7" t="s">
        <v>1085</v>
      </c>
      <c r="Q260" s="81" t="s">
        <v>120</v>
      </c>
      <c r="R260" s="7" t="s">
        <v>1173</v>
      </c>
      <c r="S260" s="7"/>
      <c r="T260" s="82" t="s">
        <v>122</v>
      </c>
      <c r="U260" s="82" t="s">
        <v>123</v>
      </c>
      <c r="V260" s="83" t="s">
        <v>1088</v>
      </c>
      <c r="W260" s="7" t="s">
        <v>125</v>
      </c>
      <c r="X260" s="7"/>
      <c r="Y260" s="7" t="s">
        <v>126</v>
      </c>
      <c r="Z260" s="7"/>
      <c r="AA260" s="90" t="str">
        <f t="shared" si="20"/>
        <v>Talento Humano
Tecnológicos</v>
      </c>
      <c r="AB260" s="7"/>
      <c r="AC260" s="7" t="s">
        <v>127</v>
      </c>
      <c r="AD260" s="7" t="s">
        <v>127</v>
      </c>
      <c r="AE260" s="9">
        <v>0</v>
      </c>
      <c r="AF260" s="10"/>
      <c r="AG260" s="7" t="s">
        <v>127</v>
      </c>
      <c r="AH260" s="7" t="s">
        <v>127</v>
      </c>
      <c r="AI260" s="9">
        <v>0</v>
      </c>
      <c r="AJ260" s="10"/>
      <c r="AK260" s="7" t="s">
        <v>127</v>
      </c>
      <c r="AL260" s="7" t="s">
        <v>127</v>
      </c>
      <c r="AM260" s="9">
        <v>0</v>
      </c>
      <c r="AN260" s="10"/>
      <c r="AO260" s="7" t="s">
        <v>127</v>
      </c>
      <c r="AP260" s="7" t="s">
        <v>127</v>
      </c>
      <c r="AQ260" s="9">
        <v>0</v>
      </c>
      <c r="AR260" s="10"/>
      <c r="AS260" s="7" t="s">
        <v>127</v>
      </c>
      <c r="AT260" s="7" t="s">
        <v>127</v>
      </c>
      <c r="AU260" s="9">
        <v>0</v>
      </c>
      <c r="AV260" s="10"/>
      <c r="AW260" s="7" t="s">
        <v>127</v>
      </c>
      <c r="AX260" s="7" t="s">
        <v>127</v>
      </c>
      <c r="AY260" s="9">
        <v>0</v>
      </c>
      <c r="AZ260" s="7"/>
      <c r="BA260" s="7" t="s">
        <v>127</v>
      </c>
      <c r="BB260" s="7"/>
      <c r="BC260" s="7" t="s">
        <v>127</v>
      </c>
      <c r="BD260" s="7"/>
      <c r="BE260" s="7"/>
      <c r="BF260" s="7"/>
      <c r="BG260" s="7"/>
      <c r="BH260" s="7"/>
      <c r="BI260" s="7"/>
      <c r="BJ260" s="7"/>
      <c r="BK260" s="7"/>
      <c r="BL260" s="7" t="s">
        <v>28</v>
      </c>
      <c r="BM260" s="7" t="s">
        <v>128</v>
      </c>
      <c r="BN260" s="7" t="s">
        <v>129</v>
      </c>
      <c r="BO260" s="7"/>
      <c r="BP260" s="7" t="s">
        <v>127</v>
      </c>
      <c r="BQ260" s="7"/>
      <c r="BR260" s="7" t="s">
        <v>127</v>
      </c>
      <c r="BS260" s="7" t="s">
        <v>30</v>
      </c>
      <c r="BT260" s="7" t="s">
        <v>255</v>
      </c>
      <c r="BU260" s="7" t="s">
        <v>1154</v>
      </c>
      <c r="BV260" s="7"/>
      <c r="BW260" s="7" t="s">
        <v>127</v>
      </c>
      <c r="BX260" s="7"/>
      <c r="BY260" s="7" t="s">
        <v>127</v>
      </c>
      <c r="BZ260" s="7"/>
      <c r="CA260" s="7" t="s">
        <v>127</v>
      </c>
      <c r="CB260" s="7" t="s">
        <v>87</v>
      </c>
      <c r="CC260" s="7"/>
      <c r="CD260" s="90" t="str">
        <f t="shared" si="23"/>
        <v>17_Programas de transparencia y ética pública - PTEP
20_Estrategia de relación con el Ciudadano -ERV
24_Operación del Sistema de Gestión Institucional - SGI</v>
      </c>
      <c r="CE260" s="7"/>
      <c r="CF260" s="7"/>
      <c r="CG260" s="7"/>
      <c r="CH260" s="7"/>
      <c r="CI260" s="7" t="s">
        <v>132</v>
      </c>
      <c r="CJ260" s="7"/>
      <c r="CK260" s="7"/>
      <c r="CL260" s="90" t="str">
        <f t="shared" si="21"/>
        <v>D05_Información y comunicación</v>
      </c>
      <c r="CM260" s="7"/>
      <c r="CN260" s="7"/>
      <c r="CO260" s="7"/>
      <c r="CP260" s="7"/>
      <c r="CQ260" s="7"/>
      <c r="CR260" s="7"/>
      <c r="CS260" s="7"/>
      <c r="CT260" s="7"/>
      <c r="CU260" s="7"/>
      <c r="CV260" s="7"/>
      <c r="CW260" s="7"/>
      <c r="CX260" s="7"/>
      <c r="CY260" s="7"/>
      <c r="CZ260" s="7"/>
      <c r="DA260" s="7" t="s">
        <v>134</v>
      </c>
      <c r="DB260" s="7"/>
      <c r="DC260" s="7"/>
      <c r="DD260" s="7"/>
      <c r="DE260" s="7"/>
      <c r="DF260" s="90" t="str">
        <f t="shared" si="22"/>
        <v>D05_P15_Transparencia, acceso a la información pública y lucha contra la corrupción</v>
      </c>
    </row>
    <row r="261" spans="2:110" s="2" customFormat="1" ht="84" customHeight="1" x14ac:dyDescent="0.25">
      <c r="B261" s="1"/>
      <c r="C261" s="3" t="s">
        <v>1174</v>
      </c>
      <c r="D261" s="7" t="s">
        <v>1175</v>
      </c>
      <c r="E261" s="87" t="str">
        <f t="shared" si="18"/>
        <v>URF2026_244_Generar alertas mensuales sobre la información a publicar en la página web, de acuerdo con el esquema de publicación_ C2 _2026</v>
      </c>
      <c r="F261" s="7" t="s">
        <v>1170</v>
      </c>
      <c r="G261" s="7" t="s">
        <v>1171</v>
      </c>
      <c r="H261" s="7" t="s">
        <v>1172</v>
      </c>
      <c r="I261" s="7" t="s">
        <v>5</v>
      </c>
      <c r="J261" s="4" t="s">
        <v>1160</v>
      </c>
      <c r="K261" s="4" t="s">
        <v>1086</v>
      </c>
      <c r="L261" s="8">
        <v>46266</v>
      </c>
      <c r="M261" s="8">
        <v>46371.999305555553</v>
      </c>
      <c r="N261" s="88">
        <f t="shared" si="19"/>
        <v>105.99930555555329</v>
      </c>
      <c r="O261" s="81" t="s">
        <v>671</v>
      </c>
      <c r="P261" s="7" t="s">
        <v>1085</v>
      </c>
      <c r="Q261" s="81" t="s">
        <v>120</v>
      </c>
      <c r="R261" s="7" t="s">
        <v>1173</v>
      </c>
      <c r="S261" s="7"/>
      <c r="T261" s="82" t="s">
        <v>122</v>
      </c>
      <c r="U261" s="82" t="s">
        <v>123</v>
      </c>
      <c r="V261" s="83" t="s">
        <v>1088</v>
      </c>
      <c r="W261" s="7" t="s">
        <v>125</v>
      </c>
      <c r="X261" s="7"/>
      <c r="Y261" s="7" t="s">
        <v>126</v>
      </c>
      <c r="Z261" s="7"/>
      <c r="AA261" s="90" t="str">
        <f t="shared" si="20"/>
        <v>Talento Humano
Tecnológicos</v>
      </c>
      <c r="AB261" s="7"/>
      <c r="AC261" s="7" t="s">
        <v>127</v>
      </c>
      <c r="AD261" s="7" t="s">
        <v>127</v>
      </c>
      <c r="AE261" s="9">
        <v>0</v>
      </c>
      <c r="AF261" s="10"/>
      <c r="AG261" s="7" t="s">
        <v>127</v>
      </c>
      <c r="AH261" s="7" t="s">
        <v>127</v>
      </c>
      <c r="AI261" s="9">
        <v>0</v>
      </c>
      <c r="AJ261" s="10"/>
      <c r="AK261" s="7" t="s">
        <v>127</v>
      </c>
      <c r="AL261" s="7" t="s">
        <v>127</v>
      </c>
      <c r="AM261" s="9">
        <v>0</v>
      </c>
      <c r="AN261" s="10"/>
      <c r="AO261" s="7" t="s">
        <v>127</v>
      </c>
      <c r="AP261" s="7" t="s">
        <v>127</v>
      </c>
      <c r="AQ261" s="9">
        <v>0</v>
      </c>
      <c r="AR261" s="10"/>
      <c r="AS261" s="7" t="s">
        <v>127</v>
      </c>
      <c r="AT261" s="7" t="s">
        <v>127</v>
      </c>
      <c r="AU261" s="9">
        <v>0</v>
      </c>
      <c r="AV261" s="10"/>
      <c r="AW261" s="7" t="s">
        <v>127</v>
      </c>
      <c r="AX261" s="7" t="s">
        <v>127</v>
      </c>
      <c r="AY261" s="9">
        <v>0</v>
      </c>
      <c r="AZ261" s="7"/>
      <c r="BA261" s="7" t="s">
        <v>127</v>
      </c>
      <c r="BB261" s="7"/>
      <c r="BC261" s="7" t="s">
        <v>127</v>
      </c>
      <c r="BD261" s="7"/>
      <c r="BE261" s="7"/>
      <c r="BF261" s="7"/>
      <c r="BG261" s="7"/>
      <c r="BH261" s="7"/>
      <c r="BI261" s="7"/>
      <c r="BJ261" s="7"/>
      <c r="BK261" s="7"/>
      <c r="BL261" s="7" t="s">
        <v>28</v>
      </c>
      <c r="BM261" s="7" t="s">
        <v>128</v>
      </c>
      <c r="BN261" s="7" t="s">
        <v>129</v>
      </c>
      <c r="BO261" s="7"/>
      <c r="BP261" s="7" t="s">
        <v>127</v>
      </c>
      <c r="BQ261" s="7"/>
      <c r="BR261" s="7" t="s">
        <v>127</v>
      </c>
      <c r="BS261" s="7" t="s">
        <v>30</v>
      </c>
      <c r="BT261" s="7" t="s">
        <v>255</v>
      </c>
      <c r="BU261" s="7" t="s">
        <v>1154</v>
      </c>
      <c r="BV261" s="7"/>
      <c r="BW261" s="7" t="s">
        <v>127</v>
      </c>
      <c r="BX261" s="7"/>
      <c r="BY261" s="7" t="s">
        <v>127</v>
      </c>
      <c r="BZ261" s="7"/>
      <c r="CA261" s="7" t="s">
        <v>127</v>
      </c>
      <c r="CB261" s="7" t="s">
        <v>87</v>
      </c>
      <c r="CC261" s="7"/>
      <c r="CD261" s="90" t="str">
        <f t="shared" si="23"/>
        <v>17_Programas de transparencia y ética pública - PTEP
20_Estrategia de relación con el Ciudadano -ERV
24_Operación del Sistema de Gestión Institucional - SGI</v>
      </c>
      <c r="CE261" s="7"/>
      <c r="CF261" s="7"/>
      <c r="CG261" s="7"/>
      <c r="CH261" s="7"/>
      <c r="CI261" s="7" t="s">
        <v>132</v>
      </c>
      <c r="CJ261" s="7"/>
      <c r="CK261" s="7"/>
      <c r="CL261" s="90" t="str">
        <f t="shared" si="21"/>
        <v>D05_Información y comunicación</v>
      </c>
      <c r="CM261" s="7"/>
      <c r="CN261" s="7"/>
      <c r="CO261" s="7"/>
      <c r="CP261" s="7"/>
      <c r="CQ261" s="7"/>
      <c r="CR261" s="7"/>
      <c r="CS261" s="7"/>
      <c r="CT261" s="7"/>
      <c r="CU261" s="7"/>
      <c r="CV261" s="7"/>
      <c r="CW261" s="7"/>
      <c r="CX261" s="7"/>
      <c r="CY261" s="7"/>
      <c r="CZ261" s="7"/>
      <c r="DA261" s="7" t="s">
        <v>134</v>
      </c>
      <c r="DB261" s="7"/>
      <c r="DC261" s="7"/>
      <c r="DD261" s="7"/>
      <c r="DE261" s="7"/>
      <c r="DF261" s="90" t="str">
        <f t="shared" si="22"/>
        <v>D05_P15_Transparencia, acceso a la información pública y lucha contra la corrupción</v>
      </c>
    </row>
    <row r="262" spans="2:110" s="2" customFormat="1" ht="84" customHeight="1" x14ac:dyDescent="0.25">
      <c r="B262" s="1"/>
      <c r="C262" s="3" t="s">
        <v>1176</v>
      </c>
      <c r="D262" s="7" t="s">
        <v>1177</v>
      </c>
      <c r="E262" s="87" t="str">
        <f t="shared" si="18"/>
        <v>URF2026_245_Hacer seguimiento y actualización de la caracterización de usuarios general</v>
      </c>
      <c r="F262" s="7" t="s">
        <v>1178</v>
      </c>
      <c r="G262" s="7" t="s">
        <v>1179</v>
      </c>
      <c r="H262" s="7" t="s">
        <v>1179</v>
      </c>
      <c r="I262" s="7" t="s">
        <v>5</v>
      </c>
      <c r="J262" s="4" t="s">
        <v>1086</v>
      </c>
      <c r="K262" s="4" t="s">
        <v>647</v>
      </c>
      <c r="L262" s="8">
        <v>46172</v>
      </c>
      <c r="M262" s="8">
        <v>46233.999305555553</v>
      </c>
      <c r="N262" s="88">
        <f t="shared" si="19"/>
        <v>61.999305555553292</v>
      </c>
      <c r="O262" s="81" t="s">
        <v>671</v>
      </c>
      <c r="P262" s="7" t="s">
        <v>1085</v>
      </c>
      <c r="Q262" s="81" t="s">
        <v>243</v>
      </c>
      <c r="R262" s="7" t="s">
        <v>1180</v>
      </c>
      <c r="S262" s="7"/>
      <c r="T262" s="82" t="s">
        <v>122</v>
      </c>
      <c r="U262" s="82" t="s">
        <v>123</v>
      </c>
      <c r="V262" s="83" t="s">
        <v>1088</v>
      </c>
      <c r="W262" s="7" t="s">
        <v>125</v>
      </c>
      <c r="X262" s="7"/>
      <c r="Y262" s="7" t="s">
        <v>126</v>
      </c>
      <c r="Z262" s="7"/>
      <c r="AA262" s="90" t="str">
        <f t="shared" si="20"/>
        <v>Talento Humano
Tecnológicos</v>
      </c>
      <c r="AB262" s="7"/>
      <c r="AC262" s="7" t="s">
        <v>127</v>
      </c>
      <c r="AD262" s="7" t="s">
        <v>127</v>
      </c>
      <c r="AE262" s="9">
        <v>0</v>
      </c>
      <c r="AF262" s="10"/>
      <c r="AG262" s="7" t="s">
        <v>127</v>
      </c>
      <c r="AH262" s="7" t="s">
        <v>127</v>
      </c>
      <c r="AI262" s="9">
        <v>0</v>
      </c>
      <c r="AJ262" s="10"/>
      <c r="AK262" s="7" t="s">
        <v>127</v>
      </c>
      <c r="AL262" s="7" t="s">
        <v>127</v>
      </c>
      <c r="AM262" s="9">
        <v>0</v>
      </c>
      <c r="AN262" s="10"/>
      <c r="AO262" s="7" t="s">
        <v>127</v>
      </c>
      <c r="AP262" s="7" t="s">
        <v>127</v>
      </c>
      <c r="AQ262" s="9">
        <v>0</v>
      </c>
      <c r="AR262" s="10"/>
      <c r="AS262" s="7" t="s">
        <v>127</v>
      </c>
      <c r="AT262" s="7" t="s">
        <v>127</v>
      </c>
      <c r="AU262" s="9">
        <v>0</v>
      </c>
      <c r="AV262" s="10"/>
      <c r="AW262" s="7" t="s">
        <v>127</v>
      </c>
      <c r="AX262" s="7" t="s">
        <v>127</v>
      </c>
      <c r="AY262" s="9">
        <v>0</v>
      </c>
      <c r="AZ262" s="7"/>
      <c r="BA262" s="7" t="s">
        <v>127</v>
      </c>
      <c r="BB262" s="7"/>
      <c r="BC262" s="7" t="s">
        <v>127</v>
      </c>
      <c r="BD262" s="7"/>
      <c r="BE262" s="7"/>
      <c r="BF262" s="7"/>
      <c r="BG262" s="7"/>
      <c r="BH262" s="7"/>
      <c r="BI262" s="7"/>
      <c r="BJ262" s="7"/>
      <c r="BK262" s="7"/>
      <c r="BL262" s="7"/>
      <c r="BM262" s="7" t="s">
        <v>127</v>
      </c>
      <c r="BN262" s="7" t="s">
        <v>127</v>
      </c>
      <c r="BO262" s="7"/>
      <c r="BP262" s="7" t="s">
        <v>127</v>
      </c>
      <c r="BQ262" s="7"/>
      <c r="BR262" s="7" t="s">
        <v>127</v>
      </c>
      <c r="BS262" s="7" t="s">
        <v>30</v>
      </c>
      <c r="BT262" s="7" t="s">
        <v>1089</v>
      </c>
      <c r="BU262" s="7" t="s">
        <v>1181</v>
      </c>
      <c r="BV262" s="7"/>
      <c r="BW262" s="7" t="s">
        <v>127</v>
      </c>
      <c r="BX262" s="7"/>
      <c r="BY262" s="7" t="s">
        <v>127</v>
      </c>
      <c r="BZ262" s="7"/>
      <c r="CA262" s="7" t="s">
        <v>127</v>
      </c>
      <c r="CB262" s="7" t="s">
        <v>87</v>
      </c>
      <c r="CC262" s="7"/>
      <c r="CD262" s="90" t="str">
        <f t="shared" si="23"/>
        <v>20_Estrategia de relación con el Ciudadano -ERV
24_Operación del Sistema de Gestión Institucional - SGI</v>
      </c>
      <c r="CE262" s="7"/>
      <c r="CF262" s="7"/>
      <c r="CG262" s="7" t="s">
        <v>131</v>
      </c>
      <c r="CH262" s="7"/>
      <c r="CI262" s="7"/>
      <c r="CJ262" s="7"/>
      <c r="CK262" s="7"/>
      <c r="CL262" s="90" t="str">
        <f t="shared" si="21"/>
        <v>D03_Gestión con valores para resultados</v>
      </c>
      <c r="CM262" s="7"/>
      <c r="CN262" s="7"/>
      <c r="CO262" s="7"/>
      <c r="CP262" s="7"/>
      <c r="CQ262" s="7"/>
      <c r="CR262" s="7"/>
      <c r="CS262" s="7"/>
      <c r="CT262" s="7"/>
      <c r="CU262" s="7"/>
      <c r="CV262" s="7"/>
      <c r="CW262" s="7" t="s">
        <v>649</v>
      </c>
      <c r="CX262" s="7"/>
      <c r="CY262" s="7"/>
      <c r="CZ262" s="7"/>
      <c r="DA262" s="7"/>
      <c r="DB262" s="7"/>
      <c r="DC262" s="7"/>
      <c r="DD262" s="7"/>
      <c r="DE262" s="7"/>
      <c r="DF262" s="90" t="str">
        <f t="shared" si="22"/>
        <v>D03_P11_Servicio al ciudadano</v>
      </c>
    </row>
    <row r="263" spans="2:110" s="2" customFormat="1" ht="84" customHeight="1" x14ac:dyDescent="0.25">
      <c r="B263" s="1"/>
      <c r="C263" s="3" t="s">
        <v>1182</v>
      </c>
      <c r="D263" s="7" t="s">
        <v>1183</v>
      </c>
      <c r="E263" s="87" t="str">
        <f t="shared" si="18"/>
        <v>URF2026_246_Actualizar el directorio institucional de grupos de valor y partes interesadas_Primer semestre</v>
      </c>
      <c r="F263" s="7" t="s">
        <v>1184</v>
      </c>
      <c r="G263" s="7" t="s">
        <v>1185</v>
      </c>
      <c r="H263" s="7" t="s">
        <v>1186</v>
      </c>
      <c r="I263" s="7" t="s">
        <v>5</v>
      </c>
      <c r="J263" s="4" t="s">
        <v>647</v>
      </c>
      <c r="K263" s="4" t="s">
        <v>215</v>
      </c>
      <c r="L263" s="8">
        <v>46127</v>
      </c>
      <c r="M263" s="8">
        <v>46188.999305555553</v>
      </c>
      <c r="N263" s="88">
        <f t="shared" si="19"/>
        <v>61.999305555553292</v>
      </c>
      <c r="O263" s="81" t="s">
        <v>671</v>
      </c>
      <c r="P263" s="7" t="s">
        <v>1085</v>
      </c>
      <c r="Q263" s="81" t="s">
        <v>120</v>
      </c>
      <c r="R263" s="7" t="s">
        <v>1140</v>
      </c>
      <c r="S263" s="7"/>
      <c r="T263" s="82" t="s">
        <v>122</v>
      </c>
      <c r="U263" s="82" t="s">
        <v>123</v>
      </c>
      <c r="V263" s="83" t="s">
        <v>1088</v>
      </c>
      <c r="W263" s="7" t="s">
        <v>125</v>
      </c>
      <c r="X263" s="7"/>
      <c r="Y263" s="7" t="s">
        <v>126</v>
      </c>
      <c r="Z263" s="7"/>
      <c r="AA263" s="90" t="str">
        <f t="shared" si="20"/>
        <v>Talento Humano
Tecnológicos</v>
      </c>
      <c r="AB263" s="7"/>
      <c r="AC263" s="7" t="s">
        <v>127</v>
      </c>
      <c r="AD263" s="7" t="s">
        <v>127</v>
      </c>
      <c r="AE263" s="9">
        <v>0</v>
      </c>
      <c r="AF263" s="10"/>
      <c r="AG263" s="7" t="s">
        <v>127</v>
      </c>
      <c r="AH263" s="7" t="s">
        <v>127</v>
      </c>
      <c r="AI263" s="9">
        <v>0</v>
      </c>
      <c r="AJ263" s="10"/>
      <c r="AK263" s="7" t="s">
        <v>127</v>
      </c>
      <c r="AL263" s="7" t="s">
        <v>127</v>
      </c>
      <c r="AM263" s="9">
        <v>0</v>
      </c>
      <c r="AN263" s="10"/>
      <c r="AO263" s="7" t="s">
        <v>127</v>
      </c>
      <c r="AP263" s="7" t="s">
        <v>127</v>
      </c>
      <c r="AQ263" s="9">
        <v>0</v>
      </c>
      <c r="AR263" s="10"/>
      <c r="AS263" s="7" t="s">
        <v>127</v>
      </c>
      <c r="AT263" s="7" t="s">
        <v>127</v>
      </c>
      <c r="AU263" s="9">
        <v>0</v>
      </c>
      <c r="AV263" s="10"/>
      <c r="AW263" s="7" t="s">
        <v>127</v>
      </c>
      <c r="AX263" s="7" t="s">
        <v>127</v>
      </c>
      <c r="AY263" s="9">
        <v>0</v>
      </c>
      <c r="AZ263" s="7"/>
      <c r="BA263" s="7" t="s">
        <v>127</v>
      </c>
      <c r="BB263" s="7"/>
      <c r="BC263" s="7" t="s">
        <v>127</v>
      </c>
      <c r="BD263" s="7"/>
      <c r="BE263" s="7"/>
      <c r="BF263" s="7"/>
      <c r="BG263" s="7"/>
      <c r="BH263" s="7"/>
      <c r="BI263" s="7"/>
      <c r="BJ263" s="7"/>
      <c r="BK263" s="7"/>
      <c r="BL263" s="7"/>
      <c r="BM263" s="7" t="s">
        <v>127</v>
      </c>
      <c r="BN263" s="7" t="s">
        <v>127</v>
      </c>
      <c r="BO263" s="7"/>
      <c r="BP263" s="7" t="s">
        <v>127</v>
      </c>
      <c r="BQ263" s="7"/>
      <c r="BR263" s="7" t="s">
        <v>127</v>
      </c>
      <c r="BS263" s="7" t="s">
        <v>30</v>
      </c>
      <c r="BT263" s="7" t="s">
        <v>1089</v>
      </c>
      <c r="BU263" s="7" t="s">
        <v>1181</v>
      </c>
      <c r="BV263" s="7"/>
      <c r="BW263" s="7" t="s">
        <v>127</v>
      </c>
      <c r="BX263" s="7"/>
      <c r="BY263" s="7" t="s">
        <v>127</v>
      </c>
      <c r="BZ263" s="7"/>
      <c r="CA263" s="7" t="s">
        <v>127</v>
      </c>
      <c r="CB263" s="7" t="s">
        <v>87</v>
      </c>
      <c r="CC263" s="7"/>
      <c r="CD263" s="90" t="str">
        <f t="shared" si="23"/>
        <v>20_Estrategia de relación con el Ciudadano -ERV
24_Operación del Sistema de Gestión Institucional - SGI</v>
      </c>
      <c r="CE263" s="7"/>
      <c r="CF263" s="7"/>
      <c r="CG263" s="7" t="s">
        <v>131</v>
      </c>
      <c r="CH263" s="7"/>
      <c r="CI263" s="7"/>
      <c r="CJ263" s="7"/>
      <c r="CK263" s="7"/>
      <c r="CL263" s="90" t="str">
        <f t="shared" si="21"/>
        <v>D03_Gestión con valores para resultados</v>
      </c>
      <c r="CM263" s="7"/>
      <c r="CN263" s="7"/>
      <c r="CO263" s="7"/>
      <c r="CP263" s="7"/>
      <c r="CQ263" s="7"/>
      <c r="CR263" s="7"/>
      <c r="CS263" s="7"/>
      <c r="CT263" s="7"/>
      <c r="CU263" s="7"/>
      <c r="CV263" s="7"/>
      <c r="CW263" s="7" t="s">
        <v>649</v>
      </c>
      <c r="CX263" s="7"/>
      <c r="CY263" s="7"/>
      <c r="CZ263" s="7"/>
      <c r="DA263" s="7"/>
      <c r="DB263" s="7"/>
      <c r="DC263" s="7"/>
      <c r="DD263" s="7"/>
      <c r="DE263" s="7"/>
      <c r="DF263" s="90" t="str">
        <f t="shared" si="22"/>
        <v>D03_P11_Servicio al ciudadano</v>
      </c>
    </row>
    <row r="264" spans="2:110" s="2" customFormat="1" ht="84" customHeight="1" x14ac:dyDescent="0.25">
      <c r="B264" s="1"/>
      <c r="C264" s="3" t="s">
        <v>1187</v>
      </c>
      <c r="D264" s="7" t="s">
        <v>1188</v>
      </c>
      <c r="E264" s="87" t="str">
        <f t="shared" si="18"/>
        <v>URF2026_247_Actualizar el directorio institucional de grupos de valor y partes interesadas_Segundo semestre</v>
      </c>
      <c r="F264" s="7" t="s">
        <v>1184</v>
      </c>
      <c r="G264" s="7" t="s">
        <v>1185</v>
      </c>
      <c r="H264" s="7" t="s">
        <v>1186</v>
      </c>
      <c r="I264" s="7" t="s">
        <v>5</v>
      </c>
      <c r="J264" s="4" t="s">
        <v>647</v>
      </c>
      <c r="K264" s="4" t="s">
        <v>215</v>
      </c>
      <c r="L264" s="8">
        <v>46266</v>
      </c>
      <c r="M264" s="8">
        <v>46341.999305555553</v>
      </c>
      <c r="N264" s="88">
        <f t="shared" si="19"/>
        <v>75.999305555553292</v>
      </c>
      <c r="O264" s="81" t="s">
        <v>671</v>
      </c>
      <c r="P264" s="7" t="s">
        <v>1085</v>
      </c>
      <c r="Q264" s="81" t="s">
        <v>120</v>
      </c>
      <c r="R264" s="7" t="s">
        <v>1140</v>
      </c>
      <c r="S264" s="7"/>
      <c r="T264" s="82" t="s">
        <v>122</v>
      </c>
      <c r="U264" s="82" t="s">
        <v>123</v>
      </c>
      <c r="V264" s="83" t="s">
        <v>1088</v>
      </c>
      <c r="W264" s="7" t="s">
        <v>125</v>
      </c>
      <c r="X264" s="7"/>
      <c r="Y264" s="7" t="s">
        <v>126</v>
      </c>
      <c r="Z264" s="7"/>
      <c r="AA264" s="90" t="str">
        <f t="shared" si="20"/>
        <v>Talento Humano
Tecnológicos</v>
      </c>
      <c r="AB264" s="7"/>
      <c r="AC264" s="7" t="s">
        <v>127</v>
      </c>
      <c r="AD264" s="7" t="s">
        <v>127</v>
      </c>
      <c r="AE264" s="9">
        <v>0</v>
      </c>
      <c r="AF264" s="10"/>
      <c r="AG264" s="7" t="s">
        <v>127</v>
      </c>
      <c r="AH264" s="7" t="s">
        <v>127</v>
      </c>
      <c r="AI264" s="9">
        <v>0</v>
      </c>
      <c r="AJ264" s="10"/>
      <c r="AK264" s="7" t="s">
        <v>127</v>
      </c>
      <c r="AL264" s="7" t="s">
        <v>127</v>
      </c>
      <c r="AM264" s="9">
        <v>0</v>
      </c>
      <c r="AN264" s="10"/>
      <c r="AO264" s="7" t="s">
        <v>127</v>
      </c>
      <c r="AP264" s="7" t="s">
        <v>127</v>
      </c>
      <c r="AQ264" s="9">
        <v>0</v>
      </c>
      <c r="AR264" s="10"/>
      <c r="AS264" s="7" t="s">
        <v>127</v>
      </c>
      <c r="AT264" s="7" t="s">
        <v>127</v>
      </c>
      <c r="AU264" s="9">
        <v>0</v>
      </c>
      <c r="AV264" s="10"/>
      <c r="AW264" s="7" t="s">
        <v>127</v>
      </c>
      <c r="AX264" s="7" t="s">
        <v>127</v>
      </c>
      <c r="AY264" s="9">
        <v>0</v>
      </c>
      <c r="AZ264" s="7"/>
      <c r="BA264" s="7" t="s">
        <v>127</v>
      </c>
      <c r="BB264" s="7"/>
      <c r="BC264" s="7" t="s">
        <v>127</v>
      </c>
      <c r="BD264" s="7"/>
      <c r="BE264" s="7"/>
      <c r="BF264" s="7"/>
      <c r="BG264" s="7"/>
      <c r="BH264" s="7"/>
      <c r="BI264" s="7"/>
      <c r="BJ264" s="7"/>
      <c r="BK264" s="7"/>
      <c r="BL264" s="7"/>
      <c r="BM264" s="7" t="s">
        <v>127</v>
      </c>
      <c r="BN264" s="7" t="s">
        <v>127</v>
      </c>
      <c r="BO264" s="7"/>
      <c r="BP264" s="7" t="s">
        <v>127</v>
      </c>
      <c r="BQ264" s="7"/>
      <c r="BR264" s="7" t="s">
        <v>127</v>
      </c>
      <c r="BS264" s="7" t="s">
        <v>30</v>
      </c>
      <c r="BT264" s="7" t="s">
        <v>1089</v>
      </c>
      <c r="BU264" s="7" t="s">
        <v>1181</v>
      </c>
      <c r="BV264" s="7"/>
      <c r="BW264" s="7" t="s">
        <v>127</v>
      </c>
      <c r="BX264" s="7"/>
      <c r="BY264" s="7" t="s">
        <v>127</v>
      </c>
      <c r="BZ264" s="7"/>
      <c r="CA264" s="7" t="s">
        <v>127</v>
      </c>
      <c r="CB264" s="7" t="s">
        <v>87</v>
      </c>
      <c r="CC264" s="7"/>
      <c r="CD264" s="90" t="str">
        <f t="shared" si="23"/>
        <v>20_Estrategia de relación con el Ciudadano -ERV
24_Operación del Sistema de Gestión Institucional - SGI</v>
      </c>
      <c r="CE264" s="7"/>
      <c r="CF264" s="7"/>
      <c r="CG264" s="7" t="s">
        <v>131</v>
      </c>
      <c r="CH264" s="7"/>
      <c r="CI264" s="7"/>
      <c r="CJ264" s="7"/>
      <c r="CK264" s="7"/>
      <c r="CL264" s="90" t="str">
        <f t="shared" si="21"/>
        <v>D03_Gestión con valores para resultados</v>
      </c>
      <c r="CM264" s="7"/>
      <c r="CN264" s="7"/>
      <c r="CO264" s="7"/>
      <c r="CP264" s="7"/>
      <c r="CQ264" s="7"/>
      <c r="CR264" s="7"/>
      <c r="CS264" s="7"/>
      <c r="CT264" s="7"/>
      <c r="CU264" s="7"/>
      <c r="CV264" s="7"/>
      <c r="CW264" s="7" t="s">
        <v>649</v>
      </c>
      <c r="CX264" s="7"/>
      <c r="CY264" s="7"/>
      <c r="CZ264" s="7"/>
      <c r="DA264" s="7"/>
      <c r="DB264" s="7"/>
      <c r="DC264" s="7"/>
      <c r="DD264" s="7"/>
      <c r="DE264" s="7"/>
      <c r="DF264" s="90" t="str">
        <f t="shared" si="22"/>
        <v>D03_P11_Servicio al ciudadano</v>
      </c>
    </row>
    <row r="265" spans="2:110" s="2" customFormat="1" ht="84" customHeight="1" x14ac:dyDescent="0.25">
      <c r="B265" s="1"/>
      <c r="C265" s="3" t="s">
        <v>1189</v>
      </c>
      <c r="D265" s="7" t="s">
        <v>1190</v>
      </c>
      <c r="E265" s="87" t="str">
        <f t="shared" si="18"/>
        <v>URF2026_248_Elaborar  informe de atención al ciudadano_primer trimestre</v>
      </c>
      <c r="F265" s="7" t="s">
        <v>1191</v>
      </c>
      <c r="G265" s="7" t="s">
        <v>1192</v>
      </c>
      <c r="H265" s="7" t="s">
        <v>1193</v>
      </c>
      <c r="I265" s="7" t="s">
        <v>5</v>
      </c>
      <c r="J265" s="4" t="s">
        <v>647</v>
      </c>
      <c r="K265" s="4" t="s">
        <v>1086</v>
      </c>
      <c r="L265" s="8">
        <v>46113</v>
      </c>
      <c r="M265" s="8">
        <v>46132.999305555553</v>
      </c>
      <c r="N265" s="88">
        <f t="shared" si="19"/>
        <v>19.999305555553292</v>
      </c>
      <c r="O265" s="81" t="s">
        <v>671</v>
      </c>
      <c r="P265" s="7" t="s">
        <v>1085</v>
      </c>
      <c r="Q265" s="81" t="s">
        <v>120</v>
      </c>
      <c r="R265" s="7" t="s">
        <v>1194</v>
      </c>
      <c r="S265" s="7"/>
      <c r="T265" s="82" t="s">
        <v>122</v>
      </c>
      <c r="U265" s="82" t="s">
        <v>123</v>
      </c>
      <c r="V265" s="83" t="s">
        <v>1088</v>
      </c>
      <c r="W265" s="7" t="s">
        <v>125</v>
      </c>
      <c r="X265" s="7"/>
      <c r="Y265" s="7" t="s">
        <v>126</v>
      </c>
      <c r="Z265" s="7"/>
      <c r="AA265" s="90" t="str">
        <f t="shared" si="20"/>
        <v>Talento Humano
Tecnológicos</v>
      </c>
      <c r="AB265" s="7"/>
      <c r="AC265" s="7" t="s">
        <v>127</v>
      </c>
      <c r="AD265" s="7" t="s">
        <v>127</v>
      </c>
      <c r="AE265" s="9">
        <v>0</v>
      </c>
      <c r="AF265" s="10"/>
      <c r="AG265" s="7" t="s">
        <v>127</v>
      </c>
      <c r="AH265" s="7" t="s">
        <v>127</v>
      </c>
      <c r="AI265" s="9">
        <v>0</v>
      </c>
      <c r="AJ265" s="10"/>
      <c r="AK265" s="7" t="s">
        <v>127</v>
      </c>
      <c r="AL265" s="7" t="s">
        <v>127</v>
      </c>
      <c r="AM265" s="9">
        <v>0</v>
      </c>
      <c r="AN265" s="10"/>
      <c r="AO265" s="7" t="s">
        <v>127</v>
      </c>
      <c r="AP265" s="7" t="s">
        <v>127</v>
      </c>
      <c r="AQ265" s="9">
        <v>0</v>
      </c>
      <c r="AR265" s="10"/>
      <c r="AS265" s="7" t="s">
        <v>127</v>
      </c>
      <c r="AT265" s="7" t="s">
        <v>127</v>
      </c>
      <c r="AU265" s="9">
        <v>0</v>
      </c>
      <c r="AV265" s="10"/>
      <c r="AW265" s="7" t="s">
        <v>127</v>
      </c>
      <c r="AX265" s="7" t="s">
        <v>127</v>
      </c>
      <c r="AY265" s="9">
        <v>0</v>
      </c>
      <c r="AZ265" s="7"/>
      <c r="BA265" s="7" t="s">
        <v>127</v>
      </c>
      <c r="BB265" s="7"/>
      <c r="BC265" s="7" t="s">
        <v>127</v>
      </c>
      <c r="BD265" s="7"/>
      <c r="BE265" s="7"/>
      <c r="BF265" s="7"/>
      <c r="BG265" s="7"/>
      <c r="BH265" s="7"/>
      <c r="BI265" s="7"/>
      <c r="BJ265" s="7"/>
      <c r="BK265" s="7"/>
      <c r="BL265" s="7" t="s">
        <v>28</v>
      </c>
      <c r="BM265" s="7" t="s">
        <v>412</v>
      </c>
      <c r="BN265" s="7" t="s">
        <v>1195</v>
      </c>
      <c r="BO265" s="7"/>
      <c r="BP265" s="7" t="s">
        <v>127</v>
      </c>
      <c r="BQ265" s="7"/>
      <c r="BR265" s="7" t="s">
        <v>127</v>
      </c>
      <c r="BS265" s="7" t="s">
        <v>30</v>
      </c>
      <c r="BT265" s="7" t="s">
        <v>1089</v>
      </c>
      <c r="BU265" s="7" t="s">
        <v>1090</v>
      </c>
      <c r="BV265" s="7"/>
      <c r="BW265" s="7" t="s">
        <v>127</v>
      </c>
      <c r="BX265" s="7"/>
      <c r="BY265" s="7" t="s">
        <v>127</v>
      </c>
      <c r="BZ265" s="7"/>
      <c r="CA265" s="7" t="s">
        <v>127</v>
      </c>
      <c r="CB265" s="7" t="s">
        <v>87</v>
      </c>
      <c r="CC265" s="7"/>
      <c r="CD265" s="90" t="str">
        <f t="shared" si="23"/>
        <v>17_Programas de transparencia y ética pública - PTEP
20_Estrategia de relación con el Ciudadano -ERV
24_Operación del Sistema de Gestión Institucional - SGI</v>
      </c>
      <c r="CE265" s="7"/>
      <c r="CF265" s="7"/>
      <c r="CG265" s="7" t="s">
        <v>131</v>
      </c>
      <c r="CH265" s="7"/>
      <c r="CI265" s="7"/>
      <c r="CJ265" s="7"/>
      <c r="CK265" s="7"/>
      <c r="CL265" s="90" t="str">
        <f t="shared" si="21"/>
        <v>D03_Gestión con valores para resultados</v>
      </c>
      <c r="CM265" s="7"/>
      <c r="CN265" s="7"/>
      <c r="CO265" s="7"/>
      <c r="CP265" s="7"/>
      <c r="CQ265" s="7"/>
      <c r="CR265" s="7"/>
      <c r="CS265" s="7"/>
      <c r="CT265" s="7"/>
      <c r="CU265" s="7"/>
      <c r="CV265" s="7"/>
      <c r="CW265" s="7" t="s">
        <v>649</v>
      </c>
      <c r="CX265" s="7"/>
      <c r="CY265" s="7"/>
      <c r="CZ265" s="7"/>
      <c r="DA265" s="7"/>
      <c r="DB265" s="7"/>
      <c r="DC265" s="7"/>
      <c r="DD265" s="7"/>
      <c r="DE265" s="7"/>
      <c r="DF265" s="90" t="str">
        <f t="shared" si="22"/>
        <v>D03_P11_Servicio al ciudadano</v>
      </c>
    </row>
    <row r="266" spans="2:110" s="2" customFormat="1" ht="84" customHeight="1" x14ac:dyDescent="0.25">
      <c r="B266" s="1"/>
      <c r="C266" s="3" t="s">
        <v>1196</v>
      </c>
      <c r="D266" s="7" t="s">
        <v>1197</v>
      </c>
      <c r="E266" s="87" t="str">
        <f t="shared" si="18"/>
        <v>URF2026_249_Elaborar informe de atención al ciudadano_Segundo trimestre</v>
      </c>
      <c r="F266" s="7" t="s">
        <v>1198</v>
      </c>
      <c r="G266" s="7" t="s">
        <v>1192</v>
      </c>
      <c r="H266" s="7" t="s">
        <v>1193</v>
      </c>
      <c r="I266" s="7" t="s">
        <v>5</v>
      </c>
      <c r="J266" s="4" t="s">
        <v>647</v>
      </c>
      <c r="K266" s="4" t="s">
        <v>1086</v>
      </c>
      <c r="L266" s="8">
        <v>46204</v>
      </c>
      <c r="M266" s="8">
        <v>46223.999305555553</v>
      </c>
      <c r="N266" s="88">
        <f t="shared" si="19"/>
        <v>19.999305555553292</v>
      </c>
      <c r="O266" s="81" t="s">
        <v>671</v>
      </c>
      <c r="P266" s="7" t="s">
        <v>1085</v>
      </c>
      <c r="Q266" s="81" t="s">
        <v>120</v>
      </c>
      <c r="R266" s="7" t="s">
        <v>1194</v>
      </c>
      <c r="S266" s="7"/>
      <c r="T266" s="82" t="s">
        <v>122</v>
      </c>
      <c r="U266" s="82" t="s">
        <v>123</v>
      </c>
      <c r="V266" s="83" t="s">
        <v>1088</v>
      </c>
      <c r="W266" s="7" t="s">
        <v>125</v>
      </c>
      <c r="X266" s="7"/>
      <c r="Y266" s="7" t="s">
        <v>126</v>
      </c>
      <c r="Z266" s="7"/>
      <c r="AA266" s="90" t="str">
        <f t="shared" si="20"/>
        <v>Talento Humano
Tecnológicos</v>
      </c>
      <c r="AB266" s="7"/>
      <c r="AC266" s="7" t="s">
        <v>127</v>
      </c>
      <c r="AD266" s="7" t="s">
        <v>127</v>
      </c>
      <c r="AE266" s="9">
        <v>0</v>
      </c>
      <c r="AF266" s="10"/>
      <c r="AG266" s="7" t="s">
        <v>127</v>
      </c>
      <c r="AH266" s="7" t="s">
        <v>127</v>
      </c>
      <c r="AI266" s="9">
        <v>0</v>
      </c>
      <c r="AJ266" s="10"/>
      <c r="AK266" s="7" t="s">
        <v>127</v>
      </c>
      <c r="AL266" s="7" t="s">
        <v>127</v>
      </c>
      <c r="AM266" s="9">
        <v>0</v>
      </c>
      <c r="AN266" s="10"/>
      <c r="AO266" s="7" t="s">
        <v>127</v>
      </c>
      <c r="AP266" s="7" t="s">
        <v>127</v>
      </c>
      <c r="AQ266" s="9">
        <v>0</v>
      </c>
      <c r="AR266" s="10"/>
      <c r="AS266" s="7" t="s">
        <v>127</v>
      </c>
      <c r="AT266" s="7" t="s">
        <v>127</v>
      </c>
      <c r="AU266" s="9">
        <v>0</v>
      </c>
      <c r="AV266" s="10"/>
      <c r="AW266" s="7" t="s">
        <v>127</v>
      </c>
      <c r="AX266" s="7" t="s">
        <v>127</v>
      </c>
      <c r="AY266" s="9">
        <v>0</v>
      </c>
      <c r="AZ266" s="7"/>
      <c r="BA266" s="7" t="s">
        <v>127</v>
      </c>
      <c r="BB266" s="7"/>
      <c r="BC266" s="7" t="s">
        <v>127</v>
      </c>
      <c r="BD266" s="7"/>
      <c r="BE266" s="7"/>
      <c r="BF266" s="7"/>
      <c r="BG266" s="7"/>
      <c r="BH266" s="7"/>
      <c r="BI266" s="7"/>
      <c r="BJ266" s="7"/>
      <c r="BK266" s="7"/>
      <c r="BL266" s="7" t="s">
        <v>28</v>
      </c>
      <c r="BM266" s="7" t="s">
        <v>412</v>
      </c>
      <c r="BN266" s="7" t="s">
        <v>1195</v>
      </c>
      <c r="BO266" s="7"/>
      <c r="BP266" s="7" t="s">
        <v>127</v>
      </c>
      <c r="BQ266" s="7"/>
      <c r="BR266" s="7" t="s">
        <v>127</v>
      </c>
      <c r="BS266" s="7" t="s">
        <v>30</v>
      </c>
      <c r="BT266" s="7" t="s">
        <v>1089</v>
      </c>
      <c r="BU266" s="7" t="s">
        <v>1090</v>
      </c>
      <c r="BV266" s="7"/>
      <c r="BW266" s="7" t="s">
        <v>127</v>
      </c>
      <c r="BX266" s="7"/>
      <c r="BY266" s="7" t="s">
        <v>127</v>
      </c>
      <c r="BZ266" s="7"/>
      <c r="CA266" s="7" t="s">
        <v>127</v>
      </c>
      <c r="CB266" s="7" t="s">
        <v>87</v>
      </c>
      <c r="CC266" s="7"/>
      <c r="CD266" s="90" t="str">
        <f t="shared" si="23"/>
        <v>17_Programas de transparencia y ética pública - PTEP
20_Estrategia de relación con el Ciudadano -ERV
24_Operación del Sistema de Gestión Institucional - SGI</v>
      </c>
      <c r="CE266" s="7"/>
      <c r="CF266" s="7"/>
      <c r="CG266" s="7" t="s">
        <v>131</v>
      </c>
      <c r="CH266" s="7"/>
      <c r="CI266" s="7"/>
      <c r="CJ266" s="7"/>
      <c r="CK266" s="7"/>
      <c r="CL266" s="90" t="str">
        <f t="shared" si="21"/>
        <v>D03_Gestión con valores para resultados</v>
      </c>
      <c r="CM266" s="7"/>
      <c r="CN266" s="7"/>
      <c r="CO266" s="7"/>
      <c r="CP266" s="7"/>
      <c r="CQ266" s="7"/>
      <c r="CR266" s="7"/>
      <c r="CS266" s="7"/>
      <c r="CT266" s="7"/>
      <c r="CU266" s="7"/>
      <c r="CV266" s="7"/>
      <c r="CW266" s="7" t="s">
        <v>649</v>
      </c>
      <c r="CX266" s="7"/>
      <c r="CY266" s="7"/>
      <c r="CZ266" s="7"/>
      <c r="DA266" s="7"/>
      <c r="DB266" s="7"/>
      <c r="DC266" s="7"/>
      <c r="DD266" s="7"/>
      <c r="DE266" s="7"/>
      <c r="DF266" s="90" t="str">
        <f t="shared" si="22"/>
        <v>D03_P11_Servicio al ciudadano</v>
      </c>
    </row>
    <row r="267" spans="2:110" s="2" customFormat="1" ht="84" customHeight="1" x14ac:dyDescent="0.25">
      <c r="B267" s="1"/>
      <c r="C267" s="3" t="s">
        <v>1199</v>
      </c>
      <c r="D267" s="7" t="s">
        <v>1200</v>
      </c>
      <c r="E267" s="87" t="str">
        <f t="shared" si="18"/>
        <v>URF2026_250_Elaborar informe de atención al ciudadano_Tercer trimestre</v>
      </c>
      <c r="F267" s="7" t="s">
        <v>1198</v>
      </c>
      <c r="G267" s="7" t="s">
        <v>1192</v>
      </c>
      <c r="H267" s="7" t="s">
        <v>1193</v>
      </c>
      <c r="I267" s="7" t="s">
        <v>5</v>
      </c>
      <c r="J267" s="4" t="s">
        <v>647</v>
      </c>
      <c r="K267" s="4" t="s">
        <v>1086</v>
      </c>
      <c r="L267" s="8">
        <v>46296</v>
      </c>
      <c r="M267" s="8">
        <v>46315.999305555553</v>
      </c>
      <c r="N267" s="88">
        <f t="shared" si="19"/>
        <v>19.999305555553292</v>
      </c>
      <c r="O267" s="81" t="s">
        <v>671</v>
      </c>
      <c r="P267" s="7" t="s">
        <v>1085</v>
      </c>
      <c r="Q267" s="81" t="s">
        <v>120</v>
      </c>
      <c r="R267" s="7" t="s">
        <v>1194</v>
      </c>
      <c r="S267" s="7"/>
      <c r="T267" s="82" t="s">
        <v>122</v>
      </c>
      <c r="U267" s="82" t="s">
        <v>123</v>
      </c>
      <c r="V267" s="83" t="s">
        <v>1088</v>
      </c>
      <c r="W267" s="7" t="s">
        <v>125</v>
      </c>
      <c r="X267" s="7"/>
      <c r="Y267" s="7" t="s">
        <v>126</v>
      </c>
      <c r="Z267" s="7"/>
      <c r="AA267" s="90" t="str">
        <f t="shared" si="20"/>
        <v>Talento Humano
Tecnológicos</v>
      </c>
      <c r="AB267" s="7"/>
      <c r="AC267" s="7" t="s">
        <v>127</v>
      </c>
      <c r="AD267" s="7" t="s">
        <v>127</v>
      </c>
      <c r="AE267" s="9">
        <v>0</v>
      </c>
      <c r="AF267" s="10"/>
      <c r="AG267" s="7" t="s">
        <v>127</v>
      </c>
      <c r="AH267" s="7" t="s">
        <v>127</v>
      </c>
      <c r="AI267" s="9">
        <v>0</v>
      </c>
      <c r="AJ267" s="10"/>
      <c r="AK267" s="7" t="s">
        <v>127</v>
      </c>
      <c r="AL267" s="7" t="s">
        <v>127</v>
      </c>
      <c r="AM267" s="9">
        <v>0</v>
      </c>
      <c r="AN267" s="10"/>
      <c r="AO267" s="7" t="s">
        <v>127</v>
      </c>
      <c r="AP267" s="7" t="s">
        <v>127</v>
      </c>
      <c r="AQ267" s="9">
        <v>0</v>
      </c>
      <c r="AR267" s="10"/>
      <c r="AS267" s="7" t="s">
        <v>127</v>
      </c>
      <c r="AT267" s="7" t="s">
        <v>127</v>
      </c>
      <c r="AU267" s="9">
        <v>0</v>
      </c>
      <c r="AV267" s="10"/>
      <c r="AW267" s="7" t="s">
        <v>127</v>
      </c>
      <c r="AX267" s="7" t="s">
        <v>127</v>
      </c>
      <c r="AY267" s="9">
        <v>0</v>
      </c>
      <c r="AZ267" s="7"/>
      <c r="BA267" s="7" t="s">
        <v>127</v>
      </c>
      <c r="BB267" s="7"/>
      <c r="BC267" s="7" t="s">
        <v>127</v>
      </c>
      <c r="BD267" s="7"/>
      <c r="BE267" s="7"/>
      <c r="BF267" s="7"/>
      <c r="BG267" s="7"/>
      <c r="BH267" s="7"/>
      <c r="BI267" s="7"/>
      <c r="BJ267" s="7"/>
      <c r="BK267" s="7"/>
      <c r="BL267" s="7" t="s">
        <v>28</v>
      </c>
      <c r="BM267" s="7" t="s">
        <v>412</v>
      </c>
      <c r="BN267" s="7" t="s">
        <v>1195</v>
      </c>
      <c r="BO267" s="7"/>
      <c r="BP267" s="7" t="s">
        <v>127</v>
      </c>
      <c r="BQ267" s="7"/>
      <c r="BR267" s="7" t="s">
        <v>127</v>
      </c>
      <c r="BS267" s="7" t="s">
        <v>30</v>
      </c>
      <c r="BT267" s="7" t="s">
        <v>1089</v>
      </c>
      <c r="BU267" s="7" t="s">
        <v>1090</v>
      </c>
      <c r="BV267" s="7"/>
      <c r="BW267" s="7" t="s">
        <v>127</v>
      </c>
      <c r="BX267" s="7"/>
      <c r="BY267" s="7" t="s">
        <v>127</v>
      </c>
      <c r="BZ267" s="7"/>
      <c r="CA267" s="7" t="s">
        <v>127</v>
      </c>
      <c r="CB267" s="7" t="s">
        <v>87</v>
      </c>
      <c r="CC267" s="7"/>
      <c r="CD267" s="90" t="str">
        <f t="shared" si="23"/>
        <v>17_Programas de transparencia y ética pública - PTEP
20_Estrategia de relación con el Ciudadano -ERV
24_Operación del Sistema de Gestión Institucional - SGI</v>
      </c>
      <c r="CE267" s="7"/>
      <c r="CF267" s="7"/>
      <c r="CG267" s="7" t="s">
        <v>131</v>
      </c>
      <c r="CH267" s="7"/>
      <c r="CI267" s="7"/>
      <c r="CJ267" s="7"/>
      <c r="CK267" s="7"/>
      <c r="CL267" s="90" t="str">
        <f t="shared" si="21"/>
        <v>D03_Gestión con valores para resultados</v>
      </c>
      <c r="CM267" s="7"/>
      <c r="CN267" s="7"/>
      <c r="CO267" s="7"/>
      <c r="CP267" s="7"/>
      <c r="CQ267" s="7"/>
      <c r="CR267" s="7"/>
      <c r="CS267" s="7"/>
      <c r="CT267" s="7"/>
      <c r="CU267" s="7"/>
      <c r="CV267" s="7"/>
      <c r="CW267" s="7" t="s">
        <v>649</v>
      </c>
      <c r="CX267" s="7"/>
      <c r="CY267" s="7"/>
      <c r="CZ267" s="7"/>
      <c r="DA267" s="7"/>
      <c r="DB267" s="7"/>
      <c r="DC267" s="7"/>
      <c r="DD267" s="7"/>
      <c r="DE267" s="7"/>
      <c r="DF267" s="90" t="str">
        <f t="shared" si="22"/>
        <v>D03_P11_Servicio al ciudadano</v>
      </c>
    </row>
    <row r="268" spans="2:110" s="2" customFormat="1" ht="84" customHeight="1" x14ac:dyDescent="0.25">
      <c r="B268" s="1"/>
      <c r="C268" s="3" t="s">
        <v>1201</v>
      </c>
      <c r="D268" s="7" t="s">
        <v>1202</v>
      </c>
      <c r="E268" s="87" t="str">
        <f t="shared" si="18"/>
        <v>URF2026_251_Elaborar el informe de atención al ciudadano_cuarto trimestre 2025</v>
      </c>
      <c r="F268" s="7" t="s">
        <v>1198</v>
      </c>
      <c r="G268" s="7" t="s">
        <v>1192</v>
      </c>
      <c r="H268" s="7" t="s">
        <v>1193</v>
      </c>
      <c r="I268" s="7" t="s">
        <v>5</v>
      </c>
      <c r="J268" s="4" t="s">
        <v>647</v>
      </c>
      <c r="K268" s="4" t="s">
        <v>1086</v>
      </c>
      <c r="L268" s="8">
        <v>46024</v>
      </c>
      <c r="M268" s="8">
        <v>46053.999305555553</v>
      </c>
      <c r="N268" s="88">
        <f t="shared" si="19"/>
        <v>29.999305555553292</v>
      </c>
      <c r="O268" s="81" t="s">
        <v>671</v>
      </c>
      <c r="P268" s="7" t="s">
        <v>1085</v>
      </c>
      <c r="Q268" s="81" t="s">
        <v>120</v>
      </c>
      <c r="R268" s="7" t="s">
        <v>1194</v>
      </c>
      <c r="S268" s="7"/>
      <c r="T268" s="82" t="s">
        <v>122</v>
      </c>
      <c r="U268" s="82" t="s">
        <v>123</v>
      </c>
      <c r="V268" s="83" t="s">
        <v>1088</v>
      </c>
      <c r="W268" s="7" t="s">
        <v>125</v>
      </c>
      <c r="X268" s="7"/>
      <c r="Y268" s="7" t="s">
        <v>126</v>
      </c>
      <c r="Z268" s="7"/>
      <c r="AA268" s="90" t="str">
        <f t="shared" si="20"/>
        <v>Talento Humano
Tecnológicos</v>
      </c>
      <c r="AB268" s="7"/>
      <c r="AC268" s="7" t="s">
        <v>127</v>
      </c>
      <c r="AD268" s="7" t="s">
        <v>127</v>
      </c>
      <c r="AE268" s="9">
        <v>0</v>
      </c>
      <c r="AF268" s="10"/>
      <c r="AG268" s="7" t="s">
        <v>127</v>
      </c>
      <c r="AH268" s="7" t="s">
        <v>127</v>
      </c>
      <c r="AI268" s="9">
        <v>0</v>
      </c>
      <c r="AJ268" s="10"/>
      <c r="AK268" s="7" t="s">
        <v>127</v>
      </c>
      <c r="AL268" s="7" t="s">
        <v>127</v>
      </c>
      <c r="AM268" s="9">
        <v>0</v>
      </c>
      <c r="AN268" s="10"/>
      <c r="AO268" s="7" t="s">
        <v>127</v>
      </c>
      <c r="AP268" s="7" t="s">
        <v>127</v>
      </c>
      <c r="AQ268" s="9">
        <v>0</v>
      </c>
      <c r="AR268" s="10"/>
      <c r="AS268" s="7" t="s">
        <v>127</v>
      </c>
      <c r="AT268" s="7" t="s">
        <v>127</v>
      </c>
      <c r="AU268" s="9">
        <v>0</v>
      </c>
      <c r="AV268" s="10"/>
      <c r="AW268" s="7" t="s">
        <v>127</v>
      </c>
      <c r="AX268" s="7" t="s">
        <v>127</v>
      </c>
      <c r="AY268" s="9">
        <v>0</v>
      </c>
      <c r="AZ268" s="7"/>
      <c r="BA268" s="7" t="s">
        <v>127</v>
      </c>
      <c r="BB268" s="7"/>
      <c r="BC268" s="7" t="s">
        <v>127</v>
      </c>
      <c r="BD268" s="7"/>
      <c r="BE268" s="7"/>
      <c r="BF268" s="7"/>
      <c r="BG268" s="7"/>
      <c r="BH268" s="7"/>
      <c r="BI268" s="7"/>
      <c r="BJ268" s="7"/>
      <c r="BK268" s="7"/>
      <c r="BL268" s="7"/>
      <c r="BM268" s="7" t="s">
        <v>127</v>
      </c>
      <c r="BN268" s="7" t="s">
        <v>127</v>
      </c>
      <c r="BO268" s="7"/>
      <c r="BP268" s="7" t="s">
        <v>127</v>
      </c>
      <c r="BQ268" s="7"/>
      <c r="BR268" s="7" t="s">
        <v>127</v>
      </c>
      <c r="BS268" s="7" t="s">
        <v>30</v>
      </c>
      <c r="BT268" s="7" t="s">
        <v>1089</v>
      </c>
      <c r="BU268" s="7" t="s">
        <v>1090</v>
      </c>
      <c r="BV268" s="7"/>
      <c r="BW268" s="7" t="s">
        <v>127</v>
      </c>
      <c r="BX268" s="7"/>
      <c r="BY268" s="7" t="s">
        <v>127</v>
      </c>
      <c r="BZ268" s="7"/>
      <c r="CA268" s="7" t="s">
        <v>127</v>
      </c>
      <c r="CB268" s="7" t="s">
        <v>87</v>
      </c>
      <c r="CC268" s="7"/>
      <c r="CD268" s="90" t="str">
        <f t="shared" si="23"/>
        <v>20_Estrategia de relación con el Ciudadano -ERV
24_Operación del Sistema de Gestión Institucional - SGI</v>
      </c>
      <c r="CE268" s="7"/>
      <c r="CF268" s="7"/>
      <c r="CG268" s="7" t="s">
        <v>131</v>
      </c>
      <c r="CH268" s="7"/>
      <c r="CI268" s="7"/>
      <c r="CJ268" s="7"/>
      <c r="CK268" s="7"/>
      <c r="CL268" s="90" t="str">
        <f t="shared" si="21"/>
        <v>D03_Gestión con valores para resultados</v>
      </c>
      <c r="CM268" s="7"/>
      <c r="CN268" s="7"/>
      <c r="CO268" s="7"/>
      <c r="CP268" s="7"/>
      <c r="CQ268" s="7"/>
      <c r="CR268" s="7"/>
      <c r="CS268" s="7"/>
      <c r="CT268" s="7"/>
      <c r="CU268" s="7"/>
      <c r="CV268" s="7"/>
      <c r="CW268" s="7" t="s">
        <v>649</v>
      </c>
      <c r="CX268" s="7"/>
      <c r="CY268" s="7"/>
      <c r="CZ268" s="7"/>
      <c r="DA268" s="7"/>
      <c r="DB268" s="7"/>
      <c r="DC268" s="7"/>
      <c r="DD268" s="7"/>
      <c r="DE268" s="7"/>
      <c r="DF268" s="90" t="str">
        <f t="shared" si="22"/>
        <v>D03_P11_Servicio al ciudadano</v>
      </c>
    </row>
    <row r="269" spans="2:110" s="2" customFormat="1" ht="84" customHeight="1" x14ac:dyDescent="0.25">
      <c r="B269" s="1"/>
      <c r="C269" s="3" t="s">
        <v>1203</v>
      </c>
      <c r="D269" s="7" t="s">
        <v>1204</v>
      </c>
      <c r="E269" s="87" t="str">
        <f t="shared" si="18"/>
        <v>URF2026_252_Sensibilizar a los servidores  para fortalecer la cultura de servicio al ciudadano_Primer semestre</v>
      </c>
      <c r="F269" s="7" t="s">
        <v>1205</v>
      </c>
      <c r="G269" s="7" t="s">
        <v>1206</v>
      </c>
      <c r="H269" s="7" t="s">
        <v>1207</v>
      </c>
      <c r="I269" s="7" t="s">
        <v>5</v>
      </c>
      <c r="J269" s="4" t="s">
        <v>647</v>
      </c>
      <c r="K269" s="4" t="s">
        <v>1086</v>
      </c>
      <c r="L269" s="8">
        <v>46126</v>
      </c>
      <c r="M269" s="8">
        <v>46234.999305555553</v>
      </c>
      <c r="N269" s="88">
        <f t="shared" si="19"/>
        <v>108.99930555555329</v>
      </c>
      <c r="O269" s="81" t="s">
        <v>671</v>
      </c>
      <c r="P269" s="7" t="s">
        <v>1085</v>
      </c>
      <c r="Q269" s="81" t="s">
        <v>120</v>
      </c>
      <c r="R269" s="7" t="s">
        <v>1208</v>
      </c>
      <c r="S269" s="7"/>
      <c r="T269" s="82" t="s">
        <v>122</v>
      </c>
      <c r="U269" s="82" t="s">
        <v>123</v>
      </c>
      <c r="V269" s="83" t="s">
        <v>1088</v>
      </c>
      <c r="W269" s="7" t="s">
        <v>125</v>
      </c>
      <c r="X269" s="7" t="s">
        <v>826</v>
      </c>
      <c r="Y269" s="7" t="s">
        <v>126</v>
      </c>
      <c r="Z269" s="7" t="s">
        <v>925</v>
      </c>
      <c r="AA269" s="90" t="str">
        <f t="shared" si="20"/>
        <v>Talento Humano
Financieros
Tecnológicos
Físicos</v>
      </c>
      <c r="AB269" s="7"/>
      <c r="AC269" s="7" t="s">
        <v>127</v>
      </c>
      <c r="AD269" s="7" t="s">
        <v>127</v>
      </c>
      <c r="AE269" s="9">
        <v>0</v>
      </c>
      <c r="AF269" s="10"/>
      <c r="AG269" s="7" t="s">
        <v>127</v>
      </c>
      <c r="AH269" s="7" t="s">
        <v>127</v>
      </c>
      <c r="AI269" s="9">
        <v>0</v>
      </c>
      <c r="AJ269" s="10"/>
      <c r="AK269" s="7" t="s">
        <v>127</v>
      </c>
      <c r="AL269" s="7" t="s">
        <v>127</v>
      </c>
      <c r="AM269" s="9">
        <v>0</v>
      </c>
      <c r="AN269" s="10"/>
      <c r="AO269" s="7" t="s">
        <v>127</v>
      </c>
      <c r="AP269" s="7" t="s">
        <v>127</v>
      </c>
      <c r="AQ269" s="9">
        <v>0</v>
      </c>
      <c r="AR269" s="10"/>
      <c r="AS269" s="7" t="s">
        <v>127</v>
      </c>
      <c r="AT269" s="7" t="s">
        <v>127</v>
      </c>
      <c r="AU269" s="9">
        <v>0</v>
      </c>
      <c r="AV269" s="10"/>
      <c r="AW269" s="7" t="s">
        <v>127</v>
      </c>
      <c r="AX269" s="7" t="s">
        <v>127</v>
      </c>
      <c r="AY269" s="9">
        <v>0</v>
      </c>
      <c r="AZ269" s="7"/>
      <c r="BA269" s="7" t="s">
        <v>127</v>
      </c>
      <c r="BB269" s="7"/>
      <c r="BC269" s="7" t="s">
        <v>127</v>
      </c>
      <c r="BD269" s="7"/>
      <c r="BE269" s="7"/>
      <c r="BF269" s="7"/>
      <c r="BG269" s="7"/>
      <c r="BH269" s="7" t="s">
        <v>76</v>
      </c>
      <c r="BI269" s="7"/>
      <c r="BJ269" s="7"/>
      <c r="BK269" s="7"/>
      <c r="BL269" s="7"/>
      <c r="BM269" s="7" t="s">
        <v>127</v>
      </c>
      <c r="BN269" s="7" t="s">
        <v>127</v>
      </c>
      <c r="BO269" s="7"/>
      <c r="BP269" s="7" t="s">
        <v>127</v>
      </c>
      <c r="BQ269" s="7"/>
      <c r="BR269" s="7" t="s">
        <v>127</v>
      </c>
      <c r="BS269" s="7" t="s">
        <v>30</v>
      </c>
      <c r="BT269" s="7" t="s">
        <v>1089</v>
      </c>
      <c r="BU269" s="7" t="s">
        <v>1108</v>
      </c>
      <c r="BV269" s="7"/>
      <c r="BW269" s="7" t="s">
        <v>127</v>
      </c>
      <c r="BX269" s="7"/>
      <c r="BY269" s="7" t="s">
        <v>127</v>
      </c>
      <c r="BZ269" s="7"/>
      <c r="CA269" s="7" t="s">
        <v>127</v>
      </c>
      <c r="CB269" s="7" t="s">
        <v>87</v>
      </c>
      <c r="CC269" s="7"/>
      <c r="CD269" s="90" t="str">
        <f t="shared" si="23"/>
        <v>13_Plan Institucional de Capacitación - PIC
20_Estrategia de relación con el Ciudadano -ERV
24_Operación del Sistema de Gestión Institucional - SGI</v>
      </c>
      <c r="CE269" s="7"/>
      <c r="CF269" s="7"/>
      <c r="CG269" s="7" t="s">
        <v>131</v>
      </c>
      <c r="CH269" s="7"/>
      <c r="CI269" s="7"/>
      <c r="CJ269" s="7"/>
      <c r="CK269" s="7"/>
      <c r="CL269" s="90" t="str">
        <f t="shared" si="21"/>
        <v>D03_Gestión con valores para resultados</v>
      </c>
      <c r="CM269" s="7"/>
      <c r="CN269" s="7"/>
      <c r="CO269" s="7"/>
      <c r="CP269" s="7"/>
      <c r="CQ269" s="7"/>
      <c r="CR269" s="7"/>
      <c r="CS269" s="7"/>
      <c r="CT269" s="7"/>
      <c r="CU269" s="7"/>
      <c r="CV269" s="7"/>
      <c r="CW269" s="7" t="s">
        <v>649</v>
      </c>
      <c r="CX269" s="7"/>
      <c r="CY269" s="7"/>
      <c r="CZ269" s="7"/>
      <c r="DA269" s="7"/>
      <c r="DB269" s="7"/>
      <c r="DC269" s="7"/>
      <c r="DD269" s="7"/>
      <c r="DE269" s="7"/>
      <c r="DF269" s="90" t="str">
        <f t="shared" si="22"/>
        <v>D03_P11_Servicio al ciudadano</v>
      </c>
    </row>
    <row r="270" spans="2:110" s="2" customFormat="1" ht="84" customHeight="1" x14ac:dyDescent="0.25">
      <c r="B270" s="1"/>
      <c r="C270" s="3" t="s">
        <v>1209</v>
      </c>
      <c r="D270" s="7" t="s">
        <v>1210</v>
      </c>
      <c r="E270" s="87" t="str">
        <f t="shared" si="18"/>
        <v>URF2026_253_Sensibilizar a los servidores  para fortalecer la cultura de servicio al ciudadano_segundo semestre</v>
      </c>
      <c r="F270" s="7" t="s">
        <v>1205</v>
      </c>
      <c r="G270" s="7" t="s">
        <v>1206</v>
      </c>
      <c r="H270" s="7" t="s">
        <v>1207</v>
      </c>
      <c r="I270" s="7" t="s">
        <v>5</v>
      </c>
      <c r="J270" s="4" t="s">
        <v>647</v>
      </c>
      <c r="K270" s="4" t="s">
        <v>1086</v>
      </c>
      <c r="L270" s="8">
        <v>46249</v>
      </c>
      <c r="M270" s="8">
        <v>46356.999305555553</v>
      </c>
      <c r="N270" s="88">
        <f t="shared" si="19"/>
        <v>107.99930555555329</v>
      </c>
      <c r="O270" s="81" t="s">
        <v>671</v>
      </c>
      <c r="P270" s="7" t="s">
        <v>1085</v>
      </c>
      <c r="Q270" s="81" t="s">
        <v>120</v>
      </c>
      <c r="R270" s="7" t="s">
        <v>1208</v>
      </c>
      <c r="S270" s="7"/>
      <c r="T270" s="82" t="s">
        <v>122</v>
      </c>
      <c r="U270" s="82" t="s">
        <v>123</v>
      </c>
      <c r="V270" s="83" t="s">
        <v>1088</v>
      </c>
      <c r="W270" s="7" t="s">
        <v>125</v>
      </c>
      <c r="X270" s="7" t="s">
        <v>826</v>
      </c>
      <c r="Y270" s="7" t="s">
        <v>126</v>
      </c>
      <c r="Z270" s="7" t="s">
        <v>925</v>
      </c>
      <c r="AA270" s="90" t="str">
        <f t="shared" si="20"/>
        <v>Talento Humano
Financieros
Tecnológicos
Físicos</v>
      </c>
      <c r="AB270" s="7"/>
      <c r="AC270" s="7" t="s">
        <v>127</v>
      </c>
      <c r="AD270" s="7" t="s">
        <v>127</v>
      </c>
      <c r="AE270" s="9">
        <v>0</v>
      </c>
      <c r="AF270" s="10"/>
      <c r="AG270" s="7" t="s">
        <v>127</v>
      </c>
      <c r="AH270" s="7" t="s">
        <v>127</v>
      </c>
      <c r="AI270" s="9">
        <v>0</v>
      </c>
      <c r="AJ270" s="10"/>
      <c r="AK270" s="7" t="s">
        <v>127</v>
      </c>
      <c r="AL270" s="7" t="s">
        <v>127</v>
      </c>
      <c r="AM270" s="9">
        <v>0</v>
      </c>
      <c r="AN270" s="10"/>
      <c r="AO270" s="7" t="s">
        <v>127</v>
      </c>
      <c r="AP270" s="7" t="s">
        <v>127</v>
      </c>
      <c r="AQ270" s="9">
        <v>0</v>
      </c>
      <c r="AR270" s="10"/>
      <c r="AS270" s="7" t="s">
        <v>127</v>
      </c>
      <c r="AT270" s="7" t="s">
        <v>127</v>
      </c>
      <c r="AU270" s="9">
        <v>0</v>
      </c>
      <c r="AV270" s="10"/>
      <c r="AW270" s="7" t="s">
        <v>127</v>
      </c>
      <c r="AX270" s="7" t="s">
        <v>127</v>
      </c>
      <c r="AY270" s="9">
        <v>0</v>
      </c>
      <c r="AZ270" s="7"/>
      <c r="BA270" s="7" t="s">
        <v>127</v>
      </c>
      <c r="BB270" s="7"/>
      <c r="BC270" s="7" t="s">
        <v>127</v>
      </c>
      <c r="BD270" s="7"/>
      <c r="BE270" s="7"/>
      <c r="BF270" s="7"/>
      <c r="BG270" s="7"/>
      <c r="BH270" s="7" t="s">
        <v>76</v>
      </c>
      <c r="BI270" s="7"/>
      <c r="BJ270" s="7"/>
      <c r="BK270" s="7"/>
      <c r="BL270" s="7"/>
      <c r="BM270" s="7" t="s">
        <v>127</v>
      </c>
      <c r="BN270" s="7" t="s">
        <v>127</v>
      </c>
      <c r="BO270" s="7"/>
      <c r="BP270" s="7" t="s">
        <v>127</v>
      </c>
      <c r="BQ270" s="7"/>
      <c r="BR270" s="7" t="s">
        <v>127</v>
      </c>
      <c r="BS270" s="7" t="s">
        <v>30</v>
      </c>
      <c r="BT270" s="7" t="s">
        <v>1089</v>
      </c>
      <c r="BU270" s="7" t="s">
        <v>1108</v>
      </c>
      <c r="BV270" s="7"/>
      <c r="BW270" s="7" t="s">
        <v>127</v>
      </c>
      <c r="BX270" s="7"/>
      <c r="BY270" s="7" t="s">
        <v>127</v>
      </c>
      <c r="BZ270" s="7"/>
      <c r="CA270" s="7" t="s">
        <v>127</v>
      </c>
      <c r="CB270" s="7" t="s">
        <v>87</v>
      </c>
      <c r="CC270" s="7"/>
      <c r="CD270" s="90" t="str">
        <f t="shared" si="23"/>
        <v>13_Plan Institucional de Capacitación - PIC
20_Estrategia de relación con el Ciudadano -ERV
24_Operación del Sistema de Gestión Institucional - SGI</v>
      </c>
      <c r="CE270" s="7"/>
      <c r="CF270" s="7"/>
      <c r="CG270" s="7" t="s">
        <v>131</v>
      </c>
      <c r="CH270" s="7"/>
      <c r="CI270" s="7"/>
      <c r="CJ270" s="7"/>
      <c r="CK270" s="7"/>
      <c r="CL270" s="90" t="str">
        <f t="shared" si="21"/>
        <v>D03_Gestión con valores para resultados</v>
      </c>
      <c r="CM270" s="7"/>
      <c r="CN270" s="7"/>
      <c r="CO270" s="7"/>
      <c r="CP270" s="7"/>
      <c r="CQ270" s="7"/>
      <c r="CR270" s="7"/>
      <c r="CS270" s="7"/>
      <c r="CT270" s="7"/>
      <c r="CU270" s="7"/>
      <c r="CV270" s="7"/>
      <c r="CW270" s="7" t="s">
        <v>649</v>
      </c>
      <c r="CX270" s="7"/>
      <c r="CY270" s="7"/>
      <c r="CZ270" s="7"/>
      <c r="DA270" s="7"/>
      <c r="DB270" s="7"/>
      <c r="DC270" s="7"/>
      <c r="DD270" s="7"/>
      <c r="DE270" s="7"/>
      <c r="DF270" s="90" t="str">
        <f t="shared" si="22"/>
        <v>D03_P11_Servicio al ciudadano</v>
      </c>
    </row>
    <row r="271" spans="2:110" s="2" customFormat="1" ht="84" customHeight="1" x14ac:dyDescent="0.25">
      <c r="B271" s="1"/>
      <c r="C271" s="3" t="s">
        <v>1211</v>
      </c>
      <c r="D271" s="7" t="s">
        <v>1212</v>
      </c>
      <c r="E271" s="87" t="str">
        <f t="shared" si="18"/>
        <v>URF2026_254_Sensibilizar a los servidores de la Unidad sobre atención a los grupos de especial protección constitucional</v>
      </c>
      <c r="F271" s="7" t="s">
        <v>1213</v>
      </c>
      <c r="G271" s="7" t="s">
        <v>1206</v>
      </c>
      <c r="H271" s="7" t="s">
        <v>1207</v>
      </c>
      <c r="I271" s="7" t="s">
        <v>5</v>
      </c>
      <c r="J271" s="4" t="s">
        <v>647</v>
      </c>
      <c r="K271" s="4" t="s">
        <v>1086</v>
      </c>
      <c r="L271" s="8">
        <v>46249</v>
      </c>
      <c r="M271" s="8">
        <v>46371.999305555553</v>
      </c>
      <c r="N271" s="88">
        <f t="shared" si="19"/>
        <v>122.99930555555329</v>
      </c>
      <c r="O271" s="81" t="s">
        <v>671</v>
      </c>
      <c r="P271" s="7" t="s">
        <v>1085</v>
      </c>
      <c r="Q271" s="81" t="s">
        <v>120</v>
      </c>
      <c r="R271" s="7" t="s">
        <v>1214</v>
      </c>
      <c r="S271" s="7"/>
      <c r="T271" s="82" t="s">
        <v>122</v>
      </c>
      <c r="U271" s="82" t="s">
        <v>123</v>
      </c>
      <c r="V271" s="83" t="s">
        <v>1088</v>
      </c>
      <c r="W271" s="7" t="s">
        <v>125</v>
      </c>
      <c r="X271" s="7" t="s">
        <v>826</v>
      </c>
      <c r="Y271" s="7" t="s">
        <v>126</v>
      </c>
      <c r="Z271" s="7" t="s">
        <v>925</v>
      </c>
      <c r="AA271" s="90" t="str">
        <f t="shared" si="20"/>
        <v>Talento Humano
Financieros
Tecnológicos
Físicos</v>
      </c>
      <c r="AB271" s="7"/>
      <c r="AC271" s="7" t="s">
        <v>127</v>
      </c>
      <c r="AD271" s="7" t="s">
        <v>127</v>
      </c>
      <c r="AE271" s="9">
        <v>0</v>
      </c>
      <c r="AF271" s="10"/>
      <c r="AG271" s="7" t="s">
        <v>127</v>
      </c>
      <c r="AH271" s="7" t="s">
        <v>127</v>
      </c>
      <c r="AI271" s="9">
        <v>0</v>
      </c>
      <c r="AJ271" s="10"/>
      <c r="AK271" s="7" t="s">
        <v>127</v>
      </c>
      <c r="AL271" s="7" t="s">
        <v>127</v>
      </c>
      <c r="AM271" s="9">
        <v>0</v>
      </c>
      <c r="AN271" s="10"/>
      <c r="AO271" s="7" t="s">
        <v>127</v>
      </c>
      <c r="AP271" s="7" t="s">
        <v>127</v>
      </c>
      <c r="AQ271" s="9">
        <v>0</v>
      </c>
      <c r="AR271" s="10"/>
      <c r="AS271" s="7" t="s">
        <v>127</v>
      </c>
      <c r="AT271" s="7" t="s">
        <v>127</v>
      </c>
      <c r="AU271" s="9">
        <v>0</v>
      </c>
      <c r="AV271" s="10"/>
      <c r="AW271" s="7" t="s">
        <v>127</v>
      </c>
      <c r="AX271" s="7" t="s">
        <v>127</v>
      </c>
      <c r="AY271" s="9">
        <v>0</v>
      </c>
      <c r="AZ271" s="7"/>
      <c r="BA271" s="7" t="s">
        <v>127</v>
      </c>
      <c r="BB271" s="7"/>
      <c r="BC271" s="7" t="s">
        <v>127</v>
      </c>
      <c r="BD271" s="7"/>
      <c r="BE271" s="7"/>
      <c r="BF271" s="7"/>
      <c r="BG271" s="7"/>
      <c r="BH271" s="7" t="s">
        <v>76</v>
      </c>
      <c r="BI271" s="7"/>
      <c r="BJ271" s="7"/>
      <c r="BK271" s="7"/>
      <c r="BL271" s="7"/>
      <c r="BM271" s="7" t="s">
        <v>127</v>
      </c>
      <c r="BN271" s="7" t="s">
        <v>127</v>
      </c>
      <c r="BO271" s="7"/>
      <c r="BP271" s="7" t="s">
        <v>127</v>
      </c>
      <c r="BQ271" s="7"/>
      <c r="BR271" s="7" t="s">
        <v>127</v>
      </c>
      <c r="BS271" s="7" t="s">
        <v>30</v>
      </c>
      <c r="BT271" s="7" t="s">
        <v>1089</v>
      </c>
      <c r="BU271" s="7" t="s">
        <v>1108</v>
      </c>
      <c r="BV271" s="7"/>
      <c r="BW271" s="7" t="s">
        <v>127</v>
      </c>
      <c r="BX271" s="7"/>
      <c r="BY271" s="7" t="s">
        <v>127</v>
      </c>
      <c r="BZ271" s="7"/>
      <c r="CA271" s="7" t="s">
        <v>127</v>
      </c>
      <c r="CB271" s="7" t="s">
        <v>87</v>
      </c>
      <c r="CC271" s="7"/>
      <c r="CD271" s="90" t="str">
        <f t="shared" si="23"/>
        <v>13_Plan Institucional de Capacitación - PIC
20_Estrategia de relación con el Ciudadano -ERV
24_Operación del Sistema de Gestión Institucional - SGI</v>
      </c>
      <c r="CE271" s="7"/>
      <c r="CF271" s="7"/>
      <c r="CG271" s="7" t="s">
        <v>131</v>
      </c>
      <c r="CH271" s="7"/>
      <c r="CI271" s="7"/>
      <c r="CJ271" s="7"/>
      <c r="CK271" s="7"/>
      <c r="CL271" s="90" t="str">
        <f t="shared" si="21"/>
        <v>D03_Gestión con valores para resultados</v>
      </c>
      <c r="CM271" s="7"/>
      <c r="CN271" s="7"/>
      <c r="CO271" s="7"/>
      <c r="CP271" s="7"/>
      <c r="CQ271" s="7"/>
      <c r="CR271" s="7"/>
      <c r="CS271" s="7"/>
      <c r="CT271" s="7"/>
      <c r="CU271" s="7"/>
      <c r="CV271" s="7"/>
      <c r="CW271" s="7" t="s">
        <v>649</v>
      </c>
      <c r="CX271" s="7"/>
      <c r="CY271" s="7"/>
      <c r="CZ271" s="7"/>
      <c r="DA271" s="7"/>
      <c r="DB271" s="7"/>
      <c r="DC271" s="7"/>
      <c r="DD271" s="7"/>
      <c r="DE271" s="7"/>
      <c r="DF271" s="90" t="str">
        <f t="shared" si="22"/>
        <v>D03_P11_Servicio al ciudadano</v>
      </c>
    </row>
    <row r="272" spans="2:110" s="2" customFormat="1" ht="84" customHeight="1" x14ac:dyDescent="0.25">
      <c r="B272" s="1"/>
      <c r="C272" s="3" t="s">
        <v>1215</v>
      </c>
      <c r="D272" s="7" t="s">
        <v>1216</v>
      </c>
      <c r="E272" s="87" t="str">
        <f t="shared" si="18"/>
        <v>URF2026_255_Convocar a la ciudadanía para que constituyan una veeduría ciudadana</v>
      </c>
      <c r="F272" s="7" t="s">
        <v>1217</v>
      </c>
      <c r="G272" s="7" t="s">
        <v>1218</v>
      </c>
      <c r="H272" s="7" t="s">
        <v>1219</v>
      </c>
      <c r="I272" s="7" t="s">
        <v>5</v>
      </c>
      <c r="J272" s="4" t="s">
        <v>1086</v>
      </c>
      <c r="K272" s="4" t="s">
        <v>647</v>
      </c>
      <c r="L272" s="8">
        <v>46157</v>
      </c>
      <c r="M272" s="8">
        <v>46233.999305555553</v>
      </c>
      <c r="N272" s="88">
        <f t="shared" si="19"/>
        <v>76.999305555553292</v>
      </c>
      <c r="O272" s="81" t="s">
        <v>671</v>
      </c>
      <c r="P272" s="7" t="s">
        <v>1085</v>
      </c>
      <c r="Q272" s="81" t="s">
        <v>243</v>
      </c>
      <c r="R272" s="7" t="s">
        <v>1220</v>
      </c>
      <c r="S272" s="7"/>
      <c r="T272" s="82" t="s">
        <v>122</v>
      </c>
      <c r="U272" s="82" t="s">
        <v>123</v>
      </c>
      <c r="V272" s="83" t="s">
        <v>1088</v>
      </c>
      <c r="W272" s="7" t="s">
        <v>125</v>
      </c>
      <c r="X272" s="7"/>
      <c r="Y272" s="7" t="s">
        <v>126</v>
      </c>
      <c r="Z272" s="7"/>
      <c r="AA272" s="90" t="str">
        <f t="shared" si="20"/>
        <v>Talento Humano
Tecnológicos</v>
      </c>
      <c r="AB272" s="7"/>
      <c r="AC272" s="7" t="s">
        <v>127</v>
      </c>
      <c r="AD272" s="7" t="s">
        <v>127</v>
      </c>
      <c r="AE272" s="9">
        <v>0</v>
      </c>
      <c r="AF272" s="10"/>
      <c r="AG272" s="7" t="s">
        <v>127</v>
      </c>
      <c r="AH272" s="7" t="s">
        <v>127</v>
      </c>
      <c r="AI272" s="9">
        <v>0</v>
      </c>
      <c r="AJ272" s="10"/>
      <c r="AK272" s="7" t="s">
        <v>127</v>
      </c>
      <c r="AL272" s="7" t="s">
        <v>127</v>
      </c>
      <c r="AM272" s="9">
        <v>0</v>
      </c>
      <c r="AN272" s="10"/>
      <c r="AO272" s="7" t="s">
        <v>127</v>
      </c>
      <c r="AP272" s="7" t="s">
        <v>127</v>
      </c>
      <c r="AQ272" s="9">
        <v>0</v>
      </c>
      <c r="AR272" s="10"/>
      <c r="AS272" s="7" t="s">
        <v>127</v>
      </c>
      <c r="AT272" s="7" t="s">
        <v>127</v>
      </c>
      <c r="AU272" s="9">
        <v>0</v>
      </c>
      <c r="AV272" s="10"/>
      <c r="AW272" s="7" t="s">
        <v>127</v>
      </c>
      <c r="AX272" s="7" t="s">
        <v>127</v>
      </c>
      <c r="AY272" s="9">
        <v>0</v>
      </c>
      <c r="AZ272" s="7"/>
      <c r="BA272" s="7" t="s">
        <v>127</v>
      </c>
      <c r="BB272" s="7"/>
      <c r="BC272" s="7" t="s">
        <v>127</v>
      </c>
      <c r="BD272" s="7"/>
      <c r="BE272" s="7"/>
      <c r="BF272" s="7"/>
      <c r="BG272" s="7"/>
      <c r="BH272" s="7"/>
      <c r="BI272" s="7"/>
      <c r="BJ272" s="7"/>
      <c r="BK272" s="7"/>
      <c r="BL272" s="7" t="s">
        <v>28</v>
      </c>
      <c r="BM272" s="7" t="s">
        <v>128</v>
      </c>
      <c r="BN272" s="7" t="s">
        <v>299</v>
      </c>
      <c r="BO272" s="7"/>
      <c r="BP272" s="7" t="s">
        <v>127</v>
      </c>
      <c r="BQ272" s="7"/>
      <c r="BR272" s="7" t="s">
        <v>127</v>
      </c>
      <c r="BS272" s="7" t="s">
        <v>30</v>
      </c>
      <c r="BT272" s="7" t="s">
        <v>300</v>
      </c>
      <c r="BU272" s="7" t="s">
        <v>1221</v>
      </c>
      <c r="BV272" s="7"/>
      <c r="BW272" s="7" t="s">
        <v>127</v>
      </c>
      <c r="BX272" s="7"/>
      <c r="BY272" s="7" t="s">
        <v>127</v>
      </c>
      <c r="BZ272" s="7"/>
      <c r="CA272" s="7" t="s">
        <v>127</v>
      </c>
      <c r="CB272" s="7" t="s">
        <v>87</v>
      </c>
      <c r="CC272" s="7"/>
      <c r="CD272" s="90" t="str">
        <f t="shared" si="23"/>
        <v>17_Programas de transparencia y ética pública - PTEP
20_Estrategia de relación con el Ciudadano -ERV
24_Operación del Sistema de Gestión Institucional - SGI</v>
      </c>
      <c r="CE272" s="7"/>
      <c r="CF272" s="7"/>
      <c r="CG272" s="7" t="s">
        <v>131</v>
      </c>
      <c r="CH272" s="7"/>
      <c r="CI272" s="7"/>
      <c r="CJ272" s="7"/>
      <c r="CK272" s="7"/>
      <c r="CL272" s="90" t="str">
        <f t="shared" si="21"/>
        <v>D03_Gestión con valores para resultados</v>
      </c>
      <c r="CM272" s="7"/>
      <c r="CN272" s="7"/>
      <c r="CO272" s="7"/>
      <c r="CP272" s="7"/>
      <c r="CQ272" s="7"/>
      <c r="CR272" s="7"/>
      <c r="CS272" s="7"/>
      <c r="CT272" s="7"/>
      <c r="CU272" s="7"/>
      <c r="CV272" s="7"/>
      <c r="CW272" s="7"/>
      <c r="CX272" s="7"/>
      <c r="CY272" s="7" t="s">
        <v>133</v>
      </c>
      <c r="CZ272" s="7"/>
      <c r="DA272" s="7"/>
      <c r="DB272" s="7"/>
      <c r="DC272" s="7"/>
      <c r="DD272" s="7"/>
      <c r="DE272" s="7"/>
      <c r="DF272" s="90" t="str">
        <f t="shared" si="22"/>
        <v>D03_P13_Participación ciudadana en la gestión pública</v>
      </c>
    </row>
    <row r="273" spans="2:110" s="2" customFormat="1" ht="84" customHeight="1" x14ac:dyDescent="0.25">
      <c r="B273" s="1"/>
      <c r="C273" s="3" t="s">
        <v>1222</v>
      </c>
      <c r="D273" s="7" t="s">
        <v>1223</v>
      </c>
      <c r="E273" s="87" t="str">
        <f t="shared" si="18"/>
        <v>URF2026_256_Incluir lineamientos para el control social en los documentos del proceso de Relación con la Ciudadanía y Grupos de Valor</v>
      </c>
      <c r="F273" s="7" t="s">
        <v>1224</v>
      </c>
      <c r="G273" s="7" t="s">
        <v>1225</v>
      </c>
      <c r="H273" s="7" t="s">
        <v>1226</v>
      </c>
      <c r="I273" s="7" t="s">
        <v>5</v>
      </c>
      <c r="J273" s="4" t="s">
        <v>1085</v>
      </c>
      <c r="K273" s="4" t="s">
        <v>1086</v>
      </c>
      <c r="L273" s="8">
        <v>46218</v>
      </c>
      <c r="M273" s="8">
        <v>46295.999305555553</v>
      </c>
      <c r="N273" s="88">
        <f t="shared" si="19"/>
        <v>77.999305555553292</v>
      </c>
      <c r="O273" s="81" t="s">
        <v>671</v>
      </c>
      <c r="P273" s="7" t="s">
        <v>1085</v>
      </c>
      <c r="Q273" s="81" t="s">
        <v>120</v>
      </c>
      <c r="R273" s="7" t="s">
        <v>1140</v>
      </c>
      <c r="S273" s="7"/>
      <c r="T273" s="82" t="s">
        <v>122</v>
      </c>
      <c r="U273" s="82" t="s">
        <v>123</v>
      </c>
      <c r="V273" s="83" t="s">
        <v>1088</v>
      </c>
      <c r="W273" s="7" t="s">
        <v>125</v>
      </c>
      <c r="X273" s="7"/>
      <c r="Y273" s="7" t="s">
        <v>126</v>
      </c>
      <c r="Z273" s="7"/>
      <c r="AA273" s="90" t="str">
        <f t="shared" si="20"/>
        <v>Talento Humano
Tecnológicos</v>
      </c>
      <c r="AB273" s="7"/>
      <c r="AC273" s="7" t="s">
        <v>127</v>
      </c>
      <c r="AD273" s="7" t="s">
        <v>127</v>
      </c>
      <c r="AE273" s="9">
        <v>0</v>
      </c>
      <c r="AF273" s="10"/>
      <c r="AG273" s="7" t="s">
        <v>127</v>
      </c>
      <c r="AH273" s="7" t="s">
        <v>127</v>
      </c>
      <c r="AI273" s="9">
        <v>0</v>
      </c>
      <c r="AJ273" s="10"/>
      <c r="AK273" s="7" t="s">
        <v>127</v>
      </c>
      <c r="AL273" s="7" t="s">
        <v>127</v>
      </c>
      <c r="AM273" s="9">
        <v>0</v>
      </c>
      <c r="AN273" s="10"/>
      <c r="AO273" s="7" t="s">
        <v>127</v>
      </c>
      <c r="AP273" s="7" t="s">
        <v>127</v>
      </c>
      <c r="AQ273" s="9">
        <v>0</v>
      </c>
      <c r="AR273" s="10"/>
      <c r="AS273" s="7" t="s">
        <v>127</v>
      </c>
      <c r="AT273" s="7" t="s">
        <v>127</v>
      </c>
      <c r="AU273" s="9">
        <v>0</v>
      </c>
      <c r="AV273" s="10"/>
      <c r="AW273" s="7" t="s">
        <v>127</v>
      </c>
      <c r="AX273" s="7" t="s">
        <v>127</v>
      </c>
      <c r="AY273" s="9">
        <v>0</v>
      </c>
      <c r="AZ273" s="7"/>
      <c r="BA273" s="7" t="s">
        <v>127</v>
      </c>
      <c r="BB273" s="7"/>
      <c r="BC273" s="7" t="s">
        <v>127</v>
      </c>
      <c r="BD273" s="7"/>
      <c r="BE273" s="7"/>
      <c r="BF273" s="7"/>
      <c r="BG273" s="7"/>
      <c r="BH273" s="7"/>
      <c r="BI273" s="7"/>
      <c r="BJ273" s="7"/>
      <c r="BK273" s="7"/>
      <c r="BL273" s="7" t="s">
        <v>28</v>
      </c>
      <c r="BM273" s="7" t="s">
        <v>128</v>
      </c>
      <c r="BN273" s="7" t="s">
        <v>299</v>
      </c>
      <c r="BO273" s="7"/>
      <c r="BP273" s="7" t="s">
        <v>127</v>
      </c>
      <c r="BQ273" s="7"/>
      <c r="BR273" s="7" t="s">
        <v>127</v>
      </c>
      <c r="BS273" s="7" t="s">
        <v>30</v>
      </c>
      <c r="BT273" s="7" t="s">
        <v>300</v>
      </c>
      <c r="BU273" s="7" t="s">
        <v>1221</v>
      </c>
      <c r="BV273" s="7"/>
      <c r="BW273" s="7" t="s">
        <v>127</v>
      </c>
      <c r="BX273" s="7"/>
      <c r="BY273" s="7" t="s">
        <v>127</v>
      </c>
      <c r="BZ273" s="7"/>
      <c r="CA273" s="7" t="s">
        <v>127</v>
      </c>
      <c r="CB273" s="7" t="s">
        <v>87</v>
      </c>
      <c r="CC273" s="7"/>
      <c r="CD273" s="90" t="str">
        <f t="shared" si="23"/>
        <v>17_Programas de transparencia y ética pública - PTEP
20_Estrategia de relación con el Ciudadano -ERV
24_Operación del Sistema de Gestión Institucional - SGI</v>
      </c>
      <c r="CE273" s="7"/>
      <c r="CF273" s="7"/>
      <c r="CG273" s="7" t="s">
        <v>131</v>
      </c>
      <c r="CH273" s="7"/>
      <c r="CI273" s="7"/>
      <c r="CJ273" s="7"/>
      <c r="CK273" s="7"/>
      <c r="CL273" s="90" t="str">
        <f t="shared" si="21"/>
        <v>D03_Gestión con valores para resultados</v>
      </c>
      <c r="CM273" s="7"/>
      <c r="CN273" s="7"/>
      <c r="CO273" s="7"/>
      <c r="CP273" s="7"/>
      <c r="CQ273" s="7"/>
      <c r="CR273" s="7"/>
      <c r="CS273" s="7"/>
      <c r="CT273" s="7"/>
      <c r="CU273" s="7"/>
      <c r="CV273" s="7"/>
      <c r="CW273" s="7"/>
      <c r="CX273" s="7"/>
      <c r="CY273" s="7" t="s">
        <v>133</v>
      </c>
      <c r="CZ273" s="7"/>
      <c r="DA273" s="7"/>
      <c r="DB273" s="7"/>
      <c r="DC273" s="7"/>
      <c r="DD273" s="7"/>
      <c r="DE273" s="7"/>
      <c r="DF273" s="90" t="str">
        <f t="shared" si="22"/>
        <v>D03_P13_Participación ciudadana en la gestión pública</v>
      </c>
    </row>
    <row r="274" spans="2:110" s="2" customFormat="1" ht="84" customHeight="1" x14ac:dyDescent="0.25">
      <c r="B274" s="1"/>
      <c r="C274" s="3" t="s">
        <v>1227</v>
      </c>
      <c r="D274" s="7" t="s">
        <v>1228</v>
      </c>
      <c r="E274" s="87" t="str">
        <f t="shared" ref="E274:E337" si="24">_xlfn.CONCAT(C274,"_",D274)</f>
        <v>URF2026_257_Socializar al interior de la entidad, los resultados del diagnóstico del proceso de rendición de cuentas institucional.</v>
      </c>
      <c r="F274" s="7" t="s">
        <v>1229</v>
      </c>
      <c r="G274" s="7" t="s">
        <v>1230</v>
      </c>
      <c r="H274" s="7" t="s">
        <v>1231</v>
      </c>
      <c r="I274" s="7" t="s">
        <v>5</v>
      </c>
      <c r="J274" s="4" t="s">
        <v>1086</v>
      </c>
      <c r="K274" s="4" t="s">
        <v>1085</v>
      </c>
      <c r="L274" s="8">
        <v>46327</v>
      </c>
      <c r="M274" s="8">
        <v>46356.999305555553</v>
      </c>
      <c r="N274" s="88">
        <f t="shared" ref="N274:N337" si="25">IF(M274-L274&gt;124,"El tiempo de ejecución de la actividad no puede superar 124 días",M274-L274)</f>
        <v>29.999305555553292</v>
      </c>
      <c r="O274" s="81" t="s">
        <v>671</v>
      </c>
      <c r="P274" s="7" t="s">
        <v>1085</v>
      </c>
      <c r="Q274" s="81" t="s">
        <v>120</v>
      </c>
      <c r="R274" s="7" t="s">
        <v>1214</v>
      </c>
      <c r="S274" s="7"/>
      <c r="T274" s="82" t="s">
        <v>122</v>
      </c>
      <c r="U274" s="82" t="s">
        <v>123</v>
      </c>
      <c r="V274" s="83" t="s">
        <v>1088</v>
      </c>
      <c r="W274" s="7" t="s">
        <v>125</v>
      </c>
      <c r="X274" s="7"/>
      <c r="Y274" s="7" t="s">
        <v>126</v>
      </c>
      <c r="Z274" s="7"/>
      <c r="AA274" s="90" t="str">
        <f t="shared" ref="AA274:AA337" si="26">_xlfn.TEXTJOIN(CHAR(10),TRUE,W274:Z274)</f>
        <v>Talento Humano
Tecnológicos</v>
      </c>
      <c r="AB274" s="7"/>
      <c r="AC274" s="7" t="s">
        <v>127</v>
      </c>
      <c r="AD274" s="7" t="s">
        <v>127</v>
      </c>
      <c r="AE274" s="9">
        <v>0</v>
      </c>
      <c r="AF274" s="10"/>
      <c r="AG274" s="7" t="s">
        <v>127</v>
      </c>
      <c r="AH274" s="7" t="s">
        <v>127</v>
      </c>
      <c r="AI274" s="9">
        <v>0</v>
      </c>
      <c r="AJ274" s="10"/>
      <c r="AK274" s="7" t="s">
        <v>127</v>
      </c>
      <c r="AL274" s="7" t="s">
        <v>127</v>
      </c>
      <c r="AM274" s="9">
        <v>0</v>
      </c>
      <c r="AN274" s="10"/>
      <c r="AO274" s="7" t="s">
        <v>127</v>
      </c>
      <c r="AP274" s="7" t="s">
        <v>127</v>
      </c>
      <c r="AQ274" s="9">
        <v>0</v>
      </c>
      <c r="AR274" s="10"/>
      <c r="AS274" s="7" t="s">
        <v>127</v>
      </c>
      <c r="AT274" s="7" t="s">
        <v>127</v>
      </c>
      <c r="AU274" s="9">
        <v>0</v>
      </c>
      <c r="AV274" s="10"/>
      <c r="AW274" s="7" t="s">
        <v>127</v>
      </c>
      <c r="AX274" s="7" t="s">
        <v>127</v>
      </c>
      <c r="AY274" s="9">
        <v>0</v>
      </c>
      <c r="AZ274" s="7"/>
      <c r="BA274" s="7" t="s">
        <v>127</v>
      </c>
      <c r="BB274" s="7"/>
      <c r="BC274" s="7" t="s">
        <v>127</v>
      </c>
      <c r="BD274" s="7"/>
      <c r="BE274" s="7"/>
      <c r="BF274" s="7"/>
      <c r="BG274" s="7"/>
      <c r="BH274" s="7"/>
      <c r="BI274" s="7"/>
      <c r="BJ274" s="7"/>
      <c r="BK274" s="7"/>
      <c r="BL274" s="7" t="s">
        <v>28</v>
      </c>
      <c r="BM274" s="7" t="s">
        <v>128</v>
      </c>
      <c r="BN274" s="7" t="s">
        <v>299</v>
      </c>
      <c r="BO274" s="7"/>
      <c r="BP274" s="7" t="s">
        <v>127</v>
      </c>
      <c r="BQ274" s="7"/>
      <c r="BR274" s="7" t="s">
        <v>127</v>
      </c>
      <c r="BS274" s="7" t="s">
        <v>30</v>
      </c>
      <c r="BT274" s="7" t="s">
        <v>1100</v>
      </c>
      <c r="BU274" s="7" t="s">
        <v>1232</v>
      </c>
      <c r="BV274" s="7"/>
      <c r="BW274" s="7" t="s">
        <v>127</v>
      </c>
      <c r="BX274" s="7"/>
      <c r="BY274" s="7" t="s">
        <v>127</v>
      </c>
      <c r="BZ274" s="7"/>
      <c r="CA274" s="7" t="s">
        <v>127</v>
      </c>
      <c r="CB274" s="7" t="s">
        <v>87</v>
      </c>
      <c r="CC274" s="7"/>
      <c r="CD274" s="90" t="str">
        <f t="shared" si="23"/>
        <v>17_Programas de transparencia y ética pública - PTEP
20_Estrategia de relación con el Ciudadano -ERV
24_Operación del Sistema de Gestión Institucional - SGI</v>
      </c>
      <c r="CE274" s="7"/>
      <c r="CF274" s="7"/>
      <c r="CG274" s="7" t="s">
        <v>131</v>
      </c>
      <c r="CH274" s="7"/>
      <c r="CI274" s="7" t="s">
        <v>132</v>
      </c>
      <c r="CJ274" s="7"/>
      <c r="CK274" s="7"/>
      <c r="CL274" s="90" t="str">
        <f t="shared" ref="CL274:CL337" si="27">_xlfn.TEXTJOIN(CHAR(10),TRUE,CE274:CK274)</f>
        <v>D03_Gestión con valores para resultados
D05_Información y comunicación</v>
      </c>
      <c r="CM274" s="7"/>
      <c r="CN274" s="7"/>
      <c r="CO274" s="7"/>
      <c r="CP274" s="7"/>
      <c r="CQ274" s="7"/>
      <c r="CR274" s="7"/>
      <c r="CS274" s="7"/>
      <c r="CT274" s="7"/>
      <c r="CU274" s="7"/>
      <c r="CV274" s="7"/>
      <c r="CW274" s="7"/>
      <c r="CX274" s="7"/>
      <c r="CY274" s="7" t="s">
        <v>133</v>
      </c>
      <c r="CZ274" s="7"/>
      <c r="DA274" s="7" t="s">
        <v>134</v>
      </c>
      <c r="DB274" s="7"/>
      <c r="DC274" s="7"/>
      <c r="DD274" s="7"/>
      <c r="DE274" s="7"/>
      <c r="DF274" s="90" t="str">
        <f t="shared" ref="DF274:DF337" si="28">_xlfn.TEXTJOIN(CHAR(10),TRUE,CM274:DE274)</f>
        <v>D03_P13_Participación ciudadana en la gestión pública
D05_P15_Transparencia, acceso a la información pública y lucha contra la corrupción</v>
      </c>
    </row>
    <row r="275" spans="2:110" s="2" customFormat="1" ht="84" customHeight="1" x14ac:dyDescent="0.25">
      <c r="B275" s="1"/>
      <c r="C275" s="3" t="s">
        <v>1233</v>
      </c>
      <c r="D275" s="7" t="s">
        <v>1234</v>
      </c>
      <c r="E275" s="87" t="str">
        <f t="shared" si="24"/>
        <v>URF2026_258_Actualizar la metodología de evaluación de servidores que brindan atención al ciudadano</v>
      </c>
      <c r="F275" s="7" t="s">
        <v>1235</v>
      </c>
      <c r="G275" s="7" t="s">
        <v>1236</v>
      </c>
      <c r="H275" s="7" t="s">
        <v>1237</v>
      </c>
      <c r="I275" s="7" t="s">
        <v>5</v>
      </c>
      <c r="J275" s="4" t="s">
        <v>1086</v>
      </c>
      <c r="K275" s="4" t="s">
        <v>1085</v>
      </c>
      <c r="L275" s="8">
        <v>46157</v>
      </c>
      <c r="M275" s="8">
        <v>46203.999305555553</v>
      </c>
      <c r="N275" s="88">
        <f t="shared" si="25"/>
        <v>46.999305555553292</v>
      </c>
      <c r="O275" s="81" t="s">
        <v>671</v>
      </c>
      <c r="P275" s="7" t="s">
        <v>1085</v>
      </c>
      <c r="Q275" s="81" t="s">
        <v>120</v>
      </c>
      <c r="R275" s="7" t="s">
        <v>1140</v>
      </c>
      <c r="S275" s="7"/>
      <c r="T275" s="82" t="s">
        <v>122</v>
      </c>
      <c r="U275" s="82" t="s">
        <v>123</v>
      </c>
      <c r="V275" s="83" t="s">
        <v>1088</v>
      </c>
      <c r="W275" s="7" t="s">
        <v>125</v>
      </c>
      <c r="X275" s="7"/>
      <c r="Y275" s="7" t="s">
        <v>126</v>
      </c>
      <c r="Z275" s="7"/>
      <c r="AA275" s="90" t="str">
        <f t="shared" si="26"/>
        <v>Talento Humano
Tecnológicos</v>
      </c>
      <c r="AB275" s="7"/>
      <c r="AC275" s="7" t="s">
        <v>127</v>
      </c>
      <c r="AD275" s="7" t="s">
        <v>127</v>
      </c>
      <c r="AE275" s="9">
        <v>0</v>
      </c>
      <c r="AF275" s="10"/>
      <c r="AG275" s="7" t="s">
        <v>127</v>
      </c>
      <c r="AH275" s="7" t="s">
        <v>127</v>
      </c>
      <c r="AI275" s="9">
        <v>0</v>
      </c>
      <c r="AJ275" s="10"/>
      <c r="AK275" s="7" t="s">
        <v>127</v>
      </c>
      <c r="AL275" s="7" t="s">
        <v>127</v>
      </c>
      <c r="AM275" s="9">
        <v>0</v>
      </c>
      <c r="AN275" s="10"/>
      <c r="AO275" s="7" t="s">
        <v>127</v>
      </c>
      <c r="AP275" s="7" t="s">
        <v>127</v>
      </c>
      <c r="AQ275" s="9">
        <v>0</v>
      </c>
      <c r="AR275" s="10"/>
      <c r="AS275" s="7" t="s">
        <v>127</v>
      </c>
      <c r="AT275" s="7" t="s">
        <v>127</v>
      </c>
      <c r="AU275" s="9">
        <v>0</v>
      </c>
      <c r="AV275" s="10"/>
      <c r="AW275" s="7" t="s">
        <v>127</v>
      </c>
      <c r="AX275" s="7" t="s">
        <v>127</v>
      </c>
      <c r="AY275" s="9">
        <v>0</v>
      </c>
      <c r="AZ275" s="7"/>
      <c r="BA275" s="7" t="s">
        <v>127</v>
      </c>
      <c r="BB275" s="7"/>
      <c r="BC275" s="7" t="s">
        <v>127</v>
      </c>
      <c r="BD275" s="7"/>
      <c r="BE275" s="7"/>
      <c r="BF275" s="7"/>
      <c r="BG275" s="7"/>
      <c r="BH275" s="7"/>
      <c r="BI275" s="7"/>
      <c r="BJ275" s="7"/>
      <c r="BK275" s="7"/>
      <c r="BL275" s="7"/>
      <c r="BM275" s="7" t="s">
        <v>127</v>
      </c>
      <c r="BN275" s="7" t="s">
        <v>127</v>
      </c>
      <c r="BO275" s="7"/>
      <c r="BP275" s="7" t="s">
        <v>127</v>
      </c>
      <c r="BQ275" s="7"/>
      <c r="BR275" s="7" t="s">
        <v>127</v>
      </c>
      <c r="BS275" s="7" t="s">
        <v>30</v>
      </c>
      <c r="BT275" s="7" t="s">
        <v>1089</v>
      </c>
      <c r="BU275" s="7" t="s">
        <v>1090</v>
      </c>
      <c r="BV275" s="7"/>
      <c r="BW275" s="7" t="s">
        <v>127</v>
      </c>
      <c r="BX275" s="7"/>
      <c r="BY275" s="7" t="s">
        <v>127</v>
      </c>
      <c r="BZ275" s="7"/>
      <c r="CA275" s="7" t="s">
        <v>127</v>
      </c>
      <c r="CB275" s="7" t="s">
        <v>87</v>
      </c>
      <c r="CC275" s="7"/>
      <c r="CD275" s="90" t="str">
        <f t="shared" ref="CD275:CD338" si="29">_xlfn.TEXTJOIN(CHAR(10),TRUE,AB275,AF275,AJ275,AN275,AR275,AV275,AZ275,BB275,BD275,BE275,BF275,BG275,BI275,BH275,BJ275,BK275,BL275,BO275,BQ275,BS275,BV275,BX275,BZ275,CB275,CC275)</f>
        <v>20_Estrategia de relación con el Ciudadano -ERV
24_Operación del Sistema de Gestión Institucional - SGI</v>
      </c>
      <c r="CE275" s="7"/>
      <c r="CF275" s="7"/>
      <c r="CG275" s="7" t="s">
        <v>131</v>
      </c>
      <c r="CH275" s="7"/>
      <c r="CI275" s="7"/>
      <c r="CJ275" s="7"/>
      <c r="CK275" s="7"/>
      <c r="CL275" s="90" t="str">
        <f t="shared" si="27"/>
        <v>D03_Gestión con valores para resultados</v>
      </c>
      <c r="CM275" s="7"/>
      <c r="CN275" s="7"/>
      <c r="CO275" s="7"/>
      <c r="CP275" s="7"/>
      <c r="CQ275" s="7"/>
      <c r="CR275" s="7"/>
      <c r="CS275" s="7"/>
      <c r="CT275" s="7"/>
      <c r="CU275" s="7"/>
      <c r="CV275" s="7"/>
      <c r="CW275" s="7" t="s">
        <v>649</v>
      </c>
      <c r="CX275" s="7"/>
      <c r="CY275" s="7"/>
      <c r="CZ275" s="7"/>
      <c r="DA275" s="7"/>
      <c r="DB275" s="7"/>
      <c r="DC275" s="7"/>
      <c r="DD275" s="7"/>
      <c r="DE275" s="7"/>
      <c r="DF275" s="90" t="str">
        <f t="shared" si="28"/>
        <v>D03_P11_Servicio al ciudadano</v>
      </c>
    </row>
    <row r="276" spans="2:110" s="2" customFormat="1" ht="84" customHeight="1" x14ac:dyDescent="0.25">
      <c r="B276" s="1"/>
      <c r="C276" s="3" t="s">
        <v>1238</v>
      </c>
      <c r="D276" s="7" t="s">
        <v>1239</v>
      </c>
      <c r="E276" s="87" t="str">
        <f t="shared" si="24"/>
        <v>URF2026_259_Diseñar encuesta de satisfacción del ciudadano sobre Transparencia y acceso a la información en su sitio web oficial</v>
      </c>
      <c r="F276" s="7" t="s">
        <v>1239</v>
      </c>
      <c r="G276" s="7" t="s">
        <v>1240</v>
      </c>
      <c r="H276" s="7" t="s">
        <v>1241</v>
      </c>
      <c r="I276" s="7" t="s">
        <v>5</v>
      </c>
      <c r="J276" s="4" t="s">
        <v>1086</v>
      </c>
      <c r="K276" s="4" t="s">
        <v>1085</v>
      </c>
      <c r="L276" s="8">
        <v>46096</v>
      </c>
      <c r="M276" s="8">
        <v>46142.999305555553</v>
      </c>
      <c r="N276" s="88">
        <f t="shared" si="25"/>
        <v>46.999305555553292</v>
      </c>
      <c r="O276" s="81" t="s">
        <v>671</v>
      </c>
      <c r="P276" s="7" t="s">
        <v>1085</v>
      </c>
      <c r="Q276" s="81" t="s">
        <v>120</v>
      </c>
      <c r="R276" s="7" t="s">
        <v>1242</v>
      </c>
      <c r="S276" s="7"/>
      <c r="T276" s="82" t="s">
        <v>122</v>
      </c>
      <c r="U276" s="82" t="s">
        <v>123</v>
      </c>
      <c r="V276" s="83" t="s">
        <v>1088</v>
      </c>
      <c r="W276" s="7" t="s">
        <v>125</v>
      </c>
      <c r="X276" s="7"/>
      <c r="Y276" s="7" t="s">
        <v>126</v>
      </c>
      <c r="Z276" s="7"/>
      <c r="AA276" s="90" t="str">
        <f t="shared" si="26"/>
        <v>Talento Humano
Tecnológicos</v>
      </c>
      <c r="AB276" s="7"/>
      <c r="AC276" s="7" t="s">
        <v>127</v>
      </c>
      <c r="AD276" s="7" t="s">
        <v>127</v>
      </c>
      <c r="AE276" s="9">
        <v>0</v>
      </c>
      <c r="AF276" s="10"/>
      <c r="AG276" s="7" t="s">
        <v>127</v>
      </c>
      <c r="AH276" s="7" t="s">
        <v>127</v>
      </c>
      <c r="AI276" s="9">
        <v>0</v>
      </c>
      <c r="AJ276" s="10"/>
      <c r="AK276" s="7" t="s">
        <v>127</v>
      </c>
      <c r="AL276" s="7" t="s">
        <v>127</v>
      </c>
      <c r="AM276" s="9">
        <v>0</v>
      </c>
      <c r="AN276" s="10"/>
      <c r="AO276" s="7" t="s">
        <v>127</v>
      </c>
      <c r="AP276" s="7" t="s">
        <v>127</v>
      </c>
      <c r="AQ276" s="9">
        <v>0</v>
      </c>
      <c r="AR276" s="10"/>
      <c r="AS276" s="7" t="s">
        <v>127</v>
      </c>
      <c r="AT276" s="7" t="s">
        <v>127</v>
      </c>
      <c r="AU276" s="9">
        <v>0</v>
      </c>
      <c r="AV276" s="10"/>
      <c r="AW276" s="7" t="s">
        <v>127</v>
      </c>
      <c r="AX276" s="7" t="s">
        <v>127</v>
      </c>
      <c r="AY276" s="9">
        <v>0</v>
      </c>
      <c r="AZ276" s="7"/>
      <c r="BA276" s="7" t="s">
        <v>127</v>
      </c>
      <c r="BB276" s="7"/>
      <c r="BC276" s="7" t="s">
        <v>127</v>
      </c>
      <c r="BD276" s="7"/>
      <c r="BE276" s="7"/>
      <c r="BF276" s="7"/>
      <c r="BG276" s="7"/>
      <c r="BH276" s="7"/>
      <c r="BI276" s="7"/>
      <c r="BJ276" s="7"/>
      <c r="BK276" s="7"/>
      <c r="BL276" s="7"/>
      <c r="BM276" s="7" t="s">
        <v>127</v>
      </c>
      <c r="BN276" s="7" t="s">
        <v>127</v>
      </c>
      <c r="BO276" s="7"/>
      <c r="BP276" s="7" t="s">
        <v>127</v>
      </c>
      <c r="BQ276" s="7"/>
      <c r="BR276" s="7" t="s">
        <v>127</v>
      </c>
      <c r="BS276" s="7" t="s">
        <v>30</v>
      </c>
      <c r="BT276" s="7" t="s">
        <v>255</v>
      </c>
      <c r="BU276" s="7" t="s">
        <v>1154</v>
      </c>
      <c r="BV276" s="7"/>
      <c r="BW276" s="7" t="s">
        <v>127</v>
      </c>
      <c r="BX276" s="7"/>
      <c r="BY276" s="7" t="s">
        <v>127</v>
      </c>
      <c r="BZ276" s="7"/>
      <c r="CA276" s="7" t="s">
        <v>127</v>
      </c>
      <c r="CB276" s="7" t="s">
        <v>87</v>
      </c>
      <c r="CC276" s="7"/>
      <c r="CD276" s="90" t="str">
        <f t="shared" si="29"/>
        <v>20_Estrategia de relación con el Ciudadano -ERV
24_Operación del Sistema de Gestión Institucional - SGI</v>
      </c>
      <c r="CE276" s="7"/>
      <c r="CF276" s="7"/>
      <c r="CG276" s="7"/>
      <c r="CH276" s="7"/>
      <c r="CI276" s="7" t="s">
        <v>132</v>
      </c>
      <c r="CJ276" s="7"/>
      <c r="CK276" s="7"/>
      <c r="CL276" s="90" t="str">
        <f t="shared" si="27"/>
        <v>D05_Información y comunicación</v>
      </c>
      <c r="CM276" s="7"/>
      <c r="CN276" s="7"/>
      <c r="CO276" s="7"/>
      <c r="CP276" s="7"/>
      <c r="CQ276" s="7"/>
      <c r="CR276" s="7"/>
      <c r="CS276" s="7"/>
      <c r="CT276" s="7"/>
      <c r="CU276" s="7"/>
      <c r="CV276" s="7"/>
      <c r="CW276" s="7"/>
      <c r="CX276" s="7"/>
      <c r="CY276" s="7"/>
      <c r="CZ276" s="7"/>
      <c r="DA276" s="7" t="s">
        <v>134</v>
      </c>
      <c r="DB276" s="7"/>
      <c r="DC276" s="7"/>
      <c r="DD276" s="7"/>
      <c r="DE276" s="7"/>
      <c r="DF276" s="90" t="str">
        <f t="shared" si="28"/>
        <v>D05_P15_Transparencia, acceso a la información pública y lucha contra la corrupción</v>
      </c>
    </row>
    <row r="277" spans="2:110" s="2" customFormat="1" ht="84" customHeight="1" x14ac:dyDescent="0.25">
      <c r="B277" s="1"/>
      <c r="C277" s="3" t="s">
        <v>1243</v>
      </c>
      <c r="D277" s="7" t="s">
        <v>1244</v>
      </c>
      <c r="E277" s="87" t="str">
        <f t="shared" si="24"/>
        <v>URF2026_260_Realizar capacitación relacionada con la ley de transparencia</v>
      </c>
      <c r="F277" s="7" t="s">
        <v>1245</v>
      </c>
      <c r="G277" s="7" t="s">
        <v>1246</v>
      </c>
      <c r="H277" s="7" t="s">
        <v>1247</v>
      </c>
      <c r="I277" s="7" t="s">
        <v>5</v>
      </c>
      <c r="J277" s="4" t="s">
        <v>1086</v>
      </c>
      <c r="K277" s="4" t="s">
        <v>647</v>
      </c>
      <c r="L277" s="8">
        <v>46096</v>
      </c>
      <c r="M277" s="8">
        <v>46142.999305555553</v>
      </c>
      <c r="N277" s="88">
        <f t="shared" si="25"/>
        <v>46.999305555553292</v>
      </c>
      <c r="O277" s="81" t="s">
        <v>671</v>
      </c>
      <c r="P277" s="7" t="s">
        <v>1085</v>
      </c>
      <c r="Q277" s="81" t="s">
        <v>120</v>
      </c>
      <c r="R277" s="7" t="s">
        <v>1214</v>
      </c>
      <c r="S277" s="7"/>
      <c r="T277" s="82" t="s">
        <v>122</v>
      </c>
      <c r="U277" s="82" t="s">
        <v>123</v>
      </c>
      <c r="V277" s="83" t="s">
        <v>1088</v>
      </c>
      <c r="W277" s="7" t="s">
        <v>125</v>
      </c>
      <c r="X277" s="7"/>
      <c r="Y277" s="7" t="s">
        <v>126</v>
      </c>
      <c r="Z277" s="7"/>
      <c r="AA277" s="90" t="str">
        <f t="shared" si="26"/>
        <v>Talento Humano
Tecnológicos</v>
      </c>
      <c r="AB277" s="7"/>
      <c r="AC277" s="7" t="s">
        <v>127</v>
      </c>
      <c r="AD277" s="7" t="s">
        <v>127</v>
      </c>
      <c r="AE277" s="9">
        <v>0</v>
      </c>
      <c r="AF277" s="10"/>
      <c r="AG277" s="7" t="s">
        <v>127</v>
      </c>
      <c r="AH277" s="7" t="s">
        <v>127</v>
      </c>
      <c r="AI277" s="9">
        <v>0</v>
      </c>
      <c r="AJ277" s="10"/>
      <c r="AK277" s="7" t="s">
        <v>127</v>
      </c>
      <c r="AL277" s="7" t="s">
        <v>127</v>
      </c>
      <c r="AM277" s="9">
        <v>0</v>
      </c>
      <c r="AN277" s="10"/>
      <c r="AO277" s="7" t="s">
        <v>127</v>
      </c>
      <c r="AP277" s="7" t="s">
        <v>127</v>
      </c>
      <c r="AQ277" s="9">
        <v>0</v>
      </c>
      <c r="AR277" s="10"/>
      <c r="AS277" s="7" t="s">
        <v>127</v>
      </c>
      <c r="AT277" s="7" t="s">
        <v>127</v>
      </c>
      <c r="AU277" s="9">
        <v>0</v>
      </c>
      <c r="AV277" s="10"/>
      <c r="AW277" s="7" t="s">
        <v>127</v>
      </c>
      <c r="AX277" s="7" t="s">
        <v>127</v>
      </c>
      <c r="AY277" s="9">
        <v>0</v>
      </c>
      <c r="AZ277" s="7"/>
      <c r="BA277" s="7" t="s">
        <v>127</v>
      </c>
      <c r="BB277" s="7"/>
      <c r="BC277" s="7" t="s">
        <v>127</v>
      </c>
      <c r="BD277" s="7"/>
      <c r="BE277" s="7"/>
      <c r="BF277" s="7"/>
      <c r="BG277" s="7"/>
      <c r="BH277" s="7" t="s">
        <v>76</v>
      </c>
      <c r="BI277" s="7"/>
      <c r="BJ277" s="7"/>
      <c r="BK277" s="7"/>
      <c r="BL277" s="7"/>
      <c r="BM277" s="7" t="s">
        <v>127</v>
      </c>
      <c r="BN277" s="7" t="s">
        <v>127</v>
      </c>
      <c r="BO277" s="7"/>
      <c r="BP277" s="7" t="s">
        <v>127</v>
      </c>
      <c r="BQ277" s="7"/>
      <c r="BR277" s="7" t="s">
        <v>127</v>
      </c>
      <c r="BS277" s="7" t="s">
        <v>30</v>
      </c>
      <c r="BT277" s="7" t="s">
        <v>255</v>
      </c>
      <c r="BU277" s="7" t="s">
        <v>256</v>
      </c>
      <c r="BV277" s="7"/>
      <c r="BW277" s="7" t="s">
        <v>127</v>
      </c>
      <c r="BX277" s="7"/>
      <c r="BY277" s="7" t="s">
        <v>127</v>
      </c>
      <c r="BZ277" s="7"/>
      <c r="CA277" s="7" t="s">
        <v>127</v>
      </c>
      <c r="CB277" s="7" t="s">
        <v>87</v>
      </c>
      <c r="CC277" s="7"/>
      <c r="CD277" s="90" t="str">
        <f t="shared" si="29"/>
        <v>13_Plan Institucional de Capacitación - PIC
20_Estrategia de relación con el Ciudadano -ERV
24_Operación del Sistema de Gestión Institucional - SGI</v>
      </c>
      <c r="CE277" s="7"/>
      <c r="CF277" s="7"/>
      <c r="CG277" s="7"/>
      <c r="CH277" s="7"/>
      <c r="CI277" s="7" t="s">
        <v>132</v>
      </c>
      <c r="CJ277" s="7"/>
      <c r="CK277" s="7"/>
      <c r="CL277" s="90" t="str">
        <f t="shared" si="27"/>
        <v>D05_Información y comunicación</v>
      </c>
      <c r="CM277" s="7"/>
      <c r="CN277" s="7"/>
      <c r="CO277" s="7"/>
      <c r="CP277" s="7"/>
      <c r="CQ277" s="7"/>
      <c r="CR277" s="7"/>
      <c r="CS277" s="7"/>
      <c r="CT277" s="7"/>
      <c r="CU277" s="7"/>
      <c r="CV277" s="7"/>
      <c r="CW277" s="7"/>
      <c r="CX277" s="7"/>
      <c r="CY277" s="7"/>
      <c r="CZ277" s="7"/>
      <c r="DA277" s="7" t="s">
        <v>134</v>
      </c>
      <c r="DB277" s="7"/>
      <c r="DC277" s="7"/>
      <c r="DD277" s="7"/>
      <c r="DE277" s="7"/>
      <c r="DF277" s="90" t="str">
        <f t="shared" si="28"/>
        <v>D05_P15_Transparencia, acceso a la información pública y lucha contra la corrupción</v>
      </c>
    </row>
    <row r="278" spans="2:110" s="2" customFormat="1" ht="84" customHeight="1" x14ac:dyDescent="0.25">
      <c r="B278" s="1"/>
      <c r="C278" s="3" t="s">
        <v>1248</v>
      </c>
      <c r="D278" s="7" t="s">
        <v>1249</v>
      </c>
      <c r="E278" s="87" t="str">
        <f t="shared" si="24"/>
        <v xml:space="preserve">URF2026_261_Capacitar a los grupos de valor sobre como ejercer la participación ciudadana en la URF durante todas las etapas del ciclo de gestión </v>
      </c>
      <c r="F278" s="7" t="s">
        <v>1250</v>
      </c>
      <c r="G278" s="7" t="s">
        <v>1251</v>
      </c>
      <c r="H278" s="7" t="s">
        <v>1252</v>
      </c>
      <c r="I278" s="7" t="s">
        <v>5</v>
      </c>
      <c r="J278" s="4" t="s">
        <v>1086</v>
      </c>
      <c r="K278" s="4" t="s">
        <v>647</v>
      </c>
      <c r="L278" s="8">
        <v>46096</v>
      </c>
      <c r="M278" s="8">
        <v>46142.999305555553</v>
      </c>
      <c r="N278" s="88">
        <f t="shared" si="25"/>
        <v>46.999305555553292</v>
      </c>
      <c r="O278" s="81" t="s">
        <v>671</v>
      </c>
      <c r="P278" s="7" t="s">
        <v>1085</v>
      </c>
      <c r="Q278" s="81" t="s">
        <v>120</v>
      </c>
      <c r="R278" s="7" t="s">
        <v>1242</v>
      </c>
      <c r="S278" s="7"/>
      <c r="T278" s="82" t="s">
        <v>122</v>
      </c>
      <c r="U278" s="82" t="s">
        <v>123</v>
      </c>
      <c r="V278" s="83" t="s">
        <v>1088</v>
      </c>
      <c r="W278" s="7" t="s">
        <v>125</v>
      </c>
      <c r="X278" s="7"/>
      <c r="Y278" s="7" t="s">
        <v>126</v>
      </c>
      <c r="Z278" s="7"/>
      <c r="AA278" s="90" t="str">
        <f t="shared" si="26"/>
        <v>Talento Humano
Tecnológicos</v>
      </c>
      <c r="AB278" s="7"/>
      <c r="AC278" s="7" t="s">
        <v>127</v>
      </c>
      <c r="AD278" s="7" t="s">
        <v>127</v>
      </c>
      <c r="AE278" s="9">
        <v>0</v>
      </c>
      <c r="AF278" s="10"/>
      <c r="AG278" s="7" t="s">
        <v>127</v>
      </c>
      <c r="AH278" s="7" t="s">
        <v>127</v>
      </c>
      <c r="AI278" s="9">
        <v>0</v>
      </c>
      <c r="AJ278" s="10"/>
      <c r="AK278" s="7" t="s">
        <v>127</v>
      </c>
      <c r="AL278" s="7" t="s">
        <v>127</v>
      </c>
      <c r="AM278" s="9">
        <v>0</v>
      </c>
      <c r="AN278" s="10"/>
      <c r="AO278" s="7" t="s">
        <v>127</v>
      </c>
      <c r="AP278" s="7" t="s">
        <v>127</v>
      </c>
      <c r="AQ278" s="9">
        <v>0</v>
      </c>
      <c r="AR278" s="10"/>
      <c r="AS278" s="7" t="s">
        <v>127</v>
      </c>
      <c r="AT278" s="7" t="s">
        <v>127</v>
      </c>
      <c r="AU278" s="9">
        <v>0</v>
      </c>
      <c r="AV278" s="10"/>
      <c r="AW278" s="7" t="s">
        <v>127</v>
      </c>
      <c r="AX278" s="7" t="s">
        <v>127</v>
      </c>
      <c r="AY278" s="9">
        <v>0</v>
      </c>
      <c r="AZ278" s="7"/>
      <c r="BA278" s="7" t="s">
        <v>127</v>
      </c>
      <c r="BB278" s="7"/>
      <c r="BC278" s="7" t="s">
        <v>127</v>
      </c>
      <c r="BD278" s="7"/>
      <c r="BE278" s="7"/>
      <c r="BF278" s="7"/>
      <c r="BG278" s="7"/>
      <c r="BH278" s="7" t="s">
        <v>76</v>
      </c>
      <c r="BI278" s="7"/>
      <c r="BJ278" s="7"/>
      <c r="BK278" s="7"/>
      <c r="BL278" s="7" t="s">
        <v>28</v>
      </c>
      <c r="BM278" s="7" t="s">
        <v>128</v>
      </c>
      <c r="BN278" s="7" t="s">
        <v>299</v>
      </c>
      <c r="BO278" s="7"/>
      <c r="BP278" s="7" t="s">
        <v>127</v>
      </c>
      <c r="BQ278" s="7"/>
      <c r="BR278" s="7" t="s">
        <v>127</v>
      </c>
      <c r="BS278" s="7" t="s">
        <v>30</v>
      </c>
      <c r="BT278" s="7" t="s">
        <v>300</v>
      </c>
      <c r="BU278" s="7" t="s">
        <v>1221</v>
      </c>
      <c r="BV278" s="7"/>
      <c r="BW278" s="7" t="s">
        <v>127</v>
      </c>
      <c r="BX278" s="7"/>
      <c r="BY278" s="7" t="s">
        <v>127</v>
      </c>
      <c r="BZ278" s="7"/>
      <c r="CA278" s="7" t="s">
        <v>127</v>
      </c>
      <c r="CB278" s="7" t="s">
        <v>87</v>
      </c>
      <c r="CC278" s="7"/>
      <c r="CD278" s="90" t="str">
        <f t="shared" si="29"/>
        <v>13_Plan Institucional de Capacitación - PIC
17_Programas de transparencia y ética pública - PTEP
20_Estrategia de relación con el Ciudadano -ERV
24_Operación del Sistema de Gestión Institucional - SGI</v>
      </c>
      <c r="CE278" s="7"/>
      <c r="CF278" s="7"/>
      <c r="CG278" s="7" t="s">
        <v>131</v>
      </c>
      <c r="CH278" s="7"/>
      <c r="CI278" s="7"/>
      <c r="CJ278" s="7"/>
      <c r="CK278" s="7"/>
      <c r="CL278" s="90" t="str">
        <f t="shared" si="27"/>
        <v>D03_Gestión con valores para resultados</v>
      </c>
      <c r="CM278" s="7"/>
      <c r="CN278" s="7"/>
      <c r="CO278" s="7"/>
      <c r="CP278" s="7"/>
      <c r="CQ278" s="7"/>
      <c r="CR278" s="7"/>
      <c r="CS278" s="7"/>
      <c r="CT278" s="7"/>
      <c r="CU278" s="7"/>
      <c r="CV278" s="7"/>
      <c r="CW278" s="7"/>
      <c r="CX278" s="7"/>
      <c r="CY278" s="7" t="s">
        <v>133</v>
      </c>
      <c r="CZ278" s="7"/>
      <c r="DA278" s="7"/>
      <c r="DB278" s="7"/>
      <c r="DC278" s="7"/>
      <c r="DD278" s="7"/>
      <c r="DE278" s="7"/>
      <c r="DF278" s="90" t="str">
        <f t="shared" si="28"/>
        <v>D03_P13_Participación ciudadana en la gestión pública</v>
      </c>
    </row>
    <row r="279" spans="2:110" s="2" customFormat="1" ht="84" customHeight="1" x14ac:dyDescent="0.25">
      <c r="B279" s="1"/>
      <c r="C279" s="3" t="s">
        <v>1253</v>
      </c>
      <c r="D279" s="7" t="s">
        <v>1254</v>
      </c>
      <c r="E279" s="87" t="str">
        <f t="shared" si="24"/>
        <v xml:space="preserve">URF2026_262_Socializar la estrategia de relacionamiento con el ciudadano con los servidores de la unidad y la ciudadanía </v>
      </c>
      <c r="F279" s="7" t="s">
        <v>1255</v>
      </c>
      <c r="G279" s="7" t="s">
        <v>1251</v>
      </c>
      <c r="H279" s="7" t="s">
        <v>1256</v>
      </c>
      <c r="I279" s="7" t="s">
        <v>5</v>
      </c>
      <c r="J279" s="4" t="s">
        <v>647</v>
      </c>
      <c r="K279" s="4" t="s">
        <v>1086</v>
      </c>
      <c r="L279" s="8">
        <v>46068</v>
      </c>
      <c r="M279" s="8">
        <v>46096.999305555553</v>
      </c>
      <c r="N279" s="88">
        <f t="shared" si="25"/>
        <v>28.999305555553292</v>
      </c>
      <c r="O279" s="81" t="s">
        <v>671</v>
      </c>
      <c r="P279" s="7" t="s">
        <v>1085</v>
      </c>
      <c r="Q279" s="81" t="s">
        <v>120</v>
      </c>
      <c r="R279" s="7" t="s">
        <v>1242</v>
      </c>
      <c r="S279" s="7"/>
      <c r="T279" s="82" t="s">
        <v>122</v>
      </c>
      <c r="U279" s="82" t="s">
        <v>123</v>
      </c>
      <c r="V279" s="83" t="s">
        <v>1088</v>
      </c>
      <c r="W279" s="7" t="s">
        <v>125</v>
      </c>
      <c r="X279" s="7"/>
      <c r="Y279" s="7" t="s">
        <v>126</v>
      </c>
      <c r="Z279" s="7"/>
      <c r="AA279" s="90" t="str">
        <f t="shared" si="26"/>
        <v>Talento Humano
Tecnológicos</v>
      </c>
      <c r="AB279" s="7"/>
      <c r="AC279" s="7" t="s">
        <v>127</v>
      </c>
      <c r="AD279" s="7" t="s">
        <v>127</v>
      </c>
      <c r="AE279" s="9">
        <v>0</v>
      </c>
      <c r="AF279" s="10"/>
      <c r="AG279" s="7" t="s">
        <v>127</v>
      </c>
      <c r="AH279" s="7" t="s">
        <v>127</v>
      </c>
      <c r="AI279" s="9">
        <v>0</v>
      </c>
      <c r="AJ279" s="10"/>
      <c r="AK279" s="7" t="s">
        <v>127</v>
      </c>
      <c r="AL279" s="7" t="s">
        <v>127</v>
      </c>
      <c r="AM279" s="9">
        <v>0</v>
      </c>
      <c r="AN279" s="10"/>
      <c r="AO279" s="7" t="s">
        <v>127</v>
      </c>
      <c r="AP279" s="7" t="s">
        <v>127</v>
      </c>
      <c r="AQ279" s="9">
        <v>0</v>
      </c>
      <c r="AR279" s="10"/>
      <c r="AS279" s="7" t="s">
        <v>127</v>
      </c>
      <c r="AT279" s="7" t="s">
        <v>127</v>
      </c>
      <c r="AU279" s="9">
        <v>0</v>
      </c>
      <c r="AV279" s="10"/>
      <c r="AW279" s="7" t="s">
        <v>127</v>
      </c>
      <c r="AX279" s="7" t="s">
        <v>127</v>
      </c>
      <c r="AY279" s="9">
        <v>0</v>
      </c>
      <c r="AZ279" s="7"/>
      <c r="BA279" s="7" t="s">
        <v>127</v>
      </c>
      <c r="BB279" s="7"/>
      <c r="BC279" s="7" t="s">
        <v>127</v>
      </c>
      <c r="BD279" s="7"/>
      <c r="BE279" s="7"/>
      <c r="BF279" s="7"/>
      <c r="BG279" s="7"/>
      <c r="BH279" s="7"/>
      <c r="BI279" s="7"/>
      <c r="BJ279" s="7"/>
      <c r="BK279" s="7"/>
      <c r="BL279" s="7"/>
      <c r="BM279" s="7" t="s">
        <v>127</v>
      </c>
      <c r="BN279" s="7" t="s">
        <v>127</v>
      </c>
      <c r="BO279" s="7"/>
      <c r="BP279" s="7" t="s">
        <v>127</v>
      </c>
      <c r="BQ279" s="7"/>
      <c r="BR279" s="7" t="s">
        <v>127</v>
      </c>
      <c r="BS279" s="7" t="s">
        <v>30</v>
      </c>
      <c r="BT279" s="7" t="s">
        <v>1089</v>
      </c>
      <c r="BU279" s="7" t="s">
        <v>1108</v>
      </c>
      <c r="BV279" s="7"/>
      <c r="BW279" s="7" t="s">
        <v>127</v>
      </c>
      <c r="BX279" s="7"/>
      <c r="BY279" s="7" t="s">
        <v>127</v>
      </c>
      <c r="BZ279" s="7"/>
      <c r="CA279" s="7" t="s">
        <v>127</v>
      </c>
      <c r="CB279" s="7" t="s">
        <v>87</v>
      </c>
      <c r="CC279" s="7"/>
      <c r="CD279" s="90" t="str">
        <f t="shared" si="29"/>
        <v>20_Estrategia de relación con el Ciudadano -ERV
24_Operación del Sistema de Gestión Institucional - SGI</v>
      </c>
      <c r="CE279" s="7"/>
      <c r="CF279" s="7"/>
      <c r="CG279" s="7" t="s">
        <v>131</v>
      </c>
      <c r="CH279" s="7"/>
      <c r="CI279" s="7"/>
      <c r="CJ279" s="7"/>
      <c r="CK279" s="7"/>
      <c r="CL279" s="90" t="str">
        <f t="shared" si="27"/>
        <v>D03_Gestión con valores para resultados</v>
      </c>
      <c r="CM279" s="7"/>
      <c r="CN279" s="7"/>
      <c r="CO279" s="7"/>
      <c r="CP279" s="7"/>
      <c r="CQ279" s="7"/>
      <c r="CR279" s="7"/>
      <c r="CS279" s="7"/>
      <c r="CT279" s="7"/>
      <c r="CU279" s="7"/>
      <c r="CV279" s="7"/>
      <c r="CW279" s="7" t="s">
        <v>649</v>
      </c>
      <c r="CX279" s="7"/>
      <c r="CY279" s="7"/>
      <c r="CZ279" s="7"/>
      <c r="DA279" s="7"/>
      <c r="DB279" s="7"/>
      <c r="DC279" s="7"/>
      <c r="DD279" s="7"/>
      <c r="DE279" s="7"/>
      <c r="DF279" s="90" t="str">
        <f t="shared" si="28"/>
        <v>D03_P11_Servicio al ciudadano</v>
      </c>
    </row>
    <row r="280" spans="2:110" s="2" customFormat="1" ht="84" customHeight="1" x14ac:dyDescent="0.25">
      <c r="B280" s="1"/>
      <c r="C280" s="3" t="s">
        <v>1257</v>
      </c>
      <c r="D280" s="7" t="s">
        <v>1258</v>
      </c>
      <c r="E280" s="87" t="str">
        <f t="shared" si="24"/>
        <v>URF2026_263_Elaborar y divulgar una circular o documento con lineamientos para el desistimiento tácito en las PQRSD</v>
      </c>
      <c r="F280" s="7" t="s">
        <v>1258</v>
      </c>
      <c r="G280" s="7" t="s">
        <v>1259</v>
      </c>
      <c r="H280" s="7" t="s">
        <v>1259</v>
      </c>
      <c r="I280" s="7" t="s">
        <v>5</v>
      </c>
      <c r="J280" s="4" t="s">
        <v>647</v>
      </c>
      <c r="K280" s="4" t="s">
        <v>1086</v>
      </c>
      <c r="L280" s="8">
        <v>46172</v>
      </c>
      <c r="M280" s="8">
        <v>46233.999305555553</v>
      </c>
      <c r="N280" s="88">
        <f t="shared" si="25"/>
        <v>61.999305555553292</v>
      </c>
      <c r="O280" s="81" t="s">
        <v>671</v>
      </c>
      <c r="P280" s="7" t="s">
        <v>1085</v>
      </c>
      <c r="Q280" s="81" t="s">
        <v>120</v>
      </c>
      <c r="R280" s="7" t="s">
        <v>1242</v>
      </c>
      <c r="S280" s="7"/>
      <c r="T280" s="82" t="s">
        <v>122</v>
      </c>
      <c r="U280" s="82" t="s">
        <v>123</v>
      </c>
      <c r="V280" s="83" t="s">
        <v>1088</v>
      </c>
      <c r="W280" s="7" t="s">
        <v>125</v>
      </c>
      <c r="X280" s="7"/>
      <c r="Y280" s="7" t="s">
        <v>126</v>
      </c>
      <c r="Z280" s="7"/>
      <c r="AA280" s="90" t="str">
        <f t="shared" si="26"/>
        <v>Talento Humano
Tecnológicos</v>
      </c>
      <c r="AB280" s="7"/>
      <c r="AC280" s="7" t="s">
        <v>127</v>
      </c>
      <c r="AD280" s="7" t="s">
        <v>127</v>
      </c>
      <c r="AE280" s="9">
        <v>0</v>
      </c>
      <c r="AF280" s="10"/>
      <c r="AG280" s="7" t="s">
        <v>127</v>
      </c>
      <c r="AH280" s="7" t="s">
        <v>127</v>
      </c>
      <c r="AI280" s="9">
        <v>0</v>
      </c>
      <c r="AJ280" s="10"/>
      <c r="AK280" s="7" t="s">
        <v>127</v>
      </c>
      <c r="AL280" s="7" t="s">
        <v>127</v>
      </c>
      <c r="AM280" s="9">
        <v>0</v>
      </c>
      <c r="AN280" s="10"/>
      <c r="AO280" s="7" t="s">
        <v>127</v>
      </c>
      <c r="AP280" s="7" t="s">
        <v>127</v>
      </c>
      <c r="AQ280" s="9">
        <v>0</v>
      </c>
      <c r="AR280" s="10"/>
      <c r="AS280" s="7" t="s">
        <v>127</v>
      </c>
      <c r="AT280" s="7" t="s">
        <v>127</v>
      </c>
      <c r="AU280" s="9">
        <v>0</v>
      </c>
      <c r="AV280" s="10"/>
      <c r="AW280" s="7" t="s">
        <v>127</v>
      </c>
      <c r="AX280" s="7" t="s">
        <v>127</v>
      </c>
      <c r="AY280" s="9">
        <v>0</v>
      </c>
      <c r="AZ280" s="7"/>
      <c r="BA280" s="7" t="s">
        <v>127</v>
      </c>
      <c r="BB280" s="7"/>
      <c r="BC280" s="7" t="s">
        <v>127</v>
      </c>
      <c r="BD280" s="7"/>
      <c r="BE280" s="7"/>
      <c r="BF280" s="7"/>
      <c r="BG280" s="7"/>
      <c r="BH280" s="7"/>
      <c r="BI280" s="7"/>
      <c r="BJ280" s="7"/>
      <c r="BK280" s="7"/>
      <c r="BL280" s="7"/>
      <c r="BM280" s="7" t="s">
        <v>127</v>
      </c>
      <c r="BN280" s="7" t="s">
        <v>127</v>
      </c>
      <c r="BO280" s="7"/>
      <c r="BP280" s="7" t="s">
        <v>127</v>
      </c>
      <c r="BQ280" s="7"/>
      <c r="BR280" s="7" t="s">
        <v>127</v>
      </c>
      <c r="BS280" s="7" t="s">
        <v>30</v>
      </c>
      <c r="BT280" s="7" t="s">
        <v>1089</v>
      </c>
      <c r="BU280" s="7" t="s">
        <v>1141</v>
      </c>
      <c r="BV280" s="7"/>
      <c r="BW280" s="7" t="s">
        <v>127</v>
      </c>
      <c r="BX280" s="7"/>
      <c r="BY280" s="7" t="s">
        <v>127</v>
      </c>
      <c r="BZ280" s="7"/>
      <c r="CA280" s="7" t="s">
        <v>127</v>
      </c>
      <c r="CB280" s="7" t="s">
        <v>87</v>
      </c>
      <c r="CC280" s="7"/>
      <c r="CD280" s="90" t="str">
        <f t="shared" si="29"/>
        <v>20_Estrategia de relación con el Ciudadano -ERV
24_Operación del Sistema de Gestión Institucional - SGI</v>
      </c>
      <c r="CE280" s="7"/>
      <c r="CF280" s="7"/>
      <c r="CG280" s="7" t="s">
        <v>131</v>
      </c>
      <c r="CH280" s="7"/>
      <c r="CI280" s="7"/>
      <c r="CJ280" s="7"/>
      <c r="CK280" s="7"/>
      <c r="CL280" s="90" t="str">
        <f t="shared" si="27"/>
        <v>D03_Gestión con valores para resultados</v>
      </c>
      <c r="CM280" s="7"/>
      <c r="CN280" s="7"/>
      <c r="CO280" s="7"/>
      <c r="CP280" s="7"/>
      <c r="CQ280" s="7"/>
      <c r="CR280" s="7"/>
      <c r="CS280" s="7"/>
      <c r="CT280" s="7"/>
      <c r="CU280" s="7"/>
      <c r="CV280" s="7"/>
      <c r="CW280" s="7" t="s">
        <v>649</v>
      </c>
      <c r="CX280" s="7"/>
      <c r="CY280" s="7"/>
      <c r="CZ280" s="7"/>
      <c r="DA280" s="7"/>
      <c r="DB280" s="7"/>
      <c r="DC280" s="7"/>
      <c r="DD280" s="7"/>
      <c r="DE280" s="7"/>
      <c r="DF280" s="90" t="str">
        <f t="shared" si="28"/>
        <v>D03_P11_Servicio al ciudadano</v>
      </c>
    </row>
    <row r="281" spans="2:110" s="2" customFormat="1" ht="84" customHeight="1" x14ac:dyDescent="0.25">
      <c r="B281" s="1"/>
      <c r="C281" s="3" t="s">
        <v>1260</v>
      </c>
      <c r="D281" s="7" t="s">
        <v>1261</v>
      </c>
      <c r="E281" s="87" t="str">
        <f t="shared" si="24"/>
        <v>URF2026_264_Publicar la información con los resultados de gestión  en cualquier sitio diferente a la página web</v>
      </c>
      <c r="F281" s="7" t="s">
        <v>1262</v>
      </c>
      <c r="G281" s="7" t="s">
        <v>1263</v>
      </c>
      <c r="H281" s="7" t="s">
        <v>1263</v>
      </c>
      <c r="I281" s="7" t="s">
        <v>5</v>
      </c>
      <c r="J281" s="4" t="s">
        <v>647</v>
      </c>
      <c r="K281" s="4" t="s">
        <v>1086</v>
      </c>
      <c r="L281" s="8">
        <v>46111</v>
      </c>
      <c r="M281" s="8">
        <v>46172.999305555553</v>
      </c>
      <c r="N281" s="88">
        <f t="shared" si="25"/>
        <v>61.999305555553292</v>
      </c>
      <c r="O281" s="81" t="s">
        <v>671</v>
      </c>
      <c r="P281" s="7" t="s">
        <v>1085</v>
      </c>
      <c r="Q281" s="81" t="s">
        <v>120</v>
      </c>
      <c r="R281" s="7" t="s">
        <v>1242</v>
      </c>
      <c r="S281" s="7"/>
      <c r="T281" s="82" t="s">
        <v>122</v>
      </c>
      <c r="U281" s="82" t="s">
        <v>123</v>
      </c>
      <c r="V281" s="83" t="s">
        <v>1088</v>
      </c>
      <c r="W281" s="7" t="s">
        <v>125</v>
      </c>
      <c r="X281" s="7"/>
      <c r="Y281" s="7" t="s">
        <v>126</v>
      </c>
      <c r="Z281" s="7"/>
      <c r="AA281" s="90" t="str">
        <f t="shared" si="26"/>
        <v>Talento Humano
Tecnológicos</v>
      </c>
      <c r="AB281" s="7"/>
      <c r="AC281" s="7" t="s">
        <v>127</v>
      </c>
      <c r="AD281" s="7" t="s">
        <v>127</v>
      </c>
      <c r="AE281" s="9">
        <v>0</v>
      </c>
      <c r="AF281" s="10"/>
      <c r="AG281" s="7" t="s">
        <v>127</v>
      </c>
      <c r="AH281" s="7" t="s">
        <v>127</v>
      </c>
      <c r="AI281" s="9">
        <v>0</v>
      </c>
      <c r="AJ281" s="10"/>
      <c r="AK281" s="7" t="s">
        <v>127</v>
      </c>
      <c r="AL281" s="7" t="s">
        <v>127</v>
      </c>
      <c r="AM281" s="9">
        <v>0</v>
      </c>
      <c r="AN281" s="10"/>
      <c r="AO281" s="7" t="s">
        <v>127</v>
      </c>
      <c r="AP281" s="7" t="s">
        <v>127</v>
      </c>
      <c r="AQ281" s="9">
        <v>0</v>
      </c>
      <c r="AR281" s="10"/>
      <c r="AS281" s="7" t="s">
        <v>127</v>
      </c>
      <c r="AT281" s="7" t="s">
        <v>127</v>
      </c>
      <c r="AU281" s="9">
        <v>0</v>
      </c>
      <c r="AV281" s="10"/>
      <c r="AW281" s="7" t="s">
        <v>127</v>
      </c>
      <c r="AX281" s="7" t="s">
        <v>127</v>
      </c>
      <c r="AY281" s="9">
        <v>0</v>
      </c>
      <c r="AZ281" s="7"/>
      <c r="BA281" s="7" t="s">
        <v>127</v>
      </c>
      <c r="BB281" s="7"/>
      <c r="BC281" s="7" t="s">
        <v>127</v>
      </c>
      <c r="BD281" s="7"/>
      <c r="BE281" s="7"/>
      <c r="BF281" s="7"/>
      <c r="BG281" s="7"/>
      <c r="BH281" s="7"/>
      <c r="BI281" s="7"/>
      <c r="BJ281" s="7"/>
      <c r="BK281" s="7"/>
      <c r="BL281" s="7"/>
      <c r="BM281" s="7" t="s">
        <v>127</v>
      </c>
      <c r="BN281" s="7" t="s">
        <v>127</v>
      </c>
      <c r="BO281" s="7"/>
      <c r="BP281" s="7" t="s">
        <v>127</v>
      </c>
      <c r="BQ281" s="7"/>
      <c r="BR281" s="7" t="s">
        <v>127</v>
      </c>
      <c r="BS281" s="7" t="s">
        <v>30</v>
      </c>
      <c r="BT281" s="7" t="s">
        <v>255</v>
      </c>
      <c r="BU281" s="7" t="s">
        <v>256</v>
      </c>
      <c r="BV281" s="7"/>
      <c r="BW281" s="7" t="s">
        <v>127</v>
      </c>
      <c r="BX281" s="7"/>
      <c r="BY281" s="7" t="s">
        <v>127</v>
      </c>
      <c r="BZ281" s="7"/>
      <c r="CA281" s="7" t="s">
        <v>127</v>
      </c>
      <c r="CB281" s="7" t="s">
        <v>87</v>
      </c>
      <c r="CC281" s="7"/>
      <c r="CD281" s="90" t="str">
        <f t="shared" si="29"/>
        <v>20_Estrategia de relación con el Ciudadano -ERV
24_Operación del Sistema de Gestión Institucional - SGI</v>
      </c>
      <c r="CE281" s="7"/>
      <c r="CF281" s="7"/>
      <c r="CG281" s="7"/>
      <c r="CH281" s="7"/>
      <c r="CI281" s="7" t="s">
        <v>132</v>
      </c>
      <c r="CJ281" s="7"/>
      <c r="CK281" s="7"/>
      <c r="CL281" s="90" t="str">
        <f t="shared" si="27"/>
        <v>D05_Información y comunicación</v>
      </c>
      <c r="CM281" s="7"/>
      <c r="CN281" s="7"/>
      <c r="CO281" s="7"/>
      <c r="CP281" s="7"/>
      <c r="CQ281" s="7"/>
      <c r="CR281" s="7"/>
      <c r="CS281" s="7"/>
      <c r="CT281" s="7"/>
      <c r="CU281" s="7"/>
      <c r="CV281" s="7"/>
      <c r="CW281" s="7"/>
      <c r="CX281" s="7"/>
      <c r="CY281" s="7"/>
      <c r="CZ281" s="7"/>
      <c r="DA281" s="7" t="s">
        <v>134</v>
      </c>
      <c r="DB281" s="7"/>
      <c r="DC281" s="7"/>
      <c r="DD281" s="7"/>
      <c r="DE281" s="7"/>
      <c r="DF281" s="90" t="str">
        <f t="shared" si="28"/>
        <v>D05_P15_Transparencia, acceso a la información pública y lucha contra la corrupción</v>
      </c>
    </row>
    <row r="282" spans="2:110" s="2" customFormat="1" ht="84" customHeight="1" x14ac:dyDescent="0.25">
      <c r="B282" s="1"/>
      <c r="C282" s="3" t="s">
        <v>1264</v>
      </c>
      <c r="D282" s="7" t="s">
        <v>1265</v>
      </c>
      <c r="E282" s="87" t="str">
        <f t="shared" si="24"/>
        <v>URF2026_265_Elaborar informe consolidado de todas las capacitaciones realizadas por el proceso en el marco de la estrategia de relacionamiento con el ciudadano</v>
      </c>
      <c r="F282" s="7" t="s">
        <v>1266</v>
      </c>
      <c r="G282" s="7" t="s">
        <v>1267</v>
      </c>
      <c r="H282" s="7" t="s">
        <v>1268</v>
      </c>
      <c r="I282" s="7" t="s">
        <v>5</v>
      </c>
      <c r="J282" s="4" t="s">
        <v>1086</v>
      </c>
      <c r="K282" s="4" t="s">
        <v>647</v>
      </c>
      <c r="L282" s="8">
        <v>46266</v>
      </c>
      <c r="M282" s="8">
        <v>46371.999305555553</v>
      </c>
      <c r="N282" s="88">
        <f t="shared" si="25"/>
        <v>105.99930555555329</v>
      </c>
      <c r="O282" s="81" t="s">
        <v>671</v>
      </c>
      <c r="P282" s="7" t="s">
        <v>1085</v>
      </c>
      <c r="Q282" s="81" t="s">
        <v>120</v>
      </c>
      <c r="R282" s="7" t="s">
        <v>1242</v>
      </c>
      <c r="S282" s="7"/>
      <c r="T282" s="82" t="s">
        <v>122</v>
      </c>
      <c r="U282" s="82" t="s">
        <v>123</v>
      </c>
      <c r="V282" s="83" t="s">
        <v>1088</v>
      </c>
      <c r="W282" s="7" t="s">
        <v>125</v>
      </c>
      <c r="X282" s="7"/>
      <c r="Y282" s="7" t="s">
        <v>126</v>
      </c>
      <c r="Z282" s="7"/>
      <c r="AA282" s="90" t="str">
        <f t="shared" si="26"/>
        <v>Talento Humano
Tecnológicos</v>
      </c>
      <c r="AB282" s="7"/>
      <c r="AC282" s="7" t="s">
        <v>127</v>
      </c>
      <c r="AD282" s="7" t="s">
        <v>127</v>
      </c>
      <c r="AE282" s="9">
        <v>0</v>
      </c>
      <c r="AF282" s="10"/>
      <c r="AG282" s="7" t="s">
        <v>127</v>
      </c>
      <c r="AH282" s="7" t="s">
        <v>127</v>
      </c>
      <c r="AI282" s="9">
        <v>0</v>
      </c>
      <c r="AJ282" s="10"/>
      <c r="AK282" s="7" t="s">
        <v>127</v>
      </c>
      <c r="AL282" s="7" t="s">
        <v>127</v>
      </c>
      <c r="AM282" s="9">
        <v>0</v>
      </c>
      <c r="AN282" s="10"/>
      <c r="AO282" s="7" t="s">
        <v>127</v>
      </c>
      <c r="AP282" s="7" t="s">
        <v>127</v>
      </c>
      <c r="AQ282" s="9">
        <v>0</v>
      </c>
      <c r="AR282" s="10"/>
      <c r="AS282" s="7" t="s">
        <v>127</v>
      </c>
      <c r="AT282" s="7" t="s">
        <v>127</v>
      </c>
      <c r="AU282" s="9">
        <v>0</v>
      </c>
      <c r="AV282" s="10"/>
      <c r="AW282" s="7" t="s">
        <v>127</v>
      </c>
      <c r="AX282" s="7" t="s">
        <v>127</v>
      </c>
      <c r="AY282" s="9">
        <v>0</v>
      </c>
      <c r="AZ282" s="7"/>
      <c r="BA282" s="7" t="s">
        <v>127</v>
      </c>
      <c r="BB282" s="7"/>
      <c r="BC282" s="7" t="s">
        <v>127</v>
      </c>
      <c r="BD282" s="7"/>
      <c r="BE282" s="7"/>
      <c r="BF282" s="7"/>
      <c r="BG282" s="7"/>
      <c r="BH282" s="7"/>
      <c r="BI282" s="7"/>
      <c r="BJ282" s="7"/>
      <c r="BK282" s="7"/>
      <c r="BL282" s="7"/>
      <c r="BM282" s="7" t="s">
        <v>127</v>
      </c>
      <c r="BN282" s="7" t="s">
        <v>127</v>
      </c>
      <c r="BO282" s="7"/>
      <c r="BP282" s="7" t="s">
        <v>127</v>
      </c>
      <c r="BQ282" s="7"/>
      <c r="BR282" s="7" t="s">
        <v>127</v>
      </c>
      <c r="BS282" s="7" t="s">
        <v>30</v>
      </c>
      <c r="BT282" s="7" t="s">
        <v>1089</v>
      </c>
      <c r="BU282" s="7" t="s">
        <v>1108</v>
      </c>
      <c r="BV282" s="7"/>
      <c r="BW282" s="7" t="s">
        <v>127</v>
      </c>
      <c r="BX282" s="7"/>
      <c r="BY282" s="7" t="s">
        <v>127</v>
      </c>
      <c r="BZ282" s="7"/>
      <c r="CA282" s="7" t="s">
        <v>127</v>
      </c>
      <c r="CB282" s="7" t="s">
        <v>87</v>
      </c>
      <c r="CC282" s="7"/>
      <c r="CD282" s="90" t="str">
        <f t="shared" si="29"/>
        <v>20_Estrategia de relación con el Ciudadano -ERV
24_Operación del Sistema de Gestión Institucional - SGI</v>
      </c>
      <c r="CE282" s="7"/>
      <c r="CF282" s="7"/>
      <c r="CG282" s="7" t="s">
        <v>131</v>
      </c>
      <c r="CH282" s="7"/>
      <c r="CI282" s="7"/>
      <c r="CJ282" s="7"/>
      <c r="CK282" s="7"/>
      <c r="CL282" s="90" t="str">
        <f t="shared" si="27"/>
        <v>D03_Gestión con valores para resultados</v>
      </c>
      <c r="CM282" s="7"/>
      <c r="CN282" s="7"/>
      <c r="CO282" s="7"/>
      <c r="CP282" s="7"/>
      <c r="CQ282" s="7"/>
      <c r="CR282" s="7"/>
      <c r="CS282" s="7"/>
      <c r="CT282" s="7"/>
      <c r="CU282" s="7"/>
      <c r="CV282" s="7"/>
      <c r="CW282" s="7" t="s">
        <v>649</v>
      </c>
      <c r="CX282" s="7"/>
      <c r="CY282" s="7"/>
      <c r="CZ282" s="7"/>
      <c r="DA282" s="7"/>
      <c r="DB282" s="7"/>
      <c r="DC282" s="7"/>
      <c r="DD282" s="7"/>
      <c r="DE282" s="7"/>
      <c r="DF282" s="90" t="str">
        <f t="shared" si="28"/>
        <v>D03_P11_Servicio al ciudadano</v>
      </c>
    </row>
    <row r="283" spans="2:110" s="2" customFormat="1" ht="84" customHeight="1" x14ac:dyDescent="0.25">
      <c r="B283" s="1"/>
      <c r="C283" s="3" t="s">
        <v>1269</v>
      </c>
      <c r="D283" s="7" t="s">
        <v>1270</v>
      </c>
      <c r="E283" s="87" t="str">
        <f t="shared" si="24"/>
        <v>URF2026_266_Socializar los canales de denuncia con los servidores y grupos de valor</v>
      </c>
      <c r="F283" s="7" t="s">
        <v>1271</v>
      </c>
      <c r="G283" s="7" t="s">
        <v>1272</v>
      </c>
      <c r="H283" s="7" t="s">
        <v>1273</v>
      </c>
      <c r="I283" s="7" t="s">
        <v>5</v>
      </c>
      <c r="J283" s="4" t="s">
        <v>1086</v>
      </c>
      <c r="K283" s="4" t="s">
        <v>647</v>
      </c>
      <c r="L283" s="8">
        <v>46172</v>
      </c>
      <c r="M283" s="8">
        <v>46233.999305555553</v>
      </c>
      <c r="N283" s="88">
        <f t="shared" si="25"/>
        <v>61.999305555553292</v>
      </c>
      <c r="O283" s="81" t="s">
        <v>671</v>
      </c>
      <c r="P283" s="7" t="s">
        <v>1085</v>
      </c>
      <c r="Q283" s="81" t="s">
        <v>120</v>
      </c>
      <c r="R283" s="7" t="s">
        <v>1242</v>
      </c>
      <c r="S283" s="7"/>
      <c r="T283" s="82" t="s">
        <v>122</v>
      </c>
      <c r="U283" s="82" t="s">
        <v>123</v>
      </c>
      <c r="V283" s="83" t="s">
        <v>1088</v>
      </c>
      <c r="W283" s="7" t="s">
        <v>125</v>
      </c>
      <c r="X283" s="7"/>
      <c r="Y283" s="7" t="s">
        <v>126</v>
      </c>
      <c r="Z283" s="7"/>
      <c r="AA283" s="90" t="str">
        <f t="shared" si="26"/>
        <v>Talento Humano
Tecnológicos</v>
      </c>
      <c r="AB283" s="7"/>
      <c r="AC283" s="7" t="s">
        <v>127</v>
      </c>
      <c r="AD283" s="7" t="s">
        <v>127</v>
      </c>
      <c r="AE283" s="9">
        <v>0</v>
      </c>
      <c r="AF283" s="10"/>
      <c r="AG283" s="7" t="s">
        <v>127</v>
      </c>
      <c r="AH283" s="7" t="s">
        <v>127</v>
      </c>
      <c r="AI283" s="9">
        <v>0</v>
      </c>
      <c r="AJ283" s="10"/>
      <c r="AK283" s="7" t="s">
        <v>127</v>
      </c>
      <c r="AL283" s="7" t="s">
        <v>127</v>
      </c>
      <c r="AM283" s="9">
        <v>0</v>
      </c>
      <c r="AN283" s="10"/>
      <c r="AO283" s="7" t="s">
        <v>127</v>
      </c>
      <c r="AP283" s="7" t="s">
        <v>127</v>
      </c>
      <c r="AQ283" s="9">
        <v>0</v>
      </c>
      <c r="AR283" s="10"/>
      <c r="AS283" s="7" t="s">
        <v>127</v>
      </c>
      <c r="AT283" s="7" t="s">
        <v>127</v>
      </c>
      <c r="AU283" s="9">
        <v>0</v>
      </c>
      <c r="AV283" s="10"/>
      <c r="AW283" s="7" t="s">
        <v>127</v>
      </c>
      <c r="AX283" s="7" t="s">
        <v>127</v>
      </c>
      <c r="AY283" s="9">
        <v>0</v>
      </c>
      <c r="AZ283" s="7"/>
      <c r="BA283" s="7" t="s">
        <v>127</v>
      </c>
      <c r="BB283" s="7"/>
      <c r="BC283" s="7" t="s">
        <v>127</v>
      </c>
      <c r="BD283" s="7"/>
      <c r="BE283" s="7"/>
      <c r="BF283" s="7"/>
      <c r="BG283" s="7"/>
      <c r="BH283" s="7"/>
      <c r="BI283" s="7"/>
      <c r="BJ283" s="7"/>
      <c r="BK283" s="7"/>
      <c r="BL283" s="7" t="s">
        <v>28</v>
      </c>
      <c r="BM283" s="7" t="s">
        <v>412</v>
      </c>
      <c r="BN283" s="7" t="s">
        <v>1195</v>
      </c>
      <c r="BO283" s="7"/>
      <c r="BP283" s="7" t="s">
        <v>127</v>
      </c>
      <c r="BQ283" s="7"/>
      <c r="BR283" s="7" t="s">
        <v>127</v>
      </c>
      <c r="BS283" s="7" t="s">
        <v>30</v>
      </c>
      <c r="BT283" s="7" t="s">
        <v>1089</v>
      </c>
      <c r="BU283" s="7" t="s">
        <v>1181</v>
      </c>
      <c r="BV283" s="7"/>
      <c r="BW283" s="7" t="s">
        <v>127</v>
      </c>
      <c r="BX283" s="7"/>
      <c r="BY283" s="7" t="s">
        <v>127</v>
      </c>
      <c r="BZ283" s="7"/>
      <c r="CA283" s="7" t="s">
        <v>127</v>
      </c>
      <c r="CB283" s="7" t="s">
        <v>87</v>
      </c>
      <c r="CC283" s="7" t="s">
        <v>813</v>
      </c>
      <c r="CD283" s="90" t="str">
        <f t="shared" si="29"/>
        <v>17_Programas de transparencia y ética pública - PTEP
20_Estrategia de relación con el Ciudadano -ERV
24_Operación del Sistema de Gestión Institucional - SGI
25_Estrategia de integridad y conflicto de interes - EICI</v>
      </c>
      <c r="CE283" s="7" t="s">
        <v>619</v>
      </c>
      <c r="CF283" s="7"/>
      <c r="CG283" s="7" t="s">
        <v>131</v>
      </c>
      <c r="CH283" s="7"/>
      <c r="CI283" s="7" t="s">
        <v>132</v>
      </c>
      <c r="CJ283" s="7"/>
      <c r="CK283" s="7"/>
      <c r="CL283" s="90" t="str">
        <f t="shared" si="27"/>
        <v>D01_Talento Humano
D03_Gestión con valores para resultados
D05_Información y comunicación</v>
      </c>
      <c r="CM283" s="7"/>
      <c r="CN283" s="7" t="s">
        <v>814</v>
      </c>
      <c r="CO283" s="7"/>
      <c r="CP283" s="7"/>
      <c r="CQ283" s="7"/>
      <c r="CR283" s="7"/>
      <c r="CS283" s="7"/>
      <c r="CT283" s="7"/>
      <c r="CU283" s="7"/>
      <c r="CV283" s="7"/>
      <c r="CW283" s="7" t="s">
        <v>649</v>
      </c>
      <c r="CX283" s="7"/>
      <c r="CY283" s="7"/>
      <c r="CZ283" s="7"/>
      <c r="DA283" s="7" t="s">
        <v>134</v>
      </c>
      <c r="DB283" s="7"/>
      <c r="DC283" s="7"/>
      <c r="DD283" s="7"/>
      <c r="DE283" s="7"/>
      <c r="DF283" s="90" t="str">
        <f t="shared" si="28"/>
        <v>D01_P02_Integridad
D03_P11_Servicio al ciudadano
D05_P15_Transparencia, acceso a la información pública y lucha contra la corrupción</v>
      </c>
    </row>
    <row r="284" spans="2:110" s="2" customFormat="1" ht="84" customHeight="1" x14ac:dyDescent="0.25">
      <c r="B284" s="1"/>
      <c r="C284" s="3" t="s">
        <v>1274</v>
      </c>
      <c r="D284" s="7" t="s">
        <v>1275</v>
      </c>
      <c r="E284" s="87" t="str">
        <f t="shared" si="24"/>
        <v xml:space="preserve">URF2026_267_Participar en redes externas para generar un dialogo sobre la transparencia y ética pública. </v>
      </c>
      <c r="F284" s="7" t="s">
        <v>1276</v>
      </c>
      <c r="G284" s="7" t="s">
        <v>1277</v>
      </c>
      <c r="H284" s="7" t="s">
        <v>1278</v>
      </c>
      <c r="I284" s="7" t="s">
        <v>5</v>
      </c>
      <c r="J284" s="4" t="s">
        <v>1086</v>
      </c>
      <c r="K284" s="4" t="s">
        <v>647</v>
      </c>
      <c r="L284" s="8">
        <v>46266</v>
      </c>
      <c r="M284" s="8">
        <v>46371.999305555553</v>
      </c>
      <c r="N284" s="88">
        <f t="shared" si="25"/>
        <v>105.99930555555329</v>
      </c>
      <c r="O284" s="81" t="s">
        <v>671</v>
      </c>
      <c r="P284" s="7" t="s">
        <v>1085</v>
      </c>
      <c r="Q284" s="81" t="s">
        <v>120</v>
      </c>
      <c r="R284" s="7" t="s">
        <v>1242</v>
      </c>
      <c r="S284" s="7"/>
      <c r="T284" s="82" t="s">
        <v>122</v>
      </c>
      <c r="U284" s="82" t="s">
        <v>123</v>
      </c>
      <c r="V284" s="83" t="s">
        <v>1088</v>
      </c>
      <c r="W284" s="7" t="s">
        <v>125</v>
      </c>
      <c r="X284" s="7"/>
      <c r="Y284" s="7" t="s">
        <v>126</v>
      </c>
      <c r="Z284" s="7"/>
      <c r="AA284" s="90" t="str">
        <f t="shared" si="26"/>
        <v>Talento Humano
Tecnológicos</v>
      </c>
      <c r="AB284" s="7"/>
      <c r="AC284" s="7" t="s">
        <v>127</v>
      </c>
      <c r="AD284" s="7" t="s">
        <v>127</v>
      </c>
      <c r="AE284" s="9">
        <v>0</v>
      </c>
      <c r="AF284" s="10"/>
      <c r="AG284" s="7" t="s">
        <v>127</v>
      </c>
      <c r="AH284" s="7" t="s">
        <v>127</v>
      </c>
      <c r="AI284" s="9">
        <v>0</v>
      </c>
      <c r="AJ284" s="10"/>
      <c r="AK284" s="7" t="s">
        <v>127</v>
      </c>
      <c r="AL284" s="7" t="s">
        <v>127</v>
      </c>
      <c r="AM284" s="9">
        <v>0</v>
      </c>
      <c r="AN284" s="10"/>
      <c r="AO284" s="7" t="s">
        <v>127</v>
      </c>
      <c r="AP284" s="7" t="s">
        <v>127</v>
      </c>
      <c r="AQ284" s="9">
        <v>0</v>
      </c>
      <c r="AR284" s="10"/>
      <c r="AS284" s="7" t="s">
        <v>127</v>
      </c>
      <c r="AT284" s="7" t="s">
        <v>127</v>
      </c>
      <c r="AU284" s="9">
        <v>0</v>
      </c>
      <c r="AV284" s="10"/>
      <c r="AW284" s="7" t="s">
        <v>127</v>
      </c>
      <c r="AX284" s="7" t="s">
        <v>127</v>
      </c>
      <c r="AY284" s="9">
        <v>0</v>
      </c>
      <c r="AZ284" s="7"/>
      <c r="BA284" s="7" t="s">
        <v>127</v>
      </c>
      <c r="BB284" s="7"/>
      <c r="BC284" s="7" t="s">
        <v>127</v>
      </c>
      <c r="BD284" s="7"/>
      <c r="BE284" s="7"/>
      <c r="BF284" s="7"/>
      <c r="BG284" s="7"/>
      <c r="BH284" s="7"/>
      <c r="BI284" s="7"/>
      <c r="BJ284" s="7"/>
      <c r="BK284" s="7"/>
      <c r="BL284" s="7" t="s">
        <v>28</v>
      </c>
      <c r="BM284" s="7" t="s">
        <v>353</v>
      </c>
      <c r="BN284" s="7" t="s">
        <v>1279</v>
      </c>
      <c r="BO284" s="7"/>
      <c r="BP284" s="7" t="s">
        <v>127</v>
      </c>
      <c r="BQ284" s="7"/>
      <c r="BR284" s="7" t="s">
        <v>127</v>
      </c>
      <c r="BS284" s="7" t="s">
        <v>30</v>
      </c>
      <c r="BT284" s="7" t="s">
        <v>255</v>
      </c>
      <c r="BU284" s="7" t="s">
        <v>1280</v>
      </c>
      <c r="BV284" s="7"/>
      <c r="BW284" s="7" t="s">
        <v>127</v>
      </c>
      <c r="BX284" s="7"/>
      <c r="BY284" s="7" t="s">
        <v>127</v>
      </c>
      <c r="BZ284" s="7"/>
      <c r="CA284" s="7" t="s">
        <v>127</v>
      </c>
      <c r="CB284" s="7" t="s">
        <v>87</v>
      </c>
      <c r="CC284" s="7"/>
      <c r="CD284" s="90" t="str">
        <f t="shared" si="29"/>
        <v>17_Programas de transparencia y ética pública - PTEP
20_Estrategia de relación con el Ciudadano -ERV
24_Operación del Sistema de Gestión Institucional - SGI</v>
      </c>
      <c r="CE284" s="7"/>
      <c r="CF284" s="7"/>
      <c r="CG284" s="7"/>
      <c r="CH284" s="7"/>
      <c r="CI284" s="7" t="s">
        <v>132</v>
      </c>
      <c r="CJ284" s="7"/>
      <c r="CK284" s="7"/>
      <c r="CL284" s="90" t="str">
        <f t="shared" si="27"/>
        <v>D05_Información y comunicación</v>
      </c>
      <c r="CM284" s="7"/>
      <c r="CN284" s="7"/>
      <c r="CO284" s="7"/>
      <c r="CP284" s="7"/>
      <c r="CQ284" s="7"/>
      <c r="CR284" s="7"/>
      <c r="CS284" s="7"/>
      <c r="CT284" s="7"/>
      <c r="CU284" s="7"/>
      <c r="CV284" s="7"/>
      <c r="CW284" s="7"/>
      <c r="CX284" s="7"/>
      <c r="CY284" s="7"/>
      <c r="CZ284" s="7"/>
      <c r="DA284" s="7" t="s">
        <v>134</v>
      </c>
      <c r="DB284" s="7"/>
      <c r="DC284" s="7"/>
      <c r="DD284" s="7"/>
      <c r="DE284" s="7"/>
      <c r="DF284" s="90" t="str">
        <f t="shared" si="28"/>
        <v>D05_P15_Transparencia, acceso a la información pública y lucha contra la corrupción</v>
      </c>
    </row>
    <row r="285" spans="2:110" s="2" customFormat="1" ht="84" customHeight="1" x14ac:dyDescent="0.25">
      <c r="B285" s="1"/>
      <c r="C285" s="3" t="s">
        <v>1281</v>
      </c>
      <c r="D285" s="7" t="s">
        <v>1282</v>
      </c>
      <c r="E285" s="87" t="str">
        <f t="shared" si="24"/>
        <v>URF2026_268_Actualizar la carta de trato digno</v>
      </c>
      <c r="F285" s="7" t="s">
        <v>1283</v>
      </c>
      <c r="G285" s="7" t="s">
        <v>1284</v>
      </c>
      <c r="H285" s="7" t="s">
        <v>1285</v>
      </c>
      <c r="I285" s="7" t="s">
        <v>5</v>
      </c>
      <c r="J285" s="4" t="s">
        <v>1086</v>
      </c>
      <c r="K285" s="4" t="s">
        <v>647</v>
      </c>
      <c r="L285" s="8">
        <v>46111</v>
      </c>
      <c r="M285" s="8">
        <v>46172.999305555553</v>
      </c>
      <c r="N285" s="88">
        <f t="shared" si="25"/>
        <v>61.999305555553292</v>
      </c>
      <c r="O285" s="81" t="s">
        <v>671</v>
      </c>
      <c r="P285" s="7" t="s">
        <v>1085</v>
      </c>
      <c r="Q285" s="81" t="s">
        <v>120</v>
      </c>
      <c r="R285" s="7" t="s">
        <v>1242</v>
      </c>
      <c r="S285" s="7"/>
      <c r="T285" s="82" t="s">
        <v>122</v>
      </c>
      <c r="U285" s="82" t="s">
        <v>123</v>
      </c>
      <c r="V285" s="83" t="s">
        <v>1088</v>
      </c>
      <c r="W285" s="7" t="s">
        <v>125</v>
      </c>
      <c r="X285" s="7"/>
      <c r="Y285" s="7" t="s">
        <v>126</v>
      </c>
      <c r="Z285" s="7"/>
      <c r="AA285" s="90" t="str">
        <f t="shared" si="26"/>
        <v>Talento Humano
Tecnológicos</v>
      </c>
      <c r="AB285" s="7"/>
      <c r="AC285" s="7" t="s">
        <v>127</v>
      </c>
      <c r="AD285" s="7" t="s">
        <v>127</v>
      </c>
      <c r="AE285" s="9">
        <v>0</v>
      </c>
      <c r="AF285" s="10"/>
      <c r="AG285" s="7" t="s">
        <v>127</v>
      </c>
      <c r="AH285" s="7" t="s">
        <v>127</v>
      </c>
      <c r="AI285" s="9">
        <v>0</v>
      </c>
      <c r="AJ285" s="10"/>
      <c r="AK285" s="7" t="s">
        <v>127</v>
      </c>
      <c r="AL285" s="7" t="s">
        <v>127</v>
      </c>
      <c r="AM285" s="9">
        <v>0</v>
      </c>
      <c r="AN285" s="10"/>
      <c r="AO285" s="7" t="s">
        <v>127</v>
      </c>
      <c r="AP285" s="7" t="s">
        <v>127</v>
      </c>
      <c r="AQ285" s="9">
        <v>0</v>
      </c>
      <c r="AR285" s="10"/>
      <c r="AS285" s="7" t="s">
        <v>127</v>
      </c>
      <c r="AT285" s="7" t="s">
        <v>127</v>
      </c>
      <c r="AU285" s="9">
        <v>0</v>
      </c>
      <c r="AV285" s="10"/>
      <c r="AW285" s="7" t="s">
        <v>127</v>
      </c>
      <c r="AX285" s="7" t="s">
        <v>127</v>
      </c>
      <c r="AY285" s="9">
        <v>0</v>
      </c>
      <c r="AZ285" s="7"/>
      <c r="BA285" s="7" t="s">
        <v>127</v>
      </c>
      <c r="BB285" s="7"/>
      <c r="BC285" s="7" t="s">
        <v>127</v>
      </c>
      <c r="BD285" s="7"/>
      <c r="BE285" s="7"/>
      <c r="BF285" s="7"/>
      <c r="BG285" s="7"/>
      <c r="BH285" s="7"/>
      <c r="BI285" s="7"/>
      <c r="BJ285" s="7"/>
      <c r="BK285" s="7"/>
      <c r="BL285" s="7"/>
      <c r="BM285" s="7" t="s">
        <v>127</v>
      </c>
      <c r="BN285" s="7" t="s">
        <v>127</v>
      </c>
      <c r="BO285" s="7"/>
      <c r="BP285" s="7" t="s">
        <v>127</v>
      </c>
      <c r="BQ285" s="7"/>
      <c r="BR285" s="7" t="s">
        <v>127</v>
      </c>
      <c r="BS285" s="7" t="s">
        <v>30</v>
      </c>
      <c r="BT285" s="7" t="s">
        <v>1089</v>
      </c>
      <c r="BU285" s="7" t="s">
        <v>1181</v>
      </c>
      <c r="BV285" s="7"/>
      <c r="BW285" s="7" t="s">
        <v>127</v>
      </c>
      <c r="BX285" s="7"/>
      <c r="BY285" s="7" t="s">
        <v>127</v>
      </c>
      <c r="BZ285" s="7"/>
      <c r="CA285" s="7" t="s">
        <v>127</v>
      </c>
      <c r="CB285" s="7" t="s">
        <v>87</v>
      </c>
      <c r="CC285" s="7"/>
      <c r="CD285" s="90" t="str">
        <f t="shared" si="29"/>
        <v>20_Estrategia de relación con el Ciudadano -ERV
24_Operación del Sistema de Gestión Institucional - SGI</v>
      </c>
      <c r="CE285" s="7"/>
      <c r="CF285" s="7"/>
      <c r="CG285" s="7" t="s">
        <v>131</v>
      </c>
      <c r="CH285" s="7"/>
      <c r="CI285" s="7"/>
      <c r="CJ285" s="7"/>
      <c r="CK285" s="7"/>
      <c r="CL285" s="90" t="str">
        <f t="shared" si="27"/>
        <v>D03_Gestión con valores para resultados</v>
      </c>
      <c r="CM285" s="7"/>
      <c r="CN285" s="7"/>
      <c r="CO285" s="7"/>
      <c r="CP285" s="7"/>
      <c r="CQ285" s="7"/>
      <c r="CR285" s="7"/>
      <c r="CS285" s="7"/>
      <c r="CT285" s="7"/>
      <c r="CU285" s="7"/>
      <c r="CV285" s="7"/>
      <c r="CW285" s="7" t="s">
        <v>649</v>
      </c>
      <c r="CX285" s="7"/>
      <c r="CY285" s="7"/>
      <c r="CZ285" s="7"/>
      <c r="DA285" s="7"/>
      <c r="DB285" s="7"/>
      <c r="DC285" s="7"/>
      <c r="DD285" s="7"/>
      <c r="DE285" s="7"/>
      <c r="DF285" s="90" t="str">
        <f t="shared" si="28"/>
        <v>D03_P11_Servicio al ciudadano</v>
      </c>
    </row>
    <row r="286" spans="2:110" s="2" customFormat="1" ht="84" customHeight="1" x14ac:dyDescent="0.25">
      <c r="B286" s="1"/>
      <c r="C286" s="3" t="s">
        <v>1286</v>
      </c>
      <c r="D286" s="7" t="s">
        <v>1287</v>
      </c>
      <c r="E286" s="87" t="str">
        <f t="shared" si="24"/>
        <v>URF2026_269_Monitorear los menús obligatorios de la página web</v>
      </c>
      <c r="F286" s="7" t="s">
        <v>1288</v>
      </c>
      <c r="G286" s="7" t="s">
        <v>1289</v>
      </c>
      <c r="H286" s="7" t="s">
        <v>1290</v>
      </c>
      <c r="I286" s="7" t="s">
        <v>5</v>
      </c>
      <c r="J286" s="4" t="s">
        <v>1086</v>
      </c>
      <c r="K286" s="4" t="s">
        <v>647</v>
      </c>
      <c r="L286" s="8">
        <v>46172</v>
      </c>
      <c r="M286" s="8">
        <v>46233.999305555553</v>
      </c>
      <c r="N286" s="88">
        <f t="shared" si="25"/>
        <v>61.999305555553292</v>
      </c>
      <c r="O286" s="81" t="s">
        <v>671</v>
      </c>
      <c r="P286" s="7" t="s">
        <v>1085</v>
      </c>
      <c r="Q286" s="81" t="s">
        <v>120</v>
      </c>
      <c r="R286" s="7" t="s">
        <v>1242</v>
      </c>
      <c r="S286" s="7"/>
      <c r="T286" s="82" t="s">
        <v>122</v>
      </c>
      <c r="U286" s="82" t="s">
        <v>123</v>
      </c>
      <c r="V286" s="83" t="s">
        <v>1088</v>
      </c>
      <c r="W286" s="7" t="s">
        <v>125</v>
      </c>
      <c r="X286" s="7"/>
      <c r="Y286" s="7" t="s">
        <v>126</v>
      </c>
      <c r="Z286" s="7"/>
      <c r="AA286" s="90" t="str">
        <f t="shared" si="26"/>
        <v>Talento Humano
Tecnológicos</v>
      </c>
      <c r="AB286" s="7"/>
      <c r="AC286" s="7" t="s">
        <v>127</v>
      </c>
      <c r="AD286" s="7" t="s">
        <v>127</v>
      </c>
      <c r="AE286" s="9">
        <v>0</v>
      </c>
      <c r="AF286" s="10"/>
      <c r="AG286" s="7" t="s">
        <v>127</v>
      </c>
      <c r="AH286" s="7" t="s">
        <v>127</v>
      </c>
      <c r="AI286" s="9">
        <v>0</v>
      </c>
      <c r="AJ286" s="10"/>
      <c r="AK286" s="7" t="s">
        <v>127</v>
      </c>
      <c r="AL286" s="7" t="s">
        <v>127</v>
      </c>
      <c r="AM286" s="9">
        <v>0</v>
      </c>
      <c r="AN286" s="10"/>
      <c r="AO286" s="7" t="s">
        <v>127</v>
      </c>
      <c r="AP286" s="7" t="s">
        <v>127</v>
      </c>
      <c r="AQ286" s="9">
        <v>0</v>
      </c>
      <c r="AR286" s="10"/>
      <c r="AS286" s="7" t="s">
        <v>127</v>
      </c>
      <c r="AT286" s="7" t="s">
        <v>127</v>
      </c>
      <c r="AU286" s="9">
        <v>0</v>
      </c>
      <c r="AV286" s="10"/>
      <c r="AW286" s="7" t="s">
        <v>127</v>
      </c>
      <c r="AX286" s="7" t="s">
        <v>127</v>
      </c>
      <c r="AY286" s="9">
        <v>0</v>
      </c>
      <c r="AZ286" s="7"/>
      <c r="BA286" s="7" t="s">
        <v>127</v>
      </c>
      <c r="BB286" s="7"/>
      <c r="BC286" s="7" t="s">
        <v>127</v>
      </c>
      <c r="BD286" s="7"/>
      <c r="BE286" s="7"/>
      <c r="BF286" s="7"/>
      <c r="BG286" s="7"/>
      <c r="BH286" s="7"/>
      <c r="BI286" s="7"/>
      <c r="BJ286" s="7"/>
      <c r="BK286" s="7"/>
      <c r="BL286" s="7" t="s">
        <v>28</v>
      </c>
      <c r="BM286" s="7" t="s">
        <v>128</v>
      </c>
      <c r="BN286" s="7" t="s">
        <v>129</v>
      </c>
      <c r="BO286" s="7"/>
      <c r="BP286" s="7" t="s">
        <v>127</v>
      </c>
      <c r="BQ286" s="7"/>
      <c r="BR286" s="7" t="s">
        <v>127</v>
      </c>
      <c r="BS286" s="7" t="s">
        <v>30</v>
      </c>
      <c r="BT286" s="7" t="s">
        <v>1089</v>
      </c>
      <c r="BU286" s="7" t="s">
        <v>1090</v>
      </c>
      <c r="BV286" s="7"/>
      <c r="BW286" s="7" t="s">
        <v>127</v>
      </c>
      <c r="BX286" s="7"/>
      <c r="BY286" s="7" t="s">
        <v>127</v>
      </c>
      <c r="BZ286" s="7"/>
      <c r="CA286" s="7" t="s">
        <v>127</v>
      </c>
      <c r="CB286" s="7" t="s">
        <v>87</v>
      </c>
      <c r="CC286" s="7"/>
      <c r="CD286" s="90" t="str">
        <f t="shared" si="29"/>
        <v>17_Programas de transparencia y ética pública - PTEP
20_Estrategia de relación con el Ciudadano -ERV
24_Operación del Sistema de Gestión Institucional - SGI</v>
      </c>
      <c r="CE286" s="7"/>
      <c r="CF286" s="7"/>
      <c r="CG286" s="7" t="s">
        <v>131</v>
      </c>
      <c r="CH286" s="7"/>
      <c r="CI286" s="7" t="s">
        <v>132</v>
      </c>
      <c r="CJ286" s="7"/>
      <c r="CK286" s="7"/>
      <c r="CL286" s="90" t="str">
        <f t="shared" si="27"/>
        <v>D03_Gestión con valores para resultados
D05_Información y comunicación</v>
      </c>
      <c r="CM286" s="7"/>
      <c r="CN286" s="7"/>
      <c r="CO286" s="7"/>
      <c r="CP286" s="7"/>
      <c r="CQ286" s="7"/>
      <c r="CR286" s="7"/>
      <c r="CS286" s="7"/>
      <c r="CT286" s="7"/>
      <c r="CU286" s="7"/>
      <c r="CV286" s="7"/>
      <c r="CW286" s="7" t="s">
        <v>649</v>
      </c>
      <c r="CX286" s="7"/>
      <c r="CY286" s="7"/>
      <c r="CZ286" s="7"/>
      <c r="DA286" s="7" t="s">
        <v>134</v>
      </c>
      <c r="DB286" s="7"/>
      <c r="DC286" s="7"/>
      <c r="DD286" s="7"/>
      <c r="DE286" s="7"/>
      <c r="DF286" s="90" t="str">
        <f t="shared" si="28"/>
        <v>D03_P11_Servicio al ciudadano
D05_P15_Transparencia, acceso a la información pública y lucha contra la corrupción</v>
      </c>
    </row>
    <row r="287" spans="2:110" s="99" customFormat="1" ht="84" customHeight="1" x14ac:dyDescent="0.25">
      <c r="B287" s="1"/>
      <c r="C287" s="3" t="s">
        <v>1291</v>
      </c>
      <c r="D287" s="7" t="s">
        <v>1292</v>
      </c>
      <c r="E287" s="87" t="str">
        <f t="shared" si="24"/>
        <v>URF2026_270_Implementar de manera gradual el sistema integrado de conservación</v>
      </c>
      <c r="F287" s="100" t="s">
        <v>1293</v>
      </c>
      <c r="G287" s="100" t="s">
        <v>1294</v>
      </c>
      <c r="H287" s="100" t="s">
        <v>1295</v>
      </c>
      <c r="I287" s="100" t="s">
        <v>7</v>
      </c>
      <c r="J287" s="104" t="s">
        <v>1296</v>
      </c>
      <c r="K287" s="104" t="s">
        <v>1160</v>
      </c>
      <c r="L287" s="105">
        <v>46296</v>
      </c>
      <c r="M287" s="105">
        <v>46371.999305555553</v>
      </c>
      <c r="N287" s="88">
        <f t="shared" si="25"/>
        <v>75.999305555553292</v>
      </c>
      <c r="O287" s="106" t="s">
        <v>1085</v>
      </c>
      <c r="P287" s="100" t="s">
        <v>1085</v>
      </c>
      <c r="Q287" s="106" t="s">
        <v>120</v>
      </c>
      <c r="R287" s="100" t="s">
        <v>1297</v>
      </c>
      <c r="S287" s="7"/>
      <c r="T287" s="82" t="s">
        <v>481</v>
      </c>
      <c r="U287" s="107" t="s">
        <v>589</v>
      </c>
      <c r="V287" s="108" t="s">
        <v>1298</v>
      </c>
      <c r="W287" s="100" t="s">
        <v>125</v>
      </c>
      <c r="X287" s="100"/>
      <c r="Y287" s="100" t="s">
        <v>126</v>
      </c>
      <c r="Z287" s="100"/>
      <c r="AA287" s="90" t="str">
        <f t="shared" si="26"/>
        <v>Talento Humano
Tecnológicos</v>
      </c>
      <c r="AB287" s="100" t="s">
        <v>20</v>
      </c>
      <c r="AC287" s="100" t="s">
        <v>1299</v>
      </c>
      <c r="AD287" s="100" t="s">
        <v>1300</v>
      </c>
      <c r="AE287" s="9">
        <v>1</v>
      </c>
      <c r="AF287" s="109"/>
      <c r="AG287" s="7" t="s">
        <v>127</v>
      </c>
      <c r="AH287" s="7" t="s">
        <v>127</v>
      </c>
      <c r="AI287" s="9">
        <v>0</v>
      </c>
      <c r="AJ287" s="109"/>
      <c r="AK287" s="7" t="s">
        <v>127</v>
      </c>
      <c r="AL287" s="7" t="s">
        <v>127</v>
      </c>
      <c r="AM287" s="9">
        <v>0</v>
      </c>
      <c r="AN287" s="109"/>
      <c r="AO287" s="7" t="s">
        <v>127</v>
      </c>
      <c r="AP287" s="7" t="s">
        <v>127</v>
      </c>
      <c r="AQ287" s="9">
        <v>0</v>
      </c>
      <c r="AR287" s="109"/>
      <c r="AS287" s="7" t="s">
        <v>127</v>
      </c>
      <c r="AT287" s="7" t="s">
        <v>127</v>
      </c>
      <c r="AU287" s="9">
        <v>0</v>
      </c>
      <c r="AV287" s="109"/>
      <c r="AW287" s="7" t="s">
        <v>127</v>
      </c>
      <c r="AX287" s="7" t="s">
        <v>127</v>
      </c>
      <c r="AY287" s="9">
        <v>0</v>
      </c>
      <c r="AZ287" s="100"/>
      <c r="BA287" s="7" t="s">
        <v>127</v>
      </c>
      <c r="BB287" s="100"/>
      <c r="BC287" s="7" t="s">
        <v>127</v>
      </c>
      <c r="BD287" s="100"/>
      <c r="BE287" s="100"/>
      <c r="BF287" s="100"/>
      <c r="BG287" s="100"/>
      <c r="BH287" s="100"/>
      <c r="BI287" s="100"/>
      <c r="BJ287" s="100"/>
      <c r="BK287" s="100"/>
      <c r="BL287" s="100"/>
      <c r="BM287" s="7" t="s">
        <v>127</v>
      </c>
      <c r="BN287" s="7" t="s">
        <v>127</v>
      </c>
      <c r="BO287" s="100"/>
      <c r="BP287" s="7" t="s">
        <v>127</v>
      </c>
      <c r="BQ287" s="100"/>
      <c r="BR287" s="7" t="s">
        <v>127</v>
      </c>
      <c r="BS287" s="100"/>
      <c r="BT287" s="7" t="s">
        <v>127</v>
      </c>
      <c r="BU287" s="7" t="s">
        <v>127</v>
      </c>
      <c r="BV287" s="100"/>
      <c r="BW287" s="7" t="s">
        <v>127</v>
      </c>
      <c r="BX287" s="100"/>
      <c r="BY287" s="7" t="s">
        <v>127</v>
      </c>
      <c r="BZ287" s="100"/>
      <c r="CA287" s="7" t="s">
        <v>127</v>
      </c>
      <c r="CB287" s="7" t="s">
        <v>87</v>
      </c>
      <c r="CC287" s="100"/>
      <c r="CD287" s="90" t="str">
        <f t="shared" si="29"/>
        <v>01_Programa de Gestión Documental - PGD
24_Operación del Sistema de Gestión Institucional - SGI</v>
      </c>
      <c r="CE287" s="100"/>
      <c r="CF287" s="100"/>
      <c r="CG287" s="100"/>
      <c r="CH287" s="100"/>
      <c r="CI287" s="100" t="s">
        <v>132</v>
      </c>
      <c r="CJ287" s="100"/>
      <c r="CK287" s="100"/>
      <c r="CL287" s="90" t="str">
        <f t="shared" si="27"/>
        <v>D05_Información y comunicación</v>
      </c>
      <c r="CM287" s="100"/>
      <c r="CN287" s="100"/>
      <c r="CO287" s="100"/>
      <c r="CP287" s="100"/>
      <c r="CQ287" s="100"/>
      <c r="CR287" s="100"/>
      <c r="CS287" s="100"/>
      <c r="CT287" s="100"/>
      <c r="CU287" s="100"/>
      <c r="CV287" s="100"/>
      <c r="CW287" s="100"/>
      <c r="CX287" s="100"/>
      <c r="CY287" s="100"/>
      <c r="CZ287" s="100"/>
      <c r="DA287" s="100"/>
      <c r="DB287" s="100" t="s">
        <v>442</v>
      </c>
      <c r="DC287" s="100"/>
      <c r="DD287" s="100"/>
      <c r="DE287" s="100"/>
      <c r="DF287" s="90" t="str">
        <f t="shared" si="28"/>
        <v>D05_P16_Gestión documental</v>
      </c>
    </row>
    <row r="288" spans="2:110" s="2" customFormat="1" ht="84" customHeight="1" x14ac:dyDescent="0.25">
      <c r="B288" s="1"/>
      <c r="C288" s="3" t="s">
        <v>1301</v>
      </c>
      <c r="D288" s="7" t="s">
        <v>1302</v>
      </c>
      <c r="E288" s="87" t="str">
        <f t="shared" si="24"/>
        <v>URF2026_271_Capacitar  a los servidores en asuntos relacionados con gestión y conservación documental</v>
      </c>
      <c r="F288" s="7" t="s">
        <v>1303</v>
      </c>
      <c r="G288" s="7" t="s">
        <v>1304</v>
      </c>
      <c r="H288" s="7" t="s">
        <v>1305</v>
      </c>
      <c r="I288" s="7" t="s">
        <v>7</v>
      </c>
      <c r="J288" s="4" t="s">
        <v>1160</v>
      </c>
      <c r="K288" s="4" t="s">
        <v>1296</v>
      </c>
      <c r="L288" s="8">
        <v>46113</v>
      </c>
      <c r="M288" s="8">
        <v>46203.999305555553</v>
      </c>
      <c r="N288" s="88">
        <f t="shared" si="25"/>
        <v>90.999305555553292</v>
      </c>
      <c r="O288" s="81" t="s">
        <v>1085</v>
      </c>
      <c r="P288" s="7" t="s">
        <v>1085</v>
      </c>
      <c r="Q288" s="81" t="s">
        <v>120</v>
      </c>
      <c r="R288" s="7" t="s">
        <v>1306</v>
      </c>
      <c r="S288" s="7"/>
      <c r="T288" s="82" t="s">
        <v>481</v>
      </c>
      <c r="U288" s="82" t="s">
        <v>589</v>
      </c>
      <c r="V288" s="108" t="s">
        <v>1298</v>
      </c>
      <c r="W288" s="7" t="s">
        <v>125</v>
      </c>
      <c r="X288" s="7"/>
      <c r="Y288" s="7" t="s">
        <v>126</v>
      </c>
      <c r="Z288" s="7"/>
      <c r="AA288" s="90" t="str">
        <f t="shared" si="26"/>
        <v>Talento Humano
Tecnológicos</v>
      </c>
      <c r="AB288" s="100" t="s">
        <v>20</v>
      </c>
      <c r="AC288" s="100" t="s">
        <v>1299</v>
      </c>
      <c r="AD288" s="100" t="s">
        <v>1300</v>
      </c>
      <c r="AE288" s="9">
        <v>1</v>
      </c>
      <c r="AF288" s="10" t="s">
        <v>21</v>
      </c>
      <c r="AG288" s="7" t="s">
        <v>1307</v>
      </c>
      <c r="AH288" s="7" t="s">
        <v>1308</v>
      </c>
      <c r="AI288" s="9">
        <v>2</v>
      </c>
      <c r="AJ288" s="10"/>
      <c r="AK288" s="7" t="s">
        <v>127</v>
      </c>
      <c r="AL288" s="7" t="s">
        <v>127</v>
      </c>
      <c r="AM288" s="9">
        <v>0</v>
      </c>
      <c r="AN288" s="10"/>
      <c r="AO288" s="7" t="s">
        <v>127</v>
      </c>
      <c r="AP288" s="7" t="s">
        <v>127</v>
      </c>
      <c r="AQ288" s="9">
        <v>0</v>
      </c>
      <c r="AR288" s="10"/>
      <c r="AS288" s="7" t="s">
        <v>127</v>
      </c>
      <c r="AT288" s="7" t="s">
        <v>127</v>
      </c>
      <c r="AU288" s="9">
        <v>0</v>
      </c>
      <c r="AV288" s="10"/>
      <c r="AW288" s="7" t="s">
        <v>127</v>
      </c>
      <c r="AX288" s="7" t="s">
        <v>127</v>
      </c>
      <c r="AY288" s="9">
        <v>0</v>
      </c>
      <c r="AZ288" s="7"/>
      <c r="BA288" s="7" t="s">
        <v>127</v>
      </c>
      <c r="BB288" s="7"/>
      <c r="BC288" s="7" t="s">
        <v>127</v>
      </c>
      <c r="BD288" s="7"/>
      <c r="BE288" s="7"/>
      <c r="BF288" s="7"/>
      <c r="BG288" s="7"/>
      <c r="BH288" s="7" t="s">
        <v>76</v>
      </c>
      <c r="BI288" s="7"/>
      <c r="BJ288" s="7"/>
      <c r="BK288" s="7"/>
      <c r="BL288" s="7"/>
      <c r="BM288" s="7" t="s">
        <v>127</v>
      </c>
      <c r="BN288" s="7" t="s">
        <v>127</v>
      </c>
      <c r="BO288" s="7"/>
      <c r="BP288" s="7" t="s">
        <v>127</v>
      </c>
      <c r="BQ288" s="7"/>
      <c r="BR288" s="7" t="s">
        <v>127</v>
      </c>
      <c r="BS288" s="7"/>
      <c r="BT288" s="7" t="s">
        <v>127</v>
      </c>
      <c r="BU288" s="7" t="s">
        <v>127</v>
      </c>
      <c r="BV288" s="7"/>
      <c r="BW288" s="7" t="s">
        <v>127</v>
      </c>
      <c r="BX288" s="7"/>
      <c r="BY288" s="7" t="s">
        <v>127</v>
      </c>
      <c r="BZ288" s="7"/>
      <c r="CA288" s="7" t="s">
        <v>127</v>
      </c>
      <c r="CB288" s="7" t="s">
        <v>87</v>
      </c>
      <c r="CC288" s="7"/>
      <c r="CD288" s="90" t="str">
        <f t="shared" si="29"/>
        <v>01_Programa de Gestión Documental - PGD
02_Plan Institucional de Archivos de la Entidad - PINAR
13_Plan Institucional de Capacitación - PIC
24_Operación del Sistema de Gestión Institucional - SGI</v>
      </c>
      <c r="CE288" s="7"/>
      <c r="CF288" s="7"/>
      <c r="CG288" s="7"/>
      <c r="CH288" s="7"/>
      <c r="CI288" s="100" t="s">
        <v>132</v>
      </c>
      <c r="CJ288" s="7"/>
      <c r="CK288" s="7"/>
      <c r="CL288" s="90" t="str">
        <f t="shared" si="27"/>
        <v>D05_Información y comunicación</v>
      </c>
      <c r="CM288" s="7"/>
      <c r="CN288" s="7"/>
      <c r="CO288" s="7"/>
      <c r="CP288" s="7"/>
      <c r="CQ288" s="7"/>
      <c r="CR288" s="7"/>
      <c r="CS288" s="7"/>
      <c r="CT288" s="7"/>
      <c r="CU288" s="7"/>
      <c r="CV288" s="7"/>
      <c r="CW288" s="7"/>
      <c r="CX288" s="7"/>
      <c r="CY288" s="7"/>
      <c r="CZ288" s="7"/>
      <c r="DA288" s="7"/>
      <c r="DB288" s="100" t="s">
        <v>442</v>
      </c>
      <c r="DC288" s="7"/>
      <c r="DD288" s="7"/>
      <c r="DE288" s="7"/>
      <c r="DF288" s="90" t="str">
        <f t="shared" si="28"/>
        <v>D05_P16_Gestión documental</v>
      </c>
    </row>
    <row r="289" spans="2:110" s="2" customFormat="1" ht="84" customHeight="1" x14ac:dyDescent="0.25">
      <c r="B289" s="1"/>
      <c r="C289" s="3" t="s">
        <v>1309</v>
      </c>
      <c r="D289" s="7" t="s">
        <v>1310</v>
      </c>
      <c r="E289" s="87" t="str">
        <f t="shared" si="24"/>
        <v>URF2026_272_Actualizar la política de gestión documental incluyendo complemento de preservación digital</v>
      </c>
      <c r="F289" s="7" t="s">
        <v>1311</v>
      </c>
      <c r="G289" s="7" t="s">
        <v>1312</v>
      </c>
      <c r="H289" s="7" t="s">
        <v>1313</v>
      </c>
      <c r="I289" s="7" t="s">
        <v>7</v>
      </c>
      <c r="J289" s="4" t="s">
        <v>1296</v>
      </c>
      <c r="K289" s="4" t="s">
        <v>1160</v>
      </c>
      <c r="L289" s="8">
        <v>46143</v>
      </c>
      <c r="M289" s="8">
        <v>46233.999305555553</v>
      </c>
      <c r="N289" s="88">
        <f t="shared" si="25"/>
        <v>90.999305555553292</v>
      </c>
      <c r="O289" s="81" t="s">
        <v>1085</v>
      </c>
      <c r="P289" s="7" t="s">
        <v>1085</v>
      </c>
      <c r="Q289" s="81" t="s">
        <v>120</v>
      </c>
      <c r="R289" s="7" t="s">
        <v>1314</v>
      </c>
      <c r="S289" s="7"/>
      <c r="T289" s="82" t="s">
        <v>481</v>
      </c>
      <c r="U289" s="82" t="s">
        <v>589</v>
      </c>
      <c r="V289" s="108" t="s">
        <v>1298</v>
      </c>
      <c r="W289" s="7" t="s">
        <v>125</v>
      </c>
      <c r="X289" s="7"/>
      <c r="Y289" s="7"/>
      <c r="Z289" s="7"/>
      <c r="AA289" s="90" t="str">
        <f t="shared" si="26"/>
        <v>Talento Humano</v>
      </c>
      <c r="AB289" s="7"/>
      <c r="AC289" s="7" t="s">
        <v>127</v>
      </c>
      <c r="AD289" s="7" t="s">
        <v>127</v>
      </c>
      <c r="AE289" s="9">
        <v>0</v>
      </c>
      <c r="AF289" s="10" t="s">
        <v>21</v>
      </c>
      <c r="AG289" s="7" t="s">
        <v>1315</v>
      </c>
      <c r="AH289" s="7" t="s">
        <v>1316</v>
      </c>
      <c r="AI289" s="9">
        <v>2.5</v>
      </c>
      <c r="AJ289" s="10"/>
      <c r="AK289" s="7" t="s">
        <v>127</v>
      </c>
      <c r="AL289" s="7" t="s">
        <v>127</v>
      </c>
      <c r="AM289" s="9">
        <v>0</v>
      </c>
      <c r="AN289" s="10"/>
      <c r="AO289" s="7" t="s">
        <v>127</v>
      </c>
      <c r="AP289" s="7" t="s">
        <v>127</v>
      </c>
      <c r="AQ289" s="9">
        <v>0</v>
      </c>
      <c r="AR289" s="10"/>
      <c r="AS289" s="7" t="s">
        <v>127</v>
      </c>
      <c r="AT289" s="7" t="s">
        <v>127</v>
      </c>
      <c r="AU289" s="9">
        <v>0</v>
      </c>
      <c r="AV289" s="10"/>
      <c r="AW289" s="7" t="s">
        <v>127</v>
      </c>
      <c r="AX289" s="7" t="s">
        <v>127</v>
      </c>
      <c r="AY289" s="9">
        <v>0</v>
      </c>
      <c r="AZ289" s="7"/>
      <c r="BA289" s="7" t="s">
        <v>127</v>
      </c>
      <c r="BB289" s="7"/>
      <c r="BC289" s="7" t="s">
        <v>127</v>
      </c>
      <c r="BD289" s="7"/>
      <c r="BE289" s="7"/>
      <c r="BF289" s="7"/>
      <c r="BG289" s="7"/>
      <c r="BH289" s="7"/>
      <c r="BI289" s="7"/>
      <c r="BJ289" s="7"/>
      <c r="BK289" s="7"/>
      <c r="BL289" s="7"/>
      <c r="BM289" s="7" t="s">
        <v>127</v>
      </c>
      <c r="BN289" s="7" t="s">
        <v>127</v>
      </c>
      <c r="BO289" s="7"/>
      <c r="BP289" s="7" t="s">
        <v>127</v>
      </c>
      <c r="BQ289" s="7"/>
      <c r="BR289" s="7" t="s">
        <v>127</v>
      </c>
      <c r="BS289" s="7" t="s">
        <v>30</v>
      </c>
      <c r="BT289" s="7" t="s">
        <v>255</v>
      </c>
      <c r="BU289" s="7" t="s">
        <v>1162</v>
      </c>
      <c r="BV289" s="7"/>
      <c r="BW289" s="7" t="s">
        <v>127</v>
      </c>
      <c r="BX289" s="7"/>
      <c r="BY289" s="7" t="s">
        <v>127</v>
      </c>
      <c r="BZ289" s="7"/>
      <c r="CA289" s="7" t="s">
        <v>127</v>
      </c>
      <c r="CB289" s="7" t="s">
        <v>87</v>
      </c>
      <c r="CC289" s="7"/>
      <c r="CD289" s="90" t="str">
        <f t="shared" si="29"/>
        <v>02_Plan Institucional de Archivos de la Entidad - PINAR
20_Estrategia de relación con el Ciudadano -ERV
24_Operación del Sistema de Gestión Institucional - SGI</v>
      </c>
      <c r="CE289" s="7"/>
      <c r="CF289" s="7"/>
      <c r="CG289" s="7"/>
      <c r="CH289" s="7"/>
      <c r="CI289" s="100" t="s">
        <v>132</v>
      </c>
      <c r="CJ289" s="7"/>
      <c r="CK289" s="7"/>
      <c r="CL289" s="90" t="str">
        <f t="shared" si="27"/>
        <v>D05_Información y comunicación</v>
      </c>
      <c r="CM289" s="7"/>
      <c r="CN289" s="7"/>
      <c r="CO289" s="7"/>
      <c r="CP289" s="7"/>
      <c r="CQ289" s="7"/>
      <c r="CR289" s="7"/>
      <c r="CS289" s="7"/>
      <c r="CT289" s="7"/>
      <c r="CU289" s="7"/>
      <c r="CV289" s="7"/>
      <c r="CW289" s="7"/>
      <c r="CX289" s="7"/>
      <c r="CY289" s="7"/>
      <c r="CZ289" s="7"/>
      <c r="DA289" s="7" t="s">
        <v>134</v>
      </c>
      <c r="DB289" s="100" t="s">
        <v>442</v>
      </c>
      <c r="DC289" s="7"/>
      <c r="DD289" s="7"/>
      <c r="DE289" s="7"/>
      <c r="DF289" s="90" t="str">
        <f t="shared" si="28"/>
        <v>D05_P15_Transparencia, acceso a la información pública y lucha contra la corrupción
D05_P16_Gestión documental</v>
      </c>
    </row>
    <row r="290" spans="2:110" s="2" customFormat="1" ht="84" customHeight="1" x14ac:dyDescent="0.25">
      <c r="B290" s="1"/>
      <c r="C290" s="3" t="s">
        <v>1317</v>
      </c>
      <c r="D290" s="7" t="s">
        <v>1318</v>
      </c>
      <c r="E290" s="87" t="str">
        <f t="shared" si="24"/>
        <v>URF2026_273_Definir la estrategia de preservación digital y las características de la producción de documentos referente al estilo en el manual de archivo</v>
      </c>
      <c r="F290" s="7" t="s">
        <v>1319</v>
      </c>
      <c r="G290" s="7" t="s">
        <v>1320</v>
      </c>
      <c r="H290" s="7" t="s">
        <v>1321</v>
      </c>
      <c r="I290" s="7" t="s">
        <v>7</v>
      </c>
      <c r="J290" s="4" t="s">
        <v>1296</v>
      </c>
      <c r="K290" s="4" t="s">
        <v>1160</v>
      </c>
      <c r="L290" s="8">
        <v>46204</v>
      </c>
      <c r="M290" s="8">
        <v>46266.999305555553</v>
      </c>
      <c r="N290" s="88">
        <f t="shared" si="25"/>
        <v>62.999305555553292</v>
      </c>
      <c r="O290" s="81" t="s">
        <v>1085</v>
      </c>
      <c r="P290" s="7" t="s">
        <v>1085</v>
      </c>
      <c r="Q290" s="81" t="s">
        <v>120</v>
      </c>
      <c r="R290" s="7" t="s">
        <v>1322</v>
      </c>
      <c r="S290" s="7"/>
      <c r="T290" s="82" t="s">
        <v>481</v>
      </c>
      <c r="U290" s="82" t="s">
        <v>589</v>
      </c>
      <c r="V290" s="108" t="s">
        <v>1298</v>
      </c>
      <c r="W290" s="7" t="s">
        <v>125</v>
      </c>
      <c r="X290" s="7"/>
      <c r="Y290" s="7"/>
      <c r="Z290" s="7"/>
      <c r="AA290" s="90" t="str">
        <f t="shared" si="26"/>
        <v>Talento Humano</v>
      </c>
      <c r="AB290" s="100" t="s">
        <v>20</v>
      </c>
      <c r="AC290" s="100" t="s">
        <v>1299</v>
      </c>
      <c r="AD290" s="100" t="s">
        <v>1300</v>
      </c>
      <c r="AE290" s="9">
        <v>1</v>
      </c>
      <c r="AF290" s="10" t="s">
        <v>21</v>
      </c>
      <c r="AG290" s="7" t="s">
        <v>1315</v>
      </c>
      <c r="AH290" s="7" t="s">
        <v>1316</v>
      </c>
      <c r="AI290" s="9">
        <v>2.5</v>
      </c>
      <c r="AJ290" s="10"/>
      <c r="AK290" s="7" t="s">
        <v>127</v>
      </c>
      <c r="AL290" s="7" t="s">
        <v>127</v>
      </c>
      <c r="AM290" s="9">
        <v>0</v>
      </c>
      <c r="AN290" s="10"/>
      <c r="AO290" s="7" t="s">
        <v>127</v>
      </c>
      <c r="AP290" s="7" t="s">
        <v>127</v>
      </c>
      <c r="AQ290" s="9">
        <v>0</v>
      </c>
      <c r="AR290" s="10"/>
      <c r="AS290" s="7" t="s">
        <v>127</v>
      </c>
      <c r="AT290" s="7" t="s">
        <v>127</v>
      </c>
      <c r="AU290" s="9">
        <v>0</v>
      </c>
      <c r="AV290" s="10"/>
      <c r="AW290" s="7" t="s">
        <v>127</v>
      </c>
      <c r="AX290" s="7" t="s">
        <v>127</v>
      </c>
      <c r="AY290" s="9">
        <v>0</v>
      </c>
      <c r="AZ290" s="7"/>
      <c r="BA290" s="7" t="s">
        <v>127</v>
      </c>
      <c r="BB290" s="7"/>
      <c r="BC290" s="7" t="s">
        <v>127</v>
      </c>
      <c r="BD290" s="7"/>
      <c r="BE290" s="7"/>
      <c r="BF290" s="7"/>
      <c r="BG290" s="7"/>
      <c r="BH290" s="7"/>
      <c r="BI290" s="7"/>
      <c r="BJ290" s="7"/>
      <c r="BK290" s="7"/>
      <c r="BL290" s="7"/>
      <c r="BM290" s="7" t="s">
        <v>127</v>
      </c>
      <c r="BN290" s="7" t="s">
        <v>127</v>
      </c>
      <c r="BO290" s="7"/>
      <c r="BP290" s="7" t="s">
        <v>127</v>
      </c>
      <c r="BQ290" s="7"/>
      <c r="BR290" s="7" t="s">
        <v>127</v>
      </c>
      <c r="BS290" s="7"/>
      <c r="BT290" s="7" t="s">
        <v>127</v>
      </c>
      <c r="BU290" s="7" t="s">
        <v>127</v>
      </c>
      <c r="BV290" s="7"/>
      <c r="BW290" s="7" t="s">
        <v>127</v>
      </c>
      <c r="BX290" s="7"/>
      <c r="BY290" s="7" t="s">
        <v>127</v>
      </c>
      <c r="BZ290" s="7"/>
      <c r="CA290" s="7" t="s">
        <v>127</v>
      </c>
      <c r="CB290" s="7" t="s">
        <v>87</v>
      </c>
      <c r="CC290" s="7"/>
      <c r="CD290" s="90" t="str">
        <f t="shared" si="29"/>
        <v>01_Programa de Gestión Documental - PGD
02_Plan Institucional de Archivos de la Entidad - PINAR
24_Operación del Sistema de Gestión Institucional - SGI</v>
      </c>
      <c r="CE290" s="7"/>
      <c r="CF290" s="7"/>
      <c r="CG290" s="7"/>
      <c r="CH290" s="7"/>
      <c r="CI290" s="100" t="s">
        <v>132</v>
      </c>
      <c r="CJ290" s="7"/>
      <c r="CK290" s="7"/>
      <c r="CL290" s="90" t="str">
        <f t="shared" si="27"/>
        <v>D05_Información y comunicación</v>
      </c>
      <c r="CM290" s="7"/>
      <c r="CN290" s="7"/>
      <c r="CO290" s="7"/>
      <c r="CP290" s="7"/>
      <c r="CQ290" s="7"/>
      <c r="CR290" s="7"/>
      <c r="CS290" s="7"/>
      <c r="CT290" s="7"/>
      <c r="CU290" s="7"/>
      <c r="CV290" s="7"/>
      <c r="CW290" s="7"/>
      <c r="CX290" s="7"/>
      <c r="CY290" s="7"/>
      <c r="CZ290" s="7"/>
      <c r="DA290" s="7"/>
      <c r="DB290" s="100" t="s">
        <v>442</v>
      </c>
      <c r="DC290" s="7"/>
      <c r="DD290" s="7"/>
      <c r="DE290" s="7"/>
      <c r="DF290" s="90" t="str">
        <f t="shared" si="28"/>
        <v>D05_P16_Gestión documental</v>
      </c>
    </row>
    <row r="291" spans="2:110" s="2" customFormat="1" ht="84" customHeight="1" x14ac:dyDescent="0.25">
      <c r="B291" s="1"/>
      <c r="C291" s="3" t="s">
        <v>1323</v>
      </c>
      <c r="D291" s="7" t="s">
        <v>1324</v>
      </c>
      <c r="E291" s="87" t="str">
        <f t="shared" si="24"/>
        <v>URF2026_274_Capacitar a los servidores en temas relacionados con gestión documental electrónica y el Plan de preservación digital.</v>
      </c>
      <c r="F291" s="7" t="s">
        <v>1325</v>
      </c>
      <c r="G291" s="7" t="s">
        <v>1326</v>
      </c>
      <c r="H291" s="7" t="s">
        <v>1327</v>
      </c>
      <c r="I291" s="7" t="s">
        <v>7</v>
      </c>
      <c r="J291" s="4" t="s">
        <v>1160</v>
      </c>
      <c r="K291" s="4" t="s">
        <v>1296</v>
      </c>
      <c r="L291" s="8">
        <v>46296</v>
      </c>
      <c r="M291" s="8">
        <v>46371.999305555553</v>
      </c>
      <c r="N291" s="88">
        <f t="shared" si="25"/>
        <v>75.999305555553292</v>
      </c>
      <c r="O291" s="81" t="s">
        <v>1085</v>
      </c>
      <c r="P291" s="7" t="s">
        <v>1085</v>
      </c>
      <c r="Q291" s="81" t="s">
        <v>120</v>
      </c>
      <c r="R291" s="7" t="s">
        <v>1328</v>
      </c>
      <c r="S291" s="7"/>
      <c r="T291" s="82" t="s">
        <v>481</v>
      </c>
      <c r="U291" s="82" t="s">
        <v>589</v>
      </c>
      <c r="V291" s="108" t="s">
        <v>1298</v>
      </c>
      <c r="W291" s="7" t="s">
        <v>125</v>
      </c>
      <c r="X291" s="7"/>
      <c r="Y291" s="7" t="s">
        <v>126</v>
      </c>
      <c r="Z291" s="7"/>
      <c r="AA291" s="90" t="str">
        <f t="shared" si="26"/>
        <v>Talento Humano
Tecnológicos</v>
      </c>
      <c r="AB291" s="7"/>
      <c r="AC291" s="7" t="s">
        <v>127</v>
      </c>
      <c r="AD291" s="7" t="s">
        <v>127</v>
      </c>
      <c r="AE291" s="9">
        <v>0</v>
      </c>
      <c r="AF291" s="10" t="s">
        <v>21</v>
      </c>
      <c r="AG291" s="7" t="s">
        <v>1315</v>
      </c>
      <c r="AH291" s="7" t="s">
        <v>1316</v>
      </c>
      <c r="AI291" s="9">
        <v>2.5</v>
      </c>
      <c r="AJ291" s="10"/>
      <c r="AK291" s="7" t="s">
        <v>127</v>
      </c>
      <c r="AL291" s="7" t="s">
        <v>127</v>
      </c>
      <c r="AM291" s="9">
        <v>0</v>
      </c>
      <c r="AN291" s="10"/>
      <c r="AO291" s="7" t="s">
        <v>127</v>
      </c>
      <c r="AP291" s="7" t="s">
        <v>127</v>
      </c>
      <c r="AQ291" s="9">
        <v>0</v>
      </c>
      <c r="AR291" s="10"/>
      <c r="AS291" s="7" t="s">
        <v>127</v>
      </c>
      <c r="AT291" s="7" t="s">
        <v>127</v>
      </c>
      <c r="AU291" s="9">
        <v>0</v>
      </c>
      <c r="AV291" s="10"/>
      <c r="AW291" s="7" t="s">
        <v>127</v>
      </c>
      <c r="AX291" s="7" t="s">
        <v>127</v>
      </c>
      <c r="AY291" s="9">
        <v>0</v>
      </c>
      <c r="AZ291" s="7"/>
      <c r="BA291" s="7" t="s">
        <v>127</v>
      </c>
      <c r="BB291" s="7"/>
      <c r="BC291" s="7" t="s">
        <v>127</v>
      </c>
      <c r="BD291" s="7"/>
      <c r="BE291" s="7"/>
      <c r="BF291" s="7"/>
      <c r="BG291" s="7"/>
      <c r="BH291" s="7" t="s">
        <v>76</v>
      </c>
      <c r="BI291" s="7"/>
      <c r="BJ291" s="7"/>
      <c r="BK291" s="7"/>
      <c r="BL291" s="7"/>
      <c r="BM291" s="7" t="s">
        <v>127</v>
      </c>
      <c r="BN291" s="7" t="s">
        <v>127</v>
      </c>
      <c r="BO291" s="7"/>
      <c r="BP291" s="7" t="s">
        <v>127</v>
      </c>
      <c r="BQ291" s="7"/>
      <c r="BR291" s="7" t="s">
        <v>127</v>
      </c>
      <c r="BS291" s="7"/>
      <c r="BT291" s="7" t="s">
        <v>127</v>
      </c>
      <c r="BU291" s="7" t="s">
        <v>127</v>
      </c>
      <c r="BV291" s="7"/>
      <c r="BW291" s="7" t="s">
        <v>127</v>
      </c>
      <c r="BX291" s="7"/>
      <c r="BY291" s="7" t="s">
        <v>127</v>
      </c>
      <c r="BZ291" s="7"/>
      <c r="CA291" s="7" t="s">
        <v>127</v>
      </c>
      <c r="CB291" s="7" t="s">
        <v>87</v>
      </c>
      <c r="CC291" s="7"/>
      <c r="CD291" s="90" t="str">
        <f t="shared" si="29"/>
        <v>02_Plan Institucional de Archivos de la Entidad - PINAR
13_Plan Institucional de Capacitación - PIC
24_Operación del Sistema de Gestión Institucional - SGI</v>
      </c>
      <c r="CE291" s="7"/>
      <c r="CF291" s="7"/>
      <c r="CG291" s="7"/>
      <c r="CH291" s="7"/>
      <c r="CI291" s="100" t="s">
        <v>132</v>
      </c>
      <c r="CJ291" s="7"/>
      <c r="CK291" s="7"/>
      <c r="CL291" s="90" t="str">
        <f t="shared" si="27"/>
        <v>D05_Información y comunicación</v>
      </c>
      <c r="CM291" s="7"/>
      <c r="CN291" s="7"/>
      <c r="CO291" s="7"/>
      <c r="CP291" s="7"/>
      <c r="CQ291" s="7"/>
      <c r="CR291" s="7"/>
      <c r="CS291" s="7"/>
      <c r="CT291" s="7"/>
      <c r="CU291" s="7"/>
      <c r="CV291" s="7"/>
      <c r="CW291" s="7"/>
      <c r="CX291" s="7"/>
      <c r="CY291" s="7"/>
      <c r="CZ291" s="7"/>
      <c r="DA291" s="7"/>
      <c r="DB291" s="100" t="s">
        <v>442</v>
      </c>
      <c r="DC291" s="7"/>
      <c r="DD291" s="7"/>
      <c r="DE291" s="7"/>
      <c r="DF291" s="90" t="str">
        <f t="shared" si="28"/>
        <v>D05_P16_Gestión documental</v>
      </c>
    </row>
    <row r="292" spans="2:110" s="2" customFormat="1" ht="84" customHeight="1" x14ac:dyDescent="0.25">
      <c r="B292" s="1"/>
      <c r="C292" s="3" t="s">
        <v>1329</v>
      </c>
      <c r="D292" s="7" t="s">
        <v>1330</v>
      </c>
      <c r="E292" s="87" t="str">
        <f t="shared" si="24"/>
        <v>URF2026_275_Identificar las series y subseries documentales que requieren ser digitalizadas</v>
      </c>
      <c r="F292" s="7" t="s">
        <v>1331</v>
      </c>
      <c r="G292" s="7" t="s">
        <v>1332</v>
      </c>
      <c r="H292" s="7" t="s">
        <v>1333</v>
      </c>
      <c r="I292" s="7" t="s">
        <v>7</v>
      </c>
      <c r="J292" s="4" t="s">
        <v>1296</v>
      </c>
      <c r="K292" s="4" t="s">
        <v>1160</v>
      </c>
      <c r="L292" s="8">
        <v>46296</v>
      </c>
      <c r="M292" s="8">
        <v>46371.999305555553</v>
      </c>
      <c r="N292" s="88">
        <f t="shared" si="25"/>
        <v>75.999305555553292</v>
      </c>
      <c r="O292" s="81" t="s">
        <v>1085</v>
      </c>
      <c r="P292" s="7" t="s">
        <v>1085</v>
      </c>
      <c r="Q292" s="81" t="s">
        <v>120</v>
      </c>
      <c r="R292" s="7" t="s">
        <v>1334</v>
      </c>
      <c r="S292" s="7"/>
      <c r="T292" s="82" t="s">
        <v>481</v>
      </c>
      <c r="U292" s="82" t="s">
        <v>589</v>
      </c>
      <c r="V292" s="108" t="s">
        <v>1298</v>
      </c>
      <c r="W292" s="7" t="s">
        <v>125</v>
      </c>
      <c r="X292" s="7"/>
      <c r="Y292" s="7"/>
      <c r="Z292" s="7" t="s">
        <v>925</v>
      </c>
      <c r="AA292" s="90" t="str">
        <f t="shared" si="26"/>
        <v>Talento Humano
Físicos</v>
      </c>
      <c r="AB292" s="7"/>
      <c r="AC292" s="7" t="s">
        <v>127</v>
      </c>
      <c r="AD292" s="7" t="s">
        <v>127</v>
      </c>
      <c r="AE292" s="9">
        <v>0</v>
      </c>
      <c r="AF292" s="10"/>
      <c r="AG292" s="7" t="s">
        <v>127</v>
      </c>
      <c r="AH292" s="7" t="s">
        <v>127</v>
      </c>
      <c r="AI292" s="9">
        <v>0</v>
      </c>
      <c r="AJ292" s="10"/>
      <c r="AK292" s="7" t="s">
        <v>127</v>
      </c>
      <c r="AL292" s="7" t="s">
        <v>127</v>
      </c>
      <c r="AM292" s="9">
        <v>0</v>
      </c>
      <c r="AN292" s="10"/>
      <c r="AO292" s="7" t="s">
        <v>127</v>
      </c>
      <c r="AP292" s="7" t="s">
        <v>127</v>
      </c>
      <c r="AQ292" s="9">
        <v>0</v>
      </c>
      <c r="AR292" s="10"/>
      <c r="AS292" s="7" t="s">
        <v>127</v>
      </c>
      <c r="AT292" s="7" t="s">
        <v>127</v>
      </c>
      <c r="AU292" s="9">
        <v>0</v>
      </c>
      <c r="AV292" s="10"/>
      <c r="AW292" s="7" t="s">
        <v>127</v>
      </c>
      <c r="AX292" s="7" t="s">
        <v>127</v>
      </c>
      <c r="AY292" s="9">
        <v>0</v>
      </c>
      <c r="AZ292" s="7"/>
      <c r="BA292" s="7" t="s">
        <v>127</v>
      </c>
      <c r="BB292" s="7"/>
      <c r="BC292" s="7" t="s">
        <v>127</v>
      </c>
      <c r="BD292" s="7"/>
      <c r="BE292" s="7"/>
      <c r="BF292" s="7"/>
      <c r="BG292" s="7"/>
      <c r="BH292" s="7"/>
      <c r="BI292" s="7"/>
      <c r="BJ292" s="7"/>
      <c r="BK292" s="7"/>
      <c r="BL292" s="7"/>
      <c r="BM292" s="7" t="s">
        <v>127</v>
      </c>
      <c r="BN292" s="7" t="s">
        <v>127</v>
      </c>
      <c r="BO292" s="7"/>
      <c r="BP292" s="7" t="s">
        <v>127</v>
      </c>
      <c r="BQ292" s="7"/>
      <c r="BR292" s="7" t="s">
        <v>127</v>
      </c>
      <c r="BS292" s="7"/>
      <c r="BT292" s="7" t="s">
        <v>127</v>
      </c>
      <c r="BU292" s="7" t="s">
        <v>127</v>
      </c>
      <c r="BV292" s="7"/>
      <c r="BW292" s="7" t="s">
        <v>127</v>
      </c>
      <c r="BX292" s="7"/>
      <c r="BY292" s="7" t="s">
        <v>127</v>
      </c>
      <c r="BZ292" s="7"/>
      <c r="CA292" s="7" t="s">
        <v>127</v>
      </c>
      <c r="CB292" s="7" t="s">
        <v>87</v>
      </c>
      <c r="CC292" s="7"/>
      <c r="CD292" s="90" t="str">
        <f t="shared" si="29"/>
        <v>24_Operación del Sistema de Gestión Institucional - SGI</v>
      </c>
      <c r="CE292" s="7"/>
      <c r="CF292" s="7"/>
      <c r="CG292" s="7"/>
      <c r="CH292" s="7"/>
      <c r="CI292" s="100" t="s">
        <v>132</v>
      </c>
      <c r="CJ292" s="7"/>
      <c r="CK292" s="7"/>
      <c r="CL292" s="90" t="str">
        <f t="shared" si="27"/>
        <v>D05_Información y comunicación</v>
      </c>
      <c r="CM292" s="7"/>
      <c r="CN292" s="7"/>
      <c r="CO292" s="7"/>
      <c r="CP292" s="7"/>
      <c r="CQ292" s="7"/>
      <c r="CR292" s="7"/>
      <c r="CS292" s="7"/>
      <c r="CT292" s="7"/>
      <c r="CU292" s="7"/>
      <c r="CV292" s="7"/>
      <c r="CW292" s="7"/>
      <c r="CX292" s="7"/>
      <c r="CY292" s="7"/>
      <c r="CZ292" s="7"/>
      <c r="DA292" s="7"/>
      <c r="DB292" s="100" t="s">
        <v>442</v>
      </c>
      <c r="DC292" s="7"/>
      <c r="DD292" s="7"/>
      <c r="DE292" s="7"/>
      <c r="DF292" s="90" t="str">
        <f t="shared" si="28"/>
        <v>D05_P16_Gestión documental</v>
      </c>
    </row>
    <row r="293" spans="2:110" s="2" customFormat="1" ht="84" customHeight="1" x14ac:dyDescent="0.25">
      <c r="B293" s="1"/>
      <c r="C293" s="3" t="s">
        <v>1335</v>
      </c>
      <c r="D293" s="7" t="s">
        <v>1336</v>
      </c>
      <c r="E293" s="87" t="str">
        <f t="shared" si="24"/>
        <v>URF2026_276_Elaborar el plan y cronograma de transferencias documentales primarias y secundarias, que contemple documentos físicos y electrónicos</v>
      </c>
      <c r="F293" s="7" t="s">
        <v>1337</v>
      </c>
      <c r="G293" s="7" t="s">
        <v>1338</v>
      </c>
      <c r="H293" s="7" t="s">
        <v>1339</v>
      </c>
      <c r="I293" s="7" t="s">
        <v>7</v>
      </c>
      <c r="J293" s="4" t="s">
        <v>1296</v>
      </c>
      <c r="K293" s="4" t="s">
        <v>1160</v>
      </c>
      <c r="L293" s="8">
        <v>46024</v>
      </c>
      <c r="M293" s="8">
        <v>46053.999305555553</v>
      </c>
      <c r="N293" s="88">
        <f t="shared" si="25"/>
        <v>29.999305555553292</v>
      </c>
      <c r="O293" s="81" t="s">
        <v>1085</v>
      </c>
      <c r="P293" s="7" t="s">
        <v>1085</v>
      </c>
      <c r="Q293" s="81" t="s">
        <v>120</v>
      </c>
      <c r="R293" s="7" t="s">
        <v>1340</v>
      </c>
      <c r="S293" s="7"/>
      <c r="T293" s="82" t="s">
        <v>481</v>
      </c>
      <c r="U293" s="82" t="s">
        <v>589</v>
      </c>
      <c r="V293" s="108" t="s">
        <v>1298</v>
      </c>
      <c r="W293" s="7" t="s">
        <v>125</v>
      </c>
      <c r="X293" s="7"/>
      <c r="Y293" s="7" t="s">
        <v>126</v>
      </c>
      <c r="Z293" s="7"/>
      <c r="AA293" s="90" t="str">
        <f t="shared" si="26"/>
        <v>Talento Humano
Tecnológicos</v>
      </c>
      <c r="AB293" s="7"/>
      <c r="AC293" s="7" t="s">
        <v>127</v>
      </c>
      <c r="AD293" s="7" t="s">
        <v>127</v>
      </c>
      <c r="AE293" s="9">
        <v>0</v>
      </c>
      <c r="AF293" s="10"/>
      <c r="AG293" s="7" t="s">
        <v>127</v>
      </c>
      <c r="AH293" s="7" t="s">
        <v>127</v>
      </c>
      <c r="AI293" s="9">
        <v>0</v>
      </c>
      <c r="AJ293" s="10"/>
      <c r="AK293" s="7" t="s">
        <v>127</v>
      </c>
      <c r="AL293" s="7" t="s">
        <v>127</v>
      </c>
      <c r="AM293" s="9">
        <v>0</v>
      </c>
      <c r="AN293" s="10"/>
      <c r="AO293" s="7" t="s">
        <v>127</v>
      </c>
      <c r="AP293" s="7" t="s">
        <v>127</v>
      </c>
      <c r="AQ293" s="9">
        <v>0</v>
      </c>
      <c r="AR293" s="10"/>
      <c r="AS293" s="7" t="s">
        <v>127</v>
      </c>
      <c r="AT293" s="7" t="s">
        <v>127</v>
      </c>
      <c r="AU293" s="9">
        <v>0</v>
      </c>
      <c r="AV293" s="10"/>
      <c r="AW293" s="7" t="s">
        <v>127</v>
      </c>
      <c r="AX293" s="7" t="s">
        <v>127</v>
      </c>
      <c r="AY293" s="9">
        <v>0</v>
      </c>
      <c r="AZ293" s="7"/>
      <c r="BA293" s="7" t="s">
        <v>127</v>
      </c>
      <c r="BB293" s="7"/>
      <c r="BC293" s="7" t="s">
        <v>127</v>
      </c>
      <c r="BD293" s="7"/>
      <c r="BE293" s="7"/>
      <c r="BF293" s="7"/>
      <c r="BG293" s="7"/>
      <c r="BH293" s="7"/>
      <c r="BI293" s="7"/>
      <c r="BJ293" s="7"/>
      <c r="BK293" s="7"/>
      <c r="BL293" s="7"/>
      <c r="BM293" s="7" t="s">
        <v>127</v>
      </c>
      <c r="BN293" s="7" t="s">
        <v>127</v>
      </c>
      <c r="BO293" s="7"/>
      <c r="BP293" s="7" t="s">
        <v>127</v>
      </c>
      <c r="BQ293" s="7"/>
      <c r="BR293" s="7" t="s">
        <v>127</v>
      </c>
      <c r="BS293" s="7"/>
      <c r="BT293" s="7" t="s">
        <v>127</v>
      </c>
      <c r="BU293" s="7" t="s">
        <v>127</v>
      </c>
      <c r="BV293" s="7"/>
      <c r="BW293" s="7" t="s">
        <v>127</v>
      </c>
      <c r="BX293" s="7"/>
      <c r="BY293" s="7" t="s">
        <v>127</v>
      </c>
      <c r="BZ293" s="7"/>
      <c r="CA293" s="7" t="s">
        <v>127</v>
      </c>
      <c r="CB293" s="7" t="s">
        <v>87</v>
      </c>
      <c r="CC293" s="7"/>
      <c r="CD293" s="90" t="str">
        <f t="shared" si="29"/>
        <v>24_Operación del Sistema de Gestión Institucional - SGI</v>
      </c>
      <c r="CE293" s="7"/>
      <c r="CF293" s="7"/>
      <c r="CG293" s="7"/>
      <c r="CH293" s="7"/>
      <c r="CI293" s="100" t="s">
        <v>132</v>
      </c>
      <c r="CJ293" s="7"/>
      <c r="CK293" s="7"/>
      <c r="CL293" s="90" t="str">
        <f t="shared" si="27"/>
        <v>D05_Información y comunicación</v>
      </c>
      <c r="CM293" s="7"/>
      <c r="CN293" s="7"/>
      <c r="CO293" s="7"/>
      <c r="CP293" s="7"/>
      <c r="CQ293" s="7"/>
      <c r="CR293" s="7"/>
      <c r="CS293" s="7"/>
      <c r="CT293" s="7"/>
      <c r="CU293" s="7"/>
      <c r="CV293" s="7"/>
      <c r="CW293" s="7"/>
      <c r="CX293" s="7"/>
      <c r="CY293" s="7"/>
      <c r="CZ293" s="7"/>
      <c r="DA293" s="7"/>
      <c r="DB293" s="100" t="s">
        <v>442</v>
      </c>
      <c r="DC293" s="7"/>
      <c r="DD293" s="7"/>
      <c r="DE293" s="7"/>
      <c r="DF293" s="90" t="str">
        <f t="shared" si="28"/>
        <v>D05_P16_Gestión documental</v>
      </c>
    </row>
    <row r="294" spans="2:110" s="2" customFormat="1" ht="84" customHeight="1" x14ac:dyDescent="0.25">
      <c r="B294" s="1"/>
      <c r="C294" s="3" t="s">
        <v>1341</v>
      </c>
      <c r="D294" s="7" t="s">
        <v>1342</v>
      </c>
      <c r="E294" s="87" t="str">
        <f t="shared" si="24"/>
        <v>URF2026_277_Implementar y hacer seguimiento al plan de transferencias documentales y socializarlo de acuerdo con el cronograma</v>
      </c>
      <c r="F294" s="7" t="s">
        <v>1343</v>
      </c>
      <c r="G294" s="7" t="s">
        <v>1344</v>
      </c>
      <c r="H294" s="7" t="s">
        <v>1345</v>
      </c>
      <c r="I294" s="7" t="s">
        <v>7</v>
      </c>
      <c r="J294" s="4" t="s">
        <v>1296</v>
      </c>
      <c r="K294" s="4" t="s">
        <v>1160</v>
      </c>
      <c r="L294" s="8">
        <v>46235</v>
      </c>
      <c r="M294" s="8">
        <v>46325.999305555553</v>
      </c>
      <c r="N294" s="88">
        <f t="shared" si="25"/>
        <v>90.999305555553292</v>
      </c>
      <c r="O294" s="81" t="s">
        <v>1085</v>
      </c>
      <c r="P294" s="7" t="s">
        <v>1085</v>
      </c>
      <c r="Q294" s="81" t="s">
        <v>120</v>
      </c>
      <c r="R294" s="7" t="s">
        <v>1346</v>
      </c>
      <c r="S294" s="7"/>
      <c r="T294" s="82" t="s">
        <v>481</v>
      </c>
      <c r="U294" s="82" t="s">
        <v>589</v>
      </c>
      <c r="V294" s="108" t="s">
        <v>1298</v>
      </c>
      <c r="W294" s="7" t="s">
        <v>125</v>
      </c>
      <c r="X294" s="7"/>
      <c r="Y294" s="7" t="s">
        <v>126</v>
      </c>
      <c r="Z294" s="7"/>
      <c r="AA294" s="90" t="str">
        <f t="shared" si="26"/>
        <v>Talento Humano
Tecnológicos</v>
      </c>
      <c r="AB294" s="7"/>
      <c r="AC294" s="7" t="s">
        <v>127</v>
      </c>
      <c r="AD294" s="7" t="s">
        <v>127</v>
      </c>
      <c r="AE294" s="9">
        <v>0</v>
      </c>
      <c r="AF294" s="10"/>
      <c r="AG294" s="7" t="s">
        <v>127</v>
      </c>
      <c r="AH294" s="7" t="s">
        <v>127</v>
      </c>
      <c r="AI294" s="9">
        <v>0</v>
      </c>
      <c r="AJ294" s="10"/>
      <c r="AK294" s="7" t="s">
        <v>127</v>
      </c>
      <c r="AL294" s="7" t="s">
        <v>127</v>
      </c>
      <c r="AM294" s="9">
        <v>0</v>
      </c>
      <c r="AN294" s="10"/>
      <c r="AO294" s="7" t="s">
        <v>127</v>
      </c>
      <c r="AP294" s="7" t="s">
        <v>127</v>
      </c>
      <c r="AQ294" s="9">
        <v>0</v>
      </c>
      <c r="AR294" s="10"/>
      <c r="AS294" s="7" t="s">
        <v>127</v>
      </c>
      <c r="AT294" s="7" t="s">
        <v>127</v>
      </c>
      <c r="AU294" s="9">
        <v>0</v>
      </c>
      <c r="AV294" s="10"/>
      <c r="AW294" s="7" t="s">
        <v>127</v>
      </c>
      <c r="AX294" s="7" t="s">
        <v>127</v>
      </c>
      <c r="AY294" s="9">
        <v>0</v>
      </c>
      <c r="AZ294" s="7"/>
      <c r="BA294" s="7" t="s">
        <v>127</v>
      </c>
      <c r="BB294" s="7"/>
      <c r="BC294" s="7" t="s">
        <v>127</v>
      </c>
      <c r="BD294" s="7"/>
      <c r="BE294" s="7"/>
      <c r="BF294" s="7"/>
      <c r="BG294" s="7"/>
      <c r="BH294" s="7"/>
      <c r="BI294" s="7"/>
      <c r="BJ294" s="7"/>
      <c r="BK294" s="7"/>
      <c r="BL294" s="7"/>
      <c r="BM294" s="7" t="s">
        <v>127</v>
      </c>
      <c r="BN294" s="7" t="s">
        <v>127</v>
      </c>
      <c r="BO294" s="7"/>
      <c r="BP294" s="7" t="s">
        <v>127</v>
      </c>
      <c r="BQ294" s="7"/>
      <c r="BR294" s="7" t="s">
        <v>127</v>
      </c>
      <c r="BS294" s="7"/>
      <c r="BT294" s="7" t="s">
        <v>127</v>
      </c>
      <c r="BU294" s="7" t="s">
        <v>127</v>
      </c>
      <c r="BV294" s="7"/>
      <c r="BW294" s="7" t="s">
        <v>127</v>
      </c>
      <c r="BX294" s="7"/>
      <c r="BY294" s="7" t="s">
        <v>127</v>
      </c>
      <c r="BZ294" s="7"/>
      <c r="CA294" s="7" t="s">
        <v>127</v>
      </c>
      <c r="CB294" s="7" t="s">
        <v>87</v>
      </c>
      <c r="CC294" s="7"/>
      <c r="CD294" s="90" t="str">
        <f t="shared" si="29"/>
        <v>24_Operación del Sistema de Gestión Institucional - SGI</v>
      </c>
      <c r="CE294" s="7"/>
      <c r="CF294" s="7"/>
      <c r="CG294" s="7"/>
      <c r="CH294" s="7"/>
      <c r="CI294" s="100" t="s">
        <v>132</v>
      </c>
      <c r="CJ294" s="7"/>
      <c r="CK294" s="7"/>
      <c r="CL294" s="90" t="str">
        <f t="shared" si="27"/>
        <v>D05_Información y comunicación</v>
      </c>
      <c r="CM294" s="7"/>
      <c r="CN294" s="7"/>
      <c r="CO294" s="7"/>
      <c r="CP294" s="7"/>
      <c r="CQ294" s="7"/>
      <c r="CR294" s="7"/>
      <c r="CS294" s="7"/>
      <c r="CT294" s="7"/>
      <c r="CU294" s="7"/>
      <c r="CV294" s="7"/>
      <c r="CW294" s="7"/>
      <c r="CX294" s="7"/>
      <c r="CY294" s="7"/>
      <c r="CZ294" s="7"/>
      <c r="DA294" s="7"/>
      <c r="DB294" s="100" t="s">
        <v>442</v>
      </c>
      <c r="DC294" s="7"/>
      <c r="DD294" s="7"/>
      <c r="DE294" s="7"/>
      <c r="DF294" s="90" t="str">
        <f t="shared" si="28"/>
        <v>D05_P16_Gestión documental</v>
      </c>
    </row>
    <row r="295" spans="2:110" s="2" customFormat="1" ht="84" customHeight="1" x14ac:dyDescent="0.25">
      <c r="B295" s="1"/>
      <c r="C295" s="3" t="s">
        <v>1347</v>
      </c>
      <c r="D295" s="7" t="s">
        <v>1348</v>
      </c>
      <c r="E295" s="87" t="str">
        <f t="shared" si="24"/>
        <v>URF2026_278_Capacitar a los servidores de la Unidad en temas de gestión documental_Primer semestre</v>
      </c>
      <c r="F295" s="7" t="s">
        <v>1349</v>
      </c>
      <c r="G295" s="7" t="s">
        <v>1326</v>
      </c>
      <c r="H295" s="7" t="s">
        <v>1350</v>
      </c>
      <c r="I295" s="7" t="s">
        <v>7</v>
      </c>
      <c r="J295" s="4" t="s">
        <v>1160</v>
      </c>
      <c r="K295" s="4" t="s">
        <v>1296</v>
      </c>
      <c r="L295" s="8">
        <v>46113</v>
      </c>
      <c r="M295" s="8">
        <v>46203.999305555553</v>
      </c>
      <c r="N295" s="88">
        <f t="shared" si="25"/>
        <v>90.999305555553292</v>
      </c>
      <c r="O295" s="81" t="s">
        <v>1085</v>
      </c>
      <c r="P295" s="7" t="s">
        <v>1085</v>
      </c>
      <c r="Q295" s="81" t="s">
        <v>120</v>
      </c>
      <c r="R295" s="7" t="s">
        <v>1351</v>
      </c>
      <c r="S295" s="7"/>
      <c r="T295" s="82" t="s">
        <v>481</v>
      </c>
      <c r="U295" s="82" t="s">
        <v>589</v>
      </c>
      <c r="V295" s="108" t="s">
        <v>1298</v>
      </c>
      <c r="W295" s="7" t="s">
        <v>125</v>
      </c>
      <c r="X295" s="7"/>
      <c r="Y295" s="7" t="s">
        <v>126</v>
      </c>
      <c r="Z295" s="7"/>
      <c r="AA295" s="90" t="str">
        <f t="shared" si="26"/>
        <v>Talento Humano
Tecnológicos</v>
      </c>
      <c r="AB295" s="100" t="s">
        <v>20</v>
      </c>
      <c r="AC295" s="7" t="s">
        <v>1352</v>
      </c>
      <c r="AD295" s="7" t="s">
        <v>1353</v>
      </c>
      <c r="AE295" s="9">
        <v>2</v>
      </c>
      <c r="AF295" s="10" t="s">
        <v>21</v>
      </c>
      <c r="AG295" s="7" t="s">
        <v>1307</v>
      </c>
      <c r="AH295" s="7" t="s">
        <v>1354</v>
      </c>
      <c r="AI295" s="9">
        <v>2</v>
      </c>
      <c r="AJ295" s="10"/>
      <c r="AK295" s="7" t="s">
        <v>127</v>
      </c>
      <c r="AL295" s="7" t="s">
        <v>127</v>
      </c>
      <c r="AM295" s="9">
        <v>0</v>
      </c>
      <c r="AN295" s="10"/>
      <c r="AO295" s="7" t="s">
        <v>127</v>
      </c>
      <c r="AP295" s="7" t="s">
        <v>127</v>
      </c>
      <c r="AQ295" s="9">
        <v>0</v>
      </c>
      <c r="AR295" s="10"/>
      <c r="AS295" s="7" t="s">
        <v>127</v>
      </c>
      <c r="AT295" s="7" t="s">
        <v>127</v>
      </c>
      <c r="AU295" s="9">
        <v>0</v>
      </c>
      <c r="AV295" s="10"/>
      <c r="AW295" s="7" t="s">
        <v>127</v>
      </c>
      <c r="AX295" s="7" t="s">
        <v>127</v>
      </c>
      <c r="AY295" s="9">
        <v>0</v>
      </c>
      <c r="AZ295" s="7"/>
      <c r="BA295" s="7" t="s">
        <v>127</v>
      </c>
      <c r="BB295" s="7"/>
      <c r="BC295" s="7" t="s">
        <v>127</v>
      </c>
      <c r="BD295" s="7"/>
      <c r="BE295" s="7"/>
      <c r="BF295" s="7"/>
      <c r="BG295" s="7"/>
      <c r="BH295" s="7" t="s">
        <v>76</v>
      </c>
      <c r="BI295" s="7"/>
      <c r="BJ295" s="7"/>
      <c r="BK295" s="7"/>
      <c r="BL295" s="7"/>
      <c r="BM295" s="7" t="s">
        <v>127</v>
      </c>
      <c r="BN295" s="7" t="s">
        <v>127</v>
      </c>
      <c r="BO295" s="7"/>
      <c r="BP295" s="7" t="s">
        <v>127</v>
      </c>
      <c r="BQ295" s="7"/>
      <c r="BR295" s="7" t="s">
        <v>127</v>
      </c>
      <c r="BS295" s="7"/>
      <c r="BT295" s="7" t="s">
        <v>127</v>
      </c>
      <c r="BU295" s="7" t="s">
        <v>127</v>
      </c>
      <c r="BV295" s="7"/>
      <c r="BW295" s="7" t="s">
        <v>127</v>
      </c>
      <c r="BX295" s="7"/>
      <c r="BY295" s="7" t="s">
        <v>127</v>
      </c>
      <c r="BZ295" s="7"/>
      <c r="CA295" s="7" t="s">
        <v>127</v>
      </c>
      <c r="CB295" s="7" t="s">
        <v>87</v>
      </c>
      <c r="CC295" s="7"/>
      <c r="CD295" s="90" t="str">
        <f t="shared" si="29"/>
        <v>01_Programa de Gestión Documental - PGD
02_Plan Institucional de Archivos de la Entidad - PINAR
13_Plan Institucional de Capacitación - PIC
24_Operación del Sistema de Gestión Institucional - SGI</v>
      </c>
      <c r="CE295" s="7"/>
      <c r="CF295" s="7"/>
      <c r="CG295" s="7"/>
      <c r="CH295" s="7"/>
      <c r="CI295" s="100" t="s">
        <v>132</v>
      </c>
      <c r="CJ295" s="7"/>
      <c r="CK295" s="7"/>
      <c r="CL295" s="90" t="str">
        <f t="shared" si="27"/>
        <v>D05_Información y comunicación</v>
      </c>
      <c r="CM295" s="7"/>
      <c r="CN295" s="7"/>
      <c r="CO295" s="7"/>
      <c r="CP295" s="7"/>
      <c r="CQ295" s="7"/>
      <c r="CR295" s="7"/>
      <c r="CS295" s="7"/>
      <c r="CT295" s="7"/>
      <c r="CU295" s="7"/>
      <c r="CV295" s="7"/>
      <c r="CW295" s="7"/>
      <c r="CX295" s="7"/>
      <c r="CY295" s="7"/>
      <c r="CZ295" s="7"/>
      <c r="DA295" s="7"/>
      <c r="DB295" s="100" t="s">
        <v>442</v>
      </c>
      <c r="DC295" s="7"/>
      <c r="DD295" s="7"/>
      <c r="DE295" s="7"/>
      <c r="DF295" s="90" t="str">
        <f t="shared" si="28"/>
        <v>D05_P16_Gestión documental</v>
      </c>
    </row>
    <row r="296" spans="2:110" s="2" customFormat="1" ht="84" customHeight="1" x14ac:dyDescent="0.25">
      <c r="B296" s="1"/>
      <c r="C296" s="3" t="s">
        <v>1355</v>
      </c>
      <c r="D296" s="7" t="s">
        <v>1356</v>
      </c>
      <c r="E296" s="87" t="str">
        <f t="shared" si="24"/>
        <v>URF2026_279_Validar el nivel de apropiación de conocimientos de las capacitaciones realizadas en gestión documental a los servidores_Vigencia 2026</v>
      </c>
      <c r="F296" s="7" t="s">
        <v>1357</v>
      </c>
      <c r="G296" s="7" t="s">
        <v>1358</v>
      </c>
      <c r="H296" s="7" t="s">
        <v>1359</v>
      </c>
      <c r="I296" s="7" t="s">
        <v>7</v>
      </c>
      <c r="J296" s="4" t="s">
        <v>1160</v>
      </c>
      <c r="K296" s="4" t="s">
        <v>1296</v>
      </c>
      <c r="L296" s="8">
        <v>46296</v>
      </c>
      <c r="M296" s="8">
        <v>46371.999305555553</v>
      </c>
      <c r="N296" s="88">
        <f t="shared" si="25"/>
        <v>75.999305555553292</v>
      </c>
      <c r="O296" s="81" t="s">
        <v>1085</v>
      </c>
      <c r="P296" s="7" t="s">
        <v>1085</v>
      </c>
      <c r="Q296" s="81" t="s">
        <v>120</v>
      </c>
      <c r="R296" s="7" t="s">
        <v>1360</v>
      </c>
      <c r="S296" s="7"/>
      <c r="T296" s="82" t="s">
        <v>481</v>
      </c>
      <c r="U296" s="82" t="s">
        <v>589</v>
      </c>
      <c r="V296" s="108" t="s">
        <v>1298</v>
      </c>
      <c r="W296" s="7" t="s">
        <v>125</v>
      </c>
      <c r="X296" s="7"/>
      <c r="Y296" s="7" t="s">
        <v>126</v>
      </c>
      <c r="Z296" s="7"/>
      <c r="AA296" s="90" t="str">
        <f t="shared" si="26"/>
        <v>Talento Humano
Tecnológicos</v>
      </c>
      <c r="AB296" s="100" t="s">
        <v>20</v>
      </c>
      <c r="AC296" s="7" t="s">
        <v>1352</v>
      </c>
      <c r="AD296" s="7" t="s">
        <v>1353</v>
      </c>
      <c r="AE296" s="9">
        <v>2</v>
      </c>
      <c r="AF296" s="10"/>
      <c r="AG296" s="7" t="s">
        <v>127</v>
      </c>
      <c r="AH296" s="7" t="s">
        <v>127</v>
      </c>
      <c r="AI296" s="9">
        <v>0</v>
      </c>
      <c r="AJ296" s="10"/>
      <c r="AK296" s="7" t="s">
        <v>127</v>
      </c>
      <c r="AL296" s="7" t="s">
        <v>127</v>
      </c>
      <c r="AM296" s="9">
        <v>0</v>
      </c>
      <c r="AN296" s="10"/>
      <c r="AO296" s="7" t="s">
        <v>127</v>
      </c>
      <c r="AP296" s="7" t="s">
        <v>127</v>
      </c>
      <c r="AQ296" s="9">
        <v>0</v>
      </c>
      <c r="AR296" s="10"/>
      <c r="AS296" s="7" t="s">
        <v>127</v>
      </c>
      <c r="AT296" s="7" t="s">
        <v>127</v>
      </c>
      <c r="AU296" s="9">
        <v>0</v>
      </c>
      <c r="AV296" s="10"/>
      <c r="AW296" s="7" t="s">
        <v>127</v>
      </c>
      <c r="AX296" s="7" t="s">
        <v>127</v>
      </c>
      <c r="AY296" s="9">
        <v>0</v>
      </c>
      <c r="AZ296" s="7"/>
      <c r="BA296" s="7" t="s">
        <v>127</v>
      </c>
      <c r="BB296" s="7"/>
      <c r="BC296" s="7" t="s">
        <v>127</v>
      </c>
      <c r="BD296" s="7"/>
      <c r="BE296" s="7"/>
      <c r="BF296" s="7"/>
      <c r="BG296" s="7"/>
      <c r="BH296" s="7" t="s">
        <v>76</v>
      </c>
      <c r="BI296" s="7"/>
      <c r="BJ296" s="7"/>
      <c r="BK296" s="7"/>
      <c r="BL296" s="7"/>
      <c r="BM296" s="7" t="s">
        <v>127</v>
      </c>
      <c r="BN296" s="7" t="s">
        <v>127</v>
      </c>
      <c r="BO296" s="7"/>
      <c r="BP296" s="7" t="s">
        <v>127</v>
      </c>
      <c r="BQ296" s="7"/>
      <c r="BR296" s="7" t="s">
        <v>127</v>
      </c>
      <c r="BS296" s="7"/>
      <c r="BT296" s="7" t="s">
        <v>127</v>
      </c>
      <c r="BU296" s="7" t="s">
        <v>127</v>
      </c>
      <c r="BV296" s="7"/>
      <c r="BW296" s="7" t="s">
        <v>127</v>
      </c>
      <c r="BX296" s="7"/>
      <c r="BY296" s="7" t="s">
        <v>127</v>
      </c>
      <c r="BZ296" s="7"/>
      <c r="CA296" s="7" t="s">
        <v>127</v>
      </c>
      <c r="CB296" s="7" t="s">
        <v>87</v>
      </c>
      <c r="CC296" s="7"/>
      <c r="CD296" s="90" t="str">
        <f t="shared" si="29"/>
        <v>01_Programa de Gestión Documental - PGD
13_Plan Institucional de Capacitación - PIC
24_Operación del Sistema de Gestión Institucional - SGI</v>
      </c>
      <c r="CE296" s="7"/>
      <c r="CF296" s="7"/>
      <c r="CG296" s="7"/>
      <c r="CH296" s="7"/>
      <c r="CI296" s="100" t="s">
        <v>132</v>
      </c>
      <c r="CJ296" s="7"/>
      <c r="CK296" s="7"/>
      <c r="CL296" s="90" t="str">
        <f t="shared" si="27"/>
        <v>D05_Información y comunicación</v>
      </c>
      <c r="CM296" s="7"/>
      <c r="CN296" s="7"/>
      <c r="CO296" s="7"/>
      <c r="CP296" s="7"/>
      <c r="CQ296" s="7"/>
      <c r="CR296" s="7"/>
      <c r="CS296" s="7"/>
      <c r="CT296" s="7"/>
      <c r="CU296" s="7"/>
      <c r="CV296" s="7"/>
      <c r="CW296" s="7"/>
      <c r="CX296" s="7"/>
      <c r="CY296" s="7"/>
      <c r="CZ296" s="7"/>
      <c r="DA296" s="7"/>
      <c r="DB296" s="100" t="s">
        <v>442</v>
      </c>
      <c r="DC296" s="7"/>
      <c r="DD296" s="7"/>
      <c r="DE296" s="7"/>
      <c r="DF296" s="90" t="str">
        <f t="shared" si="28"/>
        <v>D05_P16_Gestión documental</v>
      </c>
    </row>
    <row r="297" spans="2:110" s="2" customFormat="1" ht="84" customHeight="1" x14ac:dyDescent="0.25">
      <c r="B297" s="1"/>
      <c r="C297" s="3" t="s">
        <v>1361</v>
      </c>
      <c r="D297" s="7" t="s">
        <v>1362</v>
      </c>
      <c r="E297" s="87" t="str">
        <f t="shared" si="24"/>
        <v>URF2026_280_Socializar el programa de gestión del cambio</v>
      </c>
      <c r="F297" s="7" t="s">
        <v>1363</v>
      </c>
      <c r="G297" s="7" t="s">
        <v>1364</v>
      </c>
      <c r="H297" s="7" t="s">
        <v>1365</v>
      </c>
      <c r="I297" s="7" t="s">
        <v>7</v>
      </c>
      <c r="J297" s="4" t="s">
        <v>1160</v>
      </c>
      <c r="K297" s="4" t="s">
        <v>1296</v>
      </c>
      <c r="L297" s="8">
        <v>46296</v>
      </c>
      <c r="M297" s="8">
        <v>46371.999305555553</v>
      </c>
      <c r="N297" s="88">
        <f t="shared" si="25"/>
        <v>75.999305555553292</v>
      </c>
      <c r="O297" s="81" t="s">
        <v>1085</v>
      </c>
      <c r="P297" s="7" t="s">
        <v>1085</v>
      </c>
      <c r="Q297" s="81" t="s">
        <v>120</v>
      </c>
      <c r="R297" s="7" t="s">
        <v>1366</v>
      </c>
      <c r="S297" s="7"/>
      <c r="T297" s="82" t="s">
        <v>481</v>
      </c>
      <c r="U297" s="82" t="s">
        <v>589</v>
      </c>
      <c r="V297" s="108" t="s">
        <v>1298</v>
      </c>
      <c r="W297" s="7" t="s">
        <v>125</v>
      </c>
      <c r="X297" s="7"/>
      <c r="Y297" s="7" t="s">
        <v>126</v>
      </c>
      <c r="Z297" s="7"/>
      <c r="AA297" s="90" t="str">
        <f t="shared" si="26"/>
        <v>Talento Humano
Tecnológicos</v>
      </c>
      <c r="AB297" s="100" t="s">
        <v>20</v>
      </c>
      <c r="AC297" s="7" t="s">
        <v>1367</v>
      </c>
      <c r="AD297" s="7" t="s">
        <v>1368</v>
      </c>
      <c r="AE297" s="9">
        <v>1.5</v>
      </c>
      <c r="AF297" s="10"/>
      <c r="AG297" s="7" t="s">
        <v>127</v>
      </c>
      <c r="AH297" s="7" t="s">
        <v>127</v>
      </c>
      <c r="AI297" s="9">
        <v>0</v>
      </c>
      <c r="AJ297" s="10"/>
      <c r="AK297" s="7" t="s">
        <v>127</v>
      </c>
      <c r="AL297" s="7" t="s">
        <v>127</v>
      </c>
      <c r="AM297" s="9">
        <v>0</v>
      </c>
      <c r="AN297" s="10"/>
      <c r="AO297" s="7" t="s">
        <v>127</v>
      </c>
      <c r="AP297" s="7" t="s">
        <v>127</v>
      </c>
      <c r="AQ297" s="9">
        <v>0</v>
      </c>
      <c r="AR297" s="10"/>
      <c r="AS297" s="7" t="s">
        <v>127</v>
      </c>
      <c r="AT297" s="7" t="s">
        <v>127</v>
      </c>
      <c r="AU297" s="9">
        <v>0</v>
      </c>
      <c r="AV297" s="10"/>
      <c r="AW297" s="7" t="s">
        <v>127</v>
      </c>
      <c r="AX297" s="7" t="s">
        <v>127</v>
      </c>
      <c r="AY297" s="9">
        <v>0</v>
      </c>
      <c r="AZ297" s="7"/>
      <c r="BA297" s="7" t="s">
        <v>127</v>
      </c>
      <c r="BB297" s="7"/>
      <c r="BC297" s="7" t="s">
        <v>127</v>
      </c>
      <c r="BD297" s="7"/>
      <c r="BE297" s="7"/>
      <c r="BF297" s="7"/>
      <c r="BG297" s="7"/>
      <c r="BH297" s="7"/>
      <c r="BI297" s="7"/>
      <c r="BJ297" s="7"/>
      <c r="BK297" s="7"/>
      <c r="BL297" s="7"/>
      <c r="BM297" s="7" t="s">
        <v>127</v>
      </c>
      <c r="BN297" s="7" t="s">
        <v>127</v>
      </c>
      <c r="BO297" s="7"/>
      <c r="BP297" s="7" t="s">
        <v>127</v>
      </c>
      <c r="BQ297" s="7"/>
      <c r="BR297" s="7" t="s">
        <v>127</v>
      </c>
      <c r="BS297" s="7"/>
      <c r="BT297" s="7" t="s">
        <v>127</v>
      </c>
      <c r="BU297" s="7" t="s">
        <v>127</v>
      </c>
      <c r="BV297" s="7"/>
      <c r="BW297" s="7" t="s">
        <v>127</v>
      </c>
      <c r="BX297" s="7"/>
      <c r="BY297" s="7" t="s">
        <v>127</v>
      </c>
      <c r="BZ297" s="7"/>
      <c r="CA297" s="7" t="s">
        <v>127</v>
      </c>
      <c r="CB297" s="7" t="s">
        <v>87</v>
      </c>
      <c r="CC297" s="7"/>
      <c r="CD297" s="90" t="str">
        <f t="shared" si="29"/>
        <v>01_Programa de Gestión Documental - PGD
24_Operación del Sistema de Gestión Institucional - SGI</v>
      </c>
      <c r="CE297" s="7"/>
      <c r="CF297" s="7"/>
      <c r="CG297" s="7"/>
      <c r="CH297" s="7"/>
      <c r="CI297" s="100" t="s">
        <v>132</v>
      </c>
      <c r="CJ297" s="7"/>
      <c r="CK297" s="7"/>
      <c r="CL297" s="90" t="str">
        <f t="shared" si="27"/>
        <v>D05_Información y comunicación</v>
      </c>
      <c r="CM297" s="7"/>
      <c r="CN297" s="7"/>
      <c r="CO297" s="7"/>
      <c r="CP297" s="7"/>
      <c r="CQ297" s="7"/>
      <c r="CR297" s="7"/>
      <c r="CS297" s="7"/>
      <c r="CT297" s="7"/>
      <c r="CU297" s="7"/>
      <c r="CV297" s="7"/>
      <c r="CW297" s="7"/>
      <c r="CX297" s="7"/>
      <c r="CY297" s="7"/>
      <c r="CZ297" s="7"/>
      <c r="DA297" s="7"/>
      <c r="DB297" s="100" t="s">
        <v>442</v>
      </c>
      <c r="DC297" s="7"/>
      <c r="DD297" s="7"/>
      <c r="DE297" s="7"/>
      <c r="DF297" s="90" t="str">
        <f t="shared" si="28"/>
        <v>D05_P16_Gestión documental</v>
      </c>
    </row>
    <row r="298" spans="2:110" s="2" customFormat="1" ht="84" customHeight="1" x14ac:dyDescent="0.25">
      <c r="B298" s="1"/>
      <c r="C298" s="3" t="s">
        <v>1369</v>
      </c>
      <c r="D298" s="7" t="s">
        <v>1370</v>
      </c>
      <c r="E298" s="87" t="str">
        <f t="shared" si="24"/>
        <v>URF2026_281_Hacer análisis de procesos y procedimientos de la gestión documental primer semestre</v>
      </c>
      <c r="F298" s="7" t="s">
        <v>1371</v>
      </c>
      <c r="G298" s="7" t="s">
        <v>1372</v>
      </c>
      <c r="H298" s="7" t="s">
        <v>1373</v>
      </c>
      <c r="I298" s="7" t="s">
        <v>7</v>
      </c>
      <c r="J298" s="4" t="s">
        <v>1296</v>
      </c>
      <c r="K298" s="4" t="s">
        <v>1160</v>
      </c>
      <c r="L298" s="8">
        <v>46023</v>
      </c>
      <c r="M298" s="8">
        <v>46112.999305555553</v>
      </c>
      <c r="N298" s="88">
        <f t="shared" si="25"/>
        <v>89.999305555553292</v>
      </c>
      <c r="O298" s="81" t="s">
        <v>1085</v>
      </c>
      <c r="P298" s="7" t="s">
        <v>1085</v>
      </c>
      <c r="Q298" s="81" t="s">
        <v>243</v>
      </c>
      <c r="R298" s="7" t="s">
        <v>1374</v>
      </c>
      <c r="S298" s="7"/>
      <c r="T298" s="82" t="s">
        <v>481</v>
      </c>
      <c r="U298" s="82" t="s">
        <v>589</v>
      </c>
      <c r="V298" s="108" t="s">
        <v>1298</v>
      </c>
      <c r="W298" s="7" t="s">
        <v>125</v>
      </c>
      <c r="X298" s="7"/>
      <c r="Y298" s="7"/>
      <c r="Z298" s="7"/>
      <c r="AA298" s="90" t="str">
        <f t="shared" si="26"/>
        <v>Talento Humano</v>
      </c>
      <c r="AB298" s="100" t="s">
        <v>20</v>
      </c>
      <c r="AC298" s="7" t="s">
        <v>1375</v>
      </c>
      <c r="AD298" s="7" t="s">
        <v>1376</v>
      </c>
      <c r="AE298" s="9">
        <v>2</v>
      </c>
      <c r="AF298" s="10"/>
      <c r="AG298" s="7" t="s">
        <v>127</v>
      </c>
      <c r="AH298" s="7" t="s">
        <v>127</v>
      </c>
      <c r="AI298" s="9">
        <v>0</v>
      </c>
      <c r="AJ298" s="10"/>
      <c r="AK298" s="7" t="s">
        <v>127</v>
      </c>
      <c r="AL298" s="7" t="s">
        <v>127</v>
      </c>
      <c r="AM298" s="9">
        <v>0</v>
      </c>
      <c r="AN298" s="10"/>
      <c r="AO298" s="7" t="s">
        <v>127</v>
      </c>
      <c r="AP298" s="7" t="s">
        <v>127</v>
      </c>
      <c r="AQ298" s="9">
        <v>0</v>
      </c>
      <c r="AR298" s="10"/>
      <c r="AS298" s="7" t="s">
        <v>127</v>
      </c>
      <c r="AT298" s="7" t="s">
        <v>127</v>
      </c>
      <c r="AU298" s="9">
        <v>0</v>
      </c>
      <c r="AV298" s="10"/>
      <c r="AW298" s="7" t="s">
        <v>127</v>
      </c>
      <c r="AX298" s="7" t="s">
        <v>127</v>
      </c>
      <c r="AY298" s="9">
        <v>0</v>
      </c>
      <c r="AZ298" s="7"/>
      <c r="BA298" s="7" t="s">
        <v>127</v>
      </c>
      <c r="BB298" s="7"/>
      <c r="BC298" s="7" t="s">
        <v>127</v>
      </c>
      <c r="BD298" s="7"/>
      <c r="BE298" s="7"/>
      <c r="BF298" s="7"/>
      <c r="BG298" s="7"/>
      <c r="BH298" s="7"/>
      <c r="BI298" s="7"/>
      <c r="BJ298" s="7"/>
      <c r="BK298" s="7"/>
      <c r="BL298" s="7"/>
      <c r="BM298" s="7" t="s">
        <v>127</v>
      </c>
      <c r="BN298" s="7" t="s">
        <v>127</v>
      </c>
      <c r="BO298" s="7"/>
      <c r="BP298" s="7" t="s">
        <v>127</v>
      </c>
      <c r="BQ298" s="7"/>
      <c r="BR298" s="7" t="s">
        <v>127</v>
      </c>
      <c r="BS298" s="7"/>
      <c r="BT298" s="7" t="s">
        <v>127</v>
      </c>
      <c r="BU298" s="7" t="s">
        <v>127</v>
      </c>
      <c r="BV298" s="7"/>
      <c r="BW298" s="7" t="s">
        <v>127</v>
      </c>
      <c r="BX298" s="7"/>
      <c r="BY298" s="7" t="s">
        <v>127</v>
      </c>
      <c r="BZ298" s="7"/>
      <c r="CA298" s="7" t="s">
        <v>127</v>
      </c>
      <c r="CB298" s="7" t="s">
        <v>87</v>
      </c>
      <c r="CC298" s="7"/>
      <c r="CD298" s="90" t="str">
        <f t="shared" si="29"/>
        <v>01_Programa de Gestión Documental - PGD
24_Operación del Sistema de Gestión Institucional - SGI</v>
      </c>
      <c r="CE298" s="7"/>
      <c r="CF298" s="7"/>
      <c r="CG298" s="7"/>
      <c r="CH298" s="7"/>
      <c r="CI298" s="100" t="s">
        <v>132</v>
      </c>
      <c r="CJ298" s="7"/>
      <c r="CK298" s="7"/>
      <c r="CL298" s="90" t="str">
        <f t="shared" si="27"/>
        <v>D05_Información y comunicación</v>
      </c>
      <c r="CM298" s="7"/>
      <c r="CN298" s="7"/>
      <c r="CO298" s="7"/>
      <c r="CP298" s="7"/>
      <c r="CQ298" s="7"/>
      <c r="CR298" s="7"/>
      <c r="CS298" s="7"/>
      <c r="CT298" s="7"/>
      <c r="CU298" s="7"/>
      <c r="CV298" s="7"/>
      <c r="CW298" s="7"/>
      <c r="CX298" s="7"/>
      <c r="CY298" s="7"/>
      <c r="CZ298" s="7"/>
      <c r="DA298" s="7"/>
      <c r="DB298" s="100" t="s">
        <v>442</v>
      </c>
      <c r="DC298" s="7"/>
      <c r="DD298" s="7"/>
      <c r="DE298" s="7"/>
      <c r="DF298" s="90" t="str">
        <f t="shared" si="28"/>
        <v>D05_P16_Gestión documental</v>
      </c>
    </row>
    <row r="299" spans="2:110" s="2" customFormat="1" ht="84" customHeight="1" x14ac:dyDescent="0.25">
      <c r="B299" s="1"/>
      <c r="C299" s="3" t="s">
        <v>1377</v>
      </c>
      <c r="D299" s="7" t="s">
        <v>1378</v>
      </c>
      <c r="E299" s="87" t="str">
        <f t="shared" si="24"/>
        <v>URF2026_282_Hacer análisis de procesos y procedimientos de la gestión documental segundo semestre</v>
      </c>
      <c r="F299" s="7" t="s">
        <v>1371</v>
      </c>
      <c r="G299" s="7" t="s">
        <v>1372</v>
      </c>
      <c r="H299" s="7" t="s">
        <v>1379</v>
      </c>
      <c r="I299" s="7" t="s">
        <v>7</v>
      </c>
      <c r="J299" s="4" t="s">
        <v>1296</v>
      </c>
      <c r="K299" s="4" t="s">
        <v>1160</v>
      </c>
      <c r="L299" s="8">
        <v>46296</v>
      </c>
      <c r="M299" s="8">
        <v>46371.999305555553</v>
      </c>
      <c r="N299" s="88">
        <f t="shared" si="25"/>
        <v>75.999305555553292</v>
      </c>
      <c r="O299" s="81" t="s">
        <v>1085</v>
      </c>
      <c r="P299" s="7" t="s">
        <v>1085</v>
      </c>
      <c r="Q299" s="81" t="s">
        <v>243</v>
      </c>
      <c r="R299" s="7" t="s">
        <v>1374</v>
      </c>
      <c r="S299" s="7"/>
      <c r="T299" s="82" t="s">
        <v>481</v>
      </c>
      <c r="U299" s="82" t="s">
        <v>589</v>
      </c>
      <c r="V299" s="108" t="s">
        <v>1298</v>
      </c>
      <c r="W299" s="7" t="s">
        <v>125</v>
      </c>
      <c r="X299" s="7"/>
      <c r="Y299" s="7"/>
      <c r="Z299" s="7"/>
      <c r="AA299" s="90" t="str">
        <f t="shared" si="26"/>
        <v>Talento Humano</v>
      </c>
      <c r="AB299" s="100" t="s">
        <v>20</v>
      </c>
      <c r="AC299" s="7" t="s">
        <v>1375</v>
      </c>
      <c r="AD299" s="7" t="s">
        <v>1376</v>
      </c>
      <c r="AE299" s="9">
        <v>1</v>
      </c>
      <c r="AF299" s="10"/>
      <c r="AG299" s="7" t="s">
        <v>127</v>
      </c>
      <c r="AH299" s="7" t="s">
        <v>127</v>
      </c>
      <c r="AI299" s="9">
        <v>0</v>
      </c>
      <c r="AJ299" s="10"/>
      <c r="AK299" s="7" t="s">
        <v>127</v>
      </c>
      <c r="AL299" s="7" t="s">
        <v>127</v>
      </c>
      <c r="AM299" s="9">
        <v>0</v>
      </c>
      <c r="AN299" s="10"/>
      <c r="AO299" s="7" t="s">
        <v>127</v>
      </c>
      <c r="AP299" s="7" t="s">
        <v>127</v>
      </c>
      <c r="AQ299" s="9">
        <v>0</v>
      </c>
      <c r="AR299" s="10"/>
      <c r="AS299" s="7" t="s">
        <v>127</v>
      </c>
      <c r="AT299" s="7" t="s">
        <v>127</v>
      </c>
      <c r="AU299" s="9">
        <v>0</v>
      </c>
      <c r="AV299" s="10"/>
      <c r="AW299" s="7" t="s">
        <v>127</v>
      </c>
      <c r="AX299" s="7" t="s">
        <v>127</v>
      </c>
      <c r="AY299" s="9">
        <v>0</v>
      </c>
      <c r="AZ299" s="7"/>
      <c r="BA299" s="7" t="s">
        <v>127</v>
      </c>
      <c r="BB299" s="7"/>
      <c r="BC299" s="7" t="s">
        <v>127</v>
      </c>
      <c r="BD299" s="7"/>
      <c r="BE299" s="7"/>
      <c r="BF299" s="7"/>
      <c r="BG299" s="7"/>
      <c r="BH299" s="7"/>
      <c r="BI299" s="7"/>
      <c r="BJ299" s="7"/>
      <c r="BK299" s="7"/>
      <c r="BL299" s="7"/>
      <c r="BM299" s="7" t="s">
        <v>127</v>
      </c>
      <c r="BN299" s="7" t="s">
        <v>127</v>
      </c>
      <c r="BO299" s="7"/>
      <c r="BP299" s="7" t="s">
        <v>127</v>
      </c>
      <c r="BQ299" s="7"/>
      <c r="BR299" s="7" t="s">
        <v>127</v>
      </c>
      <c r="BS299" s="7"/>
      <c r="BT299" s="7" t="s">
        <v>127</v>
      </c>
      <c r="BU299" s="7" t="s">
        <v>127</v>
      </c>
      <c r="BV299" s="7"/>
      <c r="BW299" s="7" t="s">
        <v>127</v>
      </c>
      <c r="BX299" s="7"/>
      <c r="BY299" s="7" t="s">
        <v>127</v>
      </c>
      <c r="BZ299" s="7"/>
      <c r="CA299" s="7" t="s">
        <v>127</v>
      </c>
      <c r="CB299" s="7" t="s">
        <v>87</v>
      </c>
      <c r="CC299" s="7"/>
      <c r="CD299" s="90" t="str">
        <f t="shared" si="29"/>
        <v>01_Programa de Gestión Documental - PGD
24_Operación del Sistema de Gestión Institucional - SGI</v>
      </c>
      <c r="CE299" s="7"/>
      <c r="CF299" s="7"/>
      <c r="CG299" s="7"/>
      <c r="CH299" s="7"/>
      <c r="CI299" s="100" t="s">
        <v>132</v>
      </c>
      <c r="CJ299" s="7"/>
      <c r="CK299" s="7"/>
      <c r="CL299" s="90" t="str">
        <f t="shared" si="27"/>
        <v>D05_Información y comunicación</v>
      </c>
      <c r="CM299" s="7"/>
      <c r="CN299" s="7"/>
      <c r="CO299" s="7"/>
      <c r="CP299" s="7"/>
      <c r="CQ299" s="7"/>
      <c r="CR299" s="7"/>
      <c r="CS299" s="7"/>
      <c r="CT299" s="7"/>
      <c r="CU299" s="7"/>
      <c r="CV299" s="7"/>
      <c r="CW299" s="7"/>
      <c r="CX299" s="7"/>
      <c r="CY299" s="7"/>
      <c r="CZ299" s="7"/>
      <c r="DA299" s="7"/>
      <c r="DB299" s="100" t="s">
        <v>442</v>
      </c>
      <c r="DC299" s="7"/>
      <c r="DD299" s="7"/>
      <c r="DE299" s="7"/>
      <c r="DF299" s="90" t="str">
        <f t="shared" si="28"/>
        <v>D05_P16_Gestión documental</v>
      </c>
    </row>
    <row r="300" spans="2:110" s="2" customFormat="1" ht="84" customHeight="1" x14ac:dyDescent="0.25">
      <c r="B300" s="1"/>
      <c r="C300" s="3" t="s">
        <v>1380</v>
      </c>
      <c r="D300" s="7" t="s">
        <v>1381</v>
      </c>
      <c r="E300" s="87" t="str">
        <f t="shared" si="24"/>
        <v>URF2026_283_Sensibilizar a los servidores en los procesos y procedimientos de la gestión documental</v>
      </c>
      <c r="F300" s="7" t="s">
        <v>1382</v>
      </c>
      <c r="G300" s="7" t="s">
        <v>1364</v>
      </c>
      <c r="H300" s="7" t="s">
        <v>1383</v>
      </c>
      <c r="I300" s="7" t="s">
        <v>7</v>
      </c>
      <c r="J300" s="4" t="s">
        <v>1160</v>
      </c>
      <c r="K300" s="4" t="s">
        <v>1296</v>
      </c>
      <c r="L300" s="8">
        <v>46113</v>
      </c>
      <c r="M300" s="8">
        <v>46203.999305555553</v>
      </c>
      <c r="N300" s="88">
        <f t="shared" si="25"/>
        <v>90.999305555553292</v>
      </c>
      <c r="O300" s="81" t="s">
        <v>1085</v>
      </c>
      <c r="P300" s="7" t="s">
        <v>1085</v>
      </c>
      <c r="Q300" s="81" t="s">
        <v>120</v>
      </c>
      <c r="R300" s="7" t="s">
        <v>1384</v>
      </c>
      <c r="S300" s="7"/>
      <c r="T300" s="82" t="s">
        <v>481</v>
      </c>
      <c r="U300" s="82" t="s">
        <v>589</v>
      </c>
      <c r="V300" s="108" t="s">
        <v>1298</v>
      </c>
      <c r="W300" s="7" t="s">
        <v>125</v>
      </c>
      <c r="X300" s="7"/>
      <c r="Y300" s="7" t="s">
        <v>126</v>
      </c>
      <c r="Z300" s="7"/>
      <c r="AA300" s="90" t="str">
        <f t="shared" si="26"/>
        <v>Talento Humano
Tecnológicos</v>
      </c>
      <c r="AB300" s="100" t="s">
        <v>20</v>
      </c>
      <c r="AC300" s="7" t="s">
        <v>1375</v>
      </c>
      <c r="AD300" s="7" t="s">
        <v>1376</v>
      </c>
      <c r="AE300" s="9">
        <v>1</v>
      </c>
      <c r="AF300" s="10"/>
      <c r="AG300" s="7" t="s">
        <v>127</v>
      </c>
      <c r="AH300" s="7" t="s">
        <v>127</v>
      </c>
      <c r="AI300" s="9">
        <v>0</v>
      </c>
      <c r="AJ300" s="10"/>
      <c r="AK300" s="7" t="s">
        <v>127</v>
      </c>
      <c r="AL300" s="7" t="s">
        <v>127</v>
      </c>
      <c r="AM300" s="9">
        <v>0</v>
      </c>
      <c r="AN300" s="10"/>
      <c r="AO300" s="7" t="s">
        <v>127</v>
      </c>
      <c r="AP300" s="7" t="s">
        <v>127</v>
      </c>
      <c r="AQ300" s="9">
        <v>0</v>
      </c>
      <c r="AR300" s="10"/>
      <c r="AS300" s="7" t="s">
        <v>127</v>
      </c>
      <c r="AT300" s="7" t="s">
        <v>127</v>
      </c>
      <c r="AU300" s="9">
        <v>0</v>
      </c>
      <c r="AV300" s="10"/>
      <c r="AW300" s="7" t="s">
        <v>127</v>
      </c>
      <c r="AX300" s="7" t="s">
        <v>127</v>
      </c>
      <c r="AY300" s="9">
        <v>0</v>
      </c>
      <c r="AZ300" s="7"/>
      <c r="BA300" s="7" t="s">
        <v>127</v>
      </c>
      <c r="BB300" s="7"/>
      <c r="BC300" s="7" t="s">
        <v>127</v>
      </c>
      <c r="BD300" s="7"/>
      <c r="BE300" s="7"/>
      <c r="BF300" s="7"/>
      <c r="BG300" s="7"/>
      <c r="BH300" s="7" t="s">
        <v>76</v>
      </c>
      <c r="BI300" s="7"/>
      <c r="BJ300" s="7"/>
      <c r="BK300" s="7"/>
      <c r="BL300" s="7"/>
      <c r="BM300" s="7" t="s">
        <v>127</v>
      </c>
      <c r="BN300" s="7" t="s">
        <v>127</v>
      </c>
      <c r="BO300" s="7"/>
      <c r="BP300" s="7" t="s">
        <v>127</v>
      </c>
      <c r="BQ300" s="7"/>
      <c r="BR300" s="7" t="s">
        <v>127</v>
      </c>
      <c r="BS300" s="7"/>
      <c r="BT300" s="7" t="s">
        <v>127</v>
      </c>
      <c r="BU300" s="7" t="s">
        <v>127</v>
      </c>
      <c r="BV300" s="7"/>
      <c r="BW300" s="7" t="s">
        <v>127</v>
      </c>
      <c r="BX300" s="7"/>
      <c r="BY300" s="7" t="s">
        <v>127</v>
      </c>
      <c r="BZ300" s="7"/>
      <c r="CA300" s="7" t="s">
        <v>127</v>
      </c>
      <c r="CB300" s="7" t="s">
        <v>87</v>
      </c>
      <c r="CC300" s="7"/>
      <c r="CD300" s="90" t="str">
        <f t="shared" si="29"/>
        <v>01_Programa de Gestión Documental - PGD
13_Plan Institucional de Capacitación - PIC
24_Operación del Sistema de Gestión Institucional - SGI</v>
      </c>
      <c r="CE300" s="7"/>
      <c r="CF300" s="7"/>
      <c r="CG300" s="7"/>
      <c r="CH300" s="7"/>
      <c r="CI300" s="100" t="s">
        <v>132</v>
      </c>
      <c r="CJ300" s="7"/>
      <c r="CK300" s="7"/>
      <c r="CL300" s="90" t="str">
        <f t="shared" si="27"/>
        <v>D05_Información y comunicación</v>
      </c>
      <c r="CM300" s="7"/>
      <c r="CN300" s="7"/>
      <c r="CO300" s="7"/>
      <c r="CP300" s="7"/>
      <c r="CQ300" s="7"/>
      <c r="CR300" s="7"/>
      <c r="CS300" s="7"/>
      <c r="CT300" s="7"/>
      <c r="CU300" s="7"/>
      <c r="CV300" s="7"/>
      <c r="CW300" s="7"/>
      <c r="CX300" s="7"/>
      <c r="CY300" s="7"/>
      <c r="CZ300" s="7"/>
      <c r="DA300" s="7"/>
      <c r="DB300" s="100" t="s">
        <v>442</v>
      </c>
      <c r="DC300" s="7"/>
      <c r="DD300" s="7"/>
      <c r="DE300" s="7"/>
      <c r="DF300" s="90" t="str">
        <f t="shared" si="28"/>
        <v>D05_P16_Gestión documental</v>
      </c>
    </row>
    <row r="301" spans="2:110" s="2" customFormat="1" ht="84" customHeight="1" x14ac:dyDescent="0.25">
      <c r="B301" s="1"/>
      <c r="C301" s="3" t="s">
        <v>1385</v>
      </c>
      <c r="D301" s="7" t="s">
        <v>1386</v>
      </c>
      <c r="E301" s="87" t="str">
        <f t="shared" si="24"/>
        <v>URF2026_284_Realizar seguimiento del PINAR y PGD primer semestre</v>
      </c>
      <c r="F301" s="7" t="s">
        <v>1387</v>
      </c>
      <c r="G301" s="7" t="s">
        <v>1388</v>
      </c>
      <c r="H301" s="7" t="s">
        <v>1389</v>
      </c>
      <c r="I301" s="7" t="s">
        <v>7</v>
      </c>
      <c r="J301" s="4" t="s">
        <v>1160</v>
      </c>
      <c r="K301" s="4" t="s">
        <v>1296</v>
      </c>
      <c r="L301" s="8">
        <v>46023</v>
      </c>
      <c r="M301" s="8">
        <v>46112.999305555553</v>
      </c>
      <c r="N301" s="88">
        <f t="shared" si="25"/>
        <v>89.999305555553292</v>
      </c>
      <c r="O301" s="81" t="s">
        <v>1085</v>
      </c>
      <c r="P301" s="7" t="s">
        <v>1085</v>
      </c>
      <c r="Q301" s="81" t="s">
        <v>120</v>
      </c>
      <c r="R301" s="7" t="s">
        <v>1390</v>
      </c>
      <c r="S301" s="7"/>
      <c r="T301" s="82" t="s">
        <v>481</v>
      </c>
      <c r="U301" s="82" t="s">
        <v>589</v>
      </c>
      <c r="V301" s="108" t="s">
        <v>1298</v>
      </c>
      <c r="W301" s="7" t="s">
        <v>125</v>
      </c>
      <c r="X301" s="7"/>
      <c r="Y301" s="7" t="s">
        <v>126</v>
      </c>
      <c r="Z301" s="7"/>
      <c r="AA301" s="90" t="str">
        <f t="shared" si="26"/>
        <v>Talento Humano
Tecnológicos</v>
      </c>
      <c r="AB301" s="100" t="s">
        <v>20</v>
      </c>
      <c r="AC301" s="7" t="s">
        <v>1391</v>
      </c>
      <c r="AD301" s="7" t="s">
        <v>1392</v>
      </c>
      <c r="AE301" s="9">
        <v>2</v>
      </c>
      <c r="AF301" s="10"/>
      <c r="AG301" s="7" t="s">
        <v>127</v>
      </c>
      <c r="AH301" s="7" t="s">
        <v>127</v>
      </c>
      <c r="AI301" s="9">
        <v>0</v>
      </c>
      <c r="AJ301" s="10"/>
      <c r="AK301" s="7" t="s">
        <v>127</v>
      </c>
      <c r="AL301" s="7" t="s">
        <v>127</v>
      </c>
      <c r="AM301" s="9">
        <v>0</v>
      </c>
      <c r="AN301" s="10"/>
      <c r="AO301" s="7" t="s">
        <v>127</v>
      </c>
      <c r="AP301" s="7" t="s">
        <v>127</v>
      </c>
      <c r="AQ301" s="9">
        <v>0</v>
      </c>
      <c r="AR301" s="10"/>
      <c r="AS301" s="7" t="s">
        <v>127</v>
      </c>
      <c r="AT301" s="7" t="s">
        <v>127</v>
      </c>
      <c r="AU301" s="9">
        <v>0</v>
      </c>
      <c r="AV301" s="10"/>
      <c r="AW301" s="7" t="s">
        <v>127</v>
      </c>
      <c r="AX301" s="7" t="s">
        <v>127</v>
      </c>
      <c r="AY301" s="9">
        <v>0</v>
      </c>
      <c r="AZ301" s="7"/>
      <c r="BA301" s="7" t="s">
        <v>127</v>
      </c>
      <c r="BB301" s="7"/>
      <c r="BC301" s="7" t="s">
        <v>127</v>
      </c>
      <c r="BD301" s="7"/>
      <c r="BE301" s="7"/>
      <c r="BF301" s="7"/>
      <c r="BG301" s="7"/>
      <c r="BH301" s="7"/>
      <c r="BI301" s="7"/>
      <c r="BJ301" s="7"/>
      <c r="BK301" s="7"/>
      <c r="BL301" s="7"/>
      <c r="BM301" s="7" t="s">
        <v>127</v>
      </c>
      <c r="BN301" s="7" t="s">
        <v>127</v>
      </c>
      <c r="BO301" s="7"/>
      <c r="BP301" s="7" t="s">
        <v>127</v>
      </c>
      <c r="BQ301" s="7"/>
      <c r="BR301" s="7" t="s">
        <v>127</v>
      </c>
      <c r="BS301" s="7"/>
      <c r="BT301" s="7" t="s">
        <v>127</v>
      </c>
      <c r="BU301" s="7" t="s">
        <v>127</v>
      </c>
      <c r="BV301" s="7"/>
      <c r="BW301" s="7" t="s">
        <v>127</v>
      </c>
      <c r="BX301" s="7"/>
      <c r="BY301" s="7" t="s">
        <v>127</v>
      </c>
      <c r="BZ301" s="7"/>
      <c r="CA301" s="7" t="s">
        <v>127</v>
      </c>
      <c r="CB301" s="7" t="s">
        <v>87</v>
      </c>
      <c r="CC301" s="7"/>
      <c r="CD301" s="90" t="str">
        <f t="shared" si="29"/>
        <v>01_Programa de Gestión Documental - PGD
24_Operación del Sistema de Gestión Institucional - SGI</v>
      </c>
      <c r="CE301" s="7"/>
      <c r="CF301" s="7"/>
      <c r="CG301" s="7"/>
      <c r="CH301" s="7"/>
      <c r="CI301" s="100" t="s">
        <v>132</v>
      </c>
      <c r="CJ301" s="7"/>
      <c r="CK301" s="7"/>
      <c r="CL301" s="90" t="str">
        <f t="shared" si="27"/>
        <v>D05_Información y comunicación</v>
      </c>
      <c r="CM301" s="7"/>
      <c r="CN301" s="7"/>
      <c r="CO301" s="7"/>
      <c r="CP301" s="7"/>
      <c r="CQ301" s="7"/>
      <c r="CR301" s="7"/>
      <c r="CS301" s="7"/>
      <c r="CT301" s="7"/>
      <c r="CU301" s="7"/>
      <c r="CV301" s="7"/>
      <c r="CW301" s="7"/>
      <c r="CX301" s="7"/>
      <c r="CY301" s="7"/>
      <c r="CZ301" s="7"/>
      <c r="DA301" s="7"/>
      <c r="DB301" s="100" t="s">
        <v>442</v>
      </c>
      <c r="DC301" s="7"/>
      <c r="DD301" s="7"/>
      <c r="DE301" s="7"/>
      <c r="DF301" s="90" t="str">
        <f t="shared" si="28"/>
        <v>D05_P16_Gestión documental</v>
      </c>
    </row>
    <row r="302" spans="2:110" s="2" customFormat="1" ht="84" customHeight="1" x14ac:dyDescent="0.25">
      <c r="B302" s="1"/>
      <c r="C302" s="3" t="s">
        <v>1393</v>
      </c>
      <c r="D302" s="7" t="s">
        <v>1394</v>
      </c>
      <c r="E302" s="87" t="str">
        <f t="shared" si="24"/>
        <v>URF2026_285_Realizar seguimiento del PINAR y PGD segundo semestre</v>
      </c>
      <c r="F302" s="7" t="s">
        <v>1387</v>
      </c>
      <c r="G302" s="7" t="s">
        <v>1388</v>
      </c>
      <c r="H302" s="7" t="s">
        <v>1389</v>
      </c>
      <c r="I302" s="7" t="s">
        <v>7</v>
      </c>
      <c r="J302" s="4" t="s">
        <v>1160</v>
      </c>
      <c r="K302" s="4" t="s">
        <v>1296</v>
      </c>
      <c r="L302" s="8">
        <v>46204</v>
      </c>
      <c r="M302" s="8">
        <v>46295.999305555553</v>
      </c>
      <c r="N302" s="88">
        <f t="shared" si="25"/>
        <v>91.999305555553292</v>
      </c>
      <c r="O302" s="81" t="s">
        <v>1085</v>
      </c>
      <c r="P302" s="7" t="s">
        <v>1085</v>
      </c>
      <c r="Q302" s="81" t="s">
        <v>120</v>
      </c>
      <c r="R302" s="7" t="s">
        <v>1390</v>
      </c>
      <c r="S302" s="7"/>
      <c r="T302" s="82" t="s">
        <v>481</v>
      </c>
      <c r="U302" s="82" t="s">
        <v>589</v>
      </c>
      <c r="V302" s="108" t="s">
        <v>1298</v>
      </c>
      <c r="W302" s="7" t="s">
        <v>125</v>
      </c>
      <c r="X302" s="7"/>
      <c r="Y302" s="7" t="s">
        <v>126</v>
      </c>
      <c r="Z302" s="7"/>
      <c r="AA302" s="90" t="str">
        <f t="shared" si="26"/>
        <v>Talento Humano
Tecnológicos</v>
      </c>
      <c r="AB302" s="100" t="s">
        <v>20</v>
      </c>
      <c r="AC302" s="7" t="s">
        <v>1391</v>
      </c>
      <c r="AD302" s="7" t="s">
        <v>1392</v>
      </c>
      <c r="AE302" s="9">
        <v>1</v>
      </c>
      <c r="AF302" s="10"/>
      <c r="AG302" s="7" t="s">
        <v>127</v>
      </c>
      <c r="AH302" s="7" t="s">
        <v>127</v>
      </c>
      <c r="AI302" s="9">
        <v>0</v>
      </c>
      <c r="AJ302" s="10"/>
      <c r="AK302" s="7" t="s">
        <v>127</v>
      </c>
      <c r="AL302" s="7" t="s">
        <v>127</v>
      </c>
      <c r="AM302" s="9">
        <v>0</v>
      </c>
      <c r="AN302" s="10"/>
      <c r="AO302" s="7" t="s">
        <v>127</v>
      </c>
      <c r="AP302" s="7" t="s">
        <v>127</v>
      </c>
      <c r="AQ302" s="9">
        <v>0</v>
      </c>
      <c r="AR302" s="10"/>
      <c r="AS302" s="7" t="s">
        <v>127</v>
      </c>
      <c r="AT302" s="7" t="s">
        <v>127</v>
      </c>
      <c r="AU302" s="9">
        <v>0</v>
      </c>
      <c r="AV302" s="10"/>
      <c r="AW302" s="7" t="s">
        <v>127</v>
      </c>
      <c r="AX302" s="7" t="s">
        <v>127</v>
      </c>
      <c r="AY302" s="9">
        <v>0</v>
      </c>
      <c r="AZ302" s="7"/>
      <c r="BA302" s="7" t="s">
        <v>127</v>
      </c>
      <c r="BB302" s="7"/>
      <c r="BC302" s="7" t="s">
        <v>127</v>
      </c>
      <c r="BD302" s="7"/>
      <c r="BE302" s="7"/>
      <c r="BF302" s="7"/>
      <c r="BG302" s="7"/>
      <c r="BH302" s="7"/>
      <c r="BI302" s="7"/>
      <c r="BJ302" s="7"/>
      <c r="BK302" s="7"/>
      <c r="BL302" s="7"/>
      <c r="BM302" s="7" t="s">
        <v>127</v>
      </c>
      <c r="BN302" s="7" t="s">
        <v>127</v>
      </c>
      <c r="BO302" s="7"/>
      <c r="BP302" s="7" t="s">
        <v>127</v>
      </c>
      <c r="BQ302" s="7"/>
      <c r="BR302" s="7" t="s">
        <v>127</v>
      </c>
      <c r="BS302" s="7"/>
      <c r="BT302" s="7" t="s">
        <v>127</v>
      </c>
      <c r="BU302" s="7" t="s">
        <v>127</v>
      </c>
      <c r="BV302" s="7"/>
      <c r="BW302" s="7" t="s">
        <v>127</v>
      </c>
      <c r="BX302" s="7"/>
      <c r="BY302" s="7" t="s">
        <v>127</v>
      </c>
      <c r="BZ302" s="7"/>
      <c r="CA302" s="7" t="s">
        <v>127</v>
      </c>
      <c r="CB302" s="7" t="s">
        <v>87</v>
      </c>
      <c r="CC302" s="7"/>
      <c r="CD302" s="90" t="str">
        <f t="shared" si="29"/>
        <v>01_Programa de Gestión Documental - PGD
24_Operación del Sistema de Gestión Institucional - SGI</v>
      </c>
      <c r="CE302" s="7"/>
      <c r="CF302" s="7"/>
      <c r="CG302" s="7"/>
      <c r="CH302" s="7"/>
      <c r="CI302" s="100" t="s">
        <v>132</v>
      </c>
      <c r="CJ302" s="7"/>
      <c r="CK302" s="7"/>
      <c r="CL302" s="90" t="str">
        <f t="shared" si="27"/>
        <v>D05_Información y comunicación</v>
      </c>
      <c r="CM302" s="7"/>
      <c r="CN302" s="7"/>
      <c r="CO302" s="7"/>
      <c r="CP302" s="7"/>
      <c r="CQ302" s="7"/>
      <c r="CR302" s="7"/>
      <c r="CS302" s="7"/>
      <c r="CT302" s="7"/>
      <c r="CU302" s="7"/>
      <c r="CV302" s="7"/>
      <c r="CW302" s="7"/>
      <c r="CX302" s="7"/>
      <c r="CY302" s="7"/>
      <c r="CZ302" s="7"/>
      <c r="DA302" s="7"/>
      <c r="DB302" s="100" t="s">
        <v>442</v>
      </c>
      <c r="DC302" s="7"/>
      <c r="DD302" s="7"/>
      <c r="DE302" s="7"/>
      <c r="DF302" s="90" t="str">
        <f t="shared" si="28"/>
        <v>D05_P16_Gestión documental</v>
      </c>
    </row>
    <row r="303" spans="2:110" s="2" customFormat="1" ht="84" customHeight="1" x14ac:dyDescent="0.25">
      <c r="B303" s="1"/>
      <c r="C303" s="3" t="s">
        <v>1395</v>
      </c>
      <c r="D303" s="7" t="s">
        <v>1396</v>
      </c>
      <c r="E303" s="87" t="str">
        <f t="shared" si="24"/>
        <v>URF2026_286_Realizar la actualización del PINAR y PGD</v>
      </c>
      <c r="F303" s="7" t="s">
        <v>1397</v>
      </c>
      <c r="G303" s="7" t="s">
        <v>1398</v>
      </c>
      <c r="H303" s="7" t="s">
        <v>1399</v>
      </c>
      <c r="I303" s="7" t="s">
        <v>7</v>
      </c>
      <c r="J303" s="4" t="s">
        <v>1296</v>
      </c>
      <c r="K303" s="4" t="s">
        <v>1160</v>
      </c>
      <c r="L303" s="8">
        <v>46113</v>
      </c>
      <c r="M303" s="8">
        <v>46233.999305555553</v>
      </c>
      <c r="N303" s="88">
        <f t="shared" si="25"/>
        <v>120.99930555555329</v>
      </c>
      <c r="O303" s="81" t="s">
        <v>1085</v>
      </c>
      <c r="P303" s="7" t="s">
        <v>1085</v>
      </c>
      <c r="Q303" s="81" t="s">
        <v>243</v>
      </c>
      <c r="R303" s="7" t="s">
        <v>1400</v>
      </c>
      <c r="S303" s="7"/>
      <c r="T303" s="82" t="s">
        <v>481</v>
      </c>
      <c r="U303" s="82" t="s">
        <v>589</v>
      </c>
      <c r="V303" s="108" t="s">
        <v>1298</v>
      </c>
      <c r="W303" s="7" t="s">
        <v>125</v>
      </c>
      <c r="X303" s="7"/>
      <c r="Y303" s="7" t="s">
        <v>126</v>
      </c>
      <c r="Z303" s="7"/>
      <c r="AA303" s="90" t="str">
        <f t="shared" si="26"/>
        <v>Talento Humano
Tecnológicos</v>
      </c>
      <c r="AB303" s="100" t="s">
        <v>20</v>
      </c>
      <c r="AC303" s="7" t="s">
        <v>1401</v>
      </c>
      <c r="AD303" s="7" t="s">
        <v>1402</v>
      </c>
      <c r="AE303" s="9">
        <v>5</v>
      </c>
      <c r="AF303" s="10"/>
      <c r="AG303" s="7" t="s">
        <v>127</v>
      </c>
      <c r="AH303" s="7" t="s">
        <v>127</v>
      </c>
      <c r="AI303" s="9">
        <v>0</v>
      </c>
      <c r="AJ303" s="10"/>
      <c r="AK303" s="7" t="s">
        <v>127</v>
      </c>
      <c r="AL303" s="7" t="s">
        <v>127</v>
      </c>
      <c r="AM303" s="9">
        <v>0</v>
      </c>
      <c r="AN303" s="10"/>
      <c r="AO303" s="7" t="s">
        <v>127</v>
      </c>
      <c r="AP303" s="7" t="s">
        <v>127</v>
      </c>
      <c r="AQ303" s="9">
        <v>0</v>
      </c>
      <c r="AR303" s="10"/>
      <c r="AS303" s="7" t="s">
        <v>127</v>
      </c>
      <c r="AT303" s="7" t="s">
        <v>127</v>
      </c>
      <c r="AU303" s="9">
        <v>0</v>
      </c>
      <c r="AV303" s="10"/>
      <c r="AW303" s="7" t="s">
        <v>127</v>
      </c>
      <c r="AX303" s="7" t="s">
        <v>127</v>
      </c>
      <c r="AY303" s="9">
        <v>0</v>
      </c>
      <c r="AZ303" s="7"/>
      <c r="BA303" s="7" t="s">
        <v>127</v>
      </c>
      <c r="BB303" s="7"/>
      <c r="BC303" s="7" t="s">
        <v>127</v>
      </c>
      <c r="BD303" s="7"/>
      <c r="BE303" s="7"/>
      <c r="BF303" s="7"/>
      <c r="BG303" s="7"/>
      <c r="BH303" s="7"/>
      <c r="BI303" s="7"/>
      <c r="BJ303" s="7"/>
      <c r="BK303" s="7"/>
      <c r="BL303" s="7"/>
      <c r="BM303" s="7" t="s">
        <v>127</v>
      </c>
      <c r="BN303" s="7" t="s">
        <v>127</v>
      </c>
      <c r="BO303" s="7"/>
      <c r="BP303" s="7" t="s">
        <v>127</v>
      </c>
      <c r="BQ303" s="7"/>
      <c r="BR303" s="7" t="s">
        <v>127</v>
      </c>
      <c r="BS303" s="7" t="s">
        <v>30</v>
      </c>
      <c r="BT303" s="7" t="s">
        <v>255</v>
      </c>
      <c r="BU303" s="7" t="s">
        <v>1162</v>
      </c>
      <c r="BV303" s="7"/>
      <c r="BW303" s="7" t="s">
        <v>127</v>
      </c>
      <c r="BX303" s="7"/>
      <c r="BY303" s="7" t="s">
        <v>127</v>
      </c>
      <c r="BZ303" s="7"/>
      <c r="CA303" s="7" t="s">
        <v>127</v>
      </c>
      <c r="CB303" s="7" t="s">
        <v>87</v>
      </c>
      <c r="CC303" s="7"/>
      <c r="CD303" s="90" t="str">
        <f t="shared" si="29"/>
        <v>01_Programa de Gestión Documental - PGD
20_Estrategia de relación con el Ciudadano -ERV
24_Operación del Sistema de Gestión Institucional - SGI</v>
      </c>
      <c r="CE303" s="7"/>
      <c r="CF303" s="7"/>
      <c r="CG303" s="7"/>
      <c r="CH303" s="7"/>
      <c r="CI303" s="100" t="s">
        <v>132</v>
      </c>
      <c r="CJ303" s="7"/>
      <c r="CK303" s="7"/>
      <c r="CL303" s="90" t="str">
        <f t="shared" si="27"/>
        <v>D05_Información y comunicación</v>
      </c>
      <c r="CM303" s="7"/>
      <c r="CN303" s="7"/>
      <c r="CO303" s="7"/>
      <c r="CP303" s="7"/>
      <c r="CQ303" s="7"/>
      <c r="CR303" s="7"/>
      <c r="CS303" s="7"/>
      <c r="CT303" s="7"/>
      <c r="CU303" s="7"/>
      <c r="CV303" s="7"/>
      <c r="CW303" s="7"/>
      <c r="CX303" s="7"/>
      <c r="CY303" s="7"/>
      <c r="CZ303" s="7"/>
      <c r="DA303" s="7" t="s">
        <v>134</v>
      </c>
      <c r="DB303" s="100" t="s">
        <v>442</v>
      </c>
      <c r="DC303" s="7"/>
      <c r="DD303" s="7"/>
      <c r="DE303" s="7"/>
      <c r="DF303" s="90" t="str">
        <f t="shared" si="28"/>
        <v>D05_P15_Transparencia, acceso a la información pública y lucha contra la corrupción
D05_P16_Gestión documental</v>
      </c>
    </row>
    <row r="304" spans="2:110" s="2" customFormat="1" ht="84" customHeight="1" x14ac:dyDescent="0.25">
      <c r="B304" s="1"/>
      <c r="C304" s="3" t="s">
        <v>1403</v>
      </c>
      <c r="D304" s="7" t="s">
        <v>1404</v>
      </c>
      <c r="E304" s="87" t="str">
        <f t="shared" si="24"/>
        <v>URF2026_287_Socializar las actualizaciones del PINAR y el PGD con los servidores de la Unidad</v>
      </c>
      <c r="F304" s="7" t="s">
        <v>1405</v>
      </c>
      <c r="G304" s="7" t="s">
        <v>1406</v>
      </c>
      <c r="H304" s="7" t="s">
        <v>1407</v>
      </c>
      <c r="I304" s="7" t="s">
        <v>7</v>
      </c>
      <c r="J304" s="4" t="s">
        <v>1160</v>
      </c>
      <c r="K304" s="4" t="s">
        <v>1296</v>
      </c>
      <c r="L304" s="8">
        <v>46296</v>
      </c>
      <c r="M304" s="8">
        <v>46371.999305555553</v>
      </c>
      <c r="N304" s="88">
        <f t="shared" si="25"/>
        <v>75.999305555553292</v>
      </c>
      <c r="O304" s="81" t="s">
        <v>1085</v>
      </c>
      <c r="P304" s="7" t="s">
        <v>1085</v>
      </c>
      <c r="Q304" s="81" t="s">
        <v>120</v>
      </c>
      <c r="R304" s="7" t="s">
        <v>1408</v>
      </c>
      <c r="S304" s="7"/>
      <c r="T304" s="82" t="s">
        <v>481</v>
      </c>
      <c r="U304" s="82" t="s">
        <v>589</v>
      </c>
      <c r="V304" s="108" t="s">
        <v>1298</v>
      </c>
      <c r="W304" s="7" t="s">
        <v>125</v>
      </c>
      <c r="X304" s="7"/>
      <c r="Y304" s="7" t="s">
        <v>126</v>
      </c>
      <c r="Z304" s="7"/>
      <c r="AA304" s="90" t="str">
        <f t="shared" si="26"/>
        <v>Talento Humano
Tecnológicos</v>
      </c>
      <c r="AB304" s="100" t="s">
        <v>20</v>
      </c>
      <c r="AC304" s="7" t="s">
        <v>1401</v>
      </c>
      <c r="AD304" s="7" t="s">
        <v>1402</v>
      </c>
      <c r="AE304" s="9">
        <v>5</v>
      </c>
      <c r="AF304" s="10"/>
      <c r="AG304" s="7" t="s">
        <v>127</v>
      </c>
      <c r="AH304" s="7" t="s">
        <v>127</v>
      </c>
      <c r="AI304" s="9">
        <v>0</v>
      </c>
      <c r="AJ304" s="10"/>
      <c r="AK304" s="7" t="s">
        <v>127</v>
      </c>
      <c r="AL304" s="7" t="s">
        <v>127</v>
      </c>
      <c r="AM304" s="9">
        <v>0</v>
      </c>
      <c r="AN304" s="10"/>
      <c r="AO304" s="7" t="s">
        <v>127</v>
      </c>
      <c r="AP304" s="7" t="s">
        <v>127</v>
      </c>
      <c r="AQ304" s="9">
        <v>0</v>
      </c>
      <c r="AR304" s="10"/>
      <c r="AS304" s="7" t="s">
        <v>127</v>
      </c>
      <c r="AT304" s="7" t="s">
        <v>127</v>
      </c>
      <c r="AU304" s="9">
        <v>0</v>
      </c>
      <c r="AV304" s="10"/>
      <c r="AW304" s="7" t="s">
        <v>127</v>
      </c>
      <c r="AX304" s="7" t="s">
        <v>127</v>
      </c>
      <c r="AY304" s="9">
        <v>0</v>
      </c>
      <c r="AZ304" s="7"/>
      <c r="BA304" s="7" t="s">
        <v>127</v>
      </c>
      <c r="BB304" s="7"/>
      <c r="BC304" s="7" t="s">
        <v>127</v>
      </c>
      <c r="BD304" s="7"/>
      <c r="BE304" s="7"/>
      <c r="BF304" s="7"/>
      <c r="BG304" s="7"/>
      <c r="BH304" s="7"/>
      <c r="BI304" s="7"/>
      <c r="BJ304" s="7"/>
      <c r="BK304" s="7"/>
      <c r="BL304" s="7"/>
      <c r="BM304" s="7" t="s">
        <v>127</v>
      </c>
      <c r="BN304" s="7" t="s">
        <v>127</v>
      </c>
      <c r="BO304" s="7"/>
      <c r="BP304" s="7" t="s">
        <v>127</v>
      </c>
      <c r="BQ304" s="7"/>
      <c r="BR304" s="7" t="s">
        <v>127</v>
      </c>
      <c r="BS304" s="7"/>
      <c r="BT304" s="7" t="s">
        <v>127</v>
      </c>
      <c r="BU304" s="7" t="s">
        <v>127</v>
      </c>
      <c r="BV304" s="7"/>
      <c r="BW304" s="7" t="s">
        <v>127</v>
      </c>
      <c r="BX304" s="7"/>
      <c r="BY304" s="7" t="s">
        <v>127</v>
      </c>
      <c r="BZ304" s="7"/>
      <c r="CA304" s="7" t="s">
        <v>127</v>
      </c>
      <c r="CB304" s="7" t="s">
        <v>87</v>
      </c>
      <c r="CC304" s="7"/>
      <c r="CD304" s="90" t="str">
        <f t="shared" si="29"/>
        <v>01_Programa de Gestión Documental - PGD
24_Operación del Sistema de Gestión Institucional - SGI</v>
      </c>
      <c r="CE304" s="7"/>
      <c r="CF304" s="7"/>
      <c r="CG304" s="7"/>
      <c r="CH304" s="7"/>
      <c r="CI304" s="100" t="s">
        <v>132</v>
      </c>
      <c r="CJ304" s="7"/>
      <c r="CK304" s="7"/>
      <c r="CL304" s="90" t="str">
        <f t="shared" si="27"/>
        <v>D05_Información y comunicación</v>
      </c>
      <c r="CM304" s="7"/>
      <c r="CN304" s="7"/>
      <c r="CO304" s="7"/>
      <c r="CP304" s="7"/>
      <c r="CQ304" s="7"/>
      <c r="CR304" s="7"/>
      <c r="CS304" s="7"/>
      <c r="CT304" s="7"/>
      <c r="CU304" s="7"/>
      <c r="CV304" s="7"/>
      <c r="CW304" s="7"/>
      <c r="CX304" s="7"/>
      <c r="CY304" s="7"/>
      <c r="CZ304" s="7"/>
      <c r="DA304" s="7"/>
      <c r="DB304" s="100" t="s">
        <v>442</v>
      </c>
      <c r="DC304" s="7"/>
      <c r="DD304" s="7"/>
      <c r="DE304" s="7"/>
      <c r="DF304" s="90" t="str">
        <f t="shared" si="28"/>
        <v>D05_P16_Gestión documental</v>
      </c>
    </row>
    <row r="305" spans="2:110" s="2" customFormat="1" ht="84" customHeight="1" x14ac:dyDescent="0.25">
      <c r="B305" s="1"/>
      <c r="C305" s="3" t="s">
        <v>1409</v>
      </c>
      <c r="D305" s="7" t="s">
        <v>1410</v>
      </c>
      <c r="E305" s="87" t="str">
        <f t="shared" si="24"/>
        <v>URF2026_288_Establecer las características de metadatos mínimos y aplicarlos a los documentos institucionales</v>
      </c>
      <c r="F305" s="7" t="s">
        <v>1411</v>
      </c>
      <c r="G305" s="7" t="s">
        <v>1412</v>
      </c>
      <c r="H305" s="7" t="s">
        <v>1413</v>
      </c>
      <c r="I305" s="7" t="s">
        <v>7</v>
      </c>
      <c r="J305" s="4" t="s">
        <v>1296</v>
      </c>
      <c r="K305" s="4" t="s">
        <v>1160</v>
      </c>
      <c r="L305" s="8">
        <v>46296</v>
      </c>
      <c r="M305" s="8">
        <v>46371.999305555553</v>
      </c>
      <c r="N305" s="88">
        <f t="shared" si="25"/>
        <v>75.999305555553292</v>
      </c>
      <c r="O305" s="81" t="s">
        <v>1085</v>
      </c>
      <c r="P305" s="7" t="s">
        <v>1085</v>
      </c>
      <c r="Q305" s="81" t="s">
        <v>120</v>
      </c>
      <c r="R305" s="7" t="s">
        <v>1414</v>
      </c>
      <c r="S305" s="7"/>
      <c r="T305" s="82" t="s">
        <v>481</v>
      </c>
      <c r="U305" s="82" t="s">
        <v>589</v>
      </c>
      <c r="V305" s="108" t="s">
        <v>1298</v>
      </c>
      <c r="W305" s="7" t="s">
        <v>125</v>
      </c>
      <c r="X305" s="7"/>
      <c r="Y305" s="7" t="s">
        <v>126</v>
      </c>
      <c r="Z305" s="7"/>
      <c r="AA305" s="90" t="str">
        <f t="shared" si="26"/>
        <v>Talento Humano
Tecnológicos</v>
      </c>
      <c r="AB305" s="7"/>
      <c r="AC305" s="7" t="s">
        <v>127</v>
      </c>
      <c r="AD305" s="7" t="s">
        <v>127</v>
      </c>
      <c r="AE305" s="9">
        <v>0</v>
      </c>
      <c r="AF305" s="10" t="s">
        <v>21</v>
      </c>
      <c r="AG305" s="7" t="s">
        <v>1415</v>
      </c>
      <c r="AH305" s="7" t="s">
        <v>1416</v>
      </c>
      <c r="AI305" s="9">
        <v>5</v>
      </c>
      <c r="AJ305" s="10"/>
      <c r="AK305" s="7" t="s">
        <v>127</v>
      </c>
      <c r="AL305" s="7" t="s">
        <v>127</v>
      </c>
      <c r="AM305" s="9">
        <v>0</v>
      </c>
      <c r="AN305" s="10"/>
      <c r="AO305" s="7" t="s">
        <v>127</v>
      </c>
      <c r="AP305" s="7" t="s">
        <v>127</v>
      </c>
      <c r="AQ305" s="9">
        <v>0</v>
      </c>
      <c r="AR305" s="10"/>
      <c r="AS305" s="7" t="s">
        <v>127</v>
      </c>
      <c r="AT305" s="7" t="s">
        <v>127</v>
      </c>
      <c r="AU305" s="9">
        <v>0</v>
      </c>
      <c r="AV305" s="10"/>
      <c r="AW305" s="7" t="s">
        <v>127</v>
      </c>
      <c r="AX305" s="7" t="s">
        <v>127</v>
      </c>
      <c r="AY305" s="9">
        <v>0</v>
      </c>
      <c r="AZ305" s="7"/>
      <c r="BA305" s="7" t="s">
        <v>127</v>
      </c>
      <c r="BB305" s="7"/>
      <c r="BC305" s="7" t="s">
        <v>127</v>
      </c>
      <c r="BD305" s="7"/>
      <c r="BE305" s="7"/>
      <c r="BF305" s="7"/>
      <c r="BG305" s="7"/>
      <c r="BH305" s="7"/>
      <c r="BI305" s="7"/>
      <c r="BJ305" s="7"/>
      <c r="BK305" s="7"/>
      <c r="BL305" s="7"/>
      <c r="BM305" s="7" t="s">
        <v>127</v>
      </c>
      <c r="BN305" s="7" t="s">
        <v>127</v>
      </c>
      <c r="BO305" s="7"/>
      <c r="BP305" s="7" t="s">
        <v>127</v>
      </c>
      <c r="BQ305" s="7"/>
      <c r="BR305" s="7" t="s">
        <v>127</v>
      </c>
      <c r="BS305" s="7"/>
      <c r="BT305" s="7" t="s">
        <v>127</v>
      </c>
      <c r="BU305" s="7" t="s">
        <v>127</v>
      </c>
      <c r="BV305" s="7"/>
      <c r="BW305" s="7" t="s">
        <v>127</v>
      </c>
      <c r="BX305" s="7"/>
      <c r="BY305" s="7" t="s">
        <v>127</v>
      </c>
      <c r="BZ305" s="7"/>
      <c r="CA305" s="7" t="s">
        <v>127</v>
      </c>
      <c r="CB305" s="7" t="s">
        <v>87</v>
      </c>
      <c r="CC305" s="7"/>
      <c r="CD305" s="90" t="str">
        <f t="shared" si="29"/>
        <v>02_Plan Institucional de Archivos de la Entidad - PINAR
24_Operación del Sistema de Gestión Institucional - SGI</v>
      </c>
      <c r="CE305" s="7"/>
      <c r="CF305" s="7"/>
      <c r="CG305" s="7"/>
      <c r="CH305" s="7"/>
      <c r="CI305" s="100" t="s">
        <v>132</v>
      </c>
      <c r="CJ305" s="7"/>
      <c r="CK305" s="7"/>
      <c r="CL305" s="90" t="str">
        <f t="shared" si="27"/>
        <v>D05_Información y comunicación</v>
      </c>
      <c r="CM305" s="7"/>
      <c r="CN305" s="7"/>
      <c r="CO305" s="7"/>
      <c r="CP305" s="7"/>
      <c r="CQ305" s="7"/>
      <c r="CR305" s="7"/>
      <c r="CS305" s="7"/>
      <c r="CT305" s="7"/>
      <c r="CU305" s="7"/>
      <c r="CV305" s="7"/>
      <c r="CW305" s="7"/>
      <c r="CX305" s="7"/>
      <c r="CY305" s="7"/>
      <c r="CZ305" s="7"/>
      <c r="DA305" s="7"/>
      <c r="DB305" s="100" t="s">
        <v>442</v>
      </c>
      <c r="DC305" s="7"/>
      <c r="DD305" s="7"/>
      <c r="DE305" s="7"/>
      <c r="DF305" s="90" t="str">
        <f t="shared" si="28"/>
        <v>D05_P16_Gestión documental</v>
      </c>
    </row>
    <row r="306" spans="2:110" s="2" customFormat="1" ht="84" customHeight="1" x14ac:dyDescent="0.25">
      <c r="B306" s="1"/>
      <c r="C306" s="3" t="s">
        <v>1417</v>
      </c>
      <c r="D306" s="7" t="s">
        <v>1418</v>
      </c>
      <c r="E306" s="87" t="str">
        <f t="shared" si="24"/>
        <v>URF2026_289_Establecer las características de metadatos mínimos (obligatorios) que permitan asegurar su gestión durante su ciclo de vida, de acuerdo con el Artículo 30 del decreto 2609 de 2012.</v>
      </c>
      <c r="F306" s="7" t="s">
        <v>1411</v>
      </c>
      <c r="G306" s="7" t="s">
        <v>1412</v>
      </c>
      <c r="H306" s="7" t="s">
        <v>1413</v>
      </c>
      <c r="I306" s="7" t="s">
        <v>7</v>
      </c>
      <c r="J306" s="4" t="s">
        <v>1296</v>
      </c>
      <c r="K306" s="4" t="s">
        <v>1160</v>
      </c>
      <c r="L306" s="8">
        <v>46296</v>
      </c>
      <c r="M306" s="8">
        <v>46371.999305555553</v>
      </c>
      <c r="N306" s="88">
        <f t="shared" si="25"/>
        <v>75.999305555553292</v>
      </c>
      <c r="O306" s="81" t="s">
        <v>1085</v>
      </c>
      <c r="P306" s="7" t="s">
        <v>1085</v>
      </c>
      <c r="Q306" s="81" t="s">
        <v>120</v>
      </c>
      <c r="R306" s="7" t="s">
        <v>1414</v>
      </c>
      <c r="S306" s="7"/>
      <c r="T306" s="82" t="s">
        <v>481</v>
      </c>
      <c r="U306" s="82" t="s">
        <v>589</v>
      </c>
      <c r="V306" s="108" t="s">
        <v>1298</v>
      </c>
      <c r="W306" s="7" t="s">
        <v>125</v>
      </c>
      <c r="X306" s="7"/>
      <c r="Y306" s="7" t="s">
        <v>126</v>
      </c>
      <c r="Z306" s="7"/>
      <c r="AA306" s="90" t="str">
        <f t="shared" si="26"/>
        <v>Talento Humano
Tecnológicos</v>
      </c>
      <c r="AB306" s="7"/>
      <c r="AC306" s="7" t="s">
        <v>127</v>
      </c>
      <c r="AD306" s="7" t="s">
        <v>127</v>
      </c>
      <c r="AE306" s="9">
        <v>0</v>
      </c>
      <c r="AF306" s="10" t="s">
        <v>21</v>
      </c>
      <c r="AG306" s="7" t="s">
        <v>1419</v>
      </c>
      <c r="AH306" s="7" t="s">
        <v>1420</v>
      </c>
      <c r="AI306" s="9">
        <v>2</v>
      </c>
      <c r="AJ306" s="10"/>
      <c r="AK306" s="7" t="s">
        <v>127</v>
      </c>
      <c r="AL306" s="7" t="s">
        <v>127</v>
      </c>
      <c r="AM306" s="9">
        <v>0</v>
      </c>
      <c r="AN306" s="10"/>
      <c r="AO306" s="7" t="s">
        <v>127</v>
      </c>
      <c r="AP306" s="7" t="s">
        <v>127</v>
      </c>
      <c r="AQ306" s="9">
        <v>0</v>
      </c>
      <c r="AR306" s="10"/>
      <c r="AS306" s="7" t="s">
        <v>127</v>
      </c>
      <c r="AT306" s="7" t="s">
        <v>127</v>
      </c>
      <c r="AU306" s="9">
        <v>0</v>
      </c>
      <c r="AV306" s="10"/>
      <c r="AW306" s="7" t="s">
        <v>127</v>
      </c>
      <c r="AX306" s="7" t="s">
        <v>127</v>
      </c>
      <c r="AY306" s="9">
        <v>0</v>
      </c>
      <c r="AZ306" s="7"/>
      <c r="BA306" s="7" t="s">
        <v>127</v>
      </c>
      <c r="BB306" s="7"/>
      <c r="BC306" s="7" t="s">
        <v>127</v>
      </c>
      <c r="BD306" s="7"/>
      <c r="BE306" s="7"/>
      <c r="BF306" s="7"/>
      <c r="BG306" s="7"/>
      <c r="BH306" s="7"/>
      <c r="BI306" s="7"/>
      <c r="BJ306" s="7"/>
      <c r="BK306" s="7"/>
      <c r="BL306" s="7"/>
      <c r="BM306" s="7" t="s">
        <v>127</v>
      </c>
      <c r="BN306" s="7" t="s">
        <v>127</v>
      </c>
      <c r="BO306" s="7"/>
      <c r="BP306" s="7" t="s">
        <v>127</v>
      </c>
      <c r="BQ306" s="7"/>
      <c r="BR306" s="7" t="s">
        <v>127</v>
      </c>
      <c r="BS306" s="7"/>
      <c r="BT306" s="7" t="s">
        <v>127</v>
      </c>
      <c r="BU306" s="7" t="s">
        <v>127</v>
      </c>
      <c r="BV306" s="7"/>
      <c r="BW306" s="7" t="s">
        <v>127</v>
      </c>
      <c r="BX306" s="7"/>
      <c r="BY306" s="7" t="s">
        <v>127</v>
      </c>
      <c r="BZ306" s="7"/>
      <c r="CA306" s="7" t="s">
        <v>127</v>
      </c>
      <c r="CB306" s="7" t="s">
        <v>87</v>
      </c>
      <c r="CC306" s="7"/>
      <c r="CD306" s="90" t="str">
        <f t="shared" si="29"/>
        <v>02_Plan Institucional de Archivos de la Entidad - PINAR
24_Operación del Sistema de Gestión Institucional - SGI</v>
      </c>
      <c r="CE306" s="7"/>
      <c r="CF306" s="7"/>
      <c r="CG306" s="7"/>
      <c r="CH306" s="7"/>
      <c r="CI306" s="100" t="s">
        <v>132</v>
      </c>
      <c r="CJ306" s="7"/>
      <c r="CK306" s="7"/>
      <c r="CL306" s="90" t="str">
        <f t="shared" si="27"/>
        <v>D05_Información y comunicación</v>
      </c>
      <c r="CM306" s="7"/>
      <c r="CN306" s="7"/>
      <c r="CO306" s="7"/>
      <c r="CP306" s="7"/>
      <c r="CQ306" s="7"/>
      <c r="CR306" s="7"/>
      <c r="CS306" s="7"/>
      <c r="CT306" s="7"/>
      <c r="CU306" s="7"/>
      <c r="CV306" s="7"/>
      <c r="CW306" s="7"/>
      <c r="CX306" s="7"/>
      <c r="CY306" s="7"/>
      <c r="CZ306" s="7"/>
      <c r="DA306" s="7"/>
      <c r="DB306" s="100" t="s">
        <v>442</v>
      </c>
      <c r="DC306" s="7"/>
      <c r="DD306" s="7"/>
      <c r="DE306" s="7"/>
      <c r="DF306" s="90" t="str">
        <f t="shared" si="28"/>
        <v>D05_P16_Gestión documental</v>
      </c>
    </row>
    <row r="307" spans="2:110" s="2" customFormat="1" ht="84" customHeight="1" x14ac:dyDescent="0.25">
      <c r="B307" s="1"/>
      <c r="C307" s="3" t="s">
        <v>1421</v>
      </c>
      <c r="D307" s="7" t="s">
        <v>1422</v>
      </c>
      <c r="E307" s="87" t="str">
        <f t="shared" si="24"/>
        <v>URF2026_290_Digitalizar, organizar y cargar en el RID, la series documental de Proyectos Normativos</v>
      </c>
      <c r="F307" s="7" t="s">
        <v>1423</v>
      </c>
      <c r="G307" s="7" t="s">
        <v>1424</v>
      </c>
      <c r="H307" s="7" t="s">
        <v>1425</v>
      </c>
      <c r="I307" s="7" t="s">
        <v>7</v>
      </c>
      <c r="J307" s="4" t="s">
        <v>1160</v>
      </c>
      <c r="K307" s="4" t="s">
        <v>1296</v>
      </c>
      <c r="L307" s="8">
        <v>46296</v>
      </c>
      <c r="M307" s="8">
        <v>46371.999305555553</v>
      </c>
      <c r="N307" s="88">
        <f t="shared" si="25"/>
        <v>75.999305555553292</v>
      </c>
      <c r="O307" s="81" t="s">
        <v>1085</v>
      </c>
      <c r="P307" s="7" t="s">
        <v>1085</v>
      </c>
      <c r="Q307" s="81" t="s">
        <v>120</v>
      </c>
      <c r="R307" s="7" t="s">
        <v>1426</v>
      </c>
      <c r="S307" s="7"/>
      <c r="T307" s="82" t="s">
        <v>481</v>
      </c>
      <c r="U307" s="82" t="s">
        <v>589</v>
      </c>
      <c r="V307" s="108" t="s">
        <v>1298</v>
      </c>
      <c r="W307" s="7" t="s">
        <v>125</v>
      </c>
      <c r="X307" s="7"/>
      <c r="Y307" s="7" t="s">
        <v>126</v>
      </c>
      <c r="Z307" s="7"/>
      <c r="AA307" s="90" t="str">
        <f t="shared" si="26"/>
        <v>Talento Humano
Tecnológicos</v>
      </c>
      <c r="AB307" s="7"/>
      <c r="AC307" s="7" t="s">
        <v>127</v>
      </c>
      <c r="AD307" s="7" t="s">
        <v>127</v>
      </c>
      <c r="AE307" s="9">
        <v>0</v>
      </c>
      <c r="AF307" s="10"/>
      <c r="AG307" s="7" t="s">
        <v>127</v>
      </c>
      <c r="AH307" s="7" t="s">
        <v>127</v>
      </c>
      <c r="AI307" s="9">
        <v>0</v>
      </c>
      <c r="AJ307" s="10"/>
      <c r="AK307" s="7" t="s">
        <v>127</v>
      </c>
      <c r="AL307" s="7" t="s">
        <v>127</v>
      </c>
      <c r="AM307" s="9">
        <v>0</v>
      </c>
      <c r="AN307" s="10"/>
      <c r="AO307" s="7" t="s">
        <v>127</v>
      </c>
      <c r="AP307" s="7" t="s">
        <v>127</v>
      </c>
      <c r="AQ307" s="9">
        <v>0</v>
      </c>
      <c r="AR307" s="10"/>
      <c r="AS307" s="7" t="s">
        <v>127</v>
      </c>
      <c r="AT307" s="7" t="s">
        <v>127</v>
      </c>
      <c r="AU307" s="9">
        <v>0</v>
      </c>
      <c r="AV307" s="10"/>
      <c r="AW307" s="7" t="s">
        <v>127</v>
      </c>
      <c r="AX307" s="7" t="s">
        <v>127</v>
      </c>
      <c r="AY307" s="9">
        <v>0</v>
      </c>
      <c r="AZ307" s="7"/>
      <c r="BA307" s="7" t="s">
        <v>127</v>
      </c>
      <c r="BB307" s="7"/>
      <c r="BC307" s="7" t="s">
        <v>127</v>
      </c>
      <c r="BD307" s="7"/>
      <c r="BE307" s="7"/>
      <c r="BF307" s="7"/>
      <c r="BG307" s="7"/>
      <c r="BH307" s="7"/>
      <c r="BI307" s="7"/>
      <c r="BJ307" s="7"/>
      <c r="BK307" s="7"/>
      <c r="BL307" s="7"/>
      <c r="BM307" s="7" t="s">
        <v>127</v>
      </c>
      <c r="BN307" s="7" t="s">
        <v>127</v>
      </c>
      <c r="BO307" s="7"/>
      <c r="BP307" s="7" t="s">
        <v>127</v>
      </c>
      <c r="BQ307" s="7"/>
      <c r="BR307" s="7" t="s">
        <v>127</v>
      </c>
      <c r="BS307" s="7"/>
      <c r="BT307" s="7" t="s">
        <v>127</v>
      </c>
      <c r="BU307" s="7" t="s">
        <v>127</v>
      </c>
      <c r="BV307" s="7"/>
      <c r="BW307" s="7" t="s">
        <v>127</v>
      </c>
      <c r="BX307" s="7"/>
      <c r="BY307" s="7" t="s">
        <v>127</v>
      </c>
      <c r="BZ307" s="7"/>
      <c r="CA307" s="7" t="s">
        <v>127</v>
      </c>
      <c r="CB307" s="7" t="s">
        <v>87</v>
      </c>
      <c r="CC307" s="7"/>
      <c r="CD307" s="90" t="str">
        <f t="shared" si="29"/>
        <v>24_Operación del Sistema de Gestión Institucional - SGI</v>
      </c>
      <c r="CE307" s="7"/>
      <c r="CF307" s="7"/>
      <c r="CG307" s="7"/>
      <c r="CH307" s="7"/>
      <c r="CI307" s="100" t="s">
        <v>132</v>
      </c>
      <c r="CJ307" s="7"/>
      <c r="CK307" s="7"/>
      <c r="CL307" s="90" t="str">
        <f t="shared" si="27"/>
        <v>D05_Información y comunicación</v>
      </c>
      <c r="CM307" s="7"/>
      <c r="CN307" s="7"/>
      <c r="CO307" s="7"/>
      <c r="CP307" s="7"/>
      <c r="CQ307" s="7"/>
      <c r="CR307" s="7"/>
      <c r="CS307" s="7"/>
      <c r="CT307" s="7"/>
      <c r="CU307" s="7"/>
      <c r="CV307" s="7"/>
      <c r="CW307" s="7"/>
      <c r="CX307" s="7"/>
      <c r="CY307" s="7"/>
      <c r="CZ307" s="7"/>
      <c r="DA307" s="7"/>
      <c r="DB307" s="100" t="s">
        <v>442</v>
      </c>
      <c r="DC307" s="7"/>
      <c r="DD307" s="7"/>
      <c r="DE307" s="7"/>
      <c r="DF307" s="90" t="str">
        <f t="shared" si="28"/>
        <v>D05_P16_Gestión documental</v>
      </c>
    </row>
    <row r="308" spans="2:110" s="2" customFormat="1" ht="84" customHeight="1" x14ac:dyDescent="0.25">
      <c r="B308" s="1"/>
      <c r="C308" s="3" t="s">
        <v>1427</v>
      </c>
      <c r="D308" s="7" t="s">
        <v>1428</v>
      </c>
      <c r="E308" s="87" t="str">
        <f t="shared" si="24"/>
        <v xml:space="preserve">URF2026_291_Asegurar el acceso al repositorio de información digital, de los servidores de la Unidad acorde con el proceso al que corresponden. </v>
      </c>
      <c r="F308" s="7" t="s">
        <v>1429</v>
      </c>
      <c r="G308" s="7" t="s">
        <v>1430</v>
      </c>
      <c r="H308" s="7" t="s">
        <v>1431</v>
      </c>
      <c r="I308" s="7" t="s">
        <v>7</v>
      </c>
      <c r="J308" s="4" t="s">
        <v>1160</v>
      </c>
      <c r="K308" s="4" t="s">
        <v>1296</v>
      </c>
      <c r="L308" s="8">
        <v>46296</v>
      </c>
      <c r="M308" s="8">
        <v>46371.999305555553</v>
      </c>
      <c r="N308" s="88">
        <f t="shared" si="25"/>
        <v>75.999305555553292</v>
      </c>
      <c r="O308" s="81" t="s">
        <v>1085</v>
      </c>
      <c r="P308" s="7" t="s">
        <v>1085</v>
      </c>
      <c r="Q308" s="81" t="s">
        <v>120</v>
      </c>
      <c r="R308" s="7" t="s">
        <v>1432</v>
      </c>
      <c r="S308" s="7"/>
      <c r="T308" s="82" t="s">
        <v>481</v>
      </c>
      <c r="U308" s="82" t="s">
        <v>589</v>
      </c>
      <c r="V308" s="108" t="s">
        <v>1298</v>
      </c>
      <c r="W308" s="7" t="s">
        <v>125</v>
      </c>
      <c r="X308" s="7"/>
      <c r="Y308" s="7" t="s">
        <v>126</v>
      </c>
      <c r="Z308" s="7"/>
      <c r="AA308" s="90" t="str">
        <f t="shared" si="26"/>
        <v>Talento Humano
Tecnológicos</v>
      </c>
      <c r="AB308" s="7"/>
      <c r="AC308" s="7" t="s">
        <v>127</v>
      </c>
      <c r="AD308" s="7" t="s">
        <v>127</v>
      </c>
      <c r="AE308" s="9">
        <v>0</v>
      </c>
      <c r="AF308" s="10" t="s">
        <v>21</v>
      </c>
      <c r="AG308" s="7" t="s">
        <v>1433</v>
      </c>
      <c r="AH308" s="7" t="s">
        <v>1434</v>
      </c>
      <c r="AI308" s="9">
        <v>1</v>
      </c>
      <c r="AJ308" s="10"/>
      <c r="AK308" s="7" t="s">
        <v>127</v>
      </c>
      <c r="AL308" s="7" t="s">
        <v>127</v>
      </c>
      <c r="AM308" s="9">
        <v>0</v>
      </c>
      <c r="AN308" s="10"/>
      <c r="AO308" s="7" t="s">
        <v>127</v>
      </c>
      <c r="AP308" s="7" t="s">
        <v>127</v>
      </c>
      <c r="AQ308" s="9">
        <v>0</v>
      </c>
      <c r="AR308" s="10"/>
      <c r="AS308" s="7" t="s">
        <v>127</v>
      </c>
      <c r="AT308" s="7" t="s">
        <v>127</v>
      </c>
      <c r="AU308" s="9">
        <v>0</v>
      </c>
      <c r="AV308" s="10"/>
      <c r="AW308" s="7" t="s">
        <v>127</v>
      </c>
      <c r="AX308" s="7" t="s">
        <v>127</v>
      </c>
      <c r="AY308" s="9">
        <v>0</v>
      </c>
      <c r="AZ308" s="7"/>
      <c r="BA308" s="7" t="s">
        <v>127</v>
      </c>
      <c r="BB308" s="7"/>
      <c r="BC308" s="7" t="s">
        <v>127</v>
      </c>
      <c r="BD308" s="7"/>
      <c r="BE308" s="7"/>
      <c r="BF308" s="7"/>
      <c r="BG308" s="7"/>
      <c r="BH308" s="7"/>
      <c r="BI308" s="7"/>
      <c r="BJ308" s="7"/>
      <c r="BK308" s="7"/>
      <c r="BL308" s="7"/>
      <c r="BM308" s="7" t="s">
        <v>127</v>
      </c>
      <c r="BN308" s="7" t="s">
        <v>127</v>
      </c>
      <c r="BO308" s="7"/>
      <c r="BP308" s="7" t="s">
        <v>127</v>
      </c>
      <c r="BQ308" s="7"/>
      <c r="BR308" s="7" t="s">
        <v>127</v>
      </c>
      <c r="BS308" s="7"/>
      <c r="BT308" s="7" t="s">
        <v>127</v>
      </c>
      <c r="BU308" s="7" t="s">
        <v>127</v>
      </c>
      <c r="BV308" s="7"/>
      <c r="BW308" s="7" t="s">
        <v>127</v>
      </c>
      <c r="BX308" s="7"/>
      <c r="BY308" s="7" t="s">
        <v>127</v>
      </c>
      <c r="BZ308" s="7"/>
      <c r="CA308" s="7" t="s">
        <v>127</v>
      </c>
      <c r="CB308" s="7" t="s">
        <v>87</v>
      </c>
      <c r="CC308" s="7"/>
      <c r="CD308" s="90" t="str">
        <f t="shared" si="29"/>
        <v>02_Plan Institucional de Archivos de la Entidad - PINAR
24_Operación del Sistema de Gestión Institucional - SGI</v>
      </c>
      <c r="CE308" s="7"/>
      <c r="CF308" s="7"/>
      <c r="CG308" s="7"/>
      <c r="CH308" s="7"/>
      <c r="CI308" s="100" t="s">
        <v>132</v>
      </c>
      <c r="CJ308" s="7"/>
      <c r="CK308" s="7"/>
      <c r="CL308" s="90" t="str">
        <f t="shared" si="27"/>
        <v>D05_Información y comunicación</v>
      </c>
      <c r="CM308" s="7"/>
      <c r="CN308" s="7"/>
      <c r="CO308" s="7"/>
      <c r="CP308" s="7"/>
      <c r="CQ308" s="7"/>
      <c r="CR308" s="7"/>
      <c r="CS308" s="7"/>
      <c r="CT308" s="7"/>
      <c r="CU308" s="7"/>
      <c r="CV308" s="7"/>
      <c r="CW308" s="7"/>
      <c r="CX308" s="7"/>
      <c r="CY308" s="7"/>
      <c r="CZ308" s="7"/>
      <c r="DA308" s="7"/>
      <c r="DB308" s="100" t="s">
        <v>442</v>
      </c>
      <c r="DC308" s="7"/>
      <c r="DD308" s="7"/>
      <c r="DE308" s="7"/>
      <c r="DF308" s="90" t="str">
        <f t="shared" si="28"/>
        <v>D05_P16_Gestión documental</v>
      </c>
    </row>
    <row r="309" spans="2:110" s="2" customFormat="1" ht="84" customHeight="1" x14ac:dyDescent="0.25">
      <c r="B309" s="1"/>
      <c r="C309" s="3" t="s">
        <v>1435</v>
      </c>
      <c r="D309" s="7" t="s">
        <v>1436</v>
      </c>
      <c r="E309" s="87" t="str">
        <f t="shared" si="24"/>
        <v>URF2026_292_Reportar el avance en el cargue de documentos en el RID y presentar los resultados en las revisiones de procesos_C1</v>
      </c>
      <c r="F309" s="7" t="s">
        <v>1437</v>
      </c>
      <c r="G309" s="7" t="s">
        <v>1438</v>
      </c>
      <c r="H309" s="7" t="s">
        <v>1439</v>
      </c>
      <c r="I309" s="7" t="s">
        <v>7</v>
      </c>
      <c r="J309" s="4" t="s">
        <v>1160</v>
      </c>
      <c r="K309" s="4" t="s">
        <v>1296</v>
      </c>
      <c r="L309" s="8">
        <v>46143</v>
      </c>
      <c r="M309" s="8">
        <v>46173.999305555553</v>
      </c>
      <c r="N309" s="88">
        <f t="shared" si="25"/>
        <v>30.999305555553292</v>
      </c>
      <c r="O309" s="81" t="s">
        <v>1085</v>
      </c>
      <c r="P309" s="7" t="s">
        <v>1085</v>
      </c>
      <c r="Q309" s="81" t="s">
        <v>120</v>
      </c>
      <c r="R309" s="7" t="s">
        <v>1440</v>
      </c>
      <c r="S309" s="7"/>
      <c r="T309" s="82" t="s">
        <v>481</v>
      </c>
      <c r="U309" s="82" t="s">
        <v>589</v>
      </c>
      <c r="V309" s="108" t="s">
        <v>1298</v>
      </c>
      <c r="W309" s="7" t="s">
        <v>125</v>
      </c>
      <c r="X309" s="7"/>
      <c r="Y309" s="7" t="s">
        <v>126</v>
      </c>
      <c r="Z309" s="7"/>
      <c r="AA309" s="90" t="str">
        <f t="shared" si="26"/>
        <v>Talento Humano
Tecnológicos</v>
      </c>
      <c r="AB309" s="7"/>
      <c r="AC309" s="7" t="s">
        <v>127</v>
      </c>
      <c r="AD309" s="7" t="s">
        <v>127</v>
      </c>
      <c r="AE309" s="9">
        <v>0</v>
      </c>
      <c r="AF309" s="10" t="s">
        <v>21</v>
      </c>
      <c r="AG309" s="7" t="s">
        <v>1433</v>
      </c>
      <c r="AH309" s="7" t="s">
        <v>1441</v>
      </c>
      <c r="AI309" s="9">
        <v>1</v>
      </c>
      <c r="AJ309" s="10"/>
      <c r="AK309" s="7" t="s">
        <v>127</v>
      </c>
      <c r="AL309" s="7" t="s">
        <v>127</v>
      </c>
      <c r="AM309" s="9">
        <v>0</v>
      </c>
      <c r="AN309" s="10"/>
      <c r="AO309" s="7" t="s">
        <v>127</v>
      </c>
      <c r="AP309" s="7" t="s">
        <v>127</v>
      </c>
      <c r="AQ309" s="9">
        <v>0</v>
      </c>
      <c r="AR309" s="10"/>
      <c r="AS309" s="7" t="s">
        <v>127</v>
      </c>
      <c r="AT309" s="7" t="s">
        <v>127</v>
      </c>
      <c r="AU309" s="9">
        <v>0</v>
      </c>
      <c r="AV309" s="10"/>
      <c r="AW309" s="7" t="s">
        <v>127</v>
      </c>
      <c r="AX309" s="7" t="s">
        <v>127</v>
      </c>
      <c r="AY309" s="9">
        <v>0</v>
      </c>
      <c r="AZ309" s="7"/>
      <c r="BA309" s="7" t="s">
        <v>127</v>
      </c>
      <c r="BB309" s="7"/>
      <c r="BC309" s="7" t="s">
        <v>127</v>
      </c>
      <c r="BD309" s="7"/>
      <c r="BE309" s="7"/>
      <c r="BF309" s="7"/>
      <c r="BG309" s="7"/>
      <c r="BH309" s="7"/>
      <c r="BI309" s="7"/>
      <c r="BJ309" s="7"/>
      <c r="BK309" s="7"/>
      <c r="BL309" s="7"/>
      <c r="BM309" s="7" t="s">
        <v>127</v>
      </c>
      <c r="BN309" s="7" t="s">
        <v>127</v>
      </c>
      <c r="BO309" s="7"/>
      <c r="BP309" s="7" t="s">
        <v>127</v>
      </c>
      <c r="BQ309" s="7"/>
      <c r="BR309" s="7" t="s">
        <v>127</v>
      </c>
      <c r="BS309" s="7"/>
      <c r="BT309" s="7" t="s">
        <v>127</v>
      </c>
      <c r="BU309" s="7" t="s">
        <v>127</v>
      </c>
      <c r="BV309" s="7"/>
      <c r="BW309" s="7" t="s">
        <v>127</v>
      </c>
      <c r="BX309" s="7"/>
      <c r="BY309" s="7" t="s">
        <v>127</v>
      </c>
      <c r="BZ309" s="7"/>
      <c r="CA309" s="7" t="s">
        <v>127</v>
      </c>
      <c r="CB309" s="7" t="s">
        <v>87</v>
      </c>
      <c r="CC309" s="7"/>
      <c r="CD309" s="90" t="str">
        <f t="shared" si="29"/>
        <v>02_Plan Institucional de Archivos de la Entidad - PINAR
24_Operación del Sistema de Gestión Institucional - SGI</v>
      </c>
      <c r="CE309" s="7"/>
      <c r="CF309" s="7"/>
      <c r="CG309" s="7"/>
      <c r="CH309" s="7"/>
      <c r="CI309" s="100" t="s">
        <v>132</v>
      </c>
      <c r="CJ309" s="7"/>
      <c r="CK309" s="7"/>
      <c r="CL309" s="90" t="str">
        <f t="shared" si="27"/>
        <v>D05_Información y comunicación</v>
      </c>
      <c r="CM309" s="7"/>
      <c r="CN309" s="7"/>
      <c r="CO309" s="7"/>
      <c r="CP309" s="7"/>
      <c r="CQ309" s="7"/>
      <c r="CR309" s="7"/>
      <c r="CS309" s="7"/>
      <c r="CT309" s="7"/>
      <c r="CU309" s="7"/>
      <c r="CV309" s="7"/>
      <c r="CW309" s="7"/>
      <c r="CX309" s="7"/>
      <c r="CY309" s="7"/>
      <c r="CZ309" s="7"/>
      <c r="DA309" s="7"/>
      <c r="DB309" s="100" t="s">
        <v>442</v>
      </c>
      <c r="DC309" s="7"/>
      <c r="DD309" s="7"/>
      <c r="DE309" s="7"/>
      <c r="DF309" s="90" t="str">
        <f t="shared" si="28"/>
        <v>D05_P16_Gestión documental</v>
      </c>
    </row>
    <row r="310" spans="2:110" s="2" customFormat="1" ht="84" customHeight="1" x14ac:dyDescent="0.25">
      <c r="B310" s="1"/>
      <c r="C310" s="3" t="s">
        <v>1442</v>
      </c>
      <c r="D310" s="7" t="s">
        <v>1443</v>
      </c>
      <c r="E310" s="87" t="str">
        <f t="shared" si="24"/>
        <v>URF2026_293_Elaborar plan de análisis de procesos y procedimientos de la producción documental</v>
      </c>
      <c r="F310" s="7" t="s">
        <v>1444</v>
      </c>
      <c r="G310" s="7" t="s">
        <v>1445</v>
      </c>
      <c r="H310" s="7" t="s">
        <v>1446</v>
      </c>
      <c r="I310" s="7" t="s">
        <v>7</v>
      </c>
      <c r="J310" s="4" t="s">
        <v>1296</v>
      </c>
      <c r="K310" s="4" t="s">
        <v>1160</v>
      </c>
      <c r="L310" s="8">
        <v>46296</v>
      </c>
      <c r="M310" s="8">
        <v>46371.999305555553</v>
      </c>
      <c r="N310" s="88">
        <f t="shared" si="25"/>
        <v>75.999305555553292</v>
      </c>
      <c r="O310" s="81" t="s">
        <v>1085</v>
      </c>
      <c r="P310" s="7" t="s">
        <v>1085</v>
      </c>
      <c r="Q310" s="81" t="s">
        <v>120</v>
      </c>
      <c r="R310" s="7" t="s">
        <v>1447</v>
      </c>
      <c r="S310" s="7"/>
      <c r="T310" s="82" t="s">
        <v>481</v>
      </c>
      <c r="U310" s="82" t="s">
        <v>589</v>
      </c>
      <c r="V310" s="108" t="s">
        <v>1298</v>
      </c>
      <c r="W310" s="7" t="s">
        <v>125</v>
      </c>
      <c r="X310" s="7"/>
      <c r="Y310" s="7" t="s">
        <v>126</v>
      </c>
      <c r="Z310" s="7"/>
      <c r="AA310" s="90" t="str">
        <f t="shared" si="26"/>
        <v>Talento Humano
Tecnológicos</v>
      </c>
      <c r="AB310" s="7"/>
      <c r="AC310" s="7" t="s">
        <v>127</v>
      </c>
      <c r="AD310" s="7" t="s">
        <v>127</v>
      </c>
      <c r="AE310" s="9">
        <v>0</v>
      </c>
      <c r="AF310" s="10" t="s">
        <v>21</v>
      </c>
      <c r="AG310" s="7" t="s">
        <v>1448</v>
      </c>
      <c r="AH310" s="7" t="s">
        <v>1449</v>
      </c>
      <c r="AI310" s="9">
        <v>0.5</v>
      </c>
      <c r="AJ310" s="10"/>
      <c r="AK310" s="7" t="s">
        <v>127</v>
      </c>
      <c r="AL310" s="7" t="s">
        <v>127</v>
      </c>
      <c r="AM310" s="9">
        <v>0</v>
      </c>
      <c r="AN310" s="10"/>
      <c r="AO310" s="7" t="s">
        <v>127</v>
      </c>
      <c r="AP310" s="7" t="s">
        <v>127</v>
      </c>
      <c r="AQ310" s="9">
        <v>0</v>
      </c>
      <c r="AR310" s="10"/>
      <c r="AS310" s="7" t="s">
        <v>127</v>
      </c>
      <c r="AT310" s="7" t="s">
        <v>127</v>
      </c>
      <c r="AU310" s="9">
        <v>0</v>
      </c>
      <c r="AV310" s="10"/>
      <c r="AW310" s="7" t="s">
        <v>127</v>
      </c>
      <c r="AX310" s="7" t="s">
        <v>127</v>
      </c>
      <c r="AY310" s="9">
        <v>0</v>
      </c>
      <c r="AZ310" s="7"/>
      <c r="BA310" s="7" t="s">
        <v>127</v>
      </c>
      <c r="BB310" s="7"/>
      <c r="BC310" s="7" t="s">
        <v>127</v>
      </c>
      <c r="BD310" s="7"/>
      <c r="BE310" s="7"/>
      <c r="BF310" s="7"/>
      <c r="BG310" s="7"/>
      <c r="BH310" s="7"/>
      <c r="BI310" s="7"/>
      <c r="BJ310" s="7"/>
      <c r="BK310" s="7"/>
      <c r="BL310" s="7"/>
      <c r="BM310" s="7" t="s">
        <v>127</v>
      </c>
      <c r="BN310" s="7" t="s">
        <v>127</v>
      </c>
      <c r="BO310" s="7"/>
      <c r="BP310" s="7" t="s">
        <v>127</v>
      </c>
      <c r="BQ310" s="7"/>
      <c r="BR310" s="7" t="s">
        <v>127</v>
      </c>
      <c r="BS310" s="7"/>
      <c r="BT310" s="7" t="s">
        <v>127</v>
      </c>
      <c r="BU310" s="7" t="s">
        <v>127</v>
      </c>
      <c r="BV310" s="7"/>
      <c r="BW310" s="7" t="s">
        <v>127</v>
      </c>
      <c r="BX310" s="7"/>
      <c r="BY310" s="7" t="s">
        <v>127</v>
      </c>
      <c r="BZ310" s="7"/>
      <c r="CA310" s="7" t="s">
        <v>127</v>
      </c>
      <c r="CB310" s="7" t="s">
        <v>87</v>
      </c>
      <c r="CC310" s="7"/>
      <c r="CD310" s="90" t="str">
        <f t="shared" si="29"/>
        <v>02_Plan Institucional de Archivos de la Entidad - PINAR
24_Operación del Sistema de Gestión Institucional - SGI</v>
      </c>
      <c r="CE310" s="7"/>
      <c r="CF310" s="7"/>
      <c r="CG310" s="7"/>
      <c r="CH310" s="7"/>
      <c r="CI310" s="100" t="s">
        <v>132</v>
      </c>
      <c r="CJ310" s="7"/>
      <c r="CK310" s="7"/>
      <c r="CL310" s="90" t="str">
        <f t="shared" si="27"/>
        <v>D05_Información y comunicación</v>
      </c>
      <c r="CM310" s="7"/>
      <c r="CN310" s="7"/>
      <c r="CO310" s="7"/>
      <c r="CP310" s="7"/>
      <c r="CQ310" s="7"/>
      <c r="CR310" s="7"/>
      <c r="CS310" s="7"/>
      <c r="CT310" s="7"/>
      <c r="CU310" s="7"/>
      <c r="CV310" s="7"/>
      <c r="CW310" s="7"/>
      <c r="CX310" s="7"/>
      <c r="CY310" s="7"/>
      <c r="CZ310" s="7"/>
      <c r="DA310" s="7"/>
      <c r="DB310" s="100" t="s">
        <v>442</v>
      </c>
      <c r="DC310" s="7"/>
      <c r="DD310" s="7"/>
      <c r="DE310" s="7"/>
      <c r="DF310" s="90" t="str">
        <f t="shared" si="28"/>
        <v>D05_P16_Gestión documental</v>
      </c>
    </row>
    <row r="311" spans="2:110" s="2" customFormat="1" ht="84" customHeight="1" x14ac:dyDescent="0.25">
      <c r="B311" s="1"/>
      <c r="C311" s="3" t="s">
        <v>1450</v>
      </c>
      <c r="D311" s="7" t="s">
        <v>1451</v>
      </c>
      <c r="E311" s="87" t="str">
        <f t="shared" si="24"/>
        <v>URF2026_294_Identificar, evaluar y gestionar los riesgos de seguridad de la información</v>
      </c>
      <c r="F311" s="7" t="s">
        <v>1452</v>
      </c>
      <c r="G311" s="7" t="s">
        <v>1453</v>
      </c>
      <c r="H311" s="7" t="s">
        <v>1454</v>
      </c>
      <c r="I311" s="7" t="s">
        <v>7</v>
      </c>
      <c r="J311" s="4" t="s">
        <v>1455</v>
      </c>
      <c r="K311" s="4" t="s">
        <v>1085</v>
      </c>
      <c r="L311" s="8">
        <v>46204</v>
      </c>
      <c r="M311" s="8">
        <v>46295.999305555553</v>
      </c>
      <c r="N311" s="88">
        <f t="shared" si="25"/>
        <v>91.999305555553292</v>
      </c>
      <c r="O311" s="81" t="s">
        <v>1085</v>
      </c>
      <c r="P311" s="7" t="s">
        <v>1085</v>
      </c>
      <c r="Q311" s="81" t="s">
        <v>120</v>
      </c>
      <c r="R311" s="7" t="s">
        <v>1456</v>
      </c>
      <c r="S311" s="7"/>
      <c r="T311" s="82" t="s">
        <v>481</v>
      </c>
      <c r="U311" s="82" t="s">
        <v>589</v>
      </c>
      <c r="V311" s="108" t="s">
        <v>1298</v>
      </c>
      <c r="W311" s="7" t="s">
        <v>125</v>
      </c>
      <c r="X311" s="7"/>
      <c r="Y311" s="7" t="s">
        <v>126</v>
      </c>
      <c r="Z311" s="7"/>
      <c r="AA311" s="90" t="str">
        <f t="shared" si="26"/>
        <v>Talento Humano
Tecnológicos</v>
      </c>
      <c r="AB311" s="7"/>
      <c r="AC311" s="7" t="s">
        <v>127</v>
      </c>
      <c r="AD311" s="7" t="s">
        <v>127</v>
      </c>
      <c r="AE311" s="9">
        <v>0</v>
      </c>
      <c r="AF311" s="10"/>
      <c r="AG311" s="7" t="s">
        <v>127</v>
      </c>
      <c r="AH311" s="7" t="s">
        <v>127</v>
      </c>
      <c r="AI311" s="9">
        <v>0</v>
      </c>
      <c r="AJ311" s="10" t="s">
        <v>22</v>
      </c>
      <c r="AK311" s="7" t="s">
        <v>1457</v>
      </c>
      <c r="AL311" s="7" t="s">
        <v>1458</v>
      </c>
      <c r="AM311" s="9">
        <v>2.5</v>
      </c>
      <c r="AN311" s="10"/>
      <c r="AO311" s="7" t="s">
        <v>127</v>
      </c>
      <c r="AP311" s="7" t="s">
        <v>127</v>
      </c>
      <c r="AQ311" s="9">
        <v>0</v>
      </c>
      <c r="AR311" s="10"/>
      <c r="AS311" s="7" t="s">
        <v>127</v>
      </c>
      <c r="AT311" s="7" t="s">
        <v>127</v>
      </c>
      <c r="AU311" s="9">
        <v>0</v>
      </c>
      <c r="AV311" s="10"/>
      <c r="AW311" s="7" t="s">
        <v>127</v>
      </c>
      <c r="AX311" s="7" t="s">
        <v>127</v>
      </c>
      <c r="AY311" s="9">
        <v>0</v>
      </c>
      <c r="AZ311" s="7"/>
      <c r="BA311" s="7" t="s">
        <v>127</v>
      </c>
      <c r="BB311" s="7" t="s">
        <v>27</v>
      </c>
      <c r="BC311" s="7" t="s">
        <v>1459</v>
      </c>
      <c r="BD311" s="7"/>
      <c r="BE311" s="7"/>
      <c r="BF311" s="7"/>
      <c r="BG311" s="7"/>
      <c r="BH311" s="7"/>
      <c r="BI311" s="7"/>
      <c r="BJ311" s="7"/>
      <c r="BK311" s="7"/>
      <c r="BL311" s="7"/>
      <c r="BM311" s="7" t="s">
        <v>127</v>
      </c>
      <c r="BN311" s="7" t="s">
        <v>127</v>
      </c>
      <c r="BO311" s="7"/>
      <c r="BP311" s="7" t="s">
        <v>127</v>
      </c>
      <c r="BQ311" s="7"/>
      <c r="BR311" s="7" t="s">
        <v>127</v>
      </c>
      <c r="BS311" s="7"/>
      <c r="BT311" s="7" t="s">
        <v>127</v>
      </c>
      <c r="BU311" s="7" t="s">
        <v>127</v>
      </c>
      <c r="BV311" s="7"/>
      <c r="BW311" s="7" t="s">
        <v>127</v>
      </c>
      <c r="BX311" s="7"/>
      <c r="BY311" s="7" t="s">
        <v>127</v>
      </c>
      <c r="BZ311" s="7"/>
      <c r="CA311" s="7" t="s">
        <v>127</v>
      </c>
      <c r="CB311" s="7" t="s">
        <v>87</v>
      </c>
      <c r="CC311" s="7"/>
      <c r="CD311" s="90" t="str">
        <f t="shared" si="29"/>
        <v>03_Plan de Seguridad y Privacidad de la Información - PPSI
08_Plan de Tratamiento de Riesgos de Seguridad y Privacidad de la Información - PTRSPI
24_Operación del Sistema de Gestión Institucional - SGI</v>
      </c>
      <c r="CE311" s="7"/>
      <c r="CF311" s="7"/>
      <c r="CG311" s="7" t="s">
        <v>131</v>
      </c>
      <c r="CH311" s="7"/>
      <c r="CI311" s="7"/>
      <c r="CJ311" s="7"/>
      <c r="CK311" s="7"/>
      <c r="CL311" s="90" t="str">
        <f t="shared" si="27"/>
        <v>D03_Gestión con valores para resultados</v>
      </c>
      <c r="CM311" s="7"/>
      <c r="CN311" s="7"/>
      <c r="CO311" s="7"/>
      <c r="CP311" s="7"/>
      <c r="CQ311" s="7"/>
      <c r="CR311" s="7"/>
      <c r="CS311" s="7"/>
      <c r="CT311" s="7" t="s">
        <v>1460</v>
      </c>
      <c r="CU311" s="7"/>
      <c r="CV311" s="7"/>
      <c r="CW311" s="7"/>
      <c r="CX311" s="7"/>
      <c r="CY311" s="7"/>
      <c r="CZ311" s="7"/>
      <c r="DA311" s="7"/>
      <c r="DB311" s="7"/>
      <c r="DC311" s="7"/>
      <c r="DD311" s="7"/>
      <c r="DE311" s="7"/>
      <c r="DF311" s="90" t="str">
        <f t="shared" si="28"/>
        <v>D03_P08_Seguridad Digital</v>
      </c>
    </row>
    <row r="312" spans="2:110" s="2" customFormat="1" ht="84" customHeight="1" x14ac:dyDescent="0.25">
      <c r="B312" s="1"/>
      <c r="C312" s="3" t="s">
        <v>1461</v>
      </c>
      <c r="D312" s="7" t="s">
        <v>1462</v>
      </c>
      <c r="E312" s="87" t="str">
        <f t="shared" si="24"/>
        <v>URF2026_295_Socializar los incidentes de seguridad presentados, de acuerdo con la información reportada por el Ministerio de Hacienda y Crédito Público</v>
      </c>
      <c r="F312" s="7" t="s">
        <v>1463</v>
      </c>
      <c r="G312" s="7" t="s">
        <v>1464</v>
      </c>
      <c r="H312" s="7" t="s">
        <v>1465</v>
      </c>
      <c r="I312" s="7" t="s">
        <v>7</v>
      </c>
      <c r="J312" s="4" t="s">
        <v>1455</v>
      </c>
      <c r="K312" s="4" t="s">
        <v>1085</v>
      </c>
      <c r="L312" s="8">
        <v>46342</v>
      </c>
      <c r="M312" s="8">
        <v>46371.999305555553</v>
      </c>
      <c r="N312" s="88">
        <f t="shared" si="25"/>
        <v>29.999305555553292</v>
      </c>
      <c r="O312" s="81" t="s">
        <v>1085</v>
      </c>
      <c r="P312" s="7" t="s">
        <v>1085</v>
      </c>
      <c r="Q312" s="81" t="s">
        <v>243</v>
      </c>
      <c r="R312" s="7" t="s">
        <v>1466</v>
      </c>
      <c r="S312" s="7"/>
      <c r="T312" s="82" t="s">
        <v>481</v>
      </c>
      <c r="U312" s="82" t="s">
        <v>589</v>
      </c>
      <c r="V312" s="108" t="s">
        <v>1298</v>
      </c>
      <c r="W312" s="7" t="s">
        <v>125</v>
      </c>
      <c r="X312" s="7"/>
      <c r="Y312" s="7" t="s">
        <v>126</v>
      </c>
      <c r="Z312" s="7"/>
      <c r="AA312" s="90" t="str">
        <f t="shared" si="26"/>
        <v>Talento Humano
Tecnológicos</v>
      </c>
      <c r="AB312" s="7"/>
      <c r="AC312" s="7" t="s">
        <v>127</v>
      </c>
      <c r="AD312" s="7" t="s">
        <v>127</v>
      </c>
      <c r="AE312" s="9">
        <v>0</v>
      </c>
      <c r="AF312" s="10"/>
      <c r="AG312" s="7" t="s">
        <v>127</v>
      </c>
      <c r="AH312" s="7" t="s">
        <v>127</v>
      </c>
      <c r="AI312" s="9">
        <v>0</v>
      </c>
      <c r="AJ312" s="10" t="s">
        <v>22</v>
      </c>
      <c r="AK312" s="7" t="s">
        <v>1467</v>
      </c>
      <c r="AL312" s="7" t="s">
        <v>1468</v>
      </c>
      <c r="AM312" s="9">
        <v>2</v>
      </c>
      <c r="AN312" s="10"/>
      <c r="AO312" s="7" t="s">
        <v>127</v>
      </c>
      <c r="AP312" s="7" t="s">
        <v>127</v>
      </c>
      <c r="AQ312" s="9">
        <v>0</v>
      </c>
      <c r="AR312" s="10"/>
      <c r="AS312" s="7" t="s">
        <v>127</v>
      </c>
      <c r="AT312" s="7" t="s">
        <v>127</v>
      </c>
      <c r="AU312" s="9">
        <v>0</v>
      </c>
      <c r="AV312" s="10"/>
      <c r="AW312" s="7" t="s">
        <v>127</v>
      </c>
      <c r="AX312" s="7" t="s">
        <v>127</v>
      </c>
      <c r="AY312" s="9">
        <v>0</v>
      </c>
      <c r="AZ312" s="7"/>
      <c r="BA312" s="7" t="s">
        <v>127</v>
      </c>
      <c r="BB312" s="7" t="s">
        <v>27</v>
      </c>
      <c r="BC312" s="7" t="s">
        <v>1469</v>
      </c>
      <c r="BD312" s="7"/>
      <c r="BE312" s="7"/>
      <c r="BF312" s="7"/>
      <c r="BG312" s="7"/>
      <c r="BH312" s="7"/>
      <c r="BI312" s="7"/>
      <c r="BJ312" s="7"/>
      <c r="BK312" s="7"/>
      <c r="BL312" s="7"/>
      <c r="BM312" s="7" t="s">
        <v>127</v>
      </c>
      <c r="BN312" s="7" t="s">
        <v>127</v>
      </c>
      <c r="BO312" s="7"/>
      <c r="BP312" s="7" t="s">
        <v>127</v>
      </c>
      <c r="BQ312" s="7"/>
      <c r="BR312" s="7" t="s">
        <v>127</v>
      </c>
      <c r="BS312" s="7"/>
      <c r="BT312" s="7" t="s">
        <v>127</v>
      </c>
      <c r="BU312" s="7" t="s">
        <v>127</v>
      </c>
      <c r="BV312" s="7"/>
      <c r="BW312" s="7" t="s">
        <v>127</v>
      </c>
      <c r="BX312" s="7"/>
      <c r="BY312" s="7" t="s">
        <v>127</v>
      </c>
      <c r="BZ312" s="7"/>
      <c r="CA312" s="7" t="s">
        <v>127</v>
      </c>
      <c r="CB312" s="7" t="s">
        <v>87</v>
      </c>
      <c r="CC312" s="7"/>
      <c r="CD312" s="90" t="str">
        <f t="shared" si="29"/>
        <v>03_Plan de Seguridad y Privacidad de la Información - PPSI
08_Plan de Tratamiento de Riesgos de Seguridad y Privacidad de la Información - PTRSPI
24_Operación del Sistema de Gestión Institucional - SGI</v>
      </c>
      <c r="CE312" s="7"/>
      <c r="CF312" s="7"/>
      <c r="CG312" s="7" t="s">
        <v>131</v>
      </c>
      <c r="CH312" s="7"/>
      <c r="CI312" s="7"/>
      <c r="CJ312" s="7"/>
      <c r="CK312" s="7"/>
      <c r="CL312" s="90" t="str">
        <f t="shared" si="27"/>
        <v>D03_Gestión con valores para resultados</v>
      </c>
      <c r="CM312" s="7"/>
      <c r="CN312" s="7"/>
      <c r="CO312" s="7"/>
      <c r="CP312" s="7"/>
      <c r="CQ312" s="7"/>
      <c r="CR312" s="7"/>
      <c r="CS312" s="7"/>
      <c r="CT312" s="7" t="s">
        <v>1460</v>
      </c>
      <c r="CU312" s="7"/>
      <c r="CV312" s="7"/>
      <c r="CW312" s="7"/>
      <c r="CX312" s="7"/>
      <c r="CY312" s="7"/>
      <c r="CZ312" s="7"/>
      <c r="DA312" s="7"/>
      <c r="DB312" s="7"/>
      <c r="DC312" s="7"/>
      <c r="DD312" s="7"/>
      <c r="DE312" s="7"/>
      <c r="DF312" s="90" t="str">
        <f t="shared" si="28"/>
        <v>D03_P08_Seguridad Digital</v>
      </c>
    </row>
    <row r="313" spans="2:110" s="2" customFormat="1" ht="84" customHeight="1" x14ac:dyDescent="0.25">
      <c r="B313" s="1"/>
      <c r="C313" s="3" t="s">
        <v>1470</v>
      </c>
      <c r="D313" s="7" t="s">
        <v>1471</v>
      </c>
      <c r="E313" s="87" t="str">
        <f t="shared" si="24"/>
        <v>URF2026_296_Hacer seguimiento a los incidentes de seguridad reportados</v>
      </c>
      <c r="F313" s="7" t="s">
        <v>1472</v>
      </c>
      <c r="G313" s="7" t="s">
        <v>1473</v>
      </c>
      <c r="H313" s="7" t="s">
        <v>1474</v>
      </c>
      <c r="I313" s="7" t="s">
        <v>7</v>
      </c>
      <c r="J313" s="4" t="s">
        <v>1455</v>
      </c>
      <c r="K313" s="4" t="s">
        <v>1085</v>
      </c>
      <c r="L313" s="8">
        <v>46296</v>
      </c>
      <c r="M313" s="8">
        <v>46341.999305555553</v>
      </c>
      <c r="N313" s="88">
        <f t="shared" si="25"/>
        <v>45.999305555553292</v>
      </c>
      <c r="O313" s="81" t="s">
        <v>1085</v>
      </c>
      <c r="P313" s="7" t="s">
        <v>1085</v>
      </c>
      <c r="Q313" s="81" t="s">
        <v>243</v>
      </c>
      <c r="R313" s="7" t="s">
        <v>1475</v>
      </c>
      <c r="S313" s="7"/>
      <c r="T313" s="82" t="s">
        <v>481</v>
      </c>
      <c r="U313" s="82" t="s">
        <v>589</v>
      </c>
      <c r="V313" s="108" t="s">
        <v>1298</v>
      </c>
      <c r="W313" s="7" t="s">
        <v>125</v>
      </c>
      <c r="X313" s="7"/>
      <c r="Y313" s="7" t="s">
        <v>126</v>
      </c>
      <c r="Z313" s="7"/>
      <c r="AA313" s="90" t="str">
        <f t="shared" si="26"/>
        <v>Talento Humano
Tecnológicos</v>
      </c>
      <c r="AB313" s="7"/>
      <c r="AC313" s="7" t="s">
        <v>127</v>
      </c>
      <c r="AD313" s="7" t="s">
        <v>127</v>
      </c>
      <c r="AE313" s="9">
        <v>0</v>
      </c>
      <c r="AF313" s="10"/>
      <c r="AG313" s="7" t="s">
        <v>127</v>
      </c>
      <c r="AH313" s="7" t="s">
        <v>127</v>
      </c>
      <c r="AI313" s="9">
        <v>0</v>
      </c>
      <c r="AJ313" s="10" t="s">
        <v>22</v>
      </c>
      <c r="AK313" s="7" t="s">
        <v>1467</v>
      </c>
      <c r="AL313" s="7" t="s">
        <v>1476</v>
      </c>
      <c r="AM313" s="9">
        <v>1</v>
      </c>
      <c r="AN313" s="10"/>
      <c r="AO313" s="7" t="s">
        <v>127</v>
      </c>
      <c r="AP313" s="7" t="s">
        <v>127</v>
      </c>
      <c r="AQ313" s="9">
        <v>0</v>
      </c>
      <c r="AR313" s="10"/>
      <c r="AS313" s="7" t="s">
        <v>127</v>
      </c>
      <c r="AT313" s="7" t="s">
        <v>127</v>
      </c>
      <c r="AU313" s="9">
        <v>0</v>
      </c>
      <c r="AV313" s="10"/>
      <c r="AW313" s="7" t="s">
        <v>127</v>
      </c>
      <c r="AX313" s="7" t="s">
        <v>127</v>
      </c>
      <c r="AY313" s="9">
        <v>0</v>
      </c>
      <c r="AZ313" s="7"/>
      <c r="BA313" s="7" t="s">
        <v>127</v>
      </c>
      <c r="BB313" s="7" t="s">
        <v>27</v>
      </c>
      <c r="BC313" s="7" t="s">
        <v>1469</v>
      </c>
      <c r="BD313" s="7"/>
      <c r="BE313" s="7"/>
      <c r="BF313" s="7"/>
      <c r="BG313" s="7"/>
      <c r="BH313" s="7"/>
      <c r="BI313" s="7"/>
      <c r="BJ313" s="7"/>
      <c r="BK313" s="7"/>
      <c r="BL313" s="7"/>
      <c r="BM313" s="7" t="s">
        <v>127</v>
      </c>
      <c r="BN313" s="7" t="s">
        <v>127</v>
      </c>
      <c r="BO313" s="7"/>
      <c r="BP313" s="7" t="s">
        <v>127</v>
      </c>
      <c r="BQ313" s="7"/>
      <c r="BR313" s="7" t="s">
        <v>127</v>
      </c>
      <c r="BS313" s="7"/>
      <c r="BT313" s="7" t="s">
        <v>127</v>
      </c>
      <c r="BU313" s="7" t="s">
        <v>127</v>
      </c>
      <c r="BV313" s="7"/>
      <c r="BW313" s="7" t="s">
        <v>127</v>
      </c>
      <c r="BX313" s="7"/>
      <c r="BY313" s="7" t="s">
        <v>127</v>
      </c>
      <c r="BZ313" s="7"/>
      <c r="CA313" s="7" t="s">
        <v>127</v>
      </c>
      <c r="CB313" s="7" t="s">
        <v>87</v>
      </c>
      <c r="CC313" s="7"/>
      <c r="CD313" s="90" t="str">
        <f t="shared" si="29"/>
        <v>03_Plan de Seguridad y Privacidad de la Información - PPSI
08_Plan de Tratamiento de Riesgos de Seguridad y Privacidad de la Información - PTRSPI
24_Operación del Sistema de Gestión Institucional - SGI</v>
      </c>
      <c r="CE313" s="7"/>
      <c r="CF313" s="7"/>
      <c r="CG313" s="7" t="s">
        <v>131</v>
      </c>
      <c r="CH313" s="7"/>
      <c r="CI313" s="7"/>
      <c r="CJ313" s="7"/>
      <c r="CK313" s="7"/>
      <c r="CL313" s="90" t="str">
        <f t="shared" si="27"/>
        <v>D03_Gestión con valores para resultados</v>
      </c>
      <c r="CM313" s="7"/>
      <c r="CN313" s="7"/>
      <c r="CO313" s="7"/>
      <c r="CP313" s="7"/>
      <c r="CQ313" s="7"/>
      <c r="CR313" s="7"/>
      <c r="CS313" s="7"/>
      <c r="CT313" s="7" t="s">
        <v>1460</v>
      </c>
      <c r="CU313" s="7"/>
      <c r="CV313" s="7"/>
      <c r="CW313" s="7"/>
      <c r="CX313" s="7"/>
      <c r="CY313" s="7"/>
      <c r="CZ313" s="7"/>
      <c r="DA313" s="7"/>
      <c r="DB313" s="7"/>
      <c r="DC313" s="7"/>
      <c r="DD313" s="7"/>
      <c r="DE313" s="7"/>
      <c r="DF313" s="90" t="str">
        <f t="shared" si="28"/>
        <v>D03_P08_Seguridad Digital</v>
      </c>
    </row>
    <row r="314" spans="2:110" s="2" customFormat="1" ht="84" customHeight="1" x14ac:dyDescent="0.25">
      <c r="B314" s="1"/>
      <c r="C314" s="3" t="s">
        <v>1477</v>
      </c>
      <c r="D314" s="7" t="s">
        <v>1478</v>
      </c>
      <c r="E314" s="87" t="str">
        <f t="shared" si="24"/>
        <v>URF2026_297_Socializar el modelo de privacidad y seguridad de la información</v>
      </c>
      <c r="F314" s="7" t="s">
        <v>1479</v>
      </c>
      <c r="G314" s="7" t="s">
        <v>1480</v>
      </c>
      <c r="H314" s="7" t="s">
        <v>1481</v>
      </c>
      <c r="I314" s="7" t="s">
        <v>7</v>
      </c>
      <c r="J314" s="4" t="s">
        <v>1455</v>
      </c>
      <c r="K314" s="4" t="s">
        <v>1085</v>
      </c>
      <c r="L314" s="8">
        <v>46157</v>
      </c>
      <c r="M314" s="8">
        <v>46203.999305555553</v>
      </c>
      <c r="N314" s="88">
        <f t="shared" si="25"/>
        <v>46.999305555553292</v>
      </c>
      <c r="O314" s="81" t="s">
        <v>1085</v>
      </c>
      <c r="P314" s="7" t="s">
        <v>1085</v>
      </c>
      <c r="Q314" s="81" t="s">
        <v>120</v>
      </c>
      <c r="R314" s="7" t="s">
        <v>1482</v>
      </c>
      <c r="S314" s="7"/>
      <c r="T314" s="82" t="s">
        <v>481</v>
      </c>
      <c r="U314" s="82" t="s">
        <v>589</v>
      </c>
      <c r="V314" s="108" t="s">
        <v>1298</v>
      </c>
      <c r="W314" s="7" t="s">
        <v>125</v>
      </c>
      <c r="X314" s="7"/>
      <c r="Y314" s="7" t="s">
        <v>126</v>
      </c>
      <c r="Z314" s="7"/>
      <c r="AA314" s="90" t="str">
        <f t="shared" si="26"/>
        <v>Talento Humano
Tecnológicos</v>
      </c>
      <c r="AB314" s="7"/>
      <c r="AC314" s="7" t="s">
        <v>127</v>
      </c>
      <c r="AD314" s="7" t="s">
        <v>127</v>
      </c>
      <c r="AE314" s="9">
        <v>0</v>
      </c>
      <c r="AF314" s="10"/>
      <c r="AG314" s="7" t="s">
        <v>127</v>
      </c>
      <c r="AH314" s="7" t="s">
        <v>127</v>
      </c>
      <c r="AI314" s="9">
        <v>0</v>
      </c>
      <c r="AJ314" s="10" t="s">
        <v>22</v>
      </c>
      <c r="AK314" s="7" t="s">
        <v>1483</v>
      </c>
      <c r="AL314" s="7" t="s">
        <v>1484</v>
      </c>
      <c r="AM314" s="9">
        <v>3</v>
      </c>
      <c r="AN314" s="10"/>
      <c r="AO314" s="7" t="s">
        <v>127</v>
      </c>
      <c r="AP314" s="7" t="s">
        <v>127</v>
      </c>
      <c r="AQ314" s="9">
        <v>0</v>
      </c>
      <c r="AR314" s="10"/>
      <c r="AS314" s="7" t="s">
        <v>127</v>
      </c>
      <c r="AT314" s="7" t="s">
        <v>127</v>
      </c>
      <c r="AU314" s="9">
        <v>0</v>
      </c>
      <c r="AV314" s="10"/>
      <c r="AW314" s="7" t="s">
        <v>127</v>
      </c>
      <c r="AX314" s="7" t="s">
        <v>127</v>
      </c>
      <c r="AY314" s="9">
        <v>0</v>
      </c>
      <c r="AZ314" s="7"/>
      <c r="BA314" s="7" t="s">
        <v>127</v>
      </c>
      <c r="BB314" s="7" t="s">
        <v>27</v>
      </c>
      <c r="BC314" s="7" t="s">
        <v>1469</v>
      </c>
      <c r="BD314" s="7"/>
      <c r="BE314" s="7"/>
      <c r="BF314" s="7"/>
      <c r="BG314" s="7"/>
      <c r="BH314" s="7"/>
      <c r="BI314" s="7"/>
      <c r="BJ314" s="7"/>
      <c r="BK314" s="7"/>
      <c r="BL314" s="7"/>
      <c r="BM314" s="7" t="s">
        <v>127</v>
      </c>
      <c r="BN314" s="7" t="s">
        <v>127</v>
      </c>
      <c r="BO314" s="7"/>
      <c r="BP314" s="7" t="s">
        <v>127</v>
      </c>
      <c r="BQ314" s="7"/>
      <c r="BR314" s="7" t="s">
        <v>127</v>
      </c>
      <c r="BS314" s="7"/>
      <c r="BT314" s="7" t="s">
        <v>127</v>
      </c>
      <c r="BU314" s="7" t="s">
        <v>127</v>
      </c>
      <c r="BV314" s="7"/>
      <c r="BW314" s="7" t="s">
        <v>127</v>
      </c>
      <c r="BX314" s="7"/>
      <c r="BY314" s="7" t="s">
        <v>127</v>
      </c>
      <c r="BZ314" s="7"/>
      <c r="CA314" s="7" t="s">
        <v>127</v>
      </c>
      <c r="CB314" s="7" t="s">
        <v>87</v>
      </c>
      <c r="CC314" s="7"/>
      <c r="CD314" s="90" t="str">
        <f t="shared" si="29"/>
        <v>03_Plan de Seguridad y Privacidad de la Información - PPSI
08_Plan de Tratamiento de Riesgos de Seguridad y Privacidad de la Información - PTRSPI
24_Operación del Sistema de Gestión Institucional - SGI</v>
      </c>
      <c r="CE314" s="7"/>
      <c r="CF314" s="7"/>
      <c r="CG314" s="7" t="s">
        <v>131</v>
      </c>
      <c r="CH314" s="7"/>
      <c r="CI314" s="7"/>
      <c r="CJ314" s="7"/>
      <c r="CK314" s="7"/>
      <c r="CL314" s="90" t="str">
        <f t="shared" si="27"/>
        <v>D03_Gestión con valores para resultados</v>
      </c>
      <c r="CM314" s="7"/>
      <c r="CN314" s="7"/>
      <c r="CO314" s="7"/>
      <c r="CP314" s="7"/>
      <c r="CQ314" s="7"/>
      <c r="CR314" s="7"/>
      <c r="CS314" s="7"/>
      <c r="CT314" s="7" t="s">
        <v>1460</v>
      </c>
      <c r="CU314" s="7"/>
      <c r="CV314" s="7"/>
      <c r="CW314" s="7"/>
      <c r="CX314" s="7"/>
      <c r="CY314" s="7"/>
      <c r="CZ314" s="7"/>
      <c r="DA314" s="7"/>
      <c r="DB314" s="7"/>
      <c r="DC314" s="7"/>
      <c r="DD314" s="7"/>
      <c r="DE314" s="7"/>
      <c r="DF314" s="90" t="str">
        <f t="shared" si="28"/>
        <v>D03_P08_Seguridad Digital</v>
      </c>
    </row>
    <row r="315" spans="2:110" s="2" customFormat="1" ht="84" customHeight="1" x14ac:dyDescent="0.25">
      <c r="B315" s="1"/>
      <c r="C315" s="3" t="s">
        <v>1485</v>
      </c>
      <c r="D315" s="7" t="s">
        <v>1486</v>
      </c>
      <c r="E315" s="87" t="str">
        <f t="shared" si="24"/>
        <v>URF2026_298_Realizar capacitación de tratamiento de datos personales</v>
      </c>
      <c r="F315" s="7" t="s">
        <v>1487</v>
      </c>
      <c r="G315" s="7" t="s">
        <v>1488</v>
      </c>
      <c r="H315" s="7" t="s">
        <v>1489</v>
      </c>
      <c r="I315" s="7" t="s">
        <v>7</v>
      </c>
      <c r="J315" s="4" t="s">
        <v>1455</v>
      </c>
      <c r="K315" s="4" t="s">
        <v>1085</v>
      </c>
      <c r="L315" s="8">
        <v>46113</v>
      </c>
      <c r="M315" s="8">
        <v>46142.999305555553</v>
      </c>
      <c r="N315" s="88">
        <f t="shared" si="25"/>
        <v>29.999305555553292</v>
      </c>
      <c r="O315" s="81" t="s">
        <v>1085</v>
      </c>
      <c r="P315" s="7" t="s">
        <v>1085</v>
      </c>
      <c r="Q315" s="81" t="s">
        <v>120</v>
      </c>
      <c r="R315" s="7" t="s">
        <v>1490</v>
      </c>
      <c r="S315" s="7"/>
      <c r="T315" s="82" t="s">
        <v>481</v>
      </c>
      <c r="U315" s="82" t="s">
        <v>589</v>
      </c>
      <c r="V315" s="108" t="s">
        <v>1298</v>
      </c>
      <c r="W315" s="7" t="s">
        <v>125</v>
      </c>
      <c r="X315" s="7"/>
      <c r="Y315" s="7" t="s">
        <v>126</v>
      </c>
      <c r="Z315" s="7"/>
      <c r="AA315" s="90" t="str">
        <f t="shared" si="26"/>
        <v>Talento Humano
Tecnológicos</v>
      </c>
      <c r="AB315" s="7"/>
      <c r="AC315" s="7" t="s">
        <v>127</v>
      </c>
      <c r="AD315" s="7" t="s">
        <v>127</v>
      </c>
      <c r="AE315" s="9">
        <v>0</v>
      </c>
      <c r="AF315" s="10"/>
      <c r="AG315" s="7" t="s">
        <v>127</v>
      </c>
      <c r="AH315" s="7" t="s">
        <v>127</v>
      </c>
      <c r="AI315" s="9">
        <v>0</v>
      </c>
      <c r="AJ315" s="10" t="s">
        <v>22</v>
      </c>
      <c r="AK315" s="7" t="s">
        <v>1483</v>
      </c>
      <c r="AL315" s="7" t="s">
        <v>1491</v>
      </c>
      <c r="AM315" s="9">
        <v>1</v>
      </c>
      <c r="AN315" s="10"/>
      <c r="AO315" s="7" t="s">
        <v>127</v>
      </c>
      <c r="AP315" s="7" t="s">
        <v>127</v>
      </c>
      <c r="AQ315" s="9">
        <v>0</v>
      </c>
      <c r="AR315" s="10"/>
      <c r="AS315" s="7" t="s">
        <v>127</v>
      </c>
      <c r="AT315" s="7" t="s">
        <v>127</v>
      </c>
      <c r="AU315" s="9">
        <v>0</v>
      </c>
      <c r="AV315" s="10"/>
      <c r="AW315" s="7" t="s">
        <v>127</v>
      </c>
      <c r="AX315" s="7" t="s">
        <v>127</v>
      </c>
      <c r="AY315" s="9">
        <v>0</v>
      </c>
      <c r="AZ315" s="7"/>
      <c r="BA315" s="7" t="s">
        <v>127</v>
      </c>
      <c r="BB315" s="7" t="s">
        <v>27</v>
      </c>
      <c r="BC315" s="7" t="s">
        <v>1469</v>
      </c>
      <c r="BD315" s="7"/>
      <c r="BE315" s="7"/>
      <c r="BF315" s="7"/>
      <c r="BG315" s="7"/>
      <c r="BH315" s="7" t="s">
        <v>76</v>
      </c>
      <c r="BI315" s="7"/>
      <c r="BJ315" s="7"/>
      <c r="BK315" s="7"/>
      <c r="BL315" s="7"/>
      <c r="BM315" s="7" t="s">
        <v>127</v>
      </c>
      <c r="BN315" s="7" t="s">
        <v>127</v>
      </c>
      <c r="BO315" s="7"/>
      <c r="BP315" s="7" t="s">
        <v>127</v>
      </c>
      <c r="BQ315" s="7"/>
      <c r="BR315" s="7" t="s">
        <v>127</v>
      </c>
      <c r="BS315" s="7"/>
      <c r="BT315" s="7" t="s">
        <v>127</v>
      </c>
      <c r="BU315" s="7" t="s">
        <v>127</v>
      </c>
      <c r="BV315" s="7"/>
      <c r="BW315" s="7" t="s">
        <v>127</v>
      </c>
      <c r="BX315" s="7"/>
      <c r="BY315" s="7" t="s">
        <v>127</v>
      </c>
      <c r="BZ315" s="7"/>
      <c r="CA315" s="7" t="s">
        <v>127</v>
      </c>
      <c r="CB315" s="7" t="s">
        <v>87</v>
      </c>
      <c r="CC315" s="7"/>
      <c r="CD315" s="90" t="str">
        <f t="shared" si="29"/>
        <v>03_Plan de Seguridad y Privacidad de la Información - PPSI
08_Plan de Tratamiento de Riesgos de Seguridad y Privacidad de la Información - PTRSPI
13_Plan Institucional de Capacitación - PIC
24_Operación del Sistema de Gestión Institucional - SGI</v>
      </c>
      <c r="CE315" s="7"/>
      <c r="CF315" s="7"/>
      <c r="CG315" s="7" t="s">
        <v>131</v>
      </c>
      <c r="CH315" s="7"/>
      <c r="CI315" s="7"/>
      <c r="CJ315" s="7"/>
      <c r="CK315" s="7"/>
      <c r="CL315" s="90" t="str">
        <f t="shared" si="27"/>
        <v>D03_Gestión con valores para resultados</v>
      </c>
      <c r="CM315" s="7"/>
      <c r="CN315" s="7"/>
      <c r="CO315" s="7"/>
      <c r="CP315" s="7"/>
      <c r="CQ315" s="7"/>
      <c r="CR315" s="7"/>
      <c r="CS315" s="7"/>
      <c r="CT315" s="7" t="s">
        <v>1460</v>
      </c>
      <c r="CU315" s="7"/>
      <c r="CV315" s="7"/>
      <c r="CW315" s="7"/>
      <c r="CX315" s="7"/>
      <c r="CY315" s="7"/>
      <c r="CZ315" s="7"/>
      <c r="DA315" s="7"/>
      <c r="DB315" s="7"/>
      <c r="DC315" s="7"/>
      <c r="DD315" s="7"/>
      <c r="DE315" s="7"/>
      <c r="DF315" s="90" t="str">
        <f t="shared" si="28"/>
        <v>D03_P08_Seguridad Digital</v>
      </c>
    </row>
    <row r="316" spans="2:110" s="2" customFormat="1" ht="84" customHeight="1" x14ac:dyDescent="0.25">
      <c r="B316" s="1"/>
      <c r="C316" s="3" t="s">
        <v>1492</v>
      </c>
      <c r="D316" s="7" t="s">
        <v>1493</v>
      </c>
      <c r="E316" s="87" t="str">
        <f t="shared" si="24"/>
        <v>URF2026_299_Enviar piezas gráficas para sensibilizar a los servidores y pasantes en torno a la privacidad y seguridad de la información</v>
      </c>
      <c r="F316" s="7" t="s">
        <v>1494</v>
      </c>
      <c r="G316" s="7" t="s">
        <v>1495</v>
      </c>
      <c r="H316" s="7" t="s">
        <v>1496</v>
      </c>
      <c r="I316" s="7" t="s">
        <v>7</v>
      </c>
      <c r="J316" s="4" t="s">
        <v>1455</v>
      </c>
      <c r="K316" s="4" t="s">
        <v>1085</v>
      </c>
      <c r="L316" s="8">
        <v>46113</v>
      </c>
      <c r="M316" s="8">
        <v>46142.999305555553</v>
      </c>
      <c r="N316" s="88">
        <f t="shared" si="25"/>
        <v>29.999305555553292</v>
      </c>
      <c r="O316" s="81" t="s">
        <v>1085</v>
      </c>
      <c r="P316" s="7" t="s">
        <v>1085</v>
      </c>
      <c r="Q316" s="81" t="s">
        <v>120</v>
      </c>
      <c r="R316" s="7" t="s">
        <v>1497</v>
      </c>
      <c r="S316" s="7"/>
      <c r="T316" s="82" t="s">
        <v>481</v>
      </c>
      <c r="U316" s="82" t="s">
        <v>589</v>
      </c>
      <c r="V316" s="108" t="s">
        <v>1298</v>
      </c>
      <c r="W316" s="7" t="s">
        <v>125</v>
      </c>
      <c r="X316" s="7"/>
      <c r="Y316" s="7" t="s">
        <v>126</v>
      </c>
      <c r="Z316" s="7"/>
      <c r="AA316" s="90" t="str">
        <f t="shared" si="26"/>
        <v>Talento Humano
Tecnológicos</v>
      </c>
      <c r="AB316" s="7"/>
      <c r="AC316" s="7" t="s">
        <v>127</v>
      </c>
      <c r="AD316" s="7" t="s">
        <v>127</v>
      </c>
      <c r="AE316" s="9">
        <v>0</v>
      </c>
      <c r="AF316" s="10"/>
      <c r="AG316" s="7" t="s">
        <v>127</v>
      </c>
      <c r="AH316" s="7" t="s">
        <v>127</v>
      </c>
      <c r="AI316" s="9">
        <v>0</v>
      </c>
      <c r="AJ316" s="10" t="s">
        <v>22</v>
      </c>
      <c r="AK316" s="7" t="s">
        <v>1483</v>
      </c>
      <c r="AL316" s="7" t="s">
        <v>1498</v>
      </c>
      <c r="AM316" s="9">
        <v>1</v>
      </c>
      <c r="AN316" s="10"/>
      <c r="AO316" s="7" t="s">
        <v>127</v>
      </c>
      <c r="AP316" s="7" t="s">
        <v>127</v>
      </c>
      <c r="AQ316" s="9">
        <v>0</v>
      </c>
      <c r="AR316" s="10"/>
      <c r="AS316" s="7" t="s">
        <v>127</v>
      </c>
      <c r="AT316" s="7" t="s">
        <v>127</v>
      </c>
      <c r="AU316" s="9">
        <v>0</v>
      </c>
      <c r="AV316" s="10"/>
      <c r="AW316" s="7" t="s">
        <v>127</v>
      </c>
      <c r="AX316" s="7" t="s">
        <v>127</v>
      </c>
      <c r="AY316" s="9">
        <v>0</v>
      </c>
      <c r="AZ316" s="7"/>
      <c r="BA316" s="7" t="s">
        <v>127</v>
      </c>
      <c r="BB316" s="7" t="s">
        <v>27</v>
      </c>
      <c r="BC316" s="7" t="s">
        <v>1469</v>
      </c>
      <c r="BD316" s="7"/>
      <c r="BE316" s="7"/>
      <c r="BF316" s="7"/>
      <c r="BG316" s="7"/>
      <c r="BH316" s="7" t="s">
        <v>76</v>
      </c>
      <c r="BI316" s="7"/>
      <c r="BJ316" s="7"/>
      <c r="BK316" s="7"/>
      <c r="BL316" s="7"/>
      <c r="BM316" s="7" t="s">
        <v>127</v>
      </c>
      <c r="BN316" s="7" t="s">
        <v>127</v>
      </c>
      <c r="BO316" s="7"/>
      <c r="BP316" s="7" t="s">
        <v>127</v>
      </c>
      <c r="BQ316" s="7"/>
      <c r="BR316" s="7" t="s">
        <v>127</v>
      </c>
      <c r="BS316" s="7"/>
      <c r="BT316" s="7" t="s">
        <v>127</v>
      </c>
      <c r="BU316" s="7" t="s">
        <v>127</v>
      </c>
      <c r="BV316" s="7"/>
      <c r="BW316" s="7" t="s">
        <v>127</v>
      </c>
      <c r="BX316" s="7"/>
      <c r="BY316" s="7" t="s">
        <v>127</v>
      </c>
      <c r="BZ316" s="7"/>
      <c r="CA316" s="7" t="s">
        <v>127</v>
      </c>
      <c r="CB316" s="7" t="s">
        <v>87</v>
      </c>
      <c r="CC316" s="7"/>
      <c r="CD316" s="90" t="str">
        <f t="shared" si="29"/>
        <v>03_Plan de Seguridad y Privacidad de la Información - PPSI
08_Plan de Tratamiento de Riesgos de Seguridad y Privacidad de la Información - PTRSPI
13_Plan Institucional de Capacitación - PIC
24_Operación del Sistema de Gestión Institucional - SGI</v>
      </c>
      <c r="CE316" s="7"/>
      <c r="CF316" s="7"/>
      <c r="CG316" s="7" t="s">
        <v>131</v>
      </c>
      <c r="CH316" s="7"/>
      <c r="CI316" s="7"/>
      <c r="CJ316" s="7"/>
      <c r="CK316" s="7"/>
      <c r="CL316" s="90" t="str">
        <f t="shared" si="27"/>
        <v>D03_Gestión con valores para resultados</v>
      </c>
      <c r="CM316" s="7"/>
      <c r="CN316" s="7"/>
      <c r="CO316" s="7"/>
      <c r="CP316" s="7"/>
      <c r="CQ316" s="7"/>
      <c r="CR316" s="7"/>
      <c r="CS316" s="7"/>
      <c r="CT316" s="7" t="s">
        <v>1460</v>
      </c>
      <c r="CU316" s="7"/>
      <c r="CV316" s="7"/>
      <c r="CW316" s="7"/>
      <c r="CX316" s="7"/>
      <c r="CY316" s="7"/>
      <c r="CZ316" s="7"/>
      <c r="DA316" s="7"/>
      <c r="DB316" s="7"/>
      <c r="DC316" s="7"/>
      <c r="DD316" s="7"/>
      <c r="DE316" s="7"/>
      <c r="DF316" s="90" t="str">
        <f t="shared" si="28"/>
        <v>D03_P08_Seguridad Digital</v>
      </c>
    </row>
    <row r="317" spans="2:110" s="2" customFormat="1" ht="84" customHeight="1" x14ac:dyDescent="0.25">
      <c r="B317" s="1"/>
      <c r="C317" s="3" t="s">
        <v>1499</v>
      </c>
      <c r="D317" s="7" t="s">
        <v>1500</v>
      </c>
      <c r="E317" s="87" t="str">
        <f t="shared" si="24"/>
        <v>URF2026_300_Capacitar a los servidores en todo lo relacionado con creación, gestión y cierre de expedientes en RID - Primer semestre</v>
      </c>
      <c r="F317" s="7" t="s">
        <v>1501</v>
      </c>
      <c r="G317" s="7" t="s">
        <v>1488</v>
      </c>
      <c r="H317" s="7" t="s">
        <v>1489</v>
      </c>
      <c r="I317" s="7" t="s">
        <v>7</v>
      </c>
      <c r="J317" s="4" t="s">
        <v>1160</v>
      </c>
      <c r="K317" s="4" t="s">
        <v>1296</v>
      </c>
      <c r="L317" s="8">
        <v>46082</v>
      </c>
      <c r="M317" s="8">
        <v>46112.999305555553</v>
      </c>
      <c r="N317" s="88">
        <f t="shared" si="25"/>
        <v>30.999305555553292</v>
      </c>
      <c r="O317" s="81" t="s">
        <v>1085</v>
      </c>
      <c r="P317" s="7" t="s">
        <v>1085</v>
      </c>
      <c r="Q317" s="81" t="s">
        <v>120</v>
      </c>
      <c r="R317" s="7" t="s">
        <v>1502</v>
      </c>
      <c r="S317" s="7"/>
      <c r="T317" s="82" t="s">
        <v>481</v>
      </c>
      <c r="U317" s="82" t="s">
        <v>589</v>
      </c>
      <c r="V317" s="108" t="s">
        <v>1298</v>
      </c>
      <c r="W317" s="7" t="s">
        <v>125</v>
      </c>
      <c r="X317" s="7"/>
      <c r="Y317" s="7" t="s">
        <v>126</v>
      </c>
      <c r="Z317" s="7"/>
      <c r="AA317" s="90" t="str">
        <f t="shared" si="26"/>
        <v>Talento Humano
Tecnológicos</v>
      </c>
      <c r="AB317" s="7"/>
      <c r="AC317" s="7" t="s">
        <v>127</v>
      </c>
      <c r="AD317" s="7" t="s">
        <v>127</v>
      </c>
      <c r="AE317" s="9">
        <v>0</v>
      </c>
      <c r="AF317" s="10"/>
      <c r="AG317" s="7" t="s">
        <v>127</v>
      </c>
      <c r="AH317" s="7" t="s">
        <v>127</v>
      </c>
      <c r="AI317" s="9">
        <v>0</v>
      </c>
      <c r="AJ317" s="10"/>
      <c r="AK317" s="7" t="s">
        <v>127</v>
      </c>
      <c r="AL317" s="7" t="s">
        <v>127</v>
      </c>
      <c r="AM317" s="9">
        <v>0</v>
      </c>
      <c r="AN317" s="10" t="s">
        <v>23</v>
      </c>
      <c r="AO317" s="7" t="s">
        <v>1503</v>
      </c>
      <c r="AP317" s="7" t="s">
        <v>1504</v>
      </c>
      <c r="AQ317" s="9">
        <v>1</v>
      </c>
      <c r="AR317" s="10"/>
      <c r="AS317" s="7" t="s">
        <v>127</v>
      </c>
      <c r="AT317" s="7" t="s">
        <v>127</v>
      </c>
      <c r="AU317" s="9">
        <v>0</v>
      </c>
      <c r="AV317" s="10"/>
      <c r="AW317" s="7" t="s">
        <v>127</v>
      </c>
      <c r="AX317" s="7" t="s">
        <v>127</v>
      </c>
      <c r="AY317" s="9">
        <v>0</v>
      </c>
      <c r="AZ317" s="7"/>
      <c r="BA317" s="7" t="s">
        <v>127</v>
      </c>
      <c r="BB317" s="7"/>
      <c r="BC317" s="7" t="s">
        <v>127</v>
      </c>
      <c r="BD317" s="7"/>
      <c r="BE317" s="7"/>
      <c r="BF317" s="7"/>
      <c r="BG317" s="7"/>
      <c r="BH317" s="7" t="s">
        <v>76</v>
      </c>
      <c r="BI317" s="7"/>
      <c r="BJ317" s="7"/>
      <c r="BK317" s="7"/>
      <c r="BL317" s="7"/>
      <c r="BM317" s="7" t="s">
        <v>127</v>
      </c>
      <c r="BN317" s="7" t="s">
        <v>127</v>
      </c>
      <c r="BO317" s="7"/>
      <c r="BP317" s="7" t="s">
        <v>127</v>
      </c>
      <c r="BQ317" s="7"/>
      <c r="BR317" s="7" t="s">
        <v>127</v>
      </c>
      <c r="BS317" s="7"/>
      <c r="BT317" s="7" t="s">
        <v>127</v>
      </c>
      <c r="BU317" s="7" t="s">
        <v>127</v>
      </c>
      <c r="BV317" s="7"/>
      <c r="BW317" s="7" t="s">
        <v>127</v>
      </c>
      <c r="BX317" s="7"/>
      <c r="BY317" s="7" t="s">
        <v>127</v>
      </c>
      <c r="BZ317" s="7"/>
      <c r="CA317" s="7" t="s">
        <v>127</v>
      </c>
      <c r="CB317" s="7" t="s">
        <v>87</v>
      </c>
      <c r="CC317" s="7"/>
      <c r="CD317" s="90" t="str">
        <f t="shared" si="29"/>
        <v>04_Programa de Gestión del Cambio - PGC
13_Plan Institucional de Capacitación - PIC
24_Operación del Sistema de Gestión Institucional - SGI</v>
      </c>
      <c r="CE317" s="7"/>
      <c r="CF317" s="7"/>
      <c r="CG317" s="7"/>
      <c r="CH317" s="7"/>
      <c r="CI317" s="100" t="s">
        <v>132</v>
      </c>
      <c r="CJ317" s="7"/>
      <c r="CK317" s="7"/>
      <c r="CL317" s="90" t="str">
        <f t="shared" si="27"/>
        <v>D05_Información y comunicación</v>
      </c>
      <c r="CM317" s="7"/>
      <c r="CN317" s="7"/>
      <c r="CO317" s="7"/>
      <c r="CP317" s="7"/>
      <c r="CQ317" s="7"/>
      <c r="CR317" s="7"/>
      <c r="CS317" s="7"/>
      <c r="CT317" s="7"/>
      <c r="CU317" s="7"/>
      <c r="CV317" s="7"/>
      <c r="CW317" s="7"/>
      <c r="CX317" s="7"/>
      <c r="CY317" s="7"/>
      <c r="CZ317" s="7"/>
      <c r="DA317" s="7"/>
      <c r="DB317" s="100" t="s">
        <v>442</v>
      </c>
      <c r="DC317" s="7"/>
      <c r="DD317" s="7"/>
      <c r="DE317" s="7"/>
      <c r="DF317" s="90" t="str">
        <f t="shared" si="28"/>
        <v>D05_P16_Gestión documental</v>
      </c>
    </row>
    <row r="318" spans="2:110" s="2" customFormat="1" ht="84" customHeight="1" x14ac:dyDescent="0.25">
      <c r="B318" s="1"/>
      <c r="C318" s="3" t="s">
        <v>1505</v>
      </c>
      <c r="D318" s="7" t="s">
        <v>1506</v>
      </c>
      <c r="E318" s="87" t="str">
        <f t="shared" si="24"/>
        <v>URF2026_301_Aplicar evaluación de los conocimientos adquiridos por los servidores sobre el uso del RID - Primer semestre</v>
      </c>
      <c r="F318" s="7" t="s">
        <v>1507</v>
      </c>
      <c r="G318" s="7" t="s">
        <v>1508</v>
      </c>
      <c r="H318" s="7" t="s">
        <v>1509</v>
      </c>
      <c r="I318" s="7" t="s">
        <v>7</v>
      </c>
      <c r="J318" s="4" t="s">
        <v>1160</v>
      </c>
      <c r="K318" s="4" t="s">
        <v>1296</v>
      </c>
      <c r="L318" s="8">
        <v>46113</v>
      </c>
      <c r="M318" s="8">
        <v>46203.999305555553</v>
      </c>
      <c r="N318" s="88">
        <f t="shared" si="25"/>
        <v>90.999305555553292</v>
      </c>
      <c r="O318" s="81" t="s">
        <v>1085</v>
      </c>
      <c r="P318" s="7" t="s">
        <v>1085</v>
      </c>
      <c r="Q318" s="81" t="s">
        <v>120</v>
      </c>
      <c r="R318" s="7" t="s">
        <v>1510</v>
      </c>
      <c r="S318" s="7"/>
      <c r="T318" s="82" t="s">
        <v>481</v>
      </c>
      <c r="U318" s="82" t="s">
        <v>589</v>
      </c>
      <c r="V318" s="108" t="s">
        <v>1298</v>
      </c>
      <c r="W318" s="7" t="s">
        <v>125</v>
      </c>
      <c r="X318" s="7"/>
      <c r="Y318" s="7" t="s">
        <v>126</v>
      </c>
      <c r="Z318" s="7"/>
      <c r="AA318" s="90" t="str">
        <f t="shared" si="26"/>
        <v>Talento Humano
Tecnológicos</v>
      </c>
      <c r="AB318" s="7"/>
      <c r="AC318" s="7" t="s">
        <v>127</v>
      </c>
      <c r="AD318" s="7" t="s">
        <v>127</v>
      </c>
      <c r="AE318" s="9">
        <v>0</v>
      </c>
      <c r="AF318" s="10"/>
      <c r="AG318" s="7" t="s">
        <v>127</v>
      </c>
      <c r="AH318" s="7" t="s">
        <v>127</v>
      </c>
      <c r="AI318" s="9">
        <v>0</v>
      </c>
      <c r="AJ318" s="10"/>
      <c r="AK318" s="7" t="s">
        <v>127</v>
      </c>
      <c r="AL318" s="7" t="s">
        <v>127</v>
      </c>
      <c r="AM318" s="9">
        <v>0</v>
      </c>
      <c r="AN318" s="10" t="s">
        <v>23</v>
      </c>
      <c r="AO318" s="7" t="s">
        <v>1503</v>
      </c>
      <c r="AP318" s="7" t="s">
        <v>1504</v>
      </c>
      <c r="AQ318" s="9">
        <v>1</v>
      </c>
      <c r="AR318" s="10"/>
      <c r="AS318" s="7" t="s">
        <v>127</v>
      </c>
      <c r="AT318" s="7" t="s">
        <v>127</v>
      </c>
      <c r="AU318" s="9">
        <v>0</v>
      </c>
      <c r="AV318" s="10"/>
      <c r="AW318" s="7" t="s">
        <v>127</v>
      </c>
      <c r="AX318" s="7" t="s">
        <v>127</v>
      </c>
      <c r="AY318" s="9">
        <v>0</v>
      </c>
      <c r="AZ318" s="7"/>
      <c r="BA318" s="7" t="s">
        <v>127</v>
      </c>
      <c r="BB318" s="7"/>
      <c r="BC318" s="7" t="s">
        <v>127</v>
      </c>
      <c r="BD318" s="7"/>
      <c r="BE318" s="7"/>
      <c r="BF318" s="7"/>
      <c r="BG318" s="7"/>
      <c r="BH318" s="7"/>
      <c r="BI318" s="7"/>
      <c r="BJ318" s="7"/>
      <c r="BK318" s="7"/>
      <c r="BL318" s="7"/>
      <c r="BM318" s="7" t="s">
        <v>127</v>
      </c>
      <c r="BN318" s="7" t="s">
        <v>127</v>
      </c>
      <c r="BO318" s="7"/>
      <c r="BP318" s="7" t="s">
        <v>127</v>
      </c>
      <c r="BQ318" s="7"/>
      <c r="BR318" s="7" t="s">
        <v>127</v>
      </c>
      <c r="BS318" s="7"/>
      <c r="BT318" s="7" t="s">
        <v>127</v>
      </c>
      <c r="BU318" s="7" t="s">
        <v>127</v>
      </c>
      <c r="BV318" s="7"/>
      <c r="BW318" s="7" t="s">
        <v>127</v>
      </c>
      <c r="BX318" s="7"/>
      <c r="BY318" s="7" t="s">
        <v>127</v>
      </c>
      <c r="BZ318" s="7"/>
      <c r="CA318" s="7" t="s">
        <v>127</v>
      </c>
      <c r="CB318" s="7" t="s">
        <v>87</v>
      </c>
      <c r="CC318" s="7"/>
      <c r="CD318" s="90" t="str">
        <f t="shared" si="29"/>
        <v>04_Programa de Gestión del Cambio - PGC
24_Operación del Sistema de Gestión Institucional - SGI</v>
      </c>
      <c r="CE318" s="7"/>
      <c r="CF318" s="7"/>
      <c r="CG318" s="7"/>
      <c r="CH318" s="7"/>
      <c r="CI318" s="100" t="s">
        <v>132</v>
      </c>
      <c r="CJ318" s="7"/>
      <c r="CK318" s="7"/>
      <c r="CL318" s="90" t="str">
        <f t="shared" si="27"/>
        <v>D05_Información y comunicación</v>
      </c>
      <c r="CM318" s="7"/>
      <c r="CN318" s="7"/>
      <c r="CO318" s="7"/>
      <c r="CP318" s="7"/>
      <c r="CQ318" s="7"/>
      <c r="CR318" s="7"/>
      <c r="CS318" s="7"/>
      <c r="CT318" s="7"/>
      <c r="CU318" s="7"/>
      <c r="CV318" s="7"/>
      <c r="CW318" s="7"/>
      <c r="CX318" s="7"/>
      <c r="CY318" s="7"/>
      <c r="CZ318" s="7"/>
      <c r="DA318" s="7"/>
      <c r="DB318" s="100" t="s">
        <v>442</v>
      </c>
      <c r="DC318" s="7"/>
      <c r="DD318" s="7"/>
      <c r="DE318" s="7"/>
      <c r="DF318" s="90" t="str">
        <f t="shared" si="28"/>
        <v>D05_P16_Gestión documental</v>
      </c>
    </row>
    <row r="319" spans="2:110" s="2" customFormat="1" ht="84" customHeight="1" x14ac:dyDescent="0.25">
      <c r="B319" s="1"/>
      <c r="C319" s="3" t="s">
        <v>1511</v>
      </c>
      <c r="D319" s="7" t="s">
        <v>1512</v>
      </c>
      <c r="E319" s="87" t="str">
        <f t="shared" si="24"/>
        <v>URF2026_302_Capacitar a los servidores en todo lo relacionado con creación, gestión y cierre de expedientes en RID- Segundo semestre</v>
      </c>
      <c r="F319" s="7" t="s">
        <v>1513</v>
      </c>
      <c r="G319" s="7" t="s">
        <v>1514</v>
      </c>
      <c r="H319" s="7" t="s">
        <v>1489</v>
      </c>
      <c r="I319" s="7" t="s">
        <v>7</v>
      </c>
      <c r="J319" s="4" t="s">
        <v>1160</v>
      </c>
      <c r="K319" s="4" t="s">
        <v>1296</v>
      </c>
      <c r="L319" s="8">
        <v>46204</v>
      </c>
      <c r="M319" s="8">
        <v>46295.999305555553</v>
      </c>
      <c r="N319" s="88">
        <f t="shared" si="25"/>
        <v>91.999305555553292</v>
      </c>
      <c r="O319" s="81" t="s">
        <v>1085</v>
      </c>
      <c r="P319" s="7" t="s">
        <v>1085</v>
      </c>
      <c r="Q319" s="81" t="s">
        <v>120</v>
      </c>
      <c r="R319" s="7" t="s">
        <v>1515</v>
      </c>
      <c r="S319" s="7"/>
      <c r="T319" s="82" t="s">
        <v>481</v>
      </c>
      <c r="U319" s="82" t="s">
        <v>589</v>
      </c>
      <c r="V319" s="108" t="s">
        <v>1298</v>
      </c>
      <c r="W319" s="7" t="s">
        <v>125</v>
      </c>
      <c r="X319" s="7"/>
      <c r="Y319" s="7" t="s">
        <v>126</v>
      </c>
      <c r="Z319" s="7"/>
      <c r="AA319" s="90" t="str">
        <f t="shared" si="26"/>
        <v>Talento Humano
Tecnológicos</v>
      </c>
      <c r="AB319" s="7"/>
      <c r="AC319" s="7" t="s">
        <v>127</v>
      </c>
      <c r="AD319" s="7" t="s">
        <v>127</v>
      </c>
      <c r="AE319" s="9">
        <v>0</v>
      </c>
      <c r="AF319" s="10"/>
      <c r="AG319" s="7" t="s">
        <v>127</v>
      </c>
      <c r="AH319" s="7" t="s">
        <v>127</v>
      </c>
      <c r="AI319" s="9">
        <v>0</v>
      </c>
      <c r="AJ319" s="10"/>
      <c r="AK319" s="7" t="s">
        <v>127</v>
      </c>
      <c r="AL319" s="7" t="s">
        <v>127</v>
      </c>
      <c r="AM319" s="9">
        <v>0</v>
      </c>
      <c r="AN319" s="10" t="s">
        <v>23</v>
      </c>
      <c r="AO319" s="7" t="s">
        <v>1503</v>
      </c>
      <c r="AP319" s="7" t="s">
        <v>1504</v>
      </c>
      <c r="AQ319" s="9">
        <v>1</v>
      </c>
      <c r="AR319" s="10"/>
      <c r="AS319" s="7" t="s">
        <v>127</v>
      </c>
      <c r="AT319" s="7" t="s">
        <v>127</v>
      </c>
      <c r="AU319" s="9">
        <v>0</v>
      </c>
      <c r="AV319" s="10"/>
      <c r="AW319" s="7" t="s">
        <v>127</v>
      </c>
      <c r="AX319" s="7" t="s">
        <v>127</v>
      </c>
      <c r="AY319" s="9">
        <v>0</v>
      </c>
      <c r="AZ319" s="7"/>
      <c r="BA319" s="7" t="s">
        <v>127</v>
      </c>
      <c r="BB319" s="7"/>
      <c r="BC319" s="7" t="s">
        <v>127</v>
      </c>
      <c r="BD319" s="7"/>
      <c r="BE319" s="7"/>
      <c r="BF319" s="7"/>
      <c r="BG319" s="7"/>
      <c r="BH319" s="7" t="s">
        <v>76</v>
      </c>
      <c r="BI319" s="7"/>
      <c r="BJ319" s="7"/>
      <c r="BK319" s="7"/>
      <c r="BL319" s="7"/>
      <c r="BM319" s="7" t="s">
        <v>127</v>
      </c>
      <c r="BN319" s="7" t="s">
        <v>127</v>
      </c>
      <c r="BO319" s="7"/>
      <c r="BP319" s="7" t="s">
        <v>127</v>
      </c>
      <c r="BQ319" s="7"/>
      <c r="BR319" s="7" t="s">
        <v>127</v>
      </c>
      <c r="BS319" s="7"/>
      <c r="BT319" s="7" t="s">
        <v>127</v>
      </c>
      <c r="BU319" s="7" t="s">
        <v>127</v>
      </c>
      <c r="BV319" s="7"/>
      <c r="BW319" s="7" t="s">
        <v>127</v>
      </c>
      <c r="BX319" s="7"/>
      <c r="BY319" s="7" t="s">
        <v>127</v>
      </c>
      <c r="BZ319" s="7"/>
      <c r="CA319" s="7" t="s">
        <v>127</v>
      </c>
      <c r="CB319" s="7" t="s">
        <v>87</v>
      </c>
      <c r="CC319" s="7"/>
      <c r="CD319" s="90" t="str">
        <f t="shared" si="29"/>
        <v>04_Programa de Gestión del Cambio - PGC
13_Plan Institucional de Capacitación - PIC
24_Operación del Sistema de Gestión Institucional - SGI</v>
      </c>
      <c r="CE319" s="7"/>
      <c r="CF319" s="7"/>
      <c r="CG319" s="7"/>
      <c r="CH319" s="7"/>
      <c r="CI319" s="100" t="s">
        <v>132</v>
      </c>
      <c r="CJ319" s="7"/>
      <c r="CK319" s="7"/>
      <c r="CL319" s="90" t="str">
        <f t="shared" si="27"/>
        <v>D05_Información y comunicación</v>
      </c>
      <c r="CM319" s="7"/>
      <c r="CN319" s="7"/>
      <c r="CO319" s="7"/>
      <c r="CP319" s="7"/>
      <c r="CQ319" s="7"/>
      <c r="CR319" s="7"/>
      <c r="CS319" s="7"/>
      <c r="CT319" s="7"/>
      <c r="CU319" s="7"/>
      <c r="CV319" s="7"/>
      <c r="CW319" s="7"/>
      <c r="CX319" s="7"/>
      <c r="CY319" s="7"/>
      <c r="CZ319" s="7"/>
      <c r="DA319" s="7"/>
      <c r="DB319" s="100" t="s">
        <v>442</v>
      </c>
      <c r="DC319" s="7"/>
      <c r="DD319" s="7"/>
      <c r="DE319" s="7"/>
      <c r="DF319" s="90" t="str">
        <f t="shared" si="28"/>
        <v>D05_P16_Gestión documental</v>
      </c>
    </row>
    <row r="320" spans="2:110" s="2" customFormat="1" ht="84" customHeight="1" x14ac:dyDescent="0.25">
      <c r="B320" s="1"/>
      <c r="C320" s="3" t="s">
        <v>1516</v>
      </c>
      <c r="D320" s="7" t="s">
        <v>1517</v>
      </c>
      <c r="E320" s="87" t="str">
        <f t="shared" si="24"/>
        <v>URF2026_303_Aplicar evaluación de los conocimientos adquiridos por los servidores sobre el uso del RID- Segundo semestre</v>
      </c>
      <c r="F320" s="7" t="s">
        <v>1507</v>
      </c>
      <c r="G320" s="7" t="s">
        <v>1518</v>
      </c>
      <c r="H320" s="7" t="s">
        <v>1509</v>
      </c>
      <c r="I320" s="7" t="s">
        <v>7</v>
      </c>
      <c r="J320" s="4" t="s">
        <v>1160</v>
      </c>
      <c r="K320" s="4" t="s">
        <v>1296</v>
      </c>
      <c r="L320" s="8">
        <v>46296</v>
      </c>
      <c r="M320" s="8">
        <v>46371.999305555553</v>
      </c>
      <c r="N320" s="88">
        <f t="shared" si="25"/>
        <v>75.999305555553292</v>
      </c>
      <c r="O320" s="81" t="s">
        <v>1085</v>
      </c>
      <c r="P320" s="7" t="s">
        <v>1085</v>
      </c>
      <c r="Q320" s="81" t="s">
        <v>120</v>
      </c>
      <c r="R320" s="7" t="s">
        <v>1519</v>
      </c>
      <c r="S320" s="7"/>
      <c r="T320" s="82" t="s">
        <v>481</v>
      </c>
      <c r="U320" s="82" t="s">
        <v>589</v>
      </c>
      <c r="V320" s="108" t="s">
        <v>1298</v>
      </c>
      <c r="W320" s="7" t="s">
        <v>125</v>
      </c>
      <c r="X320" s="7"/>
      <c r="Y320" s="7" t="s">
        <v>126</v>
      </c>
      <c r="Z320" s="7"/>
      <c r="AA320" s="90" t="str">
        <f t="shared" si="26"/>
        <v>Talento Humano
Tecnológicos</v>
      </c>
      <c r="AB320" s="7"/>
      <c r="AC320" s="7" t="s">
        <v>127</v>
      </c>
      <c r="AD320" s="7" t="s">
        <v>127</v>
      </c>
      <c r="AE320" s="9">
        <v>0</v>
      </c>
      <c r="AF320" s="10"/>
      <c r="AG320" s="7" t="s">
        <v>127</v>
      </c>
      <c r="AH320" s="7" t="s">
        <v>127</v>
      </c>
      <c r="AI320" s="9">
        <v>0</v>
      </c>
      <c r="AJ320" s="10"/>
      <c r="AK320" s="7" t="s">
        <v>127</v>
      </c>
      <c r="AL320" s="7" t="s">
        <v>127</v>
      </c>
      <c r="AM320" s="9">
        <v>0</v>
      </c>
      <c r="AN320" s="10" t="s">
        <v>23</v>
      </c>
      <c r="AO320" s="7" t="s">
        <v>1503</v>
      </c>
      <c r="AP320" s="7" t="s">
        <v>1504</v>
      </c>
      <c r="AQ320" s="9">
        <v>1</v>
      </c>
      <c r="AR320" s="10"/>
      <c r="AS320" s="7" t="s">
        <v>127</v>
      </c>
      <c r="AT320" s="7" t="s">
        <v>127</v>
      </c>
      <c r="AU320" s="9">
        <v>0</v>
      </c>
      <c r="AV320" s="10"/>
      <c r="AW320" s="7" t="s">
        <v>127</v>
      </c>
      <c r="AX320" s="7" t="s">
        <v>127</v>
      </c>
      <c r="AY320" s="9">
        <v>0</v>
      </c>
      <c r="AZ320" s="7"/>
      <c r="BA320" s="7" t="s">
        <v>127</v>
      </c>
      <c r="BB320" s="7"/>
      <c r="BC320" s="7" t="s">
        <v>127</v>
      </c>
      <c r="BD320" s="7"/>
      <c r="BE320" s="7"/>
      <c r="BF320" s="7"/>
      <c r="BG320" s="7"/>
      <c r="BH320" s="7"/>
      <c r="BI320" s="7"/>
      <c r="BJ320" s="7"/>
      <c r="BK320" s="7"/>
      <c r="BL320" s="7"/>
      <c r="BM320" s="7" t="s">
        <v>127</v>
      </c>
      <c r="BN320" s="7" t="s">
        <v>127</v>
      </c>
      <c r="BO320" s="7"/>
      <c r="BP320" s="7" t="s">
        <v>127</v>
      </c>
      <c r="BQ320" s="7"/>
      <c r="BR320" s="7" t="s">
        <v>127</v>
      </c>
      <c r="BS320" s="7"/>
      <c r="BT320" s="7" t="s">
        <v>127</v>
      </c>
      <c r="BU320" s="7" t="s">
        <v>127</v>
      </c>
      <c r="BV320" s="7"/>
      <c r="BW320" s="7" t="s">
        <v>127</v>
      </c>
      <c r="BX320" s="7"/>
      <c r="BY320" s="7" t="s">
        <v>127</v>
      </c>
      <c r="BZ320" s="7"/>
      <c r="CA320" s="7" t="s">
        <v>127</v>
      </c>
      <c r="CB320" s="7" t="s">
        <v>87</v>
      </c>
      <c r="CC320" s="7"/>
      <c r="CD320" s="90" t="str">
        <f t="shared" si="29"/>
        <v>04_Programa de Gestión del Cambio - PGC
24_Operación del Sistema de Gestión Institucional - SGI</v>
      </c>
      <c r="CE320" s="7"/>
      <c r="CF320" s="7"/>
      <c r="CG320" s="7"/>
      <c r="CH320" s="7"/>
      <c r="CI320" s="100" t="s">
        <v>132</v>
      </c>
      <c r="CJ320" s="7"/>
      <c r="CK320" s="7"/>
      <c r="CL320" s="90" t="str">
        <f t="shared" si="27"/>
        <v>D05_Información y comunicación</v>
      </c>
      <c r="CM320" s="7"/>
      <c r="CN320" s="7"/>
      <c r="CO320" s="7"/>
      <c r="CP320" s="7"/>
      <c r="CQ320" s="7"/>
      <c r="CR320" s="7"/>
      <c r="CS320" s="7"/>
      <c r="CT320" s="7"/>
      <c r="CU320" s="7"/>
      <c r="CV320" s="7"/>
      <c r="CW320" s="7"/>
      <c r="CX320" s="7"/>
      <c r="CY320" s="7"/>
      <c r="CZ320" s="7"/>
      <c r="DA320" s="7"/>
      <c r="DB320" s="100" t="s">
        <v>442</v>
      </c>
      <c r="DC320" s="7"/>
      <c r="DD320" s="7"/>
      <c r="DE320" s="7"/>
      <c r="DF320" s="90" t="str">
        <f t="shared" si="28"/>
        <v>D05_P16_Gestión documental</v>
      </c>
    </row>
    <row r="321" spans="2:110" s="2" customFormat="1" ht="84" customHeight="1" x14ac:dyDescent="0.25">
      <c r="B321" s="1"/>
      <c r="C321" s="3" t="s">
        <v>1520</v>
      </c>
      <c r="D321" s="7" t="s">
        <v>1521</v>
      </c>
      <c r="E321" s="87" t="str">
        <f t="shared" si="24"/>
        <v>URF2026_304_Reportar el avance en el cargue de documentos en el RID y presentar los resultados en las revisiones de procesos_C2</v>
      </c>
      <c r="F321" s="7" t="s">
        <v>1437</v>
      </c>
      <c r="G321" s="7" t="s">
        <v>1522</v>
      </c>
      <c r="H321" s="7" t="s">
        <v>1523</v>
      </c>
      <c r="I321" s="7" t="s">
        <v>7</v>
      </c>
      <c r="J321" s="4" t="s">
        <v>1160</v>
      </c>
      <c r="K321" s="4" t="s">
        <v>1296</v>
      </c>
      <c r="L321" s="8">
        <v>46266</v>
      </c>
      <c r="M321" s="8">
        <v>46295.999305555553</v>
      </c>
      <c r="N321" s="88">
        <f t="shared" si="25"/>
        <v>29.999305555553292</v>
      </c>
      <c r="O321" s="81" t="s">
        <v>1085</v>
      </c>
      <c r="P321" s="7" t="s">
        <v>1085</v>
      </c>
      <c r="Q321" s="81" t="s">
        <v>120</v>
      </c>
      <c r="R321" s="7" t="s">
        <v>1440</v>
      </c>
      <c r="S321" s="7"/>
      <c r="T321" s="82" t="s">
        <v>481</v>
      </c>
      <c r="U321" s="82" t="s">
        <v>589</v>
      </c>
      <c r="V321" s="108" t="s">
        <v>1298</v>
      </c>
      <c r="W321" s="7" t="s">
        <v>125</v>
      </c>
      <c r="X321" s="7"/>
      <c r="Y321" s="7" t="s">
        <v>126</v>
      </c>
      <c r="Z321" s="7"/>
      <c r="AA321" s="90" t="str">
        <f t="shared" si="26"/>
        <v>Talento Humano
Tecnológicos</v>
      </c>
      <c r="AB321" s="7"/>
      <c r="AC321" s="7" t="s">
        <v>127</v>
      </c>
      <c r="AD321" s="7" t="s">
        <v>127</v>
      </c>
      <c r="AE321" s="9">
        <v>0</v>
      </c>
      <c r="AF321" s="10"/>
      <c r="AG321" s="7" t="s">
        <v>127</v>
      </c>
      <c r="AH321" s="7" t="s">
        <v>127</v>
      </c>
      <c r="AI321" s="9">
        <v>0</v>
      </c>
      <c r="AJ321" s="10"/>
      <c r="AK321" s="7" t="s">
        <v>127</v>
      </c>
      <c r="AL321" s="7" t="s">
        <v>127</v>
      </c>
      <c r="AM321" s="9">
        <v>0</v>
      </c>
      <c r="AN321" s="10" t="s">
        <v>23</v>
      </c>
      <c r="AO321" s="7" t="s">
        <v>1503</v>
      </c>
      <c r="AP321" s="7" t="s">
        <v>1524</v>
      </c>
      <c r="AQ321" s="9">
        <v>5</v>
      </c>
      <c r="AR321" s="10"/>
      <c r="AS321" s="7" t="s">
        <v>127</v>
      </c>
      <c r="AT321" s="7" t="s">
        <v>127</v>
      </c>
      <c r="AU321" s="9">
        <v>0</v>
      </c>
      <c r="AV321" s="10"/>
      <c r="AW321" s="7" t="s">
        <v>127</v>
      </c>
      <c r="AX321" s="7" t="s">
        <v>127</v>
      </c>
      <c r="AY321" s="9">
        <v>0</v>
      </c>
      <c r="AZ321" s="7"/>
      <c r="BA321" s="7" t="s">
        <v>127</v>
      </c>
      <c r="BB321" s="7"/>
      <c r="BC321" s="7" t="s">
        <v>127</v>
      </c>
      <c r="BD321" s="7"/>
      <c r="BE321" s="7"/>
      <c r="BF321" s="7"/>
      <c r="BG321" s="7"/>
      <c r="BH321" s="7"/>
      <c r="BI321" s="7"/>
      <c r="BJ321" s="7"/>
      <c r="BK321" s="7"/>
      <c r="BL321" s="7"/>
      <c r="BM321" s="7" t="s">
        <v>127</v>
      </c>
      <c r="BN321" s="7" t="s">
        <v>127</v>
      </c>
      <c r="BO321" s="7"/>
      <c r="BP321" s="7" t="s">
        <v>127</v>
      </c>
      <c r="BQ321" s="7"/>
      <c r="BR321" s="7" t="s">
        <v>127</v>
      </c>
      <c r="BS321" s="7"/>
      <c r="BT321" s="7" t="s">
        <v>127</v>
      </c>
      <c r="BU321" s="7" t="s">
        <v>127</v>
      </c>
      <c r="BV321" s="7"/>
      <c r="BW321" s="7" t="s">
        <v>127</v>
      </c>
      <c r="BX321" s="7"/>
      <c r="BY321" s="7" t="s">
        <v>127</v>
      </c>
      <c r="BZ321" s="7"/>
      <c r="CA321" s="7" t="s">
        <v>127</v>
      </c>
      <c r="CB321" s="7" t="s">
        <v>87</v>
      </c>
      <c r="CC321" s="7"/>
      <c r="CD321" s="90" t="str">
        <f t="shared" si="29"/>
        <v>04_Programa de Gestión del Cambio - PGC
24_Operación del Sistema de Gestión Institucional - SGI</v>
      </c>
      <c r="CE321" s="7"/>
      <c r="CF321" s="7"/>
      <c r="CG321" s="7"/>
      <c r="CH321" s="7"/>
      <c r="CI321" s="100" t="s">
        <v>132</v>
      </c>
      <c r="CJ321" s="7"/>
      <c r="CK321" s="7"/>
      <c r="CL321" s="90" t="str">
        <f t="shared" si="27"/>
        <v>D05_Información y comunicación</v>
      </c>
      <c r="CM321" s="7"/>
      <c r="CN321" s="7"/>
      <c r="CO321" s="7"/>
      <c r="CP321" s="7"/>
      <c r="CQ321" s="7"/>
      <c r="CR321" s="7"/>
      <c r="CS321" s="7"/>
      <c r="CT321" s="7"/>
      <c r="CU321" s="7"/>
      <c r="CV321" s="7"/>
      <c r="CW321" s="7"/>
      <c r="CX321" s="7"/>
      <c r="CY321" s="7"/>
      <c r="CZ321" s="7"/>
      <c r="DA321" s="7"/>
      <c r="DB321" s="100" t="s">
        <v>442</v>
      </c>
      <c r="DC321" s="7"/>
      <c r="DD321" s="7"/>
      <c r="DE321" s="7"/>
      <c r="DF321" s="90" t="str">
        <f t="shared" si="28"/>
        <v>D05_P16_Gestión documental</v>
      </c>
    </row>
    <row r="322" spans="2:110" s="2" customFormat="1" ht="84" customHeight="1" x14ac:dyDescent="0.25">
      <c r="B322" s="1"/>
      <c r="C322" s="3" t="s">
        <v>1525</v>
      </c>
      <c r="D322" s="7" t="s">
        <v>1526</v>
      </c>
      <c r="E322" s="87" t="str">
        <f t="shared" si="24"/>
        <v>URF2026_305_Desarrollar jornadas de capacitación dirigidas a los servidores sobre los lineamientos, procedimientos y buenas prácticas de la gestión de la información</v>
      </c>
      <c r="F322" s="7" t="s">
        <v>1527</v>
      </c>
      <c r="G322" s="7" t="s">
        <v>1326</v>
      </c>
      <c r="H322" s="7" t="s">
        <v>1528</v>
      </c>
      <c r="I322" s="7" t="s">
        <v>7</v>
      </c>
      <c r="J322" s="4" t="s">
        <v>1160</v>
      </c>
      <c r="K322" s="4" t="s">
        <v>1296</v>
      </c>
      <c r="L322" s="8">
        <v>46023</v>
      </c>
      <c r="M322" s="8">
        <v>46112.999305555553</v>
      </c>
      <c r="N322" s="88">
        <f t="shared" si="25"/>
        <v>89.999305555553292</v>
      </c>
      <c r="O322" s="81" t="s">
        <v>1085</v>
      </c>
      <c r="P322" s="7" t="s">
        <v>1085</v>
      </c>
      <c r="Q322" s="81" t="s">
        <v>120</v>
      </c>
      <c r="R322" s="7" t="s">
        <v>1529</v>
      </c>
      <c r="S322" s="7"/>
      <c r="T322" s="82" t="s">
        <v>481</v>
      </c>
      <c r="U322" s="82" t="s">
        <v>589</v>
      </c>
      <c r="V322" s="108" t="s">
        <v>1298</v>
      </c>
      <c r="W322" s="7" t="s">
        <v>125</v>
      </c>
      <c r="X322" s="7"/>
      <c r="Y322" s="7" t="s">
        <v>126</v>
      </c>
      <c r="Z322" s="7"/>
      <c r="AA322" s="90" t="str">
        <f t="shared" si="26"/>
        <v>Talento Humano
Tecnológicos</v>
      </c>
      <c r="AB322" s="7"/>
      <c r="AC322" s="7" t="s">
        <v>127</v>
      </c>
      <c r="AD322" s="7" t="s">
        <v>127</v>
      </c>
      <c r="AE322" s="9">
        <v>0</v>
      </c>
      <c r="AF322" s="10"/>
      <c r="AG322" s="7" t="s">
        <v>127</v>
      </c>
      <c r="AH322" s="7" t="s">
        <v>127</v>
      </c>
      <c r="AI322" s="9">
        <v>0</v>
      </c>
      <c r="AJ322" s="10"/>
      <c r="AK322" s="7" t="s">
        <v>127</v>
      </c>
      <c r="AL322" s="7" t="s">
        <v>127</v>
      </c>
      <c r="AM322" s="9">
        <v>0</v>
      </c>
      <c r="AN322" s="10" t="s">
        <v>23</v>
      </c>
      <c r="AO322" s="7" t="s">
        <v>1530</v>
      </c>
      <c r="AP322" s="7" t="s">
        <v>1531</v>
      </c>
      <c r="AQ322" s="9">
        <v>2.5</v>
      </c>
      <c r="AR322" s="10"/>
      <c r="AS322" s="7" t="s">
        <v>127</v>
      </c>
      <c r="AT322" s="7" t="s">
        <v>127</v>
      </c>
      <c r="AU322" s="9">
        <v>0</v>
      </c>
      <c r="AV322" s="10"/>
      <c r="AW322" s="7" t="s">
        <v>127</v>
      </c>
      <c r="AX322" s="7" t="s">
        <v>127</v>
      </c>
      <c r="AY322" s="9">
        <v>0</v>
      </c>
      <c r="AZ322" s="7"/>
      <c r="BA322" s="7" t="s">
        <v>127</v>
      </c>
      <c r="BB322" s="7"/>
      <c r="BC322" s="7" t="s">
        <v>127</v>
      </c>
      <c r="BD322" s="7"/>
      <c r="BE322" s="7"/>
      <c r="BF322" s="7"/>
      <c r="BG322" s="7"/>
      <c r="BH322" s="7" t="s">
        <v>76</v>
      </c>
      <c r="BI322" s="7"/>
      <c r="BJ322" s="7"/>
      <c r="BK322" s="7"/>
      <c r="BL322" s="7"/>
      <c r="BM322" s="7" t="s">
        <v>127</v>
      </c>
      <c r="BN322" s="7" t="s">
        <v>127</v>
      </c>
      <c r="BO322" s="7"/>
      <c r="BP322" s="7" t="s">
        <v>127</v>
      </c>
      <c r="BQ322" s="7"/>
      <c r="BR322" s="7" t="s">
        <v>127</v>
      </c>
      <c r="BS322" s="7"/>
      <c r="BT322" s="7" t="s">
        <v>127</v>
      </c>
      <c r="BU322" s="7" t="s">
        <v>127</v>
      </c>
      <c r="BV322" s="7"/>
      <c r="BW322" s="7" t="s">
        <v>127</v>
      </c>
      <c r="BX322" s="7"/>
      <c r="BY322" s="7" t="s">
        <v>127</v>
      </c>
      <c r="BZ322" s="7"/>
      <c r="CA322" s="7" t="s">
        <v>127</v>
      </c>
      <c r="CB322" s="7" t="s">
        <v>87</v>
      </c>
      <c r="CC322" s="7"/>
      <c r="CD322" s="90" t="str">
        <f t="shared" si="29"/>
        <v>04_Programa de Gestión del Cambio - PGC
13_Plan Institucional de Capacitación - PIC
24_Operación del Sistema de Gestión Institucional - SGI</v>
      </c>
      <c r="CE322" s="7"/>
      <c r="CF322" s="7"/>
      <c r="CG322" s="7"/>
      <c r="CH322" s="7"/>
      <c r="CI322" s="100" t="s">
        <v>132</v>
      </c>
      <c r="CJ322" s="7"/>
      <c r="CK322" s="7"/>
      <c r="CL322" s="90" t="str">
        <f t="shared" si="27"/>
        <v>D05_Información y comunicación</v>
      </c>
      <c r="CM322" s="7"/>
      <c r="CN322" s="7"/>
      <c r="CO322" s="7"/>
      <c r="CP322" s="7"/>
      <c r="CQ322" s="7"/>
      <c r="CR322" s="7"/>
      <c r="CS322" s="7"/>
      <c r="CT322" s="7"/>
      <c r="CU322" s="7"/>
      <c r="CV322" s="7"/>
      <c r="CW322" s="7"/>
      <c r="CX322" s="7"/>
      <c r="CY322" s="7"/>
      <c r="CZ322" s="7"/>
      <c r="DA322" s="7"/>
      <c r="DB322" s="100" t="s">
        <v>442</v>
      </c>
      <c r="DC322" s="7"/>
      <c r="DD322" s="7"/>
      <c r="DE322" s="7"/>
      <c r="DF322" s="90" t="str">
        <f t="shared" si="28"/>
        <v>D05_P16_Gestión documental</v>
      </c>
    </row>
    <row r="323" spans="2:110" s="2" customFormat="1" ht="84" customHeight="1" x14ac:dyDescent="0.25">
      <c r="B323" s="1"/>
      <c r="C323" s="3" t="s">
        <v>1532</v>
      </c>
      <c r="D323" s="7" t="s">
        <v>1533</v>
      </c>
      <c r="E323" s="87" t="str">
        <f t="shared" si="24"/>
        <v>URF2026_306_Sensibilizar sobre el valor de la gestión del cambio en materia de gestión de la información</v>
      </c>
      <c r="F323" s="7" t="s">
        <v>1534</v>
      </c>
      <c r="G323" s="7" t="s">
        <v>1364</v>
      </c>
      <c r="H323" s="7" t="s">
        <v>1535</v>
      </c>
      <c r="I323" s="7" t="s">
        <v>7</v>
      </c>
      <c r="J323" s="4" t="s">
        <v>1160</v>
      </c>
      <c r="K323" s="4" t="s">
        <v>1296</v>
      </c>
      <c r="L323" s="8">
        <v>46113</v>
      </c>
      <c r="M323" s="8">
        <v>46203.999305555553</v>
      </c>
      <c r="N323" s="88">
        <f t="shared" si="25"/>
        <v>90.999305555553292</v>
      </c>
      <c r="O323" s="81" t="s">
        <v>1085</v>
      </c>
      <c r="P323" s="7" t="s">
        <v>1085</v>
      </c>
      <c r="Q323" s="81" t="s">
        <v>120</v>
      </c>
      <c r="R323" s="7" t="s">
        <v>1536</v>
      </c>
      <c r="S323" s="7"/>
      <c r="T323" s="82" t="s">
        <v>481</v>
      </c>
      <c r="U323" s="82" t="s">
        <v>589</v>
      </c>
      <c r="V323" s="108" t="s">
        <v>1298</v>
      </c>
      <c r="W323" s="7" t="s">
        <v>125</v>
      </c>
      <c r="X323" s="7"/>
      <c r="Y323" s="7" t="s">
        <v>126</v>
      </c>
      <c r="Z323" s="7"/>
      <c r="AA323" s="90" t="str">
        <f t="shared" si="26"/>
        <v>Talento Humano
Tecnológicos</v>
      </c>
      <c r="AB323" s="7"/>
      <c r="AC323" s="7" t="s">
        <v>127</v>
      </c>
      <c r="AD323" s="7" t="s">
        <v>127</v>
      </c>
      <c r="AE323" s="9">
        <v>0</v>
      </c>
      <c r="AF323" s="10"/>
      <c r="AG323" s="7" t="s">
        <v>127</v>
      </c>
      <c r="AH323" s="7" t="s">
        <v>127</v>
      </c>
      <c r="AI323" s="9">
        <v>0</v>
      </c>
      <c r="AJ323" s="10"/>
      <c r="AK323" s="7" t="s">
        <v>127</v>
      </c>
      <c r="AL323" s="7" t="s">
        <v>127</v>
      </c>
      <c r="AM323" s="9">
        <v>0</v>
      </c>
      <c r="AN323" s="10" t="s">
        <v>23</v>
      </c>
      <c r="AO323" s="7" t="s">
        <v>1530</v>
      </c>
      <c r="AP323" s="7" t="s">
        <v>1537</v>
      </c>
      <c r="AQ323" s="9">
        <v>2.5</v>
      </c>
      <c r="AR323" s="10"/>
      <c r="AS323" s="7" t="s">
        <v>127</v>
      </c>
      <c r="AT323" s="7" t="s">
        <v>127</v>
      </c>
      <c r="AU323" s="9">
        <v>0</v>
      </c>
      <c r="AV323" s="10"/>
      <c r="AW323" s="7" t="s">
        <v>127</v>
      </c>
      <c r="AX323" s="7" t="s">
        <v>127</v>
      </c>
      <c r="AY323" s="9">
        <v>0</v>
      </c>
      <c r="AZ323" s="7"/>
      <c r="BA323" s="7" t="s">
        <v>127</v>
      </c>
      <c r="BB323" s="7"/>
      <c r="BC323" s="7" t="s">
        <v>127</v>
      </c>
      <c r="BD323" s="7"/>
      <c r="BE323" s="7"/>
      <c r="BF323" s="7"/>
      <c r="BG323" s="7"/>
      <c r="BH323" s="7" t="s">
        <v>76</v>
      </c>
      <c r="BI323" s="7"/>
      <c r="BJ323" s="7"/>
      <c r="BK323" s="7"/>
      <c r="BL323" s="7"/>
      <c r="BM323" s="7" t="s">
        <v>127</v>
      </c>
      <c r="BN323" s="7" t="s">
        <v>127</v>
      </c>
      <c r="BO323" s="7"/>
      <c r="BP323" s="7" t="s">
        <v>127</v>
      </c>
      <c r="BQ323" s="7"/>
      <c r="BR323" s="7" t="s">
        <v>127</v>
      </c>
      <c r="BS323" s="7"/>
      <c r="BT323" s="7" t="s">
        <v>127</v>
      </c>
      <c r="BU323" s="7" t="s">
        <v>127</v>
      </c>
      <c r="BV323" s="7"/>
      <c r="BW323" s="7" t="s">
        <v>127</v>
      </c>
      <c r="BX323" s="7"/>
      <c r="BY323" s="7" t="s">
        <v>127</v>
      </c>
      <c r="BZ323" s="7"/>
      <c r="CA323" s="7" t="s">
        <v>127</v>
      </c>
      <c r="CB323" s="7" t="s">
        <v>87</v>
      </c>
      <c r="CC323" s="7"/>
      <c r="CD323" s="90" t="str">
        <f t="shared" si="29"/>
        <v>04_Programa de Gestión del Cambio - PGC
13_Plan Institucional de Capacitación - PIC
24_Operación del Sistema de Gestión Institucional - SGI</v>
      </c>
      <c r="CE323" s="7"/>
      <c r="CF323" s="7"/>
      <c r="CG323" s="7"/>
      <c r="CH323" s="7"/>
      <c r="CI323" s="100" t="s">
        <v>132</v>
      </c>
      <c r="CJ323" s="7"/>
      <c r="CK323" s="7"/>
      <c r="CL323" s="90" t="str">
        <f t="shared" si="27"/>
        <v>D05_Información y comunicación</v>
      </c>
      <c r="CM323" s="7"/>
      <c r="CN323" s="7"/>
      <c r="CO323" s="7"/>
      <c r="CP323" s="7"/>
      <c r="CQ323" s="7"/>
      <c r="CR323" s="7"/>
      <c r="CS323" s="7"/>
      <c r="CT323" s="7"/>
      <c r="CU323" s="7"/>
      <c r="CV323" s="7"/>
      <c r="CW323" s="7"/>
      <c r="CX323" s="7"/>
      <c r="CY323" s="7"/>
      <c r="CZ323" s="7"/>
      <c r="DA323" s="7"/>
      <c r="DB323" s="100" t="s">
        <v>442</v>
      </c>
      <c r="DC323" s="7"/>
      <c r="DD323" s="7"/>
      <c r="DE323" s="7"/>
      <c r="DF323" s="90" t="str">
        <f t="shared" si="28"/>
        <v>D05_P16_Gestión documental</v>
      </c>
    </row>
    <row r="324" spans="2:110" s="2" customFormat="1" ht="84" customHeight="1" x14ac:dyDescent="0.25">
      <c r="B324" s="1"/>
      <c r="C324" s="3" t="s">
        <v>1538</v>
      </c>
      <c r="D324" s="7" t="s">
        <v>1539</v>
      </c>
      <c r="E324" s="87" t="str">
        <f t="shared" si="24"/>
        <v>URF2026_307_Realizar evaluación del programa de gestión del cambio</v>
      </c>
      <c r="F324" s="7" t="s">
        <v>1540</v>
      </c>
      <c r="G324" s="7" t="s">
        <v>1541</v>
      </c>
      <c r="H324" s="7" t="s">
        <v>1542</v>
      </c>
      <c r="I324" s="7" t="s">
        <v>7</v>
      </c>
      <c r="J324" s="4" t="s">
        <v>1160</v>
      </c>
      <c r="K324" s="4" t="s">
        <v>1296</v>
      </c>
      <c r="L324" s="8">
        <v>46296</v>
      </c>
      <c r="M324" s="8">
        <v>46371.999305555553</v>
      </c>
      <c r="N324" s="88">
        <f t="shared" si="25"/>
        <v>75.999305555553292</v>
      </c>
      <c r="O324" s="81" t="s">
        <v>1085</v>
      </c>
      <c r="P324" s="7" t="s">
        <v>1085</v>
      </c>
      <c r="Q324" s="81" t="s">
        <v>120</v>
      </c>
      <c r="R324" s="7" t="s">
        <v>1543</v>
      </c>
      <c r="S324" s="7"/>
      <c r="T324" s="82" t="s">
        <v>481</v>
      </c>
      <c r="U324" s="82" t="s">
        <v>589</v>
      </c>
      <c r="V324" s="108" t="s">
        <v>1298</v>
      </c>
      <c r="W324" s="7" t="s">
        <v>125</v>
      </c>
      <c r="X324" s="7"/>
      <c r="Y324" s="7" t="s">
        <v>126</v>
      </c>
      <c r="Z324" s="7"/>
      <c r="AA324" s="90" t="str">
        <f t="shared" si="26"/>
        <v>Talento Humano
Tecnológicos</v>
      </c>
      <c r="AB324" s="7"/>
      <c r="AC324" s="7" t="s">
        <v>127</v>
      </c>
      <c r="AD324" s="7" t="s">
        <v>127</v>
      </c>
      <c r="AE324" s="9">
        <v>0</v>
      </c>
      <c r="AF324" s="10"/>
      <c r="AG324" s="7" t="s">
        <v>127</v>
      </c>
      <c r="AH324" s="7" t="s">
        <v>127</v>
      </c>
      <c r="AI324" s="9">
        <v>0</v>
      </c>
      <c r="AJ324" s="10"/>
      <c r="AK324" s="7" t="s">
        <v>127</v>
      </c>
      <c r="AL324" s="7" t="s">
        <v>127</v>
      </c>
      <c r="AM324" s="9">
        <v>0</v>
      </c>
      <c r="AN324" s="10" t="s">
        <v>23</v>
      </c>
      <c r="AO324" s="7" t="s">
        <v>1544</v>
      </c>
      <c r="AP324" s="7" t="s">
        <v>1545</v>
      </c>
      <c r="AQ324" s="9">
        <v>1</v>
      </c>
      <c r="AR324" s="10"/>
      <c r="AS324" s="7" t="s">
        <v>127</v>
      </c>
      <c r="AT324" s="7" t="s">
        <v>127</v>
      </c>
      <c r="AU324" s="9">
        <v>0</v>
      </c>
      <c r="AV324" s="10"/>
      <c r="AW324" s="7" t="s">
        <v>127</v>
      </c>
      <c r="AX324" s="7" t="s">
        <v>127</v>
      </c>
      <c r="AY324" s="9">
        <v>0</v>
      </c>
      <c r="AZ324" s="7"/>
      <c r="BA324" s="7" t="s">
        <v>127</v>
      </c>
      <c r="BB324" s="7"/>
      <c r="BC324" s="7" t="s">
        <v>127</v>
      </c>
      <c r="BD324" s="7"/>
      <c r="BE324" s="7"/>
      <c r="BF324" s="7"/>
      <c r="BG324" s="7"/>
      <c r="BH324" s="7"/>
      <c r="BI324" s="7"/>
      <c r="BJ324" s="7"/>
      <c r="BK324" s="7"/>
      <c r="BL324" s="7"/>
      <c r="BM324" s="7" t="s">
        <v>127</v>
      </c>
      <c r="BN324" s="7" t="s">
        <v>127</v>
      </c>
      <c r="BO324" s="7"/>
      <c r="BP324" s="7" t="s">
        <v>127</v>
      </c>
      <c r="BQ324" s="7"/>
      <c r="BR324" s="7" t="s">
        <v>127</v>
      </c>
      <c r="BS324" s="7"/>
      <c r="BT324" s="7" t="s">
        <v>127</v>
      </c>
      <c r="BU324" s="7" t="s">
        <v>127</v>
      </c>
      <c r="BV324" s="7"/>
      <c r="BW324" s="7" t="s">
        <v>127</v>
      </c>
      <c r="BX324" s="7"/>
      <c r="BY324" s="7" t="s">
        <v>127</v>
      </c>
      <c r="BZ324" s="7"/>
      <c r="CA324" s="7" t="s">
        <v>127</v>
      </c>
      <c r="CB324" s="7" t="s">
        <v>87</v>
      </c>
      <c r="CC324" s="7"/>
      <c r="CD324" s="90" t="str">
        <f t="shared" si="29"/>
        <v>04_Programa de Gestión del Cambio - PGC
24_Operación del Sistema de Gestión Institucional - SGI</v>
      </c>
      <c r="CE324" s="7"/>
      <c r="CF324" s="7"/>
      <c r="CG324" s="7"/>
      <c r="CH324" s="7"/>
      <c r="CI324" s="100" t="s">
        <v>132</v>
      </c>
      <c r="CJ324" s="7"/>
      <c r="CK324" s="7"/>
      <c r="CL324" s="90" t="str">
        <f t="shared" si="27"/>
        <v>D05_Información y comunicación</v>
      </c>
      <c r="CM324" s="7"/>
      <c r="CN324" s="7"/>
      <c r="CO324" s="7"/>
      <c r="CP324" s="7"/>
      <c r="CQ324" s="7"/>
      <c r="CR324" s="7"/>
      <c r="CS324" s="7"/>
      <c r="CT324" s="7"/>
      <c r="CU324" s="7"/>
      <c r="CV324" s="7"/>
      <c r="CW324" s="7"/>
      <c r="CX324" s="7"/>
      <c r="CY324" s="7"/>
      <c r="CZ324" s="7"/>
      <c r="DA324" s="7"/>
      <c r="DB324" s="100" t="s">
        <v>442</v>
      </c>
      <c r="DC324" s="7"/>
      <c r="DD324" s="7"/>
      <c r="DE324" s="7"/>
      <c r="DF324" s="90" t="str">
        <f t="shared" si="28"/>
        <v>D05_P16_Gestión documental</v>
      </c>
    </row>
    <row r="325" spans="2:110" s="2" customFormat="1" ht="84" customHeight="1" x14ac:dyDescent="0.25">
      <c r="B325" s="1"/>
      <c r="C325" s="3" t="s">
        <v>1546</v>
      </c>
      <c r="D325" s="7" t="s">
        <v>1547</v>
      </c>
      <c r="E325" s="87" t="str">
        <f t="shared" si="24"/>
        <v>URF2026_308_Actualizar el programa de gestión del cambio</v>
      </c>
      <c r="F325" s="7" t="s">
        <v>1548</v>
      </c>
      <c r="G325" s="7" t="s">
        <v>1549</v>
      </c>
      <c r="H325" s="7" t="s">
        <v>1550</v>
      </c>
      <c r="I325" s="7" t="s">
        <v>7</v>
      </c>
      <c r="J325" s="4" t="s">
        <v>1160</v>
      </c>
      <c r="K325" s="4" t="s">
        <v>1296</v>
      </c>
      <c r="L325" s="8">
        <v>46296</v>
      </c>
      <c r="M325" s="8">
        <v>46371.999305555553</v>
      </c>
      <c r="N325" s="88">
        <f t="shared" si="25"/>
        <v>75.999305555553292</v>
      </c>
      <c r="O325" s="81" t="s">
        <v>1085</v>
      </c>
      <c r="P325" s="7" t="s">
        <v>1085</v>
      </c>
      <c r="Q325" s="81" t="s">
        <v>120</v>
      </c>
      <c r="R325" s="7" t="s">
        <v>1551</v>
      </c>
      <c r="S325" s="7"/>
      <c r="T325" s="82" t="s">
        <v>481</v>
      </c>
      <c r="U325" s="82" t="s">
        <v>589</v>
      </c>
      <c r="V325" s="108" t="s">
        <v>1298</v>
      </c>
      <c r="W325" s="7" t="s">
        <v>125</v>
      </c>
      <c r="X325" s="7"/>
      <c r="Y325" s="7" t="s">
        <v>126</v>
      </c>
      <c r="Z325" s="7"/>
      <c r="AA325" s="90" t="str">
        <f t="shared" si="26"/>
        <v>Talento Humano
Tecnológicos</v>
      </c>
      <c r="AB325" s="7"/>
      <c r="AC325" s="7" t="s">
        <v>127</v>
      </c>
      <c r="AD325" s="7" t="s">
        <v>127</v>
      </c>
      <c r="AE325" s="9">
        <v>0</v>
      </c>
      <c r="AF325" s="10"/>
      <c r="AG325" s="7" t="s">
        <v>127</v>
      </c>
      <c r="AH325" s="7" t="s">
        <v>127</v>
      </c>
      <c r="AI325" s="9">
        <v>0</v>
      </c>
      <c r="AJ325" s="10"/>
      <c r="AK325" s="7" t="s">
        <v>127</v>
      </c>
      <c r="AL325" s="7" t="s">
        <v>127</v>
      </c>
      <c r="AM325" s="9">
        <v>0</v>
      </c>
      <c r="AN325" s="10" t="s">
        <v>23</v>
      </c>
      <c r="AO325" s="7" t="s">
        <v>1552</v>
      </c>
      <c r="AP325" s="7" t="s">
        <v>1553</v>
      </c>
      <c r="AQ325" s="9">
        <v>2.5</v>
      </c>
      <c r="AR325" s="10"/>
      <c r="AS325" s="7" t="s">
        <v>127</v>
      </c>
      <c r="AT325" s="7" t="s">
        <v>127</v>
      </c>
      <c r="AU325" s="9">
        <v>0</v>
      </c>
      <c r="AV325" s="10"/>
      <c r="AW325" s="7" t="s">
        <v>127</v>
      </c>
      <c r="AX325" s="7" t="s">
        <v>127</v>
      </c>
      <c r="AY325" s="9">
        <v>0</v>
      </c>
      <c r="AZ325" s="7"/>
      <c r="BA325" s="7" t="s">
        <v>127</v>
      </c>
      <c r="BB325" s="7"/>
      <c r="BC325" s="7" t="s">
        <v>127</v>
      </c>
      <c r="BD325" s="7"/>
      <c r="BE325" s="7"/>
      <c r="BF325" s="7"/>
      <c r="BG325" s="7"/>
      <c r="BH325" s="7"/>
      <c r="BI325" s="7"/>
      <c r="BJ325" s="7"/>
      <c r="BK325" s="7"/>
      <c r="BL325" s="7"/>
      <c r="BM325" s="7" t="s">
        <v>127</v>
      </c>
      <c r="BN325" s="7" t="s">
        <v>127</v>
      </c>
      <c r="BO325" s="7"/>
      <c r="BP325" s="7" t="s">
        <v>127</v>
      </c>
      <c r="BQ325" s="7"/>
      <c r="BR325" s="7" t="s">
        <v>127</v>
      </c>
      <c r="BS325" s="7"/>
      <c r="BT325" s="7" t="s">
        <v>127</v>
      </c>
      <c r="BU325" s="7" t="s">
        <v>127</v>
      </c>
      <c r="BV325" s="7"/>
      <c r="BW325" s="7" t="s">
        <v>127</v>
      </c>
      <c r="BX325" s="7"/>
      <c r="BY325" s="7" t="s">
        <v>127</v>
      </c>
      <c r="BZ325" s="7"/>
      <c r="CA325" s="7" t="s">
        <v>127</v>
      </c>
      <c r="CB325" s="7" t="s">
        <v>87</v>
      </c>
      <c r="CC325" s="7"/>
      <c r="CD325" s="90" t="str">
        <f t="shared" si="29"/>
        <v>04_Programa de Gestión del Cambio - PGC
24_Operación del Sistema de Gestión Institucional - SGI</v>
      </c>
      <c r="CE325" s="7"/>
      <c r="CF325" s="7"/>
      <c r="CG325" s="7"/>
      <c r="CH325" s="7"/>
      <c r="CI325" s="100" t="s">
        <v>132</v>
      </c>
      <c r="CJ325" s="7"/>
      <c r="CK325" s="7"/>
      <c r="CL325" s="90" t="str">
        <f t="shared" si="27"/>
        <v>D05_Información y comunicación</v>
      </c>
      <c r="CM325" s="7"/>
      <c r="CN325" s="7"/>
      <c r="CO325" s="7"/>
      <c r="CP325" s="7"/>
      <c r="CQ325" s="7"/>
      <c r="CR325" s="7"/>
      <c r="CS325" s="7"/>
      <c r="CT325" s="7"/>
      <c r="CU325" s="7"/>
      <c r="CV325" s="7"/>
      <c r="CW325" s="7"/>
      <c r="CX325" s="7"/>
      <c r="CY325" s="7"/>
      <c r="CZ325" s="7"/>
      <c r="DA325" s="7"/>
      <c r="DB325" s="100" t="s">
        <v>442</v>
      </c>
      <c r="DC325" s="7"/>
      <c r="DD325" s="7"/>
      <c r="DE325" s="7"/>
      <c r="DF325" s="90" t="str">
        <f t="shared" si="28"/>
        <v>D05_P16_Gestión documental</v>
      </c>
    </row>
    <row r="326" spans="2:110" s="2" customFormat="1" ht="84" customHeight="1" x14ac:dyDescent="0.25">
      <c r="B326" s="1"/>
      <c r="C326" s="3" t="s">
        <v>1554</v>
      </c>
      <c r="D326" s="7" t="s">
        <v>1555</v>
      </c>
      <c r="E326" s="87" t="str">
        <f t="shared" si="24"/>
        <v>URF2026_309_Identificar y actualizar la información de la página de datos abiertos</v>
      </c>
      <c r="F326" s="7" t="s">
        <v>1556</v>
      </c>
      <c r="G326" s="7" t="s">
        <v>1557</v>
      </c>
      <c r="H326" s="7" t="s">
        <v>1558</v>
      </c>
      <c r="I326" s="7" t="s">
        <v>7</v>
      </c>
      <c r="J326" s="4" t="s">
        <v>1455</v>
      </c>
      <c r="K326" s="4" t="s">
        <v>1085</v>
      </c>
      <c r="L326" s="8">
        <v>46023</v>
      </c>
      <c r="M326" s="8">
        <v>46112.999305555553</v>
      </c>
      <c r="N326" s="88">
        <f t="shared" si="25"/>
        <v>89.999305555553292</v>
      </c>
      <c r="O326" s="81" t="s">
        <v>1085</v>
      </c>
      <c r="P326" s="7" t="s">
        <v>1085</v>
      </c>
      <c r="Q326" s="81" t="s">
        <v>120</v>
      </c>
      <c r="R326" s="7" t="s">
        <v>1559</v>
      </c>
      <c r="S326" s="7"/>
      <c r="T326" s="82" t="s">
        <v>481</v>
      </c>
      <c r="U326" s="82" t="s">
        <v>589</v>
      </c>
      <c r="V326" s="108" t="s">
        <v>1298</v>
      </c>
      <c r="W326" s="7" t="s">
        <v>125</v>
      </c>
      <c r="X326" s="7"/>
      <c r="Y326" s="7" t="s">
        <v>126</v>
      </c>
      <c r="Z326" s="7"/>
      <c r="AA326" s="90" t="str">
        <f t="shared" si="26"/>
        <v>Talento Humano
Tecnológicos</v>
      </c>
      <c r="AB326" s="7"/>
      <c r="AC326" s="7" t="s">
        <v>127</v>
      </c>
      <c r="AD326" s="7" t="s">
        <v>127</v>
      </c>
      <c r="AE326" s="9">
        <v>0</v>
      </c>
      <c r="AF326" s="10"/>
      <c r="AG326" s="7" t="s">
        <v>127</v>
      </c>
      <c r="AH326" s="7" t="s">
        <v>127</v>
      </c>
      <c r="AI326" s="9">
        <v>0</v>
      </c>
      <c r="AJ326" s="10"/>
      <c r="AK326" s="7" t="s">
        <v>127</v>
      </c>
      <c r="AL326" s="7" t="s">
        <v>127</v>
      </c>
      <c r="AM326" s="9">
        <v>0</v>
      </c>
      <c r="AN326" s="10"/>
      <c r="AO326" s="7" t="s">
        <v>127</v>
      </c>
      <c r="AP326" s="7" t="s">
        <v>127</v>
      </c>
      <c r="AQ326" s="9">
        <v>0</v>
      </c>
      <c r="AR326" s="10" t="s">
        <v>24</v>
      </c>
      <c r="AS326" s="7" t="s">
        <v>1560</v>
      </c>
      <c r="AT326" s="7" t="s">
        <v>1561</v>
      </c>
      <c r="AU326" s="9">
        <v>5</v>
      </c>
      <c r="AV326" s="10"/>
      <c r="AW326" s="7" t="s">
        <v>127</v>
      </c>
      <c r="AX326" s="7" t="s">
        <v>127</v>
      </c>
      <c r="AY326" s="9">
        <v>0</v>
      </c>
      <c r="AZ326" s="7"/>
      <c r="BA326" s="7" t="s">
        <v>127</v>
      </c>
      <c r="BB326" s="7"/>
      <c r="BC326" s="7" t="s">
        <v>127</v>
      </c>
      <c r="BD326" s="7"/>
      <c r="BE326" s="7"/>
      <c r="BF326" s="7"/>
      <c r="BG326" s="7"/>
      <c r="BH326" s="7"/>
      <c r="BI326" s="7"/>
      <c r="BJ326" s="7"/>
      <c r="BK326" s="7"/>
      <c r="BL326" s="7"/>
      <c r="BM326" s="7" t="s">
        <v>127</v>
      </c>
      <c r="BN326" s="7" t="s">
        <v>127</v>
      </c>
      <c r="BO326" s="7"/>
      <c r="BP326" s="7" t="s">
        <v>127</v>
      </c>
      <c r="BQ326" s="7"/>
      <c r="BR326" s="7" t="s">
        <v>127</v>
      </c>
      <c r="BS326" s="7" t="s">
        <v>30</v>
      </c>
      <c r="BT326" s="7" t="s">
        <v>255</v>
      </c>
      <c r="BU326" s="7" t="s">
        <v>256</v>
      </c>
      <c r="BV326" s="7"/>
      <c r="BW326" s="7" t="s">
        <v>127</v>
      </c>
      <c r="BX326" s="7"/>
      <c r="BY326" s="7" t="s">
        <v>127</v>
      </c>
      <c r="BZ326" s="7"/>
      <c r="CA326" s="7" t="s">
        <v>127</v>
      </c>
      <c r="CB326" s="7" t="s">
        <v>87</v>
      </c>
      <c r="CC326" s="7"/>
      <c r="CD326" s="90" t="str">
        <f t="shared" si="29"/>
        <v>05_Plan de Apertura de Datos - PAD
20_Estrategia de relación con el Ciudadano -ERV
24_Operación del Sistema de Gestión Institucional - SGI</v>
      </c>
      <c r="CE326" s="7"/>
      <c r="CF326" s="7"/>
      <c r="CG326" s="7" t="s">
        <v>131</v>
      </c>
      <c r="CH326" s="7"/>
      <c r="CI326" s="7" t="s">
        <v>132</v>
      </c>
      <c r="CJ326" s="7"/>
      <c r="CK326" s="7"/>
      <c r="CL326" s="90" t="str">
        <f t="shared" si="27"/>
        <v>D03_Gestión con valores para resultados
D05_Información y comunicación</v>
      </c>
      <c r="CM326" s="7"/>
      <c r="CN326" s="7"/>
      <c r="CO326" s="7"/>
      <c r="CP326" s="7"/>
      <c r="CQ326" s="7"/>
      <c r="CR326" s="7"/>
      <c r="CS326" s="7" t="s">
        <v>591</v>
      </c>
      <c r="CT326" s="7"/>
      <c r="CU326" s="7"/>
      <c r="CV326" s="7"/>
      <c r="CW326" s="7"/>
      <c r="CX326" s="7"/>
      <c r="CY326" s="7"/>
      <c r="CZ326" s="7"/>
      <c r="DA326" s="7" t="s">
        <v>134</v>
      </c>
      <c r="DB326" s="7"/>
      <c r="DC326" s="7"/>
      <c r="DD326" s="7"/>
      <c r="DE326" s="7"/>
      <c r="DF326" s="90" t="str">
        <f t="shared" si="28"/>
        <v>D03_P07_Gobierno Digital
D05_P15_Transparencia, acceso a la información pública y lucha contra la corrupción</v>
      </c>
    </row>
    <row r="327" spans="2:110" s="2" customFormat="1" ht="84" customHeight="1" x14ac:dyDescent="0.25">
      <c r="B327" s="1"/>
      <c r="C327" s="3" t="s">
        <v>1562</v>
      </c>
      <c r="D327" s="7" t="s">
        <v>1563</v>
      </c>
      <c r="E327" s="87" t="str">
        <f t="shared" si="24"/>
        <v>URF2026_310_Validar la periodicidad de actualización de los datos y hacer seguimiento</v>
      </c>
      <c r="F327" s="7" t="s">
        <v>1564</v>
      </c>
      <c r="G327" s="7" t="s">
        <v>1565</v>
      </c>
      <c r="H327" s="7" t="s">
        <v>1566</v>
      </c>
      <c r="I327" s="7" t="s">
        <v>7</v>
      </c>
      <c r="J327" s="4" t="s">
        <v>1455</v>
      </c>
      <c r="K327" s="4" t="s">
        <v>1085</v>
      </c>
      <c r="L327" s="8">
        <v>46204</v>
      </c>
      <c r="M327" s="8">
        <v>46295.999305555553</v>
      </c>
      <c r="N327" s="88">
        <f t="shared" si="25"/>
        <v>91.999305555553292</v>
      </c>
      <c r="O327" s="81" t="s">
        <v>1085</v>
      </c>
      <c r="P327" s="7" t="s">
        <v>1085</v>
      </c>
      <c r="Q327" s="81" t="s">
        <v>243</v>
      </c>
      <c r="R327" s="7" t="s">
        <v>1567</v>
      </c>
      <c r="S327" s="7"/>
      <c r="T327" s="82" t="s">
        <v>481</v>
      </c>
      <c r="U327" s="82" t="s">
        <v>589</v>
      </c>
      <c r="V327" s="108" t="s">
        <v>1298</v>
      </c>
      <c r="W327" s="7" t="s">
        <v>125</v>
      </c>
      <c r="X327" s="7"/>
      <c r="Y327" s="7" t="s">
        <v>126</v>
      </c>
      <c r="Z327" s="7"/>
      <c r="AA327" s="90" t="str">
        <f t="shared" si="26"/>
        <v>Talento Humano
Tecnológicos</v>
      </c>
      <c r="AB327" s="7"/>
      <c r="AC327" s="7" t="s">
        <v>127</v>
      </c>
      <c r="AD327" s="7" t="s">
        <v>127</v>
      </c>
      <c r="AE327" s="9">
        <v>0</v>
      </c>
      <c r="AF327" s="10"/>
      <c r="AG327" s="7" t="s">
        <v>127</v>
      </c>
      <c r="AH327" s="7" t="s">
        <v>127</v>
      </c>
      <c r="AI327" s="9">
        <v>0</v>
      </c>
      <c r="AJ327" s="10"/>
      <c r="AK327" s="7" t="s">
        <v>127</v>
      </c>
      <c r="AL327" s="7" t="s">
        <v>127</v>
      </c>
      <c r="AM327" s="9">
        <v>0</v>
      </c>
      <c r="AN327" s="10"/>
      <c r="AO327" s="7" t="s">
        <v>127</v>
      </c>
      <c r="AP327" s="7" t="s">
        <v>127</v>
      </c>
      <c r="AQ327" s="9">
        <v>0</v>
      </c>
      <c r="AR327" s="10" t="s">
        <v>24</v>
      </c>
      <c r="AS327" s="7" t="s">
        <v>1568</v>
      </c>
      <c r="AT327" s="7" t="s">
        <v>1569</v>
      </c>
      <c r="AU327" s="9">
        <v>10</v>
      </c>
      <c r="AV327" s="10"/>
      <c r="AW327" s="7" t="s">
        <v>127</v>
      </c>
      <c r="AX327" s="7" t="s">
        <v>127</v>
      </c>
      <c r="AY327" s="9">
        <v>0</v>
      </c>
      <c r="AZ327" s="7"/>
      <c r="BA327" s="7" t="s">
        <v>127</v>
      </c>
      <c r="BB327" s="7"/>
      <c r="BC327" s="7" t="s">
        <v>127</v>
      </c>
      <c r="BD327" s="7"/>
      <c r="BE327" s="7"/>
      <c r="BF327" s="7"/>
      <c r="BG327" s="7"/>
      <c r="BH327" s="7"/>
      <c r="BI327" s="7"/>
      <c r="BJ327" s="7"/>
      <c r="BK327" s="7"/>
      <c r="BL327" s="7"/>
      <c r="BM327" s="7" t="s">
        <v>127</v>
      </c>
      <c r="BN327" s="7" t="s">
        <v>127</v>
      </c>
      <c r="BO327" s="7"/>
      <c r="BP327" s="7" t="s">
        <v>127</v>
      </c>
      <c r="BQ327" s="7"/>
      <c r="BR327" s="7" t="s">
        <v>127</v>
      </c>
      <c r="BS327" s="7" t="s">
        <v>30</v>
      </c>
      <c r="BT327" s="7" t="s">
        <v>255</v>
      </c>
      <c r="BU327" s="7" t="s">
        <v>256</v>
      </c>
      <c r="BV327" s="7"/>
      <c r="BW327" s="7" t="s">
        <v>127</v>
      </c>
      <c r="BX327" s="7"/>
      <c r="BY327" s="7" t="s">
        <v>127</v>
      </c>
      <c r="BZ327" s="7"/>
      <c r="CA327" s="7" t="s">
        <v>127</v>
      </c>
      <c r="CB327" s="7" t="s">
        <v>87</v>
      </c>
      <c r="CC327" s="7"/>
      <c r="CD327" s="90" t="str">
        <f t="shared" si="29"/>
        <v>05_Plan de Apertura de Datos - PAD
20_Estrategia de relación con el Ciudadano -ERV
24_Operación del Sistema de Gestión Institucional - SGI</v>
      </c>
      <c r="CE327" s="7"/>
      <c r="CF327" s="7"/>
      <c r="CG327" s="7" t="s">
        <v>131</v>
      </c>
      <c r="CH327" s="7"/>
      <c r="CI327" s="7" t="s">
        <v>132</v>
      </c>
      <c r="CJ327" s="7"/>
      <c r="CK327" s="7"/>
      <c r="CL327" s="90" t="str">
        <f t="shared" si="27"/>
        <v>D03_Gestión con valores para resultados
D05_Información y comunicación</v>
      </c>
      <c r="CM327" s="7"/>
      <c r="CN327" s="7"/>
      <c r="CO327" s="7"/>
      <c r="CP327" s="7"/>
      <c r="CQ327" s="7"/>
      <c r="CR327" s="7"/>
      <c r="CS327" s="7" t="s">
        <v>591</v>
      </c>
      <c r="CT327" s="7"/>
      <c r="CU327" s="7"/>
      <c r="CV327" s="7"/>
      <c r="CW327" s="7"/>
      <c r="CX327" s="7"/>
      <c r="CY327" s="7"/>
      <c r="CZ327" s="7"/>
      <c r="DA327" s="7" t="s">
        <v>134</v>
      </c>
      <c r="DB327" s="7"/>
      <c r="DC327" s="7"/>
      <c r="DD327" s="7"/>
      <c r="DE327" s="7"/>
      <c r="DF327" s="90" t="str">
        <f t="shared" si="28"/>
        <v>D03_P07_Gobierno Digital
D05_P15_Transparencia, acceso a la información pública y lucha contra la corrupción</v>
      </c>
    </row>
    <row r="328" spans="2:110" s="2" customFormat="1" ht="84" customHeight="1" x14ac:dyDescent="0.25">
      <c r="B328" s="1"/>
      <c r="C328" s="3" t="s">
        <v>1570</v>
      </c>
      <c r="D328" s="7" t="s">
        <v>1571</v>
      </c>
      <c r="E328" s="87" t="str">
        <f t="shared" si="24"/>
        <v>URF2026_311_Coordinar con el proceso de adquisición de bienes y servicios la compra e implementación de tecnologías de la cuarta revolución industrial</v>
      </c>
      <c r="F328" s="7" t="s">
        <v>1572</v>
      </c>
      <c r="G328" s="7" t="s">
        <v>1573</v>
      </c>
      <c r="H328" s="7" t="s">
        <v>1574</v>
      </c>
      <c r="I328" s="7" t="s">
        <v>7</v>
      </c>
      <c r="J328" s="4" t="s">
        <v>1455</v>
      </c>
      <c r="K328" s="4" t="s">
        <v>1085</v>
      </c>
      <c r="L328" s="8">
        <v>46023</v>
      </c>
      <c r="M328" s="8">
        <v>46112.999305555553</v>
      </c>
      <c r="N328" s="88">
        <f t="shared" si="25"/>
        <v>89.999305555553292</v>
      </c>
      <c r="O328" s="81" t="s">
        <v>1085</v>
      </c>
      <c r="P328" s="7" t="s">
        <v>1085</v>
      </c>
      <c r="Q328" s="81" t="s">
        <v>120</v>
      </c>
      <c r="R328" s="7" t="s">
        <v>1575</v>
      </c>
      <c r="S328" s="7"/>
      <c r="T328" s="82" t="s">
        <v>481</v>
      </c>
      <c r="U328" s="82" t="s">
        <v>589</v>
      </c>
      <c r="V328" s="108" t="s">
        <v>1298</v>
      </c>
      <c r="W328" s="7" t="s">
        <v>125</v>
      </c>
      <c r="X328" s="7" t="s">
        <v>826</v>
      </c>
      <c r="Y328" s="7" t="s">
        <v>126</v>
      </c>
      <c r="Z328" s="7"/>
      <c r="AA328" s="90" t="str">
        <f t="shared" si="26"/>
        <v>Talento Humano
Financieros
Tecnológicos</v>
      </c>
      <c r="AB328" s="7"/>
      <c r="AC328" s="7" t="s">
        <v>127</v>
      </c>
      <c r="AD328" s="7" t="s">
        <v>127</v>
      </c>
      <c r="AE328" s="9">
        <v>0</v>
      </c>
      <c r="AF328" s="10"/>
      <c r="AG328" s="7" t="s">
        <v>127</v>
      </c>
      <c r="AH328" s="7" t="s">
        <v>127</v>
      </c>
      <c r="AI328" s="9">
        <v>0</v>
      </c>
      <c r="AJ328" s="10"/>
      <c r="AK328" s="7" t="s">
        <v>127</v>
      </c>
      <c r="AL328" s="7" t="s">
        <v>127</v>
      </c>
      <c r="AM328" s="9">
        <v>0</v>
      </c>
      <c r="AN328" s="10"/>
      <c r="AO328" s="7" t="s">
        <v>127</v>
      </c>
      <c r="AP328" s="7" t="s">
        <v>127</v>
      </c>
      <c r="AQ328" s="9">
        <v>0</v>
      </c>
      <c r="AR328" s="10"/>
      <c r="AS328" s="7" t="s">
        <v>127</v>
      </c>
      <c r="AT328" s="7" t="s">
        <v>127</v>
      </c>
      <c r="AU328" s="9">
        <v>0</v>
      </c>
      <c r="AV328" s="10" t="s">
        <v>25</v>
      </c>
      <c r="AW328" s="7" t="s">
        <v>1576</v>
      </c>
      <c r="AX328" s="7" t="s">
        <v>1577</v>
      </c>
      <c r="AY328" s="9">
        <v>5</v>
      </c>
      <c r="AZ328" s="7"/>
      <c r="BA328" s="7" t="s">
        <v>127</v>
      </c>
      <c r="BB328" s="7"/>
      <c r="BC328" s="7" t="s">
        <v>127</v>
      </c>
      <c r="BD328" s="7"/>
      <c r="BE328" s="7"/>
      <c r="BF328" s="7"/>
      <c r="BG328" s="7"/>
      <c r="BH328" s="7"/>
      <c r="BI328" s="7"/>
      <c r="BJ328" s="7"/>
      <c r="BK328" s="7"/>
      <c r="BL328" s="7"/>
      <c r="BM328" s="7" t="s">
        <v>127</v>
      </c>
      <c r="BN328" s="7" t="s">
        <v>127</v>
      </c>
      <c r="BO328" s="7"/>
      <c r="BP328" s="7" t="s">
        <v>127</v>
      </c>
      <c r="BQ328" s="7"/>
      <c r="BR328" s="7" t="s">
        <v>127</v>
      </c>
      <c r="BS328" s="7"/>
      <c r="BT328" s="7" t="s">
        <v>127</v>
      </c>
      <c r="BU328" s="7" t="s">
        <v>127</v>
      </c>
      <c r="BV328" s="7"/>
      <c r="BW328" s="7" t="s">
        <v>127</v>
      </c>
      <c r="BX328" s="7"/>
      <c r="BY328" s="7" t="s">
        <v>127</v>
      </c>
      <c r="BZ328" s="7"/>
      <c r="CA328" s="7" t="s">
        <v>127</v>
      </c>
      <c r="CB328" s="7" t="s">
        <v>87</v>
      </c>
      <c r="CC328" s="7"/>
      <c r="CD328" s="90" t="str">
        <f t="shared" si="29"/>
        <v>06_Plan de Transformación Digital  - PTD
24_Operación del Sistema de Gestión Institucional - SGI</v>
      </c>
      <c r="CE328" s="7"/>
      <c r="CF328" s="7"/>
      <c r="CG328" s="7" t="s">
        <v>131</v>
      </c>
      <c r="CH328" s="7"/>
      <c r="CI328" s="7"/>
      <c r="CJ328" s="7"/>
      <c r="CK328" s="7"/>
      <c r="CL328" s="90" t="str">
        <f t="shared" si="27"/>
        <v>D03_Gestión con valores para resultados</v>
      </c>
      <c r="CM328" s="7"/>
      <c r="CN328" s="7"/>
      <c r="CO328" s="7"/>
      <c r="CP328" s="7"/>
      <c r="CQ328" s="7"/>
      <c r="CR328" s="7"/>
      <c r="CS328" s="7" t="s">
        <v>591</v>
      </c>
      <c r="CT328" s="7"/>
      <c r="CU328" s="7"/>
      <c r="CV328" s="7"/>
      <c r="CW328" s="7"/>
      <c r="CX328" s="7"/>
      <c r="CY328" s="7"/>
      <c r="CZ328" s="7"/>
      <c r="DA328" s="7"/>
      <c r="DB328" s="7"/>
      <c r="DC328" s="7"/>
      <c r="DD328" s="7"/>
      <c r="DE328" s="7"/>
      <c r="DF328" s="90" t="str">
        <f t="shared" si="28"/>
        <v>D03_P07_Gobierno Digital</v>
      </c>
    </row>
    <row r="329" spans="2:110" s="2" customFormat="1" ht="84" customHeight="1" x14ac:dyDescent="0.25">
      <c r="B329" s="1"/>
      <c r="C329" s="3" t="s">
        <v>1578</v>
      </c>
      <c r="D329" s="7" t="s">
        <v>1579</v>
      </c>
      <c r="E329" s="87" t="str">
        <f t="shared" si="24"/>
        <v>URF2026_312_Sensibilizar a los servidores de la Unidad sobre las tecnologías de la cuarta revolución industrial.</v>
      </c>
      <c r="F329" s="7" t="s">
        <v>1580</v>
      </c>
      <c r="G329" s="7" t="s">
        <v>1581</v>
      </c>
      <c r="H329" s="7" t="s">
        <v>1582</v>
      </c>
      <c r="I329" s="7" t="s">
        <v>7</v>
      </c>
      <c r="J329" s="4" t="s">
        <v>1455</v>
      </c>
      <c r="K329" s="4" t="s">
        <v>1085</v>
      </c>
      <c r="L329" s="8">
        <v>46113</v>
      </c>
      <c r="M329" s="8">
        <v>46203.999305555553</v>
      </c>
      <c r="N329" s="88">
        <f t="shared" si="25"/>
        <v>90.999305555553292</v>
      </c>
      <c r="O329" s="81" t="s">
        <v>1085</v>
      </c>
      <c r="P329" s="7" t="s">
        <v>1085</v>
      </c>
      <c r="Q329" s="81" t="s">
        <v>120</v>
      </c>
      <c r="R329" s="7" t="s">
        <v>1583</v>
      </c>
      <c r="S329" s="7"/>
      <c r="T329" s="82" t="s">
        <v>481</v>
      </c>
      <c r="U329" s="82" t="s">
        <v>589</v>
      </c>
      <c r="V329" s="108" t="s">
        <v>1298</v>
      </c>
      <c r="W329" s="7" t="s">
        <v>125</v>
      </c>
      <c r="X329" s="7"/>
      <c r="Y329" s="7" t="s">
        <v>126</v>
      </c>
      <c r="Z329" s="7"/>
      <c r="AA329" s="90" t="str">
        <f t="shared" si="26"/>
        <v>Talento Humano
Tecnológicos</v>
      </c>
      <c r="AB329" s="7"/>
      <c r="AC329" s="7" t="s">
        <v>127</v>
      </c>
      <c r="AD329" s="7" t="s">
        <v>127</v>
      </c>
      <c r="AE329" s="9">
        <v>0</v>
      </c>
      <c r="AF329" s="10"/>
      <c r="AG329" s="7" t="s">
        <v>127</v>
      </c>
      <c r="AH329" s="7" t="s">
        <v>127</v>
      </c>
      <c r="AI329" s="9">
        <v>0</v>
      </c>
      <c r="AJ329" s="10"/>
      <c r="AK329" s="7" t="s">
        <v>127</v>
      </c>
      <c r="AL329" s="7" t="s">
        <v>127</v>
      </c>
      <c r="AM329" s="9">
        <v>0</v>
      </c>
      <c r="AN329" s="10"/>
      <c r="AO329" s="7" t="s">
        <v>127</v>
      </c>
      <c r="AP329" s="7" t="s">
        <v>127</v>
      </c>
      <c r="AQ329" s="9">
        <v>0</v>
      </c>
      <c r="AR329" s="10"/>
      <c r="AS329" s="7" t="s">
        <v>127</v>
      </c>
      <c r="AT329" s="7" t="s">
        <v>127</v>
      </c>
      <c r="AU329" s="9">
        <v>0</v>
      </c>
      <c r="AV329" s="10" t="s">
        <v>25</v>
      </c>
      <c r="AW329" s="7" t="s">
        <v>1576</v>
      </c>
      <c r="AX329" s="7" t="s">
        <v>1584</v>
      </c>
      <c r="AY329" s="9">
        <v>5</v>
      </c>
      <c r="AZ329" s="7"/>
      <c r="BA329" s="7" t="s">
        <v>127</v>
      </c>
      <c r="BB329" s="7"/>
      <c r="BC329" s="7" t="s">
        <v>127</v>
      </c>
      <c r="BD329" s="7"/>
      <c r="BE329" s="7"/>
      <c r="BF329" s="7"/>
      <c r="BG329" s="7"/>
      <c r="BH329" s="7" t="s">
        <v>76</v>
      </c>
      <c r="BI329" s="7"/>
      <c r="BJ329" s="7"/>
      <c r="BK329" s="7"/>
      <c r="BL329" s="7"/>
      <c r="BM329" s="7" t="s">
        <v>127</v>
      </c>
      <c r="BN329" s="7" t="s">
        <v>127</v>
      </c>
      <c r="BO329" s="7"/>
      <c r="BP329" s="7" t="s">
        <v>127</v>
      </c>
      <c r="BQ329" s="7"/>
      <c r="BR329" s="7" t="s">
        <v>127</v>
      </c>
      <c r="BS329" s="7"/>
      <c r="BT329" s="7" t="s">
        <v>127</v>
      </c>
      <c r="BU329" s="7" t="s">
        <v>127</v>
      </c>
      <c r="BV329" s="7"/>
      <c r="BW329" s="7" t="s">
        <v>127</v>
      </c>
      <c r="BX329" s="7"/>
      <c r="BY329" s="7" t="s">
        <v>127</v>
      </c>
      <c r="BZ329" s="7"/>
      <c r="CA329" s="7" t="s">
        <v>127</v>
      </c>
      <c r="CB329" s="7" t="s">
        <v>87</v>
      </c>
      <c r="CC329" s="7"/>
      <c r="CD329" s="90" t="str">
        <f t="shared" si="29"/>
        <v>06_Plan de Transformación Digital  - PTD
13_Plan Institucional de Capacitación - PIC
24_Operación del Sistema de Gestión Institucional - SGI</v>
      </c>
      <c r="CE329" s="7"/>
      <c r="CF329" s="7"/>
      <c r="CG329" s="7" t="s">
        <v>131</v>
      </c>
      <c r="CH329" s="7"/>
      <c r="CI329" s="7"/>
      <c r="CJ329" s="7"/>
      <c r="CK329" s="7"/>
      <c r="CL329" s="90" t="str">
        <f t="shared" si="27"/>
        <v>D03_Gestión con valores para resultados</v>
      </c>
      <c r="CM329" s="7"/>
      <c r="CN329" s="7"/>
      <c r="CO329" s="7"/>
      <c r="CP329" s="7"/>
      <c r="CQ329" s="7"/>
      <c r="CR329" s="7"/>
      <c r="CS329" s="7" t="s">
        <v>591</v>
      </c>
      <c r="CT329" s="7"/>
      <c r="CU329" s="7"/>
      <c r="CV329" s="7"/>
      <c r="CW329" s="7"/>
      <c r="CX329" s="7"/>
      <c r="CY329" s="7"/>
      <c r="CZ329" s="7"/>
      <c r="DA329" s="7"/>
      <c r="DB329" s="7"/>
      <c r="DC329" s="7"/>
      <c r="DD329" s="7"/>
      <c r="DE329" s="7"/>
      <c r="DF329" s="90" t="str">
        <f t="shared" si="28"/>
        <v>D03_P07_Gobierno Digital</v>
      </c>
    </row>
    <row r="330" spans="2:110" s="2" customFormat="1" ht="84" customHeight="1" x14ac:dyDescent="0.25">
      <c r="B330" s="1"/>
      <c r="C330" s="3" t="s">
        <v>1585</v>
      </c>
      <c r="D330" s="7" t="s">
        <v>1586</v>
      </c>
      <c r="E330" s="87" t="str">
        <f t="shared" si="24"/>
        <v>URF2026_313_Hacer seguimiento a la ejecución de todos los instrumentos de planeación del proceso de gestión de la información</v>
      </c>
      <c r="F330" s="7" t="s">
        <v>1587</v>
      </c>
      <c r="G330" s="7" t="s">
        <v>1588</v>
      </c>
      <c r="H330" s="7" t="s">
        <v>1589</v>
      </c>
      <c r="I330" s="7" t="s">
        <v>7</v>
      </c>
      <c r="J330" s="4" t="s">
        <v>1160</v>
      </c>
      <c r="K330" s="4" t="s">
        <v>1296</v>
      </c>
      <c r="L330" s="8">
        <v>46296</v>
      </c>
      <c r="M330" s="8">
        <v>46371.999305555553</v>
      </c>
      <c r="N330" s="88">
        <f t="shared" si="25"/>
        <v>75.999305555553292</v>
      </c>
      <c r="O330" s="81" t="s">
        <v>1085</v>
      </c>
      <c r="P330" s="7" t="s">
        <v>1085</v>
      </c>
      <c r="Q330" s="81" t="s">
        <v>120</v>
      </c>
      <c r="R330" s="7" t="s">
        <v>1590</v>
      </c>
      <c r="S330" s="7"/>
      <c r="T330" s="82" t="s">
        <v>481</v>
      </c>
      <c r="U330" s="82" t="s">
        <v>589</v>
      </c>
      <c r="V330" s="108" t="s">
        <v>1298</v>
      </c>
      <c r="W330" s="7" t="s">
        <v>125</v>
      </c>
      <c r="X330" s="7"/>
      <c r="Y330" s="7" t="s">
        <v>126</v>
      </c>
      <c r="Z330" s="7"/>
      <c r="AA330" s="90" t="str">
        <f t="shared" si="26"/>
        <v>Talento Humano
Tecnológicos</v>
      </c>
      <c r="AB330" s="7"/>
      <c r="AC330" s="7" t="s">
        <v>127</v>
      </c>
      <c r="AD330" s="7" t="s">
        <v>127</v>
      </c>
      <c r="AE330" s="9">
        <v>0</v>
      </c>
      <c r="AF330" s="10"/>
      <c r="AG330" s="7" t="s">
        <v>127</v>
      </c>
      <c r="AH330" s="7" t="s">
        <v>127</v>
      </c>
      <c r="AI330" s="9">
        <v>0</v>
      </c>
      <c r="AJ330" s="10"/>
      <c r="AK330" s="7" t="s">
        <v>127</v>
      </c>
      <c r="AL330" s="7" t="s">
        <v>127</v>
      </c>
      <c r="AM330" s="9">
        <v>0</v>
      </c>
      <c r="AN330" s="10"/>
      <c r="AO330" s="7" t="s">
        <v>127</v>
      </c>
      <c r="AP330" s="7" t="s">
        <v>127</v>
      </c>
      <c r="AQ330" s="9">
        <v>0</v>
      </c>
      <c r="AR330" s="10"/>
      <c r="AS330" s="7" t="s">
        <v>127</v>
      </c>
      <c r="AT330" s="7" t="s">
        <v>127</v>
      </c>
      <c r="AU330" s="9">
        <v>0</v>
      </c>
      <c r="AV330" s="10" t="s">
        <v>25</v>
      </c>
      <c r="AW330" s="7" t="s">
        <v>1591</v>
      </c>
      <c r="AX330" s="7" t="s">
        <v>1592</v>
      </c>
      <c r="AY330" s="9">
        <v>5</v>
      </c>
      <c r="AZ330" s="7"/>
      <c r="BA330" s="7" t="s">
        <v>127</v>
      </c>
      <c r="BB330" s="7"/>
      <c r="BC330" s="7" t="s">
        <v>127</v>
      </c>
      <c r="BD330" s="7"/>
      <c r="BE330" s="7"/>
      <c r="BF330" s="7"/>
      <c r="BG330" s="7"/>
      <c r="BH330" s="7"/>
      <c r="BI330" s="7"/>
      <c r="BJ330" s="7"/>
      <c r="BK330" s="7"/>
      <c r="BL330" s="7"/>
      <c r="BM330" s="7" t="s">
        <v>127</v>
      </c>
      <c r="BN330" s="7" t="s">
        <v>127</v>
      </c>
      <c r="BO330" s="7"/>
      <c r="BP330" s="7" t="s">
        <v>127</v>
      </c>
      <c r="BQ330" s="7"/>
      <c r="BR330" s="7" t="s">
        <v>127</v>
      </c>
      <c r="BS330" s="7"/>
      <c r="BT330" s="7" t="s">
        <v>127</v>
      </c>
      <c r="BU330" s="7" t="s">
        <v>127</v>
      </c>
      <c r="BV330" s="7"/>
      <c r="BW330" s="7" t="s">
        <v>127</v>
      </c>
      <c r="BX330" s="7"/>
      <c r="BY330" s="7" t="s">
        <v>127</v>
      </c>
      <c r="BZ330" s="7"/>
      <c r="CA330" s="7" t="s">
        <v>127</v>
      </c>
      <c r="CB330" s="7" t="s">
        <v>87</v>
      </c>
      <c r="CC330" s="7"/>
      <c r="CD330" s="90" t="str">
        <f t="shared" si="29"/>
        <v>06_Plan de Transformación Digital  - PTD
24_Operación del Sistema de Gestión Institucional - SGI</v>
      </c>
      <c r="CE330" s="7"/>
      <c r="CF330" s="7"/>
      <c r="CG330" s="7" t="s">
        <v>131</v>
      </c>
      <c r="CH330" s="7"/>
      <c r="CI330" s="100" t="s">
        <v>132</v>
      </c>
      <c r="CJ330" s="7"/>
      <c r="CK330" s="7"/>
      <c r="CL330" s="90" t="str">
        <f t="shared" si="27"/>
        <v>D03_Gestión con valores para resultados
D05_Información y comunicación</v>
      </c>
      <c r="CM330" s="7"/>
      <c r="CN330" s="7"/>
      <c r="CO330" s="7"/>
      <c r="CP330" s="7"/>
      <c r="CQ330" s="7"/>
      <c r="CR330" s="7"/>
      <c r="CS330" s="7" t="s">
        <v>591</v>
      </c>
      <c r="CT330" s="7"/>
      <c r="CU330" s="7"/>
      <c r="CV330" s="7"/>
      <c r="CW330" s="7"/>
      <c r="CX330" s="7"/>
      <c r="CY330" s="7"/>
      <c r="CZ330" s="7"/>
      <c r="DA330" s="7"/>
      <c r="DB330" s="100" t="s">
        <v>442</v>
      </c>
      <c r="DC330" s="7"/>
      <c r="DD330" s="7"/>
      <c r="DE330" s="7"/>
      <c r="DF330" s="90" t="str">
        <f t="shared" si="28"/>
        <v>D03_P07_Gobierno Digital
D05_P16_Gestión documental</v>
      </c>
    </row>
    <row r="331" spans="2:110" s="2" customFormat="1" ht="84" customHeight="1" x14ac:dyDescent="0.25">
      <c r="B331" s="1"/>
      <c r="C331" s="3" t="s">
        <v>1593</v>
      </c>
      <c r="D331" s="7" t="s">
        <v>1594</v>
      </c>
      <c r="E331" s="87" t="str">
        <f t="shared" si="24"/>
        <v>URF2026_314_Actualizar el registro de activos de información</v>
      </c>
      <c r="F331" s="7" t="s">
        <v>1595</v>
      </c>
      <c r="G331" s="7" t="s">
        <v>1596</v>
      </c>
      <c r="H331" s="7" t="s">
        <v>1597</v>
      </c>
      <c r="I331" s="7" t="s">
        <v>7</v>
      </c>
      <c r="J331" s="4" t="s">
        <v>1296</v>
      </c>
      <c r="K331" s="4" t="s">
        <v>1160</v>
      </c>
      <c r="L331" s="8">
        <v>46296</v>
      </c>
      <c r="M331" s="8">
        <v>46376.999305555553</v>
      </c>
      <c r="N331" s="88">
        <f t="shared" si="25"/>
        <v>80.999305555553292</v>
      </c>
      <c r="O331" s="81" t="s">
        <v>1085</v>
      </c>
      <c r="P331" s="7" t="s">
        <v>1085</v>
      </c>
      <c r="Q331" s="81" t="s">
        <v>120</v>
      </c>
      <c r="R331" s="7" t="s">
        <v>1598</v>
      </c>
      <c r="S331" s="7"/>
      <c r="T331" s="82" t="s">
        <v>481</v>
      </c>
      <c r="U331" s="82" t="s">
        <v>589</v>
      </c>
      <c r="V331" s="108" t="s">
        <v>1298</v>
      </c>
      <c r="W331" s="7" t="s">
        <v>125</v>
      </c>
      <c r="X331" s="7"/>
      <c r="Y331" s="7" t="s">
        <v>126</v>
      </c>
      <c r="Z331" s="7"/>
      <c r="AA331" s="90" t="str">
        <f t="shared" si="26"/>
        <v>Talento Humano
Tecnológicos</v>
      </c>
      <c r="AB331" s="7"/>
      <c r="AC331" s="7" t="s">
        <v>127</v>
      </c>
      <c r="AD331" s="7" t="s">
        <v>127</v>
      </c>
      <c r="AE331" s="9">
        <v>0</v>
      </c>
      <c r="AF331" s="10"/>
      <c r="AG331" s="7" t="s">
        <v>127</v>
      </c>
      <c r="AH331" s="7" t="s">
        <v>127</v>
      </c>
      <c r="AI331" s="9">
        <v>0</v>
      </c>
      <c r="AJ331" s="10"/>
      <c r="AK331" s="7" t="s">
        <v>127</v>
      </c>
      <c r="AL331" s="7" t="s">
        <v>127</v>
      </c>
      <c r="AM331" s="9">
        <v>0</v>
      </c>
      <c r="AN331" s="10"/>
      <c r="AO331" s="7" t="s">
        <v>127</v>
      </c>
      <c r="AP331" s="7" t="s">
        <v>127</v>
      </c>
      <c r="AQ331" s="9">
        <v>0</v>
      </c>
      <c r="AR331" s="10"/>
      <c r="AS331" s="7" t="s">
        <v>127</v>
      </c>
      <c r="AT331" s="7" t="s">
        <v>127</v>
      </c>
      <c r="AU331" s="9">
        <v>0</v>
      </c>
      <c r="AV331" s="10"/>
      <c r="AW331" s="7" t="s">
        <v>127</v>
      </c>
      <c r="AX331" s="7" t="s">
        <v>127</v>
      </c>
      <c r="AY331" s="9">
        <v>0</v>
      </c>
      <c r="AZ331" s="7"/>
      <c r="BA331" s="7" t="s">
        <v>127</v>
      </c>
      <c r="BB331" s="7"/>
      <c r="BC331" s="7" t="s">
        <v>127</v>
      </c>
      <c r="BD331" s="7"/>
      <c r="BE331" s="7"/>
      <c r="BF331" s="7"/>
      <c r="BG331" s="7"/>
      <c r="BH331" s="7"/>
      <c r="BI331" s="7"/>
      <c r="BJ331" s="7"/>
      <c r="BK331" s="7"/>
      <c r="BL331" s="7" t="s">
        <v>28</v>
      </c>
      <c r="BM331" s="7" t="s">
        <v>128</v>
      </c>
      <c r="BN331" s="7" t="s">
        <v>129</v>
      </c>
      <c r="BO331" s="7"/>
      <c r="BP331" s="7" t="s">
        <v>127</v>
      </c>
      <c r="BQ331" s="7"/>
      <c r="BR331" s="7" t="s">
        <v>127</v>
      </c>
      <c r="BS331" s="7" t="s">
        <v>30</v>
      </c>
      <c r="BT331" s="7" t="s">
        <v>255</v>
      </c>
      <c r="BU331" s="7" t="s">
        <v>1162</v>
      </c>
      <c r="BV331" s="7"/>
      <c r="BW331" s="7" t="s">
        <v>127</v>
      </c>
      <c r="BX331" s="7"/>
      <c r="BY331" s="7" t="s">
        <v>127</v>
      </c>
      <c r="BZ331" s="7"/>
      <c r="CA331" s="7" t="s">
        <v>127</v>
      </c>
      <c r="CB331" s="7" t="s">
        <v>87</v>
      </c>
      <c r="CC331" s="7"/>
      <c r="CD331" s="90" t="str">
        <f t="shared" si="29"/>
        <v>17_Programas de transparencia y ética pública - PTEP
20_Estrategia de relación con el Ciudadano -ERV
24_Operación del Sistema de Gestión Institucional - SGI</v>
      </c>
      <c r="CE331" s="7"/>
      <c r="CF331" s="7"/>
      <c r="CG331" s="7"/>
      <c r="CH331" s="7"/>
      <c r="CI331" s="100" t="s">
        <v>132</v>
      </c>
      <c r="CJ331" s="7"/>
      <c r="CK331" s="7"/>
      <c r="CL331" s="90" t="str">
        <f t="shared" si="27"/>
        <v>D05_Información y comunicación</v>
      </c>
      <c r="CM331" s="7"/>
      <c r="CN331" s="7"/>
      <c r="CO331" s="7"/>
      <c r="CP331" s="7"/>
      <c r="CQ331" s="7"/>
      <c r="CR331" s="7"/>
      <c r="CS331" s="7"/>
      <c r="CT331" s="7"/>
      <c r="CU331" s="7"/>
      <c r="CV331" s="7"/>
      <c r="CW331" s="7"/>
      <c r="CX331" s="7"/>
      <c r="CY331" s="7"/>
      <c r="CZ331" s="7"/>
      <c r="DA331" s="7" t="s">
        <v>134</v>
      </c>
      <c r="DB331" s="100" t="s">
        <v>442</v>
      </c>
      <c r="DC331" s="7"/>
      <c r="DD331" s="7"/>
      <c r="DE331" s="7"/>
      <c r="DF331" s="90" t="str">
        <f t="shared" si="28"/>
        <v>D05_P15_Transparencia, acceso a la información pública y lucha contra la corrupción
D05_P16_Gestión documental</v>
      </c>
    </row>
    <row r="332" spans="2:110" s="2" customFormat="1" ht="84" customHeight="1" x14ac:dyDescent="0.25">
      <c r="B332" s="1"/>
      <c r="C332" s="3" t="s">
        <v>1599</v>
      </c>
      <c r="D332" s="7" t="s">
        <v>1600</v>
      </c>
      <c r="E332" s="87" t="str">
        <f t="shared" si="24"/>
        <v>URF2026_315_Actualizar el diagnóstico integral de archivo</v>
      </c>
      <c r="F332" s="7" t="s">
        <v>1601</v>
      </c>
      <c r="G332" s="7" t="s">
        <v>1602</v>
      </c>
      <c r="H332" s="7" t="s">
        <v>1603</v>
      </c>
      <c r="I332" s="7" t="s">
        <v>7</v>
      </c>
      <c r="J332" s="4" t="s">
        <v>1296</v>
      </c>
      <c r="K332" s="4" t="s">
        <v>1160</v>
      </c>
      <c r="L332" s="8">
        <v>46266</v>
      </c>
      <c r="M332" s="8">
        <v>46325.999305555553</v>
      </c>
      <c r="N332" s="88">
        <f t="shared" si="25"/>
        <v>59.999305555553292</v>
      </c>
      <c r="O332" s="81" t="s">
        <v>1085</v>
      </c>
      <c r="P332" s="7" t="s">
        <v>1085</v>
      </c>
      <c r="Q332" s="81" t="s">
        <v>120</v>
      </c>
      <c r="R332" s="7" t="s">
        <v>1604</v>
      </c>
      <c r="S332" s="7"/>
      <c r="T332" s="82" t="s">
        <v>481</v>
      </c>
      <c r="U332" s="82" t="s">
        <v>589</v>
      </c>
      <c r="V332" s="108" t="s">
        <v>1298</v>
      </c>
      <c r="W332" s="7" t="s">
        <v>125</v>
      </c>
      <c r="X332" s="7"/>
      <c r="Y332" s="7" t="s">
        <v>126</v>
      </c>
      <c r="Z332" s="7"/>
      <c r="AA332" s="90" t="str">
        <f t="shared" si="26"/>
        <v>Talento Humano
Tecnológicos</v>
      </c>
      <c r="AB332" s="7"/>
      <c r="AC332" s="7" t="s">
        <v>127</v>
      </c>
      <c r="AD332" s="7" t="s">
        <v>127</v>
      </c>
      <c r="AE332" s="9">
        <v>0</v>
      </c>
      <c r="AF332" s="10"/>
      <c r="AG332" s="7" t="s">
        <v>127</v>
      </c>
      <c r="AH332" s="7" t="s">
        <v>127</v>
      </c>
      <c r="AI332" s="9">
        <v>0</v>
      </c>
      <c r="AJ332" s="10"/>
      <c r="AK332" s="7" t="s">
        <v>127</v>
      </c>
      <c r="AL332" s="7" t="s">
        <v>127</v>
      </c>
      <c r="AM332" s="9">
        <v>0</v>
      </c>
      <c r="AN332" s="10"/>
      <c r="AO332" s="7" t="s">
        <v>127</v>
      </c>
      <c r="AP332" s="7" t="s">
        <v>127</v>
      </c>
      <c r="AQ332" s="9">
        <v>0</v>
      </c>
      <c r="AR332" s="10"/>
      <c r="AS332" s="7" t="s">
        <v>127</v>
      </c>
      <c r="AT332" s="7" t="s">
        <v>127</v>
      </c>
      <c r="AU332" s="9">
        <v>0</v>
      </c>
      <c r="AV332" s="10"/>
      <c r="AW332" s="7" t="s">
        <v>127</v>
      </c>
      <c r="AX332" s="7" t="s">
        <v>127</v>
      </c>
      <c r="AY332" s="9">
        <v>0</v>
      </c>
      <c r="AZ332" s="7"/>
      <c r="BA332" s="7" t="s">
        <v>127</v>
      </c>
      <c r="BB332" s="7"/>
      <c r="BC332" s="7" t="s">
        <v>127</v>
      </c>
      <c r="BD332" s="7"/>
      <c r="BE332" s="7"/>
      <c r="BF332" s="7"/>
      <c r="BG332" s="7"/>
      <c r="BH332" s="7"/>
      <c r="BI332" s="7"/>
      <c r="BJ332" s="7"/>
      <c r="BK332" s="7"/>
      <c r="BL332" s="7"/>
      <c r="BM332" s="7" t="s">
        <v>127</v>
      </c>
      <c r="BN332" s="7" t="s">
        <v>127</v>
      </c>
      <c r="BO332" s="7"/>
      <c r="BP332" s="7" t="s">
        <v>127</v>
      </c>
      <c r="BQ332" s="7"/>
      <c r="BR332" s="7" t="s">
        <v>127</v>
      </c>
      <c r="BS332" s="7"/>
      <c r="BT332" s="7" t="s">
        <v>127</v>
      </c>
      <c r="BU332" s="7" t="s">
        <v>127</v>
      </c>
      <c r="BV332" s="7"/>
      <c r="BW332" s="7" t="s">
        <v>127</v>
      </c>
      <c r="BX332" s="7"/>
      <c r="BY332" s="7" t="s">
        <v>127</v>
      </c>
      <c r="BZ332" s="7"/>
      <c r="CA332" s="7" t="s">
        <v>127</v>
      </c>
      <c r="CB332" s="7" t="s">
        <v>87</v>
      </c>
      <c r="CC332" s="7"/>
      <c r="CD332" s="90" t="str">
        <f t="shared" si="29"/>
        <v>24_Operación del Sistema de Gestión Institucional - SGI</v>
      </c>
      <c r="CE332" s="7"/>
      <c r="CF332" s="7"/>
      <c r="CG332" s="7"/>
      <c r="CH332" s="7"/>
      <c r="CI332" s="100" t="s">
        <v>132</v>
      </c>
      <c r="CJ332" s="7"/>
      <c r="CK332" s="7"/>
      <c r="CL332" s="90" t="str">
        <f t="shared" si="27"/>
        <v>D05_Información y comunicación</v>
      </c>
      <c r="CM332" s="7"/>
      <c r="CN332" s="7"/>
      <c r="CO332" s="7"/>
      <c r="CP332" s="7"/>
      <c r="CQ332" s="7"/>
      <c r="CR332" s="7"/>
      <c r="CS332" s="7"/>
      <c r="CT332" s="7"/>
      <c r="CU332" s="7"/>
      <c r="CV332" s="7"/>
      <c r="CW332" s="7"/>
      <c r="CX332" s="7"/>
      <c r="CY332" s="7"/>
      <c r="CZ332" s="7"/>
      <c r="DA332" s="7"/>
      <c r="DB332" s="100" t="s">
        <v>442</v>
      </c>
      <c r="DC332" s="7"/>
      <c r="DD332" s="7"/>
      <c r="DE332" s="7"/>
      <c r="DF332" s="90" t="str">
        <f t="shared" si="28"/>
        <v>D05_P16_Gestión documental</v>
      </c>
    </row>
    <row r="333" spans="2:110" s="2" customFormat="1" ht="84" customHeight="1" x14ac:dyDescent="0.25">
      <c r="B333" s="1"/>
      <c r="C333" s="3" t="s">
        <v>1605</v>
      </c>
      <c r="D333" s="7" t="s">
        <v>1606</v>
      </c>
      <c r="E333" s="87" t="str">
        <f t="shared" si="24"/>
        <v>URF2026_316_Reportar el avance en el cargue de documentos en el RID y presentar los resultados en las revisiones de procesos_2025_C3</v>
      </c>
      <c r="F333" s="7" t="s">
        <v>1437</v>
      </c>
      <c r="G333" s="7" t="s">
        <v>1438</v>
      </c>
      <c r="H333" s="7" t="s">
        <v>1607</v>
      </c>
      <c r="I333" s="7" t="s">
        <v>7</v>
      </c>
      <c r="J333" s="4" t="s">
        <v>1160</v>
      </c>
      <c r="K333" s="4" t="s">
        <v>1296</v>
      </c>
      <c r="L333" s="8">
        <v>46296</v>
      </c>
      <c r="M333" s="8">
        <v>46371.999305555553</v>
      </c>
      <c r="N333" s="88">
        <f t="shared" si="25"/>
        <v>75.999305555553292</v>
      </c>
      <c r="O333" s="81" t="s">
        <v>1085</v>
      </c>
      <c r="P333" s="7" t="s">
        <v>1085</v>
      </c>
      <c r="Q333" s="81" t="s">
        <v>120</v>
      </c>
      <c r="R333" s="7" t="s">
        <v>1440</v>
      </c>
      <c r="S333" s="7"/>
      <c r="T333" s="82" t="s">
        <v>481</v>
      </c>
      <c r="U333" s="82" t="s">
        <v>589</v>
      </c>
      <c r="V333" s="108" t="s">
        <v>1298</v>
      </c>
      <c r="W333" s="7" t="s">
        <v>125</v>
      </c>
      <c r="X333" s="7"/>
      <c r="Y333" s="7" t="s">
        <v>126</v>
      </c>
      <c r="Z333" s="7"/>
      <c r="AA333" s="90" t="str">
        <f t="shared" si="26"/>
        <v>Talento Humano
Tecnológicos</v>
      </c>
      <c r="AB333" s="7"/>
      <c r="AC333" s="7" t="s">
        <v>127</v>
      </c>
      <c r="AD333" s="7" t="s">
        <v>127</v>
      </c>
      <c r="AE333" s="9">
        <v>0</v>
      </c>
      <c r="AF333" s="10" t="s">
        <v>21</v>
      </c>
      <c r="AG333" s="7" t="s">
        <v>1608</v>
      </c>
      <c r="AH333" s="7" t="s">
        <v>1609</v>
      </c>
      <c r="AI333" s="9">
        <v>2.5</v>
      </c>
      <c r="AJ333" s="10"/>
      <c r="AK333" s="7" t="s">
        <v>127</v>
      </c>
      <c r="AL333" s="7" t="s">
        <v>127</v>
      </c>
      <c r="AM333" s="9">
        <v>0</v>
      </c>
      <c r="AN333" s="10"/>
      <c r="AO333" s="7" t="s">
        <v>127</v>
      </c>
      <c r="AP333" s="7" t="s">
        <v>127</v>
      </c>
      <c r="AQ333" s="9">
        <v>0</v>
      </c>
      <c r="AR333" s="10"/>
      <c r="AS333" s="7" t="s">
        <v>127</v>
      </c>
      <c r="AT333" s="7" t="s">
        <v>127</v>
      </c>
      <c r="AU333" s="9">
        <v>0</v>
      </c>
      <c r="AV333" s="10"/>
      <c r="AW333" s="7" t="s">
        <v>127</v>
      </c>
      <c r="AX333" s="7" t="s">
        <v>127</v>
      </c>
      <c r="AY333" s="9">
        <v>0</v>
      </c>
      <c r="AZ333" s="7"/>
      <c r="BA333" s="7" t="s">
        <v>127</v>
      </c>
      <c r="BB333" s="7"/>
      <c r="BC333" s="7" t="s">
        <v>127</v>
      </c>
      <c r="BD333" s="7"/>
      <c r="BE333" s="7"/>
      <c r="BF333" s="7"/>
      <c r="BG333" s="7"/>
      <c r="BH333" s="7"/>
      <c r="BI333" s="7"/>
      <c r="BJ333" s="7"/>
      <c r="BK333" s="7"/>
      <c r="BL333" s="7"/>
      <c r="BM333" s="7" t="s">
        <v>127</v>
      </c>
      <c r="BN333" s="7" t="s">
        <v>127</v>
      </c>
      <c r="BO333" s="7"/>
      <c r="BP333" s="7" t="s">
        <v>127</v>
      </c>
      <c r="BQ333" s="7"/>
      <c r="BR333" s="7" t="s">
        <v>127</v>
      </c>
      <c r="BS333" s="7"/>
      <c r="BT333" s="7" t="s">
        <v>127</v>
      </c>
      <c r="BU333" s="7" t="s">
        <v>127</v>
      </c>
      <c r="BV333" s="7"/>
      <c r="BW333" s="7" t="s">
        <v>127</v>
      </c>
      <c r="BX333" s="7"/>
      <c r="BY333" s="7" t="s">
        <v>127</v>
      </c>
      <c r="BZ333" s="7"/>
      <c r="CA333" s="7" t="s">
        <v>127</v>
      </c>
      <c r="CB333" s="7" t="s">
        <v>87</v>
      </c>
      <c r="CC333" s="7"/>
      <c r="CD333" s="90" t="str">
        <f t="shared" si="29"/>
        <v>02_Plan Institucional de Archivos de la Entidad - PINAR
24_Operación del Sistema de Gestión Institucional - SGI</v>
      </c>
      <c r="CE333" s="7"/>
      <c r="CF333" s="7"/>
      <c r="CG333" s="7"/>
      <c r="CH333" s="7"/>
      <c r="CI333" s="100" t="s">
        <v>132</v>
      </c>
      <c r="CJ333" s="7"/>
      <c r="CK333" s="7"/>
      <c r="CL333" s="90" t="str">
        <f t="shared" si="27"/>
        <v>D05_Información y comunicación</v>
      </c>
      <c r="CM333" s="7"/>
      <c r="CN333" s="7"/>
      <c r="CO333" s="7"/>
      <c r="CP333" s="7"/>
      <c r="CQ333" s="7"/>
      <c r="CR333" s="7"/>
      <c r="CS333" s="7"/>
      <c r="CT333" s="7"/>
      <c r="CU333" s="7"/>
      <c r="CV333" s="7"/>
      <c r="CW333" s="7"/>
      <c r="CX333" s="7"/>
      <c r="CY333" s="7"/>
      <c r="CZ333" s="7"/>
      <c r="DA333" s="7"/>
      <c r="DB333" s="100" t="s">
        <v>442</v>
      </c>
      <c r="DC333" s="7"/>
      <c r="DD333" s="7"/>
      <c r="DE333" s="7"/>
      <c r="DF333" s="90" t="str">
        <f t="shared" si="28"/>
        <v>D05_P16_Gestión documental</v>
      </c>
    </row>
    <row r="334" spans="2:110" s="2" customFormat="1" ht="84" customHeight="1" x14ac:dyDescent="0.25">
      <c r="B334" s="1"/>
      <c r="C334" s="3" t="s">
        <v>1610</v>
      </c>
      <c r="D334" s="7" t="s">
        <v>1611</v>
      </c>
      <c r="E334" s="87" t="str">
        <f t="shared" si="24"/>
        <v>URF2026_317_Socializar el SIC</v>
      </c>
      <c r="F334" s="7" t="s">
        <v>1612</v>
      </c>
      <c r="G334" s="7" t="s">
        <v>1364</v>
      </c>
      <c r="H334" s="7" t="s">
        <v>1613</v>
      </c>
      <c r="I334" s="7" t="s">
        <v>7</v>
      </c>
      <c r="J334" s="4" t="s">
        <v>1160</v>
      </c>
      <c r="K334" s="4" t="s">
        <v>1296</v>
      </c>
      <c r="L334" s="8">
        <v>46024</v>
      </c>
      <c r="M334" s="8">
        <v>46111.999305555553</v>
      </c>
      <c r="N334" s="88">
        <f t="shared" si="25"/>
        <v>87.999305555553292</v>
      </c>
      <c r="O334" s="81" t="s">
        <v>1085</v>
      </c>
      <c r="P334" s="7" t="s">
        <v>1085</v>
      </c>
      <c r="Q334" s="81" t="s">
        <v>120</v>
      </c>
      <c r="R334" s="7" t="s">
        <v>1366</v>
      </c>
      <c r="S334" s="7"/>
      <c r="T334" s="82" t="s">
        <v>481</v>
      </c>
      <c r="U334" s="82" t="s">
        <v>589</v>
      </c>
      <c r="V334" s="108" t="s">
        <v>1298</v>
      </c>
      <c r="W334" s="7" t="s">
        <v>125</v>
      </c>
      <c r="X334" s="7"/>
      <c r="Y334" s="7" t="s">
        <v>126</v>
      </c>
      <c r="Z334" s="7"/>
      <c r="AA334" s="90" t="str">
        <f t="shared" si="26"/>
        <v>Talento Humano
Tecnológicos</v>
      </c>
      <c r="AB334" s="100" t="s">
        <v>20</v>
      </c>
      <c r="AC334" s="100" t="s">
        <v>1299</v>
      </c>
      <c r="AD334" s="100" t="s">
        <v>1300</v>
      </c>
      <c r="AE334" s="9">
        <v>1</v>
      </c>
      <c r="AF334" s="10"/>
      <c r="AG334" s="7" t="s">
        <v>127</v>
      </c>
      <c r="AH334" s="7" t="s">
        <v>127</v>
      </c>
      <c r="AI334" s="9">
        <v>0</v>
      </c>
      <c r="AJ334" s="10"/>
      <c r="AK334" s="7" t="s">
        <v>127</v>
      </c>
      <c r="AL334" s="7" t="s">
        <v>127</v>
      </c>
      <c r="AM334" s="9">
        <v>0</v>
      </c>
      <c r="AN334" s="10"/>
      <c r="AO334" s="7" t="s">
        <v>127</v>
      </c>
      <c r="AP334" s="7" t="s">
        <v>127</v>
      </c>
      <c r="AQ334" s="9">
        <v>0</v>
      </c>
      <c r="AR334" s="10"/>
      <c r="AS334" s="7" t="s">
        <v>127</v>
      </c>
      <c r="AT334" s="7" t="s">
        <v>127</v>
      </c>
      <c r="AU334" s="9">
        <v>0</v>
      </c>
      <c r="AV334" s="10"/>
      <c r="AW334" s="7" t="s">
        <v>127</v>
      </c>
      <c r="AX334" s="7" t="s">
        <v>127</v>
      </c>
      <c r="AY334" s="9">
        <v>0</v>
      </c>
      <c r="AZ334" s="7"/>
      <c r="BA334" s="7" t="s">
        <v>127</v>
      </c>
      <c r="BB334" s="7"/>
      <c r="BC334" s="7" t="s">
        <v>127</v>
      </c>
      <c r="BD334" s="7"/>
      <c r="BE334" s="7"/>
      <c r="BF334" s="7"/>
      <c r="BG334" s="7"/>
      <c r="BH334" s="7"/>
      <c r="BI334" s="7"/>
      <c r="BJ334" s="7"/>
      <c r="BK334" s="7"/>
      <c r="BL334" s="7"/>
      <c r="BM334" s="7" t="s">
        <v>127</v>
      </c>
      <c r="BN334" s="7" t="s">
        <v>127</v>
      </c>
      <c r="BO334" s="7"/>
      <c r="BP334" s="7" t="s">
        <v>127</v>
      </c>
      <c r="BQ334" s="7"/>
      <c r="BR334" s="7" t="s">
        <v>127</v>
      </c>
      <c r="BS334" s="7"/>
      <c r="BT334" s="7" t="s">
        <v>127</v>
      </c>
      <c r="BU334" s="7" t="s">
        <v>127</v>
      </c>
      <c r="BV334" s="7"/>
      <c r="BW334" s="7" t="s">
        <v>127</v>
      </c>
      <c r="BX334" s="7"/>
      <c r="BY334" s="7" t="s">
        <v>127</v>
      </c>
      <c r="BZ334" s="7"/>
      <c r="CA334" s="7" t="s">
        <v>127</v>
      </c>
      <c r="CB334" s="7" t="s">
        <v>87</v>
      </c>
      <c r="CC334" s="7"/>
      <c r="CD334" s="90" t="str">
        <f t="shared" si="29"/>
        <v>01_Programa de Gestión Documental - PGD
24_Operación del Sistema de Gestión Institucional - SGI</v>
      </c>
      <c r="CE334" s="7"/>
      <c r="CF334" s="7"/>
      <c r="CG334" s="7"/>
      <c r="CH334" s="7"/>
      <c r="CI334" s="100" t="s">
        <v>132</v>
      </c>
      <c r="CJ334" s="7"/>
      <c r="CK334" s="7"/>
      <c r="CL334" s="90" t="str">
        <f t="shared" si="27"/>
        <v>D05_Información y comunicación</v>
      </c>
      <c r="CM334" s="7"/>
      <c r="CN334" s="7"/>
      <c r="CO334" s="7"/>
      <c r="CP334" s="7"/>
      <c r="CQ334" s="7"/>
      <c r="CR334" s="7"/>
      <c r="CS334" s="7"/>
      <c r="CT334" s="7"/>
      <c r="CU334" s="7"/>
      <c r="CV334" s="7"/>
      <c r="CW334" s="7"/>
      <c r="CX334" s="7"/>
      <c r="CY334" s="7"/>
      <c r="CZ334" s="7"/>
      <c r="DA334" s="7"/>
      <c r="DB334" s="100" t="s">
        <v>442</v>
      </c>
      <c r="DC334" s="7"/>
      <c r="DD334" s="7"/>
      <c r="DE334" s="7"/>
      <c r="DF334" s="90" t="str">
        <f t="shared" si="28"/>
        <v>D05_P16_Gestión documental</v>
      </c>
    </row>
    <row r="335" spans="2:110" s="2" customFormat="1" ht="84" customHeight="1" x14ac:dyDescent="0.25">
      <c r="B335" s="1"/>
      <c r="C335" s="3" t="s">
        <v>1614</v>
      </c>
      <c r="D335" s="7" t="s">
        <v>1615</v>
      </c>
      <c r="E335" s="87" t="str">
        <f t="shared" si="24"/>
        <v>URF2026_318_Actualizar el anexo de seguridad de la información</v>
      </c>
      <c r="F335" s="7" t="s">
        <v>1616</v>
      </c>
      <c r="G335" s="7" t="s">
        <v>1617</v>
      </c>
      <c r="H335" s="7" t="s">
        <v>1618</v>
      </c>
      <c r="I335" s="7" t="s">
        <v>7</v>
      </c>
      <c r="J335" s="4" t="s">
        <v>1455</v>
      </c>
      <c r="K335" s="4" t="s">
        <v>1085</v>
      </c>
      <c r="L335" s="8">
        <v>46023</v>
      </c>
      <c r="M335" s="8">
        <v>46112.999305555553</v>
      </c>
      <c r="N335" s="88">
        <f t="shared" si="25"/>
        <v>89.999305555553292</v>
      </c>
      <c r="O335" s="81" t="s">
        <v>1085</v>
      </c>
      <c r="P335" s="7" t="s">
        <v>1085</v>
      </c>
      <c r="Q335" s="81" t="s">
        <v>120</v>
      </c>
      <c r="R335" s="7" t="s">
        <v>1619</v>
      </c>
      <c r="S335" s="7"/>
      <c r="T335" s="82" t="s">
        <v>481</v>
      </c>
      <c r="U335" s="82" t="s">
        <v>589</v>
      </c>
      <c r="V335" s="108" t="s">
        <v>1298</v>
      </c>
      <c r="W335" s="7" t="s">
        <v>125</v>
      </c>
      <c r="X335" s="7"/>
      <c r="Y335" s="7" t="s">
        <v>126</v>
      </c>
      <c r="Z335" s="7"/>
      <c r="AA335" s="90" t="str">
        <f t="shared" si="26"/>
        <v>Talento Humano
Tecnológicos</v>
      </c>
      <c r="AB335" s="7"/>
      <c r="AC335" s="7" t="s">
        <v>127</v>
      </c>
      <c r="AD335" s="7" t="s">
        <v>127</v>
      </c>
      <c r="AE335" s="9">
        <v>0</v>
      </c>
      <c r="AF335" s="10"/>
      <c r="AG335" s="7" t="s">
        <v>127</v>
      </c>
      <c r="AH335" s="7" t="s">
        <v>127</v>
      </c>
      <c r="AI335" s="9">
        <v>0</v>
      </c>
      <c r="AJ335" s="10"/>
      <c r="AK335" s="7" t="s">
        <v>127</v>
      </c>
      <c r="AL335" s="7" t="s">
        <v>127</v>
      </c>
      <c r="AM335" s="9">
        <v>0</v>
      </c>
      <c r="AN335" s="10"/>
      <c r="AO335" s="7" t="s">
        <v>127</v>
      </c>
      <c r="AP335" s="7" t="s">
        <v>127</v>
      </c>
      <c r="AQ335" s="9">
        <v>0</v>
      </c>
      <c r="AR335" s="10"/>
      <c r="AS335" s="7" t="s">
        <v>127</v>
      </c>
      <c r="AT335" s="7" t="s">
        <v>127</v>
      </c>
      <c r="AU335" s="9">
        <v>0</v>
      </c>
      <c r="AV335" s="10"/>
      <c r="AW335" s="7" t="s">
        <v>127</v>
      </c>
      <c r="AX335" s="7" t="s">
        <v>127</v>
      </c>
      <c r="AY335" s="9">
        <v>0</v>
      </c>
      <c r="AZ335" s="7"/>
      <c r="BA335" s="7" t="s">
        <v>127</v>
      </c>
      <c r="BB335" s="7" t="s">
        <v>27</v>
      </c>
      <c r="BC335" s="7" t="s">
        <v>1620</v>
      </c>
      <c r="BD335" s="7"/>
      <c r="BE335" s="7"/>
      <c r="BF335" s="7"/>
      <c r="BG335" s="7"/>
      <c r="BH335" s="7"/>
      <c r="BI335" s="7"/>
      <c r="BJ335" s="7"/>
      <c r="BK335" s="7"/>
      <c r="BL335" s="7"/>
      <c r="BM335" s="7" t="s">
        <v>127</v>
      </c>
      <c r="BN335" s="7" t="s">
        <v>127</v>
      </c>
      <c r="BO335" s="7"/>
      <c r="BP335" s="7" t="s">
        <v>127</v>
      </c>
      <c r="BQ335" s="7"/>
      <c r="BR335" s="7" t="s">
        <v>127</v>
      </c>
      <c r="BS335" s="7"/>
      <c r="BT335" s="7" t="s">
        <v>127</v>
      </c>
      <c r="BU335" s="7" t="s">
        <v>127</v>
      </c>
      <c r="BV335" s="7"/>
      <c r="BW335" s="7" t="s">
        <v>127</v>
      </c>
      <c r="BX335" s="7"/>
      <c r="BY335" s="7" t="s">
        <v>127</v>
      </c>
      <c r="BZ335" s="7"/>
      <c r="CA335" s="7" t="s">
        <v>127</v>
      </c>
      <c r="CB335" s="7" t="s">
        <v>87</v>
      </c>
      <c r="CC335" s="7"/>
      <c r="CD335" s="90" t="str">
        <f t="shared" si="29"/>
        <v>08_Plan de Tratamiento de Riesgos de Seguridad y Privacidad de la Información - PTRSPI
24_Operación del Sistema de Gestión Institucional - SGI</v>
      </c>
      <c r="CE335" s="7"/>
      <c r="CF335" s="7"/>
      <c r="CG335" s="7" t="s">
        <v>131</v>
      </c>
      <c r="CH335" s="7"/>
      <c r="CI335" s="100" t="s">
        <v>132</v>
      </c>
      <c r="CJ335" s="7"/>
      <c r="CK335" s="7"/>
      <c r="CL335" s="90" t="str">
        <f t="shared" si="27"/>
        <v>D03_Gestión con valores para resultados
D05_Información y comunicación</v>
      </c>
      <c r="CM335" s="7"/>
      <c r="CN335" s="7"/>
      <c r="CO335" s="7"/>
      <c r="CP335" s="7"/>
      <c r="CQ335" s="7"/>
      <c r="CR335" s="7"/>
      <c r="CS335" s="7"/>
      <c r="CT335" s="7" t="s">
        <v>1460</v>
      </c>
      <c r="CU335" s="7"/>
      <c r="CV335" s="7"/>
      <c r="CW335" s="7"/>
      <c r="CX335" s="7"/>
      <c r="CY335" s="7"/>
      <c r="CZ335" s="7"/>
      <c r="DA335" s="7"/>
      <c r="DB335" s="100" t="s">
        <v>442</v>
      </c>
      <c r="DC335" s="7"/>
      <c r="DD335" s="7"/>
      <c r="DE335" s="7"/>
      <c r="DF335" s="90" t="str">
        <f t="shared" si="28"/>
        <v>D03_P08_Seguridad Digital
D05_P16_Gestión documental</v>
      </c>
    </row>
    <row r="336" spans="2:110" s="2" customFormat="1" ht="84" customHeight="1" x14ac:dyDescent="0.25">
      <c r="B336" s="1"/>
      <c r="C336" s="3" t="s">
        <v>1621</v>
      </c>
      <c r="D336" s="7" t="s">
        <v>1622</v>
      </c>
      <c r="E336" s="87" t="str">
        <f t="shared" si="24"/>
        <v xml:space="preserve">URF2026_319_Definir la metodología para desarrollo de software de la URF </v>
      </c>
      <c r="F336" s="7" t="s">
        <v>1623</v>
      </c>
      <c r="G336" s="7" t="s">
        <v>1624</v>
      </c>
      <c r="H336" s="7" t="s">
        <v>1625</v>
      </c>
      <c r="I336" s="7" t="s">
        <v>7</v>
      </c>
      <c r="J336" s="4" t="s">
        <v>1455</v>
      </c>
      <c r="K336" s="4" t="s">
        <v>1085</v>
      </c>
      <c r="L336" s="8">
        <v>46204</v>
      </c>
      <c r="M336" s="8">
        <v>46295.999305555553</v>
      </c>
      <c r="N336" s="88">
        <f t="shared" si="25"/>
        <v>91.999305555553292</v>
      </c>
      <c r="O336" s="81" t="s">
        <v>1085</v>
      </c>
      <c r="P336" s="7" t="s">
        <v>1085</v>
      </c>
      <c r="Q336" s="81" t="s">
        <v>120</v>
      </c>
      <c r="R336" s="7" t="s">
        <v>1619</v>
      </c>
      <c r="S336" s="7"/>
      <c r="T336" s="82" t="s">
        <v>481</v>
      </c>
      <c r="U336" s="82" t="s">
        <v>589</v>
      </c>
      <c r="V336" s="83" t="s">
        <v>590</v>
      </c>
      <c r="W336" s="7" t="s">
        <v>125</v>
      </c>
      <c r="X336" s="7"/>
      <c r="Y336" s="7" t="s">
        <v>126</v>
      </c>
      <c r="Z336" s="7"/>
      <c r="AA336" s="90" t="str">
        <f t="shared" si="26"/>
        <v>Talento Humano
Tecnológicos</v>
      </c>
      <c r="AB336" s="7"/>
      <c r="AC336" s="7" t="s">
        <v>127</v>
      </c>
      <c r="AD336" s="7" t="s">
        <v>127</v>
      </c>
      <c r="AE336" s="9">
        <v>0</v>
      </c>
      <c r="AF336" s="10"/>
      <c r="AG336" s="7" t="s">
        <v>127</v>
      </c>
      <c r="AH336" s="7" t="s">
        <v>127</v>
      </c>
      <c r="AI336" s="9">
        <v>0</v>
      </c>
      <c r="AJ336" s="10"/>
      <c r="AK336" s="7" t="s">
        <v>127</v>
      </c>
      <c r="AL336" s="7" t="s">
        <v>127</v>
      </c>
      <c r="AM336" s="9">
        <v>0</v>
      </c>
      <c r="AN336" s="10"/>
      <c r="AO336" s="7" t="s">
        <v>127</v>
      </c>
      <c r="AP336" s="7" t="s">
        <v>127</v>
      </c>
      <c r="AQ336" s="9">
        <v>0</v>
      </c>
      <c r="AR336" s="10"/>
      <c r="AS336" s="7" t="s">
        <v>127</v>
      </c>
      <c r="AT336" s="7" t="s">
        <v>127</v>
      </c>
      <c r="AU336" s="9">
        <v>0</v>
      </c>
      <c r="AV336" s="10"/>
      <c r="AW336" s="7" t="s">
        <v>127</v>
      </c>
      <c r="AX336" s="7" t="s">
        <v>127</v>
      </c>
      <c r="AY336" s="9">
        <v>0</v>
      </c>
      <c r="AZ336" s="7"/>
      <c r="BA336" s="7" t="s">
        <v>127</v>
      </c>
      <c r="BB336" s="7"/>
      <c r="BC336" s="7" t="s">
        <v>127</v>
      </c>
      <c r="BD336" s="7"/>
      <c r="BE336" s="7"/>
      <c r="BF336" s="7"/>
      <c r="BG336" s="7"/>
      <c r="BH336" s="7"/>
      <c r="BI336" s="7"/>
      <c r="BJ336" s="7"/>
      <c r="BK336" s="7"/>
      <c r="BL336" s="7"/>
      <c r="BM336" s="7" t="s">
        <v>127</v>
      </c>
      <c r="BN336" s="7" t="s">
        <v>127</v>
      </c>
      <c r="BO336" s="7"/>
      <c r="BP336" s="7" t="s">
        <v>127</v>
      </c>
      <c r="BQ336" s="7"/>
      <c r="BR336" s="7" t="s">
        <v>127</v>
      </c>
      <c r="BS336" s="7"/>
      <c r="BT336" s="7" t="s">
        <v>127</v>
      </c>
      <c r="BU336" s="7" t="s">
        <v>127</v>
      </c>
      <c r="BV336" s="7"/>
      <c r="BW336" s="7" t="s">
        <v>127</v>
      </c>
      <c r="BX336" s="7"/>
      <c r="BY336" s="7" t="s">
        <v>127</v>
      </c>
      <c r="BZ336" s="7"/>
      <c r="CA336" s="7" t="s">
        <v>127</v>
      </c>
      <c r="CB336" s="7" t="s">
        <v>87</v>
      </c>
      <c r="CC336" s="7"/>
      <c r="CD336" s="90" t="str">
        <f t="shared" si="29"/>
        <v>24_Operación del Sistema de Gestión Institucional - SGI</v>
      </c>
      <c r="CE336" s="7"/>
      <c r="CF336" s="7"/>
      <c r="CG336" s="7" t="s">
        <v>131</v>
      </c>
      <c r="CH336" s="7"/>
      <c r="CI336" s="100" t="s">
        <v>132</v>
      </c>
      <c r="CJ336" s="7"/>
      <c r="CK336" s="7"/>
      <c r="CL336" s="90" t="str">
        <f t="shared" si="27"/>
        <v>D03_Gestión con valores para resultados
D05_Información y comunicación</v>
      </c>
      <c r="CM336" s="7"/>
      <c r="CN336" s="7"/>
      <c r="CO336" s="7"/>
      <c r="CP336" s="7"/>
      <c r="CQ336" s="7"/>
      <c r="CR336" s="7"/>
      <c r="CS336" s="7" t="s">
        <v>591</v>
      </c>
      <c r="CT336" s="7"/>
      <c r="CU336" s="7"/>
      <c r="CV336" s="7"/>
      <c r="CW336" s="7"/>
      <c r="CX336" s="7"/>
      <c r="CY336" s="7"/>
      <c r="CZ336" s="7"/>
      <c r="DA336" s="7"/>
      <c r="DB336" s="100" t="s">
        <v>442</v>
      </c>
      <c r="DC336" s="7"/>
      <c r="DD336" s="7"/>
      <c r="DE336" s="7"/>
      <c r="DF336" s="90" t="str">
        <f t="shared" si="28"/>
        <v>D03_P07_Gobierno Digital
D05_P16_Gestión documental</v>
      </c>
    </row>
    <row r="337" spans="2:110" s="2" customFormat="1" ht="84" customHeight="1" x14ac:dyDescent="0.25">
      <c r="B337" s="1"/>
      <c r="C337" s="3" t="s">
        <v>1626</v>
      </c>
      <c r="D337" s="7" t="s">
        <v>1627</v>
      </c>
      <c r="E337" s="87" t="str">
        <f t="shared" si="24"/>
        <v>URF2026_320_Desarrollar herramienta para el control de la liquidación de pagos y ejecución financiera</v>
      </c>
      <c r="F337" s="7" t="s">
        <v>1628</v>
      </c>
      <c r="G337" s="7" t="s">
        <v>1629</v>
      </c>
      <c r="H337" s="7" t="s">
        <v>1630</v>
      </c>
      <c r="I337" s="7" t="s">
        <v>7</v>
      </c>
      <c r="J337" s="4" t="s">
        <v>1455</v>
      </c>
      <c r="K337" s="4" t="s">
        <v>1085</v>
      </c>
      <c r="L337" s="8">
        <v>46174</v>
      </c>
      <c r="M337" s="8">
        <v>46295.999305555553</v>
      </c>
      <c r="N337" s="88">
        <f t="shared" si="25"/>
        <v>121.99930555555329</v>
      </c>
      <c r="O337" s="81" t="s">
        <v>1085</v>
      </c>
      <c r="P337" s="7" t="s">
        <v>1085</v>
      </c>
      <c r="Q337" s="81" t="s">
        <v>120</v>
      </c>
      <c r="R337" s="7" t="s">
        <v>1631</v>
      </c>
      <c r="S337" s="7"/>
      <c r="T337" s="82" t="s">
        <v>481</v>
      </c>
      <c r="U337" s="82" t="s">
        <v>589</v>
      </c>
      <c r="V337" s="83" t="s">
        <v>590</v>
      </c>
      <c r="W337" s="7" t="s">
        <v>125</v>
      </c>
      <c r="X337" s="7"/>
      <c r="Y337" s="7" t="s">
        <v>126</v>
      </c>
      <c r="Z337" s="7"/>
      <c r="AA337" s="90" t="str">
        <f t="shared" si="26"/>
        <v>Talento Humano
Tecnológicos</v>
      </c>
      <c r="AB337" s="7"/>
      <c r="AC337" s="7" t="s">
        <v>127</v>
      </c>
      <c r="AD337" s="7" t="s">
        <v>127</v>
      </c>
      <c r="AE337" s="9">
        <v>0</v>
      </c>
      <c r="AF337" s="10"/>
      <c r="AG337" s="7" t="s">
        <v>127</v>
      </c>
      <c r="AH337" s="7" t="s">
        <v>127</v>
      </c>
      <c r="AI337" s="9">
        <v>0</v>
      </c>
      <c r="AJ337" s="10"/>
      <c r="AK337" s="7" t="s">
        <v>127</v>
      </c>
      <c r="AL337" s="7" t="s">
        <v>127</v>
      </c>
      <c r="AM337" s="9">
        <v>0</v>
      </c>
      <c r="AN337" s="10"/>
      <c r="AO337" s="7" t="s">
        <v>127</v>
      </c>
      <c r="AP337" s="7" t="s">
        <v>127</v>
      </c>
      <c r="AQ337" s="9">
        <v>0</v>
      </c>
      <c r="AR337" s="10"/>
      <c r="AS337" s="7" t="s">
        <v>127</v>
      </c>
      <c r="AT337" s="7" t="s">
        <v>127</v>
      </c>
      <c r="AU337" s="9">
        <v>0</v>
      </c>
      <c r="AV337" s="10"/>
      <c r="AW337" s="7" t="s">
        <v>127</v>
      </c>
      <c r="AX337" s="7" t="s">
        <v>127</v>
      </c>
      <c r="AY337" s="9">
        <v>0</v>
      </c>
      <c r="AZ337" s="7" t="s">
        <v>26</v>
      </c>
      <c r="BA337" s="7" t="s">
        <v>1632</v>
      </c>
      <c r="BB337" s="7"/>
      <c r="BC337" s="7" t="s">
        <v>127</v>
      </c>
      <c r="BD337" s="7"/>
      <c r="BE337" s="7"/>
      <c r="BF337" s="7"/>
      <c r="BG337" s="7"/>
      <c r="BH337" s="7"/>
      <c r="BI337" s="7"/>
      <c r="BJ337" s="7"/>
      <c r="BK337" s="7"/>
      <c r="BL337" s="7"/>
      <c r="BM337" s="7" t="s">
        <v>127</v>
      </c>
      <c r="BN337" s="7" t="s">
        <v>127</v>
      </c>
      <c r="BO337" s="7"/>
      <c r="BP337" s="7" t="s">
        <v>127</v>
      </c>
      <c r="BQ337" s="7"/>
      <c r="BR337" s="7" t="s">
        <v>127</v>
      </c>
      <c r="BS337" s="7"/>
      <c r="BT337" s="7" t="s">
        <v>127</v>
      </c>
      <c r="BU337" s="7" t="s">
        <v>127</v>
      </c>
      <c r="BV337" s="7"/>
      <c r="BW337" s="7" t="s">
        <v>127</v>
      </c>
      <c r="BX337" s="7"/>
      <c r="BY337" s="7" t="s">
        <v>127</v>
      </c>
      <c r="BZ337" s="7"/>
      <c r="CA337" s="7" t="s">
        <v>127</v>
      </c>
      <c r="CB337" s="7" t="s">
        <v>87</v>
      </c>
      <c r="CC337" s="7"/>
      <c r="CD337" s="90" t="str">
        <f t="shared" si="29"/>
        <v>07_Plan Estratégico de Tecnologías de la Información y las Comunicaciones - PETI
24_Operación del Sistema de Gestión Institucional - SGI</v>
      </c>
      <c r="CE337" s="7"/>
      <c r="CF337" s="7"/>
      <c r="CG337" s="7" t="s">
        <v>131</v>
      </c>
      <c r="CH337" s="7"/>
      <c r="CI337" s="7"/>
      <c r="CJ337" s="7"/>
      <c r="CK337" s="7"/>
      <c r="CL337" s="90" t="str">
        <f t="shared" si="27"/>
        <v>D03_Gestión con valores para resultados</v>
      </c>
      <c r="CM337" s="7"/>
      <c r="CN337" s="7"/>
      <c r="CO337" s="7"/>
      <c r="CP337" s="7"/>
      <c r="CQ337" s="7"/>
      <c r="CR337" s="7"/>
      <c r="CS337" s="7" t="s">
        <v>591</v>
      </c>
      <c r="CT337" s="7"/>
      <c r="CU337" s="7"/>
      <c r="CV337" s="7"/>
      <c r="CW337" s="7"/>
      <c r="CX337" s="7"/>
      <c r="CY337" s="7"/>
      <c r="CZ337" s="7"/>
      <c r="DA337" s="7"/>
      <c r="DB337" s="7"/>
      <c r="DC337" s="7"/>
      <c r="DD337" s="7"/>
      <c r="DE337" s="7"/>
      <c r="DF337" s="90" t="str">
        <f t="shared" si="28"/>
        <v>D03_P07_Gobierno Digital</v>
      </c>
    </row>
    <row r="338" spans="2:110" s="2" customFormat="1" ht="84" customHeight="1" x14ac:dyDescent="0.25">
      <c r="B338" s="1"/>
      <c r="C338" s="3" t="s">
        <v>1633</v>
      </c>
      <c r="D338" s="7" t="s">
        <v>1634</v>
      </c>
      <c r="E338" s="87" t="str">
        <f t="shared" ref="E338:E401" si="30">_xlfn.CONCAT(C338,"_",D338)</f>
        <v>URF2026_321_Desarrollar herramienta que facilite el control, seguimiento y administración de los bienes propios y bienes a cargo de la Unidad</v>
      </c>
      <c r="F338" s="7" t="s">
        <v>1635</v>
      </c>
      <c r="G338" s="7" t="s">
        <v>1629</v>
      </c>
      <c r="H338" s="7" t="s">
        <v>1636</v>
      </c>
      <c r="I338" s="7" t="s">
        <v>7</v>
      </c>
      <c r="J338" s="4" t="s">
        <v>1455</v>
      </c>
      <c r="K338" s="4" t="s">
        <v>1085</v>
      </c>
      <c r="L338" s="8">
        <v>46174</v>
      </c>
      <c r="M338" s="8">
        <v>46295.999305555553</v>
      </c>
      <c r="N338" s="88">
        <f t="shared" ref="N338:N401" si="31">IF(M338-L338&gt;124,"El tiempo de ejecución de la actividad no puede superar 124 días",M338-L338)</f>
        <v>121.99930555555329</v>
      </c>
      <c r="O338" s="81" t="s">
        <v>1085</v>
      </c>
      <c r="P338" s="7" t="s">
        <v>1085</v>
      </c>
      <c r="Q338" s="81" t="s">
        <v>243</v>
      </c>
      <c r="R338" s="7" t="s">
        <v>1637</v>
      </c>
      <c r="S338" s="7"/>
      <c r="T338" s="82" t="s">
        <v>481</v>
      </c>
      <c r="U338" s="82" t="s">
        <v>589</v>
      </c>
      <c r="V338" s="83" t="s">
        <v>590</v>
      </c>
      <c r="W338" s="7" t="s">
        <v>125</v>
      </c>
      <c r="X338" s="7"/>
      <c r="Y338" s="7" t="s">
        <v>126</v>
      </c>
      <c r="Z338" s="7"/>
      <c r="AA338" s="90" t="str">
        <f t="shared" ref="AA338:AA401" si="32">_xlfn.TEXTJOIN(CHAR(10),TRUE,W338:Z338)</f>
        <v>Talento Humano
Tecnológicos</v>
      </c>
      <c r="AB338" s="7"/>
      <c r="AC338" s="7" t="s">
        <v>127</v>
      </c>
      <c r="AD338" s="7" t="s">
        <v>127</v>
      </c>
      <c r="AE338" s="9">
        <v>0</v>
      </c>
      <c r="AF338" s="10"/>
      <c r="AG338" s="7" t="s">
        <v>127</v>
      </c>
      <c r="AH338" s="7" t="s">
        <v>127</v>
      </c>
      <c r="AI338" s="9">
        <v>0</v>
      </c>
      <c r="AJ338" s="10"/>
      <c r="AK338" s="7" t="s">
        <v>127</v>
      </c>
      <c r="AL338" s="7" t="s">
        <v>127</v>
      </c>
      <c r="AM338" s="9">
        <v>0</v>
      </c>
      <c r="AN338" s="10"/>
      <c r="AO338" s="7" t="s">
        <v>127</v>
      </c>
      <c r="AP338" s="7" t="s">
        <v>127</v>
      </c>
      <c r="AQ338" s="9">
        <v>0</v>
      </c>
      <c r="AR338" s="10"/>
      <c r="AS338" s="7" t="s">
        <v>127</v>
      </c>
      <c r="AT338" s="7" t="s">
        <v>127</v>
      </c>
      <c r="AU338" s="9">
        <v>0</v>
      </c>
      <c r="AV338" s="10"/>
      <c r="AW338" s="7" t="s">
        <v>127</v>
      </c>
      <c r="AX338" s="7" t="s">
        <v>127</v>
      </c>
      <c r="AY338" s="9">
        <v>0</v>
      </c>
      <c r="AZ338" s="7" t="s">
        <v>26</v>
      </c>
      <c r="BA338" s="7" t="s">
        <v>1632</v>
      </c>
      <c r="BB338" s="7"/>
      <c r="BC338" s="7" t="s">
        <v>127</v>
      </c>
      <c r="BD338" s="7"/>
      <c r="BE338" s="7"/>
      <c r="BF338" s="7"/>
      <c r="BG338" s="7"/>
      <c r="BH338" s="7"/>
      <c r="BI338" s="7"/>
      <c r="BJ338" s="7"/>
      <c r="BK338" s="7"/>
      <c r="BL338" s="7"/>
      <c r="BM338" s="7" t="s">
        <v>127</v>
      </c>
      <c r="BN338" s="7" t="s">
        <v>127</v>
      </c>
      <c r="BO338" s="7"/>
      <c r="BP338" s="7" t="s">
        <v>127</v>
      </c>
      <c r="BQ338" s="7"/>
      <c r="BR338" s="7" t="s">
        <v>127</v>
      </c>
      <c r="BS338" s="7"/>
      <c r="BT338" s="7" t="s">
        <v>127</v>
      </c>
      <c r="BU338" s="7" t="s">
        <v>127</v>
      </c>
      <c r="BV338" s="7"/>
      <c r="BW338" s="7" t="s">
        <v>127</v>
      </c>
      <c r="BX338" s="7"/>
      <c r="BY338" s="7" t="s">
        <v>127</v>
      </c>
      <c r="BZ338" s="7"/>
      <c r="CA338" s="7" t="s">
        <v>127</v>
      </c>
      <c r="CB338" s="7" t="s">
        <v>87</v>
      </c>
      <c r="CC338" s="7"/>
      <c r="CD338" s="90" t="str">
        <f t="shared" si="29"/>
        <v>07_Plan Estratégico de Tecnologías de la Información y las Comunicaciones - PETI
24_Operación del Sistema de Gestión Institucional - SGI</v>
      </c>
      <c r="CE338" s="7"/>
      <c r="CF338" s="7"/>
      <c r="CG338" s="7" t="s">
        <v>131</v>
      </c>
      <c r="CH338" s="7"/>
      <c r="CI338" s="7"/>
      <c r="CJ338" s="7"/>
      <c r="CK338" s="7"/>
      <c r="CL338" s="90" t="str">
        <f t="shared" ref="CL338:CL401" si="33">_xlfn.TEXTJOIN(CHAR(10),TRUE,CE338:CK338)</f>
        <v>D03_Gestión con valores para resultados</v>
      </c>
      <c r="CM338" s="7"/>
      <c r="CN338" s="7"/>
      <c r="CO338" s="7"/>
      <c r="CP338" s="7"/>
      <c r="CQ338" s="7"/>
      <c r="CR338" s="7"/>
      <c r="CS338" s="7" t="s">
        <v>591</v>
      </c>
      <c r="CT338" s="7"/>
      <c r="CU338" s="7"/>
      <c r="CV338" s="7"/>
      <c r="CW338" s="7"/>
      <c r="CX338" s="7"/>
      <c r="CY338" s="7"/>
      <c r="CZ338" s="7"/>
      <c r="DA338" s="7"/>
      <c r="DB338" s="7"/>
      <c r="DC338" s="7"/>
      <c r="DD338" s="7"/>
      <c r="DE338" s="7"/>
      <c r="DF338" s="90" t="str">
        <f t="shared" ref="DF338:DF401" si="34">_xlfn.TEXTJOIN(CHAR(10),TRUE,CM338:DE338)</f>
        <v>D03_P07_Gobierno Digital</v>
      </c>
    </row>
    <row r="339" spans="2:110" s="2" customFormat="1" ht="84" customHeight="1" x14ac:dyDescent="0.25">
      <c r="B339" s="1"/>
      <c r="C339" s="3" t="s">
        <v>1638</v>
      </c>
      <c r="D339" s="7" t="s">
        <v>1639</v>
      </c>
      <c r="E339" s="87" t="str">
        <f t="shared" si="30"/>
        <v>URF2026_322_Desarrollar herramienta de gestión de comunicaciones oficiales y directorio institucional de grupos de valor</v>
      </c>
      <c r="F339" s="7" t="s">
        <v>1640</v>
      </c>
      <c r="G339" s="7" t="s">
        <v>1629</v>
      </c>
      <c r="H339" s="7" t="s">
        <v>1641</v>
      </c>
      <c r="I339" s="7" t="s">
        <v>7</v>
      </c>
      <c r="J339" s="4" t="s">
        <v>1455</v>
      </c>
      <c r="K339" s="4" t="s">
        <v>1085</v>
      </c>
      <c r="L339" s="8">
        <v>46174</v>
      </c>
      <c r="M339" s="8">
        <v>46295.999305555553</v>
      </c>
      <c r="N339" s="88">
        <f t="shared" si="31"/>
        <v>121.99930555555329</v>
      </c>
      <c r="O339" s="81" t="s">
        <v>1085</v>
      </c>
      <c r="P339" s="7" t="s">
        <v>1085</v>
      </c>
      <c r="Q339" s="81" t="s">
        <v>243</v>
      </c>
      <c r="R339" s="7" t="s">
        <v>1642</v>
      </c>
      <c r="S339" s="7"/>
      <c r="T339" s="82" t="s">
        <v>481</v>
      </c>
      <c r="U339" s="82" t="s">
        <v>589</v>
      </c>
      <c r="V339" s="83" t="s">
        <v>590</v>
      </c>
      <c r="W339" s="7" t="s">
        <v>125</v>
      </c>
      <c r="X339" s="7"/>
      <c r="Y339" s="7" t="s">
        <v>126</v>
      </c>
      <c r="Z339" s="7"/>
      <c r="AA339" s="90" t="str">
        <f t="shared" si="32"/>
        <v>Talento Humano
Tecnológicos</v>
      </c>
      <c r="AB339" s="7"/>
      <c r="AC339" s="7" t="s">
        <v>127</v>
      </c>
      <c r="AD339" s="7" t="s">
        <v>127</v>
      </c>
      <c r="AE339" s="9">
        <v>0</v>
      </c>
      <c r="AF339" s="10"/>
      <c r="AG339" s="7" t="s">
        <v>127</v>
      </c>
      <c r="AH339" s="7" t="s">
        <v>127</v>
      </c>
      <c r="AI339" s="9">
        <v>0</v>
      </c>
      <c r="AJ339" s="10"/>
      <c r="AK339" s="7" t="s">
        <v>127</v>
      </c>
      <c r="AL339" s="7" t="s">
        <v>127</v>
      </c>
      <c r="AM339" s="9">
        <v>0</v>
      </c>
      <c r="AN339" s="10"/>
      <c r="AO339" s="7" t="s">
        <v>127</v>
      </c>
      <c r="AP339" s="7" t="s">
        <v>127</v>
      </c>
      <c r="AQ339" s="9">
        <v>0</v>
      </c>
      <c r="AR339" s="10"/>
      <c r="AS339" s="7" t="s">
        <v>127</v>
      </c>
      <c r="AT339" s="7" t="s">
        <v>127</v>
      </c>
      <c r="AU339" s="9">
        <v>0</v>
      </c>
      <c r="AV339" s="10"/>
      <c r="AW339" s="7" t="s">
        <v>127</v>
      </c>
      <c r="AX339" s="7" t="s">
        <v>127</v>
      </c>
      <c r="AY339" s="9">
        <v>0</v>
      </c>
      <c r="AZ339" s="7" t="s">
        <v>26</v>
      </c>
      <c r="BA339" s="7" t="s">
        <v>1632</v>
      </c>
      <c r="BB339" s="7"/>
      <c r="BC339" s="7" t="s">
        <v>127</v>
      </c>
      <c r="BD339" s="7"/>
      <c r="BE339" s="7"/>
      <c r="BF339" s="7"/>
      <c r="BG339" s="7"/>
      <c r="BH339" s="7"/>
      <c r="BI339" s="7"/>
      <c r="BJ339" s="7"/>
      <c r="BK339" s="7"/>
      <c r="BL339" s="7"/>
      <c r="BM339" s="7" t="s">
        <v>127</v>
      </c>
      <c r="BN339" s="7" t="s">
        <v>127</v>
      </c>
      <c r="BO339" s="7"/>
      <c r="BP339" s="7" t="s">
        <v>127</v>
      </c>
      <c r="BQ339" s="7"/>
      <c r="BR339" s="7" t="s">
        <v>127</v>
      </c>
      <c r="BS339" s="7"/>
      <c r="BT339" s="7" t="s">
        <v>127</v>
      </c>
      <c r="BU339" s="7" t="s">
        <v>127</v>
      </c>
      <c r="BV339" s="7"/>
      <c r="BW339" s="7" t="s">
        <v>127</v>
      </c>
      <c r="BX339" s="7"/>
      <c r="BY339" s="7" t="s">
        <v>127</v>
      </c>
      <c r="BZ339" s="7"/>
      <c r="CA339" s="7" t="s">
        <v>127</v>
      </c>
      <c r="CB339" s="7" t="s">
        <v>87</v>
      </c>
      <c r="CC339" s="7"/>
      <c r="CD339" s="90" t="str">
        <f t="shared" ref="CD339:CD429" si="35">_xlfn.TEXTJOIN(CHAR(10),TRUE,AB339,AF339,AJ339,AN339,AR339,AV339,AZ339,BB339,BD339,BE339,BF339,BG339,BI339,BH339,BJ339,BK339,BL339,BO339,BQ339,BS339,BV339,BX339,BZ339,CB339,CC339)</f>
        <v>07_Plan Estratégico de Tecnologías de la Información y las Comunicaciones - PETI
24_Operación del Sistema de Gestión Institucional - SGI</v>
      </c>
      <c r="CE339" s="7"/>
      <c r="CF339" s="7"/>
      <c r="CG339" s="7" t="s">
        <v>131</v>
      </c>
      <c r="CH339" s="7"/>
      <c r="CI339" s="7"/>
      <c r="CJ339" s="7"/>
      <c r="CK339" s="7"/>
      <c r="CL339" s="90" t="str">
        <f t="shared" si="33"/>
        <v>D03_Gestión con valores para resultados</v>
      </c>
      <c r="CM339" s="7"/>
      <c r="CN339" s="7"/>
      <c r="CO339" s="7"/>
      <c r="CP339" s="7"/>
      <c r="CQ339" s="7"/>
      <c r="CR339" s="7"/>
      <c r="CS339" s="7" t="s">
        <v>591</v>
      </c>
      <c r="CT339" s="7"/>
      <c r="CU339" s="7"/>
      <c r="CV339" s="7"/>
      <c r="CW339" s="7"/>
      <c r="CX339" s="7"/>
      <c r="CY339" s="7"/>
      <c r="CZ339" s="7"/>
      <c r="DA339" s="7"/>
      <c r="DB339" s="7"/>
      <c r="DC339" s="7"/>
      <c r="DD339" s="7"/>
      <c r="DE339" s="7"/>
      <c r="DF339" s="90" t="str">
        <f t="shared" si="34"/>
        <v>D03_P07_Gobierno Digital</v>
      </c>
    </row>
    <row r="340" spans="2:110" s="2" customFormat="1" ht="84" customHeight="1" x14ac:dyDescent="0.25">
      <c r="B340" s="1"/>
      <c r="C340" s="3" t="s">
        <v>1643</v>
      </c>
      <c r="D340" s="7" t="s">
        <v>1644</v>
      </c>
      <c r="E340" s="87" t="str">
        <f t="shared" si="30"/>
        <v>URF2026_323_Realizar jornadas de capacitación de capacidades de uso y apropiación de acuerdo con lo de definido en el PETI</v>
      </c>
      <c r="F340" s="7" t="s">
        <v>1645</v>
      </c>
      <c r="G340" s="7" t="s">
        <v>1581</v>
      </c>
      <c r="H340" s="7" t="s">
        <v>1582</v>
      </c>
      <c r="I340" s="7" t="s">
        <v>7</v>
      </c>
      <c r="J340" s="4" t="s">
        <v>1455</v>
      </c>
      <c r="K340" s="4" t="s">
        <v>1085</v>
      </c>
      <c r="L340" s="8">
        <v>46296</v>
      </c>
      <c r="M340" s="8">
        <v>46371.999305555553</v>
      </c>
      <c r="N340" s="88">
        <f t="shared" si="31"/>
        <v>75.999305555553292</v>
      </c>
      <c r="O340" s="81" t="s">
        <v>1085</v>
      </c>
      <c r="P340" s="7" t="s">
        <v>1085</v>
      </c>
      <c r="Q340" s="81" t="s">
        <v>120</v>
      </c>
      <c r="R340" s="7" t="s">
        <v>1646</v>
      </c>
      <c r="S340" s="7"/>
      <c r="T340" s="82" t="s">
        <v>481</v>
      </c>
      <c r="U340" s="82" t="s">
        <v>589</v>
      </c>
      <c r="V340" s="83" t="s">
        <v>590</v>
      </c>
      <c r="W340" s="7" t="s">
        <v>125</v>
      </c>
      <c r="X340" s="7"/>
      <c r="Y340" s="7" t="s">
        <v>126</v>
      </c>
      <c r="Z340" s="7"/>
      <c r="AA340" s="90" t="str">
        <f t="shared" si="32"/>
        <v>Talento Humano
Tecnológicos</v>
      </c>
      <c r="AB340" s="7"/>
      <c r="AC340" s="7" t="s">
        <v>127</v>
      </c>
      <c r="AD340" s="7" t="s">
        <v>127</v>
      </c>
      <c r="AE340" s="9">
        <v>0</v>
      </c>
      <c r="AF340" s="10"/>
      <c r="AG340" s="7" t="s">
        <v>127</v>
      </c>
      <c r="AH340" s="7" t="s">
        <v>127</v>
      </c>
      <c r="AI340" s="9">
        <v>0</v>
      </c>
      <c r="AJ340" s="10"/>
      <c r="AK340" s="7" t="s">
        <v>127</v>
      </c>
      <c r="AL340" s="7" t="s">
        <v>127</v>
      </c>
      <c r="AM340" s="9">
        <v>0</v>
      </c>
      <c r="AN340" s="10"/>
      <c r="AO340" s="7" t="s">
        <v>127</v>
      </c>
      <c r="AP340" s="7" t="s">
        <v>127</v>
      </c>
      <c r="AQ340" s="9">
        <v>0</v>
      </c>
      <c r="AR340" s="10"/>
      <c r="AS340" s="7" t="s">
        <v>127</v>
      </c>
      <c r="AT340" s="7" t="s">
        <v>127</v>
      </c>
      <c r="AU340" s="9">
        <v>0</v>
      </c>
      <c r="AV340" s="10"/>
      <c r="AW340" s="7" t="s">
        <v>127</v>
      </c>
      <c r="AX340" s="7" t="s">
        <v>127</v>
      </c>
      <c r="AY340" s="9">
        <v>0</v>
      </c>
      <c r="AZ340" s="7" t="s">
        <v>26</v>
      </c>
      <c r="BA340" s="7" t="s">
        <v>463</v>
      </c>
      <c r="BB340" s="7"/>
      <c r="BC340" s="7" t="s">
        <v>127</v>
      </c>
      <c r="BD340" s="7"/>
      <c r="BE340" s="7"/>
      <c r="BF340" s="7"/>
      <c r="BG340" s="7"/>
      <c r="BH340" s="7" t="s">
        <v>76</v>
      </c>
      <c r="BI340" s="7"/>
      <c r="BJ340" s="7"/>
      <c r="BK340" s="7"/>
      <c r="BL340" s="7"/>
      <c r="BM340" s="7" t="s">
        <v>127</v>
      </c>
      <c r="BN340" s="7" t="s">
        <v>127</v>
      </c>
      <c r="BO340" s="7"/>
      <c r="BP340" s="7" t="s">
        <v>127</v>
      </c>
      <c r="BQ340" s="7"/>
      <c r="BR340" s="7" t="s">
        <v>127</v>
      </c>
      <c r="BS340" s="7"/>
      <c r="BT340" s="7" t="s">
        <v>127</v>
      </c>
      <c r="BU340" s="7" t="s">
        <v>127</v>
      </c>
      <c r="BV340" s="7"/>
      <c r="BW340" s="7" t="s">
        <v>127</v>
      </c>
      <c r="BX340" s="7"/>
      <c r="BY340" s="7" t="s">
        <v>127</v>
      </c>
      <c r="BZ340" s="7"/>
      <c r="CA340" s="7" t="s">
        <v>127</v>
      </c>
      <c r="CB340" s="7" t="s">
        <v>87</v>
      </c>
      <c r="CC340" s="7"/>
      <c r="CD340" s="90" t="str">
        <f t="shared" si="35"/>
        <v>07_Plan Estratégico de Tecnologías de la Información y las Comunicaciones - PETI
13_Plan Institucional de Capacitación - PIC
24_Operación del Sistema de Gestión Institucional - SGI</v>
      </c>
      <c r="CE340" s="7"/>
      <c r="CF340" s="7"/>
      <c r="CG340" s="7" t="s">
        <v>131</v>
      </c>
      <c r="CH340" s="7"/>
      <c r="CI340" s="7"/>
      <c r="CJ340" s="7"/>
      <c r="CK340" s="7"/>
      <c r="CL340" s="90" t="str">
        <f t="shared" si="33"/>
        <v>D03_Gestión con valores para resultados</v>
      </c>
      <c r="CM340" s="7"/>
      <c r="CN340" s="7"/>
      <c r="CO340" s="7"/>
      <c r="CP340" s="7"/>
      <c r="CQ340" s="7"/>
      <c r="CR340" s="7"/>
      <c r="CS340" s="7" t="s">
        <v>591</v>
      </c>
      <c r="CT340" s="7"/>
      <c r="CU340" s="7"/>
      <c r="CV340" s="7"/>
      <c r="CW340" s="7"/>
      <c r="CX340" s="7"/>
      <c r="CY340" s="7"/>
      <c r="CZ340" s="7"/>
      <c r="DA340" s="7"/>
      <c r="DB340" s="7"/>
      <c r="DC340" s="7"/>
      <c r="DD340" s="7"/>
      <c r="DE340" s="7"/>
      <c r="DF340" s="90" t="str">
        <f t="shared" si="34"/>
        <v>D03_P07_Gobierno Digital</v>
      </c>
    </row>
    <row r="341" spans="2:110" s="2" customFormat="1" ht="84" customHeight="1" x14ac:dyDescent="0.25">
      <c r="B341" s="1"/>
      <c r="C341" s="3" t="s">
        <v>1647</v>
      </c>
      <c r="D341" s="7" t="s">
        <v>1648</v>
      </c>
      <c r="E341" s="87" t="str">
        <f t="shared" si="30"/>
        <v>URF2026_324_ET_Supervisión operadores de información</v>
      </c>
      <c r="F341" s="7" t="s">
        <v>1649</v>
      </c>
      <c r="G341" s="7" t="s">
        <v>1650</v>
      </c>
      <c r="H341" s="7" t="s">
        <v>1651</v>
      </c>
      <c r="I341" s="7" t="s">
        <v>3</v>
      </c>
      <c r="J341" s="4" t="s">
        <v>1652</v>
      </c>
      <c r="K341" s="4" t="s">
        <v>1653</v>
      </c>
      <c r="L341" s="8">
        <v>46023</v>
      </c>
      <c r="M341" s="8">
        <v>46112.999305555553</v>
      </c>
      <c r="N341" s="88">
        <f t="shared" si="31"/>
        <v>89.999305555553292</v>
      </c>
      <c r="O341" s="81" t="s">
        <v>1654</v>
      </c>
      <c r="P341" s="7"/>
      <c r="Q341" s="81" t="s">
        <v>1655</v>
      </c>
      <c r="R341" s="7" t="s">
        <v>1656</v>
      </c>
      <c r="S341" s="7"/>
      <c r="T341" s="82" t="s">
        <v>1657</v>
      </c>
      <c r="U341" s="82" t="s">
        <v>1658</v>
      </c>
      <c r="V341" s="83" t="s">
        <v>1659</v>
      </c>
      <c r="W341" s="7" t="s">
        <v>125</v>
      </c>
      <c r="X341" s="7"/>
      <c r="Y341" s="7" t="s">
        <v>126</v>
      </c>
      <c r="Z341" s="7"/>
      <c r="AA341" s="90" t="str">
        <f t="shared" si="32"/>
        <v>Talento Humano
Tecnológicos</v>
      </c>
      <c r="AB341" s="7"/>
      <c r="AC341" s="7" t="s">
        <v>127</v>
      </c>
      <c r="AD341" s="7" t="s">
        <v>127</v>
      </c>
      <c r="AE341" s="9">
        <v>0</v>
      </c>
      <c r="AF341" s="10"/>
      <c r="AG341" s="7" t="s">
        <v>127</v>
      </c>
      <c r="AH341" s="7" t="s">
        <v>127</v>
      </c>
      <c r="AI341" s="9">
        <v>0</v>
      </c>
      <c r="AJ341" s="10"/>
      <c r="AK341" s="7" t="s">
        <v>127</v>
      </c>
      <c r="AL341" s="7" t="s">
        <v>127</v>
      </c>
      <c r="AM341" s="9">
        <v>0</v>
      </c>
      <c r="AN341" s="10"/>
      <c r="AO341" s="7" t="s">
        <v>127</v>
      </c>
      <c r="AP341" s="7" t="s">
        <v>127</v>
      </c>
      <c r="AQ341" s="9">
        <v>0</v>
      </c>
      <c r="AR341" s="10"/>
      <c r="AS341" s="7" t="s">
        <v>127</v>
      </c>
      <c r="AT341" s="7" t="s">
        <v>127</v>
      </c>
      <c r="AU341" s="9">
        <v>0</v>
      </c>
      <c r="AV341" s="10"/>
      <c r="AW341" s="7" t="s">
        <v>127</v>
      </c>
      <c r="AX341" s="7" t="s">
        <v>127</v>
      </c>
      <c r="AY341" s="9">
        <v>0</v>
      </c>
      <c r="AZ341" s="7"/>
      <c r="BA341" s="7" t="s">
        <v>127</v>
      </c>
      <c r="BB341" s="7"/>
      <c r="BC341" s="7" t="s">
        <v>127</v>
      </c>
      <c r="BD341" s="7"/>
      <c r="BE341" s="7"/>
      <c r="BF341" s="7"/>
      <c r="BG341" s="7"/>
      <c r="BH341" s="7"/>
      <c r="BI341" s="7"/>
      <c r="BJ341" s="7"/>
      <c r="BK341" s="7"/>
      <c r="BL341" s="7" t="s">
        <v>28</v>
      </c>
      <c r="BM341" s="7" t="s">
        <v>128</v>
      </c>
      <c r="BN341" s="7" t="s">
        <v>299</v>
      </c>
      <c r="BO341" s="7"/>
      <c r="BP341" s="7" t="s">
        <v>127</v>
      </c>
      <c r="BQ341" s="7" t="s">
        <v>83</v>
      </c>
      <c r="BR341" s="7" t="s">
        <v>1660</v>
      </c>
      <c r="BS341" s="7" t="s">
        <v>30</v>
      </c>
      <c r="BT341" s="7" t="s">
        <v>300</v>
      </c>
      <c r="BU341" s="7" t="s">
        <v>1221</v>
      </c>
      <c r="BV341" s="7"/>
      <c r="BW341" s="7" t="s">
        <v>127</v>
      </c>
      <c r="BX341" s="7"/>
      <c r="BY341" s="7" t="s">
        <v>127</v>
      </c>
      <c r="BZ341" s="7"/>
      <c r="CA341" s="7" t="s">
        <v>127</v>
      </c>
      <c r="CB341" s="7" t="s">
        <v>87</v>
      </c>
      <c r="CC341" s="7"/>
      <c r="CD341" s="90" t="str">
        <f t="shared" si="35"/>
        <v>17_Programas de transparencia y ética pública - PTEP
19_Agenda regulatoria - AR
20_Estrategia de relación con el Ciudadano -ERV
24_Operación del Sistema de Gestión Institucional - SGI</v>
      </c>
      <c r="CE341" s="7"/>
      <c r="CF341" s="7"/>
      <c r="CG341" s="7" t="s">
        <v>131</v>
      </c>
      <c r="CH341" s="7"/>
      <c r="CI341" s="7"/>
      <c r="CJ341" s="7"/>
      <c r="CK341" s="7"/>
      <c r="CL341" s="90" t="str">
        <f t="shared" si="33"/>
        <v>D03_Gestión con valores para resultados</v>
      </c>
      <c r="CM341" s="7"/>
      <c r="CN341" s="7"/>
      <c r="CO341" s="7"/>
      <c r="CP341" s="7"/>
      <c r="CQ341" s="7"/>
      <c r="CR341" s="7"/>
      <c r="CS341" s="7"/>
      <c r="CT341" s="7"/>
      <c r="CU341" s="7"/>
      <c r="CV341" s="7" t="s">
        <v>1661</v>
      </c>
      <c r="CW341" s="7"/>
      <c r="CX341" s="7"/>
      <c r="CY341" s="7" t="s">
        <v>133</v>
      </c>
      <c r="CZ341" s="7"/>
      <c r="DA341" s="7"/>
      <c r="DB341" s="7"/>
      <c r="DC341" s="7"/>
      <c r="DD341" s="7"/>
      <c r="DE341" s="7"/>
      <c r="DF341" s="90" t="str">
        <f t="shared" si="34"/>
        <v>D03_P10_Mejora Normativa
D03_P13_Participación ciudadana en la gestión pública</v>
      </c>
    </row>
    <row r="342" spans="2:110" s="2" customFormat="1" ht="84" customHeight="1" x14ac:dyDescent="0.25">
      <c r="B342" s="1"/>
      <c r="C342" s="3" t="s">
        <v>1662</v>
      </c>
      <c r="D342" s="7" t="s">
        <v>1663</v>
      </c>
      <c r="E342" s="87" t="str">
        <f t="shared" si="30"/>
        <v>URF2026_325_ET_Hoja de ruta de Open Data</v>
      </c>
      <c r="F342" s="7" t="s">
        <v>1664</v>
      </c>
      <c r="G342" s="7" t="s">
        <v>1665</v>
      </c>
      <c r="H342" s="7" t="s">
        <v>1651</v>
      </c>
      <c r="I342" s="7" t="s">
        <v>3</v>
      </c>
      <c r="J342" s="4" t="s">
        <v>1666</v>
      </c>
      <c r="K342" s="4" t="s">
        <v>1667</v>
      </c>
      <c r="L342" s="8">
        <v>46023</v>
      </c>
      <c r="M342" s="8">
        <v>46112.999305555553</v>
      </c>
      <c r="N342" s="88">
        <f t="shared" si="31"/>
        <v>89.999305555553292</v>
      </c>
      <c r="O342" s="81" t="s">
        <v>1654</v>
      </c>
      <c r="P342" s="7"/>
      <c r="Q342" s="81" t="s">
        <v>1655</v>
      </c>
      <c r="R342" s="7" t="s">
        <v>1656</v>
      </c>
      <c r="S342" s="7"/>
      <c r="T342" s="82" t="s">
        <v>1657</v>
      </c>
      <c r="U342" s="82" t="s">
        <v>1658</v>
      </c>
      <c r="V342" s="83" t="s">
        <v>1659</v>
      </c>
      <c r="W342" s="7" t="s">
        <v>125</v>
      </c>
      <c r="X342" s="7"/>
      <c r="Y342" s="7" t="s">
        <v>126</v>
      </c>
      <c r="Z342" s="7"/>
      <c r="AA342" s="90" t="str">
        <f t="shared" si="32"/>
        <v>Talento Humano
Tecnológicos</v>
      </c>
      <c r="AB342" s="7"/>
      <c r="AC342" s="7" t="s">
        <v>127</v>
      </c>
      <c r="AD342" s="7" t="s">
        <v>127</v>
      </c>
      <c r="AE342" s="9">
        <v>0</v>
      </c>
      <c r="AF342" s="10"/>
      <c r="AG342" s="7" t="s">
        <v>127</v>
      </c>
      <c r="AH342" s="7" t="s">
        <v>127</v>
      </c>
      <c r="AI342" s="9">
        <v>0</v>
      </c>
      <c r="AJ342" s="10"/>
      <c r="AK342" s="7" t="s">
        <v>127</v>
      </c>
      <c r="AL342" s="7" t="s">
        <v>127</v>
      </c>
      <c r="AM342" s="9">
        <v>0</v>
      </c>
      <c r="AN342" s="10"/>
      <c r="AO342" s="7" t="s">
        <v>127</v>
      </c>
      <c r="AP342" s="7" t="s">
        <v>127</v>
      </c>
      <c r="AQ342" s="9">
        <v>0</v>
      </c>
      <c r="AR342" s="10"/>
      <c r="AS342" s="7" t="s">
        <v>127</v>
      </c>
      <c r="AT342" s="7" t="s">
        <v>127</v>
      </c>
      <c r="AU342" s="9">
        <v>0</v>
      </c>
      <c r="AV342" s="10"/>
      <c r="AW342" s="7" t="s">
        <v>127</v>
      </c>
      <c r="AX342" s="7" t="s">
        <v>127</v>
      </c>
      <c r="AY342" s="9">
        <v>0</v>
      </c>
      <c r="AZ342" s="7"/>
      <c r="BA342" s="7" t="s">
        <v>127</v>
      </c>
      <c r="BB342" s="7"/>
      <c r="BC342" s="7" t="s">
        <v>127</v>
      </c>
      <c r="BD342" s="7"/>
      <c r="BE342" s="7"/>
      <c r="BF342" s="7"/>
      <c r="BG342" s="7"/>
      <c r="BH342" s="7"/>
      <c r="BI342" s="7"/>
      <c r="BJ342" s="7"/>
      <c r="BK342" s="7"/>
      <c r="BL342" s="7" t="s">
        <v>28</v>
      </c>
      <c r="BM342" s="7" t="s">
        <v>128</v>
      </c>
      <c r="BN342" s="7" t="s">
        <v>299</v>
      </c>
      <c r="BO342" s="7"/>
      <c r="BP342" s="7" t="s">
        <v>127</v>
      </c>
      <c r="BQ342" s="7" t="s">
        <v>83</v>
      </c>
      <c r="BR342" s="7" t="s">
        <v>1660</v>
      </c>
      <c r="BS342" s="7" t="s">
        <v>30</v>
      </c>
      <c r="BT342" s="7" t="s">
        <v>300</v>
      </c>
      <c r="BU342" s="7" t="s">
        <v>1221</v>
      </c>
      <c r="BV342" s="7"/>
      <c r="BW342" s="7" t="s">
        <v>127</v>
      </c>
      <c r="BX342" s="7"/>
      <c r="BY342" s="7" t="s">
        <v>127</v>
      </c>
      <c r="BZ342" s="7"/>
      <c r="CA342" s="7" t="s">
        <v>127</v>
      </c>
      <c r="CB342" s="7" t="s">
        <v>87</v>
      </c>
      <c r="CC342" s="7"/>
      <c r="CD342" s="90" t="str">
        <f t="shared" si="35"/>
        <v>17_Programas de transparencia y ética pública - PTEP
19_Agenda regulatoria - AR
20_Estrategia de relación con el Ciudadano -ERV
24_Operación del Sistema de Gestión Institucional - SGI</v>
      </c>
      <c r="CE342" s="7"/>
      <c r="CF342" s="7"/>
      <c r="CG342" s="7" t="s">
        <v>131</v>
      </c>
      <c r="CH342" s="7"/>
      <c r="CI342" s="7"/>
      <c r="CJ342" s="7"/>
      <c r="CK342" s="7"/>
      <c r="CL342" s="90" t="str">
        <f t="shared" si="33"/>
        <v>D03_Gestión con valores para resultados</v>
      </c>
      <c r="CM342" s="7"/>
      <c r="CN342" s="7"/>
      <c r="CO342" s="7"/>
      <c r="CP342" s="7"/>
      <c r="CQ342" s="7"/>
      <c r="CR342" s="7"/>
      <c r="CS342" s="7"/>
      <c r="CT342" s="7"/>
      <c r="CU342" s="7"/>
      <c r="CV342" s="7" t="s">
        <v>1661</v>
      </c>
      <c r="CW342" s="7"/>
      <c r="CX342" s="7"/>
      <c r="CY342" s="7" t="s">
        <v>133</v>
      </c>
      <c r="CZ342" s="7"/>
      <c r="DA342" s="7"/>
      <c r="DB342" s="7"/>
      <c r="DC342" s="7"/>
      <c r="DD342" s="7"/>
      <c r="DE342" s="7"/>
      <c r="DF342" s="90" t="str">
        <f t="shared" si="34"/>
        <v>D03_P10_Mejora Normativa
D03_P13_Participación ciudadana en la gestión pública</v>
      </c>
    </row>
    <row r="343" spans="2:110" s="2" customFormat="1" ht="84" customHeight="1" x14ac:dyDescent="0.25">
      <c r="B343" s="1"/>
      <c r="C343" s="3" t="s">
        <v>1668</v>
      </c>
      <c r="D343" s="7" t="s">
        <v>1669</v>
      </c>
      <c r="E343" s="87" t="str">
        <f t="shared" si="30"/>
        <v>URF2026_326_PD_Portabilidad Financiera</v>
      </c>
      <c r="F343" s="7" t="s">
        <v>1670</v>
      </c>
      <c r="G343" s="7" t="s">
        <v>1671</v>
      </c>
      <c r="H343" s="7" t="s">
        <v>1672</v>
      </c>
      <c r="I343" s="7" t="s">
        <v>3</v>
      </c>
      <c r="J343" s="4" t="s">
        <v>1652</v>
      </c>
      <c r="K343" s="4" t="s">
        <v>1673</v>
      </c>
      <c r="L343" s="8">
        <v>46023</v>
      </c>
      <c r="M343" s="8">
        <v>46112.999305555553</v>
      </c>
      <c r="N343" s="88">
        <f t="shared" si="31"/>
        <v>89.999305555553292</v>
      </c>
      <c r="O343" s="81" t="s">
        <v>1654</v>
      </c>
      <c r="P343" s="7"/>
      <c r="Q343" s="81" t="s">
        <v>1655</v>
      </c>
      <c r="R343" s="7" t="s">
        <v>1656</v>
      </c>
      <c r="S343" s="7"/>
      <c r="T343" s="82" t="s">
        <v>1657</v>
      </c>
      <c r="U343" s="82" t="s">
        <v>1658</v>
      </c>
      <c r="V343" s="83" t="s">
        <v>1659</v>
      </c>
      <c r="W343" s="7" t="s">
        <v>125</v>
      </c>
      <c r="X343" s="7"/>
      <c r="Y343" s="7" t="s">
        <v>126</v>
      </c>
      <c r="Z343" s="7"/>
      <c r="AA343" s="90" t="str">
        <f t="shared" si="32"/>
        <v>Talento Humano
Tecnológicos</v>
      </c>
      <c r="AB343" s="7"/>
      <c r="AC343" s="7" t="s">
        <v>127</v>
      </c>
      <c r="AD343" s="7" t="s">
        <v>127</v>
      </c>
      <c r="AE343" s="9">
        <v>0</v>
      </c>
      <c r="AF343" s="10"/>
      <c r="AG343" s="7" t="s">
        <v>127</v>
      </c>
      <c r="AH343" s="7" t="s">
        <v>127</v>
      </c>
      <c r="AI343" s="9">
        <v>0</v>
      </c>
      <c r="AJ343" s="10"/>
      <c r="AK343" s="7" t="s">
        <v>127</v>
      </c>
      <c r="AL343" s="7" t="s">
        <v>127</v>
      </c>
      <c r="AM343" s="9">
        <v>0</v>
      </c>
      <c r="AN343" s="10"/>
      <c r="AO343" s="7" t="s">
        <v>127</v>
      </c>
      <c r="AP343" s="7" t="s">
        <v>127</v>
      </c>
      <c r="AQ343" s="9">
        <v>0</v>
      </c>
      <c r="AR343" s="10"/>
      <c r="AS343" s="7" t="s">
        <v>127</v>
      </c>
      <c r="AT343" s="7" t="s">
        <v>127</v>
      </c>
      <c r="AU343" s="9">
        <v>0</v>
      </c>
      <c r="AV343" s="10"/>
      <c r="AW343" s="7" t="s">
        <v>127</v>
      </c>
      <c r="AX343" s="7" t="s">
        <v>127</v>
      </c>
      <c r="AY343" s="9">
        <v>0</v>
      </c>
      <c r="AZ343" s="7"/>
      <c r="BA343" s="7" t="s">
        <v>127</v>
      </c>
      <c r="BB343" s="7"/>
      <c r="BC343" s="7" t="s">
        <v>127</v>
      </c>
      <c r="BD343" s="7"/>
      <c r="BE343" s="7"/>
      <c r="BF343" s="7"/>
      <c r="BG343" s="7"/>
      <c r="BH343" s="7"/>
      <c r="BI343" s="7"/>
      <c r="BJ343" s="7"/>
      <c r="BK343" s="7"/>
      <c r="BL343" s="7" t="s">
        <v>28</v>
      </c>
      <c r="BM343" s="7" t="s">
        <v>128</v>
      </c>
      <c r="BN343" s="7" t="s">
        <v>299</v>
      </c>
      <c r="BO343" s="7"/>
      <c r="BP343" s="7" t="s">
        <v>127</v>
      </c>
      <c r="BQ343" s="7" t="s">
        <v>83</v>
      </c>
      <c r="BR343" s="7" t="s">
        <v>1660</v>
      </c>
      <c r="BS343" s="7" t="s">
        <v>30</v>
      </c>
      <c r="BT343" s="7" t="s">
        <v>300</v>
      </c>
      <c r="BU343" s="7" t="s">
        <v>1221</v>
      </c>
      <c r="BV343" s="7"/>
      <c r="BW343" s="7" t="s">
        <v>127</v>
      </c>
      <c r="BX343" s="7"/>
      <c r="BY343" s="7" t="s">
        <v>127</v>
      </c>
      <c r="BZ343" s="7"/>
      <c r="CA343" s="7" t="s">
        <v>127</v>
      </c>
      <c r="CB343" s="7" t="s">
        <v>87</v>
      </c>
      <c r="CC343" s="7"/>
      <c r="CD343" s="90" t="str">
        <f t="shared" si="35"/>
        <v>17_Programas de transparencia y ética pública - PTEP
19_Agenda regulatoria - AR
20_Estrategia de relación con el Ciudadano -ERV
24_Operación del Sistema de Gestión Institucional - SGI</v>
      </c>
      <c r="CE343" s="7"/>
      <c r="CF343" s="7"/>
      <c r="CG343" s="7" t="s">
        <v>131</v>
      </c>
      <c r="CH343" s="7"/>
      <c r="CI343" s="7"/>
      <c r="CJ343" s="7"/>
      <c r="CK343" s="7"/>
      <c r="CL343" s="90" t="str">
        <f t="shared" si="33"/>
        <v>D03_Gestión con valores para resultados</v>
      </c>
      <c r="CM343" s="7"/>
      <c r="CN343" s="7"/>
      <c r="CO343" s="7"/>
      <c r="CP343" s="7"/>
      <c r="CQ343" s="7"/>
      <c r="CR343" s="7"/>
      <c r="CS343" s="7"/>
      <c r="CT343" s="7"/>
      <c r="CU343" s="7"/>
      <c r="CV343" s="7" t="s">
        <v>1661</v>
      </c>
      <c r="CW343" s="7"/>
      <c r="CX343" s="7"/>
      <c r="CY343" s="7" t="s">
        <v>133</v>
      </c>
      <c r="CZ343" s="7"/>
      <c r="DA343" s="7"/>
      <c r="DB343" s="7"/>
      <c r="DC343" s="7"/>
      <c r="DD343" s="7"/>
      <c r="DE343" s="7"/>
      <c r="DF343" s="90" t="str">
        <f t="shared" si="34"/>
        <v>D03_P10_Mejora Normativa
D03_P13_Participación ciudadana en la gestión pública</v>
      </c>
    </row>
    <row r="344" spans="2:110" s="2" customFormat="1" ht="84" customHeight="1" x14ac:dyDescent="0.25">
      <c r="B344" s="1"/>
      <c r="C344" s="3" t="s">
        <v>1674</v>
      </c>
      <c r="D344" s="7" t="s">
        <v>1675</v>
      </c>
      <c r="E344" s="87" t="str">
        <f t="shared" si="30"/>
        <v>URF2026_327_ET_Adquirencia no vigilada</v>
      </c>
      <c r="F344" s="7" t="s">
        <v>1676</v>
      </c>
      <c r="G344" s="7" t="s">
        <v>1677</v>
      </c>
      <c r="H344" s="7" t="s">
        <v>1651</v>
      </c>
      <c r="I344" s="7" t="s">
        <v>3</v>
      </c>
      <c r="J344" s="4" t="s">
        <v>1667</v>
      </c>
      <c r="K344" s="4" t="s">
        <v>1653</v>
      </c>
      <c r="L344" s="8">
        <v>46113</v>
      </c>
      <c r="M344" s="8">
        <v>46203.999305555553</v>
      </c>
      <c r="N344" s="88">
        <f t="shared" si="31"/>
        <v>90.999305555553292</v>
      </c>
      <c r="O344" s="81" t="s">
        <v>1654</v>
      </c>
      <c r="P344" s="7"/>
      <c r="Q344" s="81" t="s">
        <v>1655</v>
      </c>
      <c r="R344" s="7" t="s">
        <v>1656</v>
      </c>
      <c r="S344" s="7"/>
      <c r="T344" s="82" t="s">
        <v>1657</v>
      </c>
      <c r="U344" s="82" t="s">
        <v>1658</v>
      </c>
      <c r="V344" s="83" t="s">
        <v>1659</v>
      </c>
      <c r="W344" s="7" t="s">
        <v>125</v>
      </c>
      <c r="X344" s="7"/>
      <c r="Y344" s="7" t="s">
        <v>126</v>
      </c>
      <c r="Z344" s="7"/>
      <c r="AA344" s="90" t="str">
        <f t="shared" si="32"/>
        <v>Talento Humano
Tecnológicos</v>
      </c>
      <c r="AB344" s="7"/>
      <c r="AC344" s="7" t="s">
        <v>127</v>
      </c>
      <c r="AD344" s="7" t="s">
        <v>127</v>
      </c>
      <c r="AE344" s="9">
        <v>0</v>
      </c>
      <c r="AF344" s="10"/>
      <c r="AG344" s="7" t="s">
        <v>127</v>
      </c>
      <c r="AH344" s="7" t="s">
        <v>127</v>
      </c>
      <c r="AI344" s="9">
        <v>0</v>
      </c>
      <c r="AJ344" s="10"/>
      <c r="AK344" s="7" t="s">
        <v>127</v>
      </c>
      <c r="AL344" s="7" t="s">
        <v>127</v>
      </c>
      <c r="AM344" s="9">
        <v>0</v>
      </c>
      <c r="AN344" s="10"/>
      <c r="AO344" s="7" t="s">
        <v>127</v>
      </c>
      <c r="AP344" s="7" t="s">
        <v>127</v>
      </c>
      <c r="AQ344" s="9">
        <v>0</v>
      </c>
      <c r="AR344" s="10"/>
      <c r="AS344" s="7" t="s">
        <v>127</v>
      </c>
      <c r="AT344" s="7" t="s">
        <v>127</v>
      </c>
      <c r="AU344" s="9">
        <v>0</v>
      </c>
      <c r="AV344" s="10"/>
      <c r="AW344" s="7" t="s">
        <v>127</v>
      </c>
      <c r="AX344" s="7" t="s">
        <v>127</v>
      </c>
      <c r="AY344" s="9">
        <v>0</v>
      </c>
      <c r="AZ344" s="7"/>
      <c r="BA344" s="7" t="s">
        <v>127</v>
      </c>
      <c r="BB344" s="7"/>
      <c r="BC344" s="7" t="s">
        <v>127</v>
      </c>
      <c r="BD344" s="7"/>
      <c r="BE344" s="7"/>
      <c r="BF344" s="7"/>
      <c r="BG344" s="7"/>
      <c r="BH344" s="7"/>
      <c r="BI344" s="7"/>
      <c r="BJ344" s="7"/>
      <c r="BK344" s="7"/>
      <c r="BL344" s="7" t="s">
        <v>28</v>
      </c>
      <c r="BM344" s="7" t="s">
        <v>128</v>
      </c>
      <c r="BN344" s="7" t="s">
        <v>299</v>
      </c>
      <c r="BO344" s="7"/>
      <c r="BP344" s="7" t="s">
        <v>127</v>
      </c>
      <c r="BQ344" s="7" t="s">
        <v>83</v>
      </c>
      <c r="BR344" s="7" t="s">
        <v>1660</v>
      </c>
      <c r="BS344" s="7" t="s">
        <v>30</v>
      </c>
      <c r="BT344" s="7" t="s">
        <v>300</v>
      </c>
      <c r="BU344" s="7" t="s">
        <v>1221</v>
      </c>
      <c r="BV344" s="7"/>
      <c r="BW344" s="7" t="s">
        <v>127</v>
      </c>
      <c r="BX344" s="7"/>
      <c r="BY344" s="7" t="s">
        <v>127</v>
      </c>
      <c r="BZ344" s="7"/>
      <c r="CA344" s="7" t="s">
        <v>127</v>
      </c>
      <c r="CB344" s="7" t="s">
        <v>87</v>
      </c>
      <c r="CC344" s="7"/>
      <c r="CD344" s="90" t="str">
        <f t="shared" si="35"/>
        <v>17_Programas de transparencia y ética pública - PTEP
19_Agenda regulatoria - AR
20_Estrategia de relación con el Ciudadano -ERV
24_Operación del Sistema de Gestión Institucional - SGI</v>
      </c>
      <c r="CE344" s="7"/>
      <c r="CF344" s="7"/>
      <c r="CG344" s="7" t="s">
        <v>131</v>
      </c>
      <c r="CH344" s="7"/>
      <c r="CI344" s="7"/>
      <c r="CJ344" s="7"/>
      <c r="CK344" s="7"/>
      <c r="CL344" s="90" t="str">
        <f t="shared" si="33"/>
        <v>D03_Gestión con valores para resultados</v>
      </c>
      <c r="CM344" s="7"/>
      <c r="CN344" s="7"/>
      <c r="CO344" s="7"/>
      <c r="CP344" s="7"/>
      <c r="CQ344" s="7"/>
      <c r="CR344" s="7"/>
      <c r="CS344" s="7"/>
      <c r="CT344" s="7"/>
      <c r="CU344" s="7"/>
      <c r="CV344" s="7" t="s">
        <v>1661</v>
      </c>
      <c r="CW344" s="7"/>
      <c r="CX344" s="7"/>
      <c r="CY344" s="7" t="s">
        <v>133</v>
      </c>
      <c r="CZ344" s="7"/>
      <c r="DA344" s="7"/>
      <c r="DB344" s="7"/>
      <c r="DC344" s="7"/>
      <c r="DD344" s="7"/>
      <c r="DE344" s="7"/>
      <c r="DF344" s="90" t="str">
        <f t="shared" si="34"/>
        <v>D03_P10_Mejora Normativa
D03_P13_Participación ciudadana en la gestión pública</v>
      </c>
    </row>
    <row r="345" spans="2:110" s="2" customFormat="1" ht="84" customHeight="1" x14ac:dyDescent="0.25">
      <c r="B345" s="1"/>
      <c r="C345" s="3" t="s">
        <v>1678</v>
      </c>
      <c r="D345" s="7" t="s">
        <v>1679</v>
      </c>
      <c r="E345" s="87" t="str">
        <f t="shared" si="30"/>
        <v>URF2026_328_ET_Ecosistema de pagos digitales</v>
      </c>
      <c r="F345" s="7" t="s">
        <v>1680</v>
      </c>
      <c r="G345" s="7" t="s">
        <v>1681</v>
      </c>
      <c r="H345" s="7" t="s">
        <v>1651</v>
      </c>
      <c r="I345" s="7" t="s">
        <v>3</v>
      </c>
      <c r="J345" s="4" t="s">
        <v>1653</v>
      </c>
      <c r="K345" s="4" t="s">
        <v>1667</v>
      </c>
      <c r="L345" s="8">
        <v>46113</v>
      </c>
      <c r="M345" s="8">
        <v>46203.999305555553</v>
      </c>
      <c r="N345" s="88">
        <f t="shared" si="31"/>
        <v>90.999305555553292</v>
      </c>
      <c r="O345" s="81" t="s">
        <v>1654</v>
      </c>
      <c r="P345" s="7"/>
      <c r="Q345" s="81" t="s">
        <v>1655</v>
      </c>
      <c r="R345" s="7" t="s">
        <v>1656</v>
      </c>
      <c r="S345" s="7"/>
      <c r="T345" s="82" t="s">
        <v>1657</v>
      </c>
      <c r="U345" s="82" t="s">
        <v>1658</v>
      </c>
      <c r="V345" s="83" t="s">
        <v>1659</v>
      </c>
      <c r="W345" s="7" t="s">
        <v>125</v>
      </c>
      <c r="X345" s="7"/>
      <c r="Y345" s="7" t="s">
        <v>126</v>
      </c>
      <c r="Z345" s="7"/>
      <c r="AA345" s="90" t="str">
        <f t="shared" si="32"/>
        <v>Talento Humano
Tecnológicos</v>
      </c>
      <c r="AB345" s="7"/>
      <c r="AC345" s="7" t="s">
        <v>127</v>
      </c>
      <c r="AD345" s="7" t="s">
        <v>127</v>
      </c>
      <c r="AE345" s="9">
        <v>0</v>
      </c>
      <c r="AF345" s="10"/>
      <c r="AG345" s="7" t="s">
        <v>127</v>
      </c>
      <c r="AH345" s="7" t="s">
        <v>127</v>
      </c>
      <c r="AI345" s="9">
        <v>0</v>
      </c>
      <c r="AJ345" s="10"/>
      <c r="AK345" s="7" t="s">
        <v>127</v>
      </c>
      <c r="AL345" s="7" t="s">
        <v>127</v>
      </c>
      <c r="AM345" s="9">
        <v>0</v>
      </c>
      <c r="AN345" s="10"/>
      <c r="AO345" s="7" t="s">
        <v>127</v>
      </c>
      <c r="AP345" s="7" t="s">
        <v>127</v>
      </c>
      <c r="AQ345" s="9">
        <v>0</v>
      </c>
      <c r="AR345" s="10"/>
      <c r="AS345" s="7" t="s">
        <v>127</v>
      </c>
      <c r="AT345" s="7" t="s">
        <v>127</v>
      </c>
      <c r="AU345" s="9">
        <v>0</v>
      </c>
      <c r="AV345" s="10"/>
      <c r="AW345" s="7" t="s">
        <v>127</v>
      </c>
      <c r="AX345" s="7" t="s">
        <v>127</v>
      </c>
      <c r="AY345" s="9">
        <v>0</v>
      </c>
      <c r="AZ345" s="7"/>
      <c r="BA345" s="7" t="s">
        <v>127</v>
      </c>
      <c r="BB345" s="7"/>
      <c r="BC345" s="7" t="s">
        <v>127</v>
      </c>
      <c r="BD345" s="7"/>
      <c r="BE345" s="7"/>
      <c r="BF345" s="7"/>
      <c r="BG345" s="7"/>
      <c r="BH345" s="7"/>
      <c r="BI345" s="7"/>
      <c r="BJ345" s="7"/>
      <c r="BK345" s="7"/>
      <c r="BL345" s="7" t="s">
        <v>28</v>
      </c>
      <c r="BM345" s="7" t="s">
        <v>128</v>
      </c>
      <c r="BN345" s="7" t="s">
        <v>299</v>
      </c>
      <c r="BO345" s="7"/>
      <c r="BP345" s="7" t="s">
        <v>127</v>
      </c>
      <c r="BQ345" s="7" t="s">
        <v>83</v>
      </c>
      <c r="BR345" s="7" t="s">
        <v>1660</v>
      </c>
      <c r="BS345" s="7" t="s">
        <v>30</v>
      </c>
      <c r="BT345" s="7" t="s">
        <v>300</v>
      </c>
      <c r="BU345" s="7" t="s">
        <v>1221</v>
      </c>
      <c r="BV345" s="7"/>
      <c r="BW345" s="7" t="s">
        <v>127</v>
      </c>
      <c r="BX345" s="7"/>
      <c r="BY345" s="7" t="s">
        <v>127</v>
      </c>
      <c r="BZ345" s="7"/>
      <c r="CA345" s="7" t="s">
        <v>127</v>
      </c>
      <c r="CB345" s="7" t="s">
        <v>87</v>
      </c>
      <c r="CC345" s="7"/>
      <c r="CD345" s="90" t="str">
        <f t="shared" si="35"/>
        <v>17_Programas de transparencia y ética pública - PTEP
19_Agenda regulatoria - AR
20_Estrategia de relación con el Ciudadano -ERV
24_Operación del Sistema de Gestión Institucional - SGI</v>
      </c>
      <c r="CE345" s="7"/>
      <c r="CF345" s="7"/>
      <c r="CG345" s="7" t="s">
        <v>131</v>
      </c>
      <c r="CH345" s="7"/>
      <c r="CI345" s="7"/>
      <c r="CJ345" s="7"/>
      <c r="CK345" s="7"/>
      <c r="CL345" s="90" t="str">
        <f t="shared" si="33"/>
        <v>D03_Gestión con valores para resultados</v>
      </c>
      <c r="CM345" s="7"/>
      <c r="CN345" s="7"/>
      <c r="CO345" s="7"/>
      <c r="CP345" s="7"/>
      <c r="CQ345" s="7"/>
      <c r="CR345" s="7"/>
      <c r="CS345" s="7"/>
      <c r="CT345" s="7"/>
      <c r="CU345" s="7"/>
      <c r="CV345" s="7" t="s">
        <v>1661</v>
      </c>
      <c r="CW345" s="7"/>
      <c r="CX345" s="7"/>
      <c r="CY345" s="7" t="s">
        <v>133</v>
      </c>
      <c r="CZ345" s="7"/>
      <c r="DA345" s="7"/>
      <c r="DB345" s="7"/>
      <c r="DC345" s="7"/>
      <c r="DD345" s="7"/>
      <c r="DE345" s="7"/>
      <c r="DF345" s="90" t="str">
        <f t="shared" si="34"/>
        <v>D03_P10_Mejora Normativa
D03_P13_Participación ciudadana en la gestión pública</v>
      </c>
    </row>
    <row r="346" spans="2:110" s="2" customFormat="1" ht="84" customHeight="1" x14ac:dyDescent="0.25">
      <c r="B346" s="1"/>
      <c r="C346" s="3" t="s">
        <v>1682</v>
      </c>
      <c r="D346" s="7" t="s">
        <v>1683</v>
      </c>
      <c r="E346" s="87" t="str">
        <f t="shared" si="30"/>
        <v>URF2026_329_ET_Oferta seguros paramétricos</v>
      </c>
      <c r="F346" s="7" t="s">
        <v>1684</v>
      </c>
      <c r="G346" s="7" t="s">
        <v>1685</v>
      </c>
      <c r="H346" s="7" t="s">
        <v>1686</v>
      </c>
      <c r="I346" s="7" t="s">
        <v>3</v>
      </c>
      <c r="J346" s="4" t="s">
        <v>1687</v>
      </c>
      <c r="K346" s="4" t="s">
        <v>1688</v>
      </c>
      <c r="L346" s="8">
        <v>46113</v>
      </c>
      <c r="M346" s="8">
        <v>46203.999305555553</v>
      </c>
      <c r="N346" s="88">
        <f t="shared" si="31"/>
        <v>90.999305555553292</v>
      </c>
      <c r="O346" s="81" t="s">
        <v>1687</v>
      </c>
      <c r="P346" s="7"/>
      <c r="Q346" s="81" t="s">
        <v>1655</v>
      </c>
      <c r="R346" s="7" t="s">
        <v>1656</v>
      </c>
      <c r="S346" s="7"/>
      <c r="T346" s="82" t="s">
        <v>1657</v>
      </c>
      <c r="U346" s="82" t="s">
        <v>1658</v>
      </c>
      <c r="V346" s="83" t="s">
        <v>1659</v>
      </c>
      <c r="W346" s="7" t="s">
        <v>125</v>
      </c>
      <c r="X346" s="7"/>
      <c r="Y346" s="7" t="s">
        <v>126</v>
      </c>
      <c r="Z346" s="7"/>
      <c r="AA346" s="90" t="str">
        <f t="shared" si="32"/>
        <v>Talento Humano
Tecnológicos</v>
      </c>
      <c r="AB346" s="7"/>
      <c r="AC346" s="7" t="s">
        <v>127</v>
      </c>
      <c r="AD346" s="7" t="s">
        <v>127</v>
      </c>
      <c r="AE346" s="9">
        <v>0</v>
      </c>
      <c r="AF346" s="10"/>
      <c r="AG346" s="7" t="s">
        <v>127</v>
      </c>
      <c r="AH346" s="7" t="s">
        <v>127</v>
      </c>
      <c r="AI346" s="9">
        <v>0</v>
      </c>
      <c r="AJ346" s="10"/>
      <c r="AK346" s="7" t="s">
        <v>127</v>
      </c>
      <c r="AL346" s="7" t="s">
        <v>127</v>
      </c>
      <c r="AM346" s="9">
        <v>0</v>
      </c>
      <c r="AN346" s="10"/>
      <c r="AO346" s="7" t="s">
        <v>127</v>
      </c>
      <c r="AP346" s="7" t="s">
        <v>127</v>
      </c>
      <c r="AQ346" s="9">
        <v>0</v>
      </c>
      <c r="AR346" s="10"/>
      <c r="AS346" s="7" t="s">
        <v>127</v>
      </c>
      <c r="AT346" s="7" t="s">
        <v>127</v>
      </c>
      <c r="AU346" s="9">
        <v>0</v>
      </c>
      <c r="AV346" s="10"/>
      <c r="AW346" s="7" t="s">
        <v>127</v>
      </c>
      <c r="AX346" s="7" t="s">
        <v>127</v>
      </c>
      <c r="AY346" s="9">
        <v>0</v>
      </c>
      <c r="AZ346" s="7"/>
      <c r="BA346" s="7" t="s">
        <v>127</v>
      </c>
      <c r="BB346" s="7"/>
      <c r="BC346" s="7" t="s">
        <v>127</v>
      </c>
      <c r="BD346" s="7"/>
      <c r="BE346" s="7"/>
      <c r="BF346" s="7"/>
      <c r="BG346" s="7"/>
      <c r="BH346" s="7"/>
      <c r="BI346" s="7"/>
      <c r="BJ346" s="7"/>
      <c r="BK346" s="7"/>
      <c r="BL346" s="7" t="s">
        <v>28</v>
      </c>
      <c r="BM346" s="7" t="s">
        <v>128</v>
      </c>
      <c r="BN346" s="7" t="s">
        <v>299</v>
      </c>
      <c r="BO346" s="7"/>
      <c r="BP346" s="7" t="s">
        <v>127</v>
      </c>
      <c r="BQ346" s="7" t="s">
        <v>83</v>
      </c>
      <c r="BR346" s="7" t="s">
        <v>1660</v>
      </c>
      <c r="BS346" s="7" t="s">
        <v>30</v>
      </c>
      <c r="BT346" s="7" t="s">
        <v>300</v>
      </c>
      <c r="BU346" s="7" t="s">
        <v>1221</v>
      </c>
      <c r="BV346" s="7"/>
      <c r="BW346" s="7" t="s">
        <v>127</v>
      </c>
      <c r="BX346" s="7"/>
      <c r="BY346" s="7" t="s">
        <v>127</v>
      </c>
      <c r="BZ346" s="7"/>
      <c r="CA346" s="7" t="s">
        <v>127</v>
      </c>
      <c r="CB346" s="7" t="s">
        <v>87</v>
      </c>
      <c r="CC346" s="7"/>
      <c r="CD346" s="90" t="str">
        <f t="shared" si="35"/>
        <v>17_Programas de transparencia y ética pública - PTEP
19_Agenda regulatoria - AR
20_Estrategia de relación con el Ciudadano -ERV
24_Operación del Sistema de Gestión Institucional - SGI</v>
      </c>
      <c r="CE346" s="7"/>
      <c r="CF346" s="7"/>
      <c r="CG346" s="7" t="s">
        <v>131</v>
      </c>
      <c r="CH346" s="7"/>
      <c r="CI346" s="7"/>
      <c r="CJ346" s="7"/>
      <c r="CK346" s="7"/>
      <c r="CL346" s="90" t="str">
        <f t="shared" si="33"/>
        <v>D03_Gestión con valores para resultados</v>
      </c>
      <c r="CM346" s="7"/>
      <c r="CN346" s="7"/>
      <c r="CO346" s="7"/>
      <c r="CP346" s="7"/>
      <c r="CQ346" s="7"/>
      <c r="CR346" s="7"/>
      <c r="CS346" s="7"/>
      <c r="CT346" s="7"/>
      <c r="CU346" s="7"/>
      <c r="CV346" s="7" t="s">
        <v>1661</v>
      </c>
      <c r="CW346" s="7"/>
      <c r="CX346" s="7"/>
      <c r="CY346" s="7" t="s">
        <v>133</v>
      </c>
      <c r="CZ346" s="7"/>
      <c r="DA346" s="7"/>
      <c r="DB346" s="7"/>
      <c r="DC346" s="7"/>
      <c r="DD346" s="7"/>
      <c r="DE346" s="7"/>
      <c r="DF346" s="90" t="str">
        <f t="shared" si="34"/>
        <v>D03_P10_Mejora Normativa
D03_P13_Participación ciudadana en la gestión pública</v>
      </c>
    </row>
    <row r="347" spans="2:110" s="2" customFormat="1" ht="84" customHeight="1" x14ac:dyDescent="0.25">
      <c r="B347" s="1"/>
      <c r="C347" s="3" t="s">
        <v>1689</v>
      </c>
      <c r="D347" s="7" t="s">
        <v>1690</v>
      </c>
      <c r="E347" s="87" t="str">
        <f t="shared" si="30"/>
        <v>URF2026_330_ET_Comercialización e intermediación de seguros</v>
      </c>
      <c r="F347" s="7" t="s">
        <v>1691</v>
      </c>
      <c r="G347" s="7" t="s">
        <v>1692</v>
      </c>
      <c r="H347" s="7" t="s">
        <v>1693</v>
      </c>
      <c r="I347" s="7" t="s">
        <v>3</v>
      </c>
      <c r="J347" s="4" t="s">
        <v>1687</v>
      </c>
      <c r="K347" s="4" t="s">
        <v>1694</v>
      </c>
      <c r="L347" s="8">
        <v>46113</v>
      </c>
      <c r="M347" s="8">
        <v>46203.999305555553</v>
      </c>
      <c r="N347" s="88">
        <f t="shared" si="31"/>
        <v>90.999305555553292</v>
      </c>
      <c r="O347" s="81" t="s">
        <v>1687</v>
      </c>
      <c r="P347" s="7"/>
      <c r="Q347" s="81" t="s">
        <v>1655</v>
      </c>
      <c r="R347" s="7" t="s">
        <v>1656</v>
      </c>
      <c r="S347" s="7"/>
      <c r="T347" s="82" t="s">
        <v>1657</v>
      </c>
      <c r="U347" s="82" t="s">
        <v>1658</v>
      </c>
      <c r="V347" s="83" t="s">
        <v>1659</v>
      </c>
      <c r="W347" s="7" t="s">
        <v>125</v>
      </c>
      <c r="X347" s="7"/>
      <c r="Y347" s="7" t="s">
        <v>126</v>
      </c>
      <c r="Z347" s="7"/>
      <c r="AA347" s="90" t="str">
        <f t="shared" si="32"/>
        <v>Talento Humano
Tecnológicos</v>
      </c>
      <c r="AB347" s="7"/>
      <c r="AC347" s="7" t="s">
        <v>127</v>
      </c>
      <c r="AD347" s="7" t="s">
        <v>127</v>
      </c>
      <c r="AE347" s="9">
        <v>0</v>
      </c>
      <c r="AF347" s="10"/>
      <c r="AG347" s="7" t="s">
        <v>127</v>
      </c>
      <c r="AH347" s="7" t="s">
        <v>127</v>
      </c>
      <c r="AI347" s="9">
        <v>0</v>
      </c>
      <c r="AJ347" s="10"/>
      <c r="AK347" s="7" t="s">
        <v>127</v>
      </c>
      <c r="AL347" s="7" t="s">
        <v>127</v>
      </c>
      <c r="AM347" s="9">
        <v>0</v>
      </c>
      <c r="AN347" s="10"/>
      <c r="AO347" s="7" t="s">
        <v>127</v>
      </c>
      <c r="AP347" s="7" t="s">
        <v>127</v>
      </c>
      <c r="AQ347" s="9">
        <v>0</v>
      </c>
      <c r="AR347" s="10"/>
      <c r="AS347" s="7" t="s">
        <v>127</v>
      </c>
      <c r="AT347" s="7" t="s">
        <v>127</v>
      </c>
      <c r="AU347" s="9">
        <v>0</v>
      </c>
      <c r="AV347" s="10"/>
      <c r="AW347" s="7" t="s">
        <v>127</v>
      </c>
      <c r="AX347" s="7" t="s">
        <v>127</v>
      </c>
      <c r="AY347" s="9">
        <v>0</v>
      </c>
      <c r="AZ347" s="7"/>
      <c r="BA347" s="7" t="s">
        <v>127</v>
      </c>
      <c r="BB347" s="7"/>
      <c r="BC347" s="7" t="s">
        <v>127</v>
      </c>
      <c r="BD347" s="7"/>
      <c r="BE347" s="7"/>
      <c r="BF347" s="7"/>
      <c r="BG347" s="7"/>
      <c r="BH347" s="7"/>
      <c r="BI347" s="7"/>
      <c r="BJ347" s="7"/>
      <c r="BK347" s="7"/>
      <c r="BL347" s="7" t="s">
        <v>28</v>
      </c>
      <c r="BM347" s="7" t="s">
        <v>128</v>
      </c>
      <c r="BN347" s="7" t="s">
        <v>299</v>
      </c>
      <c r="BO347" s="7"/>
      <c r="BP347" s="7" t="s">
        <v>127</v>
      </c>
      <c r="BQ347" s="7" t="s">
        <v>83</v>
      </c>
      <c r="BR347" s="7" t="s">
        <v>1660</v>
      </c>
      <c r="BS347" s="7" t="s">
        <v>30</v>
      </c>
      <c r="BT347" s="7" t="s">
        <v>300</v>
      </c>
      <c r="BU347" s="7" t="s">
        <v>1221</v>
      </c>
      <c r="BV347" s="7"/>
      <c r="BW347" s="7" t="s">
        <v>127</v>
      </c>
      <c r="BX347" s="7"/>
      <c r="BY347" s="7" t="s">
        <v>127</v>
      </c>
      <c r="BZ347" s="7"/>
      <c r="CA347" s="7" t="s">
        <v>127</v>
      </c>
      <c r="CB347" s="7" t="s">
        <v>87</v>
      </c>
      <c r="CC347" s="7"/>
      <c r="CD347" s="90" t="str">
        <f t="shared" si="35"/>
        <v>17_Programas de transparencia y ética pública - PTEP
19_Agenda regulatoria - AR
20_Estrategia de relación con el Ciudadano -ERV
24_Operación del Sistema de Gestión Institucional - SGI</v>
      </c>
      <c r="CE347" s="7"/>
      <c r="CF347" s="7"/>
      <c r="CG347" s="7" t="s">
        <v>131</v>
      </c>
      <c r="CH347" s="7"/>
      <c r="CI347" s="7"/>
      <c r="CJ347" s="7"/>
      <c r="CK347" s="7"/>
      <c r="CL347" s="90" t="str">
        <f t="shared" si="33"/>
        <v>D03_Gestión con valores para resultados</v>
      </c>
      <c r="CM347" s="7"/>
      <c r="CN347" s="7"/>
      <c r="CO347" s="7"/>
      <c r="CP347" s="7"/>
      <c r="CQ347" s="7"/>
      <c r="CR347" s="7"/>
      <c r="CS347" s="7"/>
      <c r="CT347" s="7"/>
      <c r="CU347" s="7"/>
      <c r="CV347" s="7" t="s">
        <v>1661</v>
      </c>
      <c r="CW347" s="7"/>
      <c r="CX347" s="7"/>
      <c r="CY347" s="7" t="s">
        <v>133</v>
      </c>
      <c r="CZ347" s="7"/>
      <c r="DA347" s="7"/>
      <c r="DB347" s="7"/>
      <c r="DC347" s="7"/>
      <c r="DD347" s="7"/>
      <c r="DE347" s="7"/>
      <c r="DF347" s="90" t="str">
        <f t="shared" si="34"/>
        <v>D03_P10_Mejora Normativa
D03_P13_Participación ciudadana en la gestión pública</v>
      </c>
    </row>
    <row r="348" spans="2:110" s="2" customFormat="1" ht="84" customHeight="1" x14ac:dyDescent="0.25">
      <c r="B348" s="1"/>
      <c r="C348" s="3" t="s">
        <v>1695</v>
      </c>
      <c r="D348" s="7" t="s">
        <v>1696</v>
      </c>
      <c r="E348" s="87" t="str">
        <f t="shared" si="30"/>
        <v>URF2026_331_PD_Open Data enfocado en el sector solidario</v>
      </c>
      <c r="F348" s="7" t="s">
        <v>1697</v>
      </c>
      <c r="G348" s="7" t="s">
        <v>1698</v>
      </c>
      <c r="H348" s="7" t="s">
        <v>1672</v>
      </c>
      <c r="I348" s="7" t="s">
        <v>3</v>
      </c>
      <c r="J348" s="4" t="s">
        <v>1673</v>
      </c>
      <c r="K348" s="4" t="s">
        <v>1653</v>
      </c>
      <c r="L348" s="8">
        <v>46113</v>
      </c>
      <c r="M348" s="8">
        <v>46203.999305555553</v>
      </c>
      <c r="N348" s="88">
        <f t="shared" si="31"/>
        <v>90.999305555553292</v>
      </c>
      <c r="O348" s="81" t="s">
        <v>1654</v>
      </c>
      <c r="P348" s="7"/>
      <c r="Q348" s="81" t="s">
        <v>1655</v>
      </c>
      <c r="R348" s="7" t="s">
        <v>1656</v>
      </c>
      <c r="S348" s="7"/>
      <c r="T348" s="82" t="s">
        <v>1657</v>
      </c>
      <c r="U348" s="82" t="s">
        <v>1658</v>
      </c>
      <c r="V348" s="83" t="s">
        <v>1659</v>
      </c>
      <c r="W348" s="7" t="s">
        <v>125</v>
      </c>
      <c r="X348" s="7"/>
      <c r="Y348" s="7" t="s">
        <v>126</v>
      </c>
      <c r="Z348" s="7"/>
      <c r="AA348" s="90" t="str">
        <f t="shared" si="32"/>
        <v>Talento Humano
Tecnológicos</v>
      </c>
      <c r="AB348" s="7"/>
      <c r="AC348" s="7" t="s">
        <v>127</v>
      </c>
      <c r="AD348" s="7" t="s">
        <v>127</v>
      </c>
      <c r="AE348" s="9">
        <v>0</v>
      </c>
      <c r="AF348" s="10"/>
      <c r="AG348" s="7" t="s">
        <v>127</v>
      </c>
      <c r="AH348" s="7" t="s">
        <v>127</v>
      </c>
      <c r="AI348" s="9">
        <v>0</v>
      </c>
      <c r="AJ348" s="10"/>
      <c r="AK348" s="7" t="s">
        <v>127</v>
      </c>
      <c r="AL348" s="7" t="s">
        <v>127</v>
      </c>
      <c r="AM348" s="9">
        <v>0</v>
      </c>
      <c r="AN348" s="10"/>
      <c r="AO348" s="7" t="s">
        <v>127</v>
      </c>
      <c r="AP348" s="7" t="s">
        <v>127</v>
      </c>
      <c r="AQ348" s="9">
        <v>0</v>
      </c>
      <c r="AR348" s="10"/>
      <c r="AS348" s="7" t="s">
        <v>127</v>
      </c>
      <c r="AT348" s="7" t="s">
        <v>127</v>
      </c>
      <c r="AU348" s="9">
        <v>0</v>
      </c>
      <c r="AV348" s="10"/>
      <c r="AW348" s="7" t="s">
        <v>127</v>
      </c>
      <c r="AX348" s="7" t="s">
        <v>127</v>
      </c>
      <c r="AY348" s="9">
        <v>0</v>
      </c>
      <c r="AZ348" s="7"/>
      <c r="BA348" s="7" t="s">
        <v>127</v>
      </c>
      <c r="BB348" s="7"/>
      <c r="BC348" s="7" t="s">
        <v>127</v>
      </c>
      <c r="BD348" s="7"/>
      <c r="BE348" s="7"/>
      <c r="BF348" s="7"/>
      <c r="BG348" s="7"/>
      <c r="BH348" s="7"/>
      <c r="BI348" s="7"/>
      <c r="BJ348" s="7"/>
      <c r="BK348" s="7"/>
      <c r="BL348" s="7" t="s">
        <v>28</v>
      </c>
      <c r="BM348" s="7" t="s">
        <v>128</v>
      </c>
      <c r="BN348" s="7" t="s">
        <v>299</v>
      </c>
      <c r="BO348" s="7"/>
      <c r="BP348" s="7" t="s">
        <v>127</v>
      </c>
      <c r="BQ348" s="7" t="s">
        <v>83</v>
      </c>
      <c r="BR348" s="7" t="s">
        <v>1660</v>
      </c>
      <c r="BS348" s="7" t="s">
        <v>30</v>
      </c>
      <c r="BT348" s="7" t="s">
        <v>300</v>
      </c>
      <c r="BU348" s="7" t="s">
        <v>1221</v>
      </c>
      <c r="BV348" s="7"/>
      <c r="BW348" s="7" t="s">
        <v>127</v>
      </c>
      <c r="BX348" s="7"/>
      <c r="BY348" s="7" t="s">
        <v>127</v>
      </c>
      <c r="BZ348" s="7"/>
      <c r="CA348" s="7" t="s">
        <v>127</v>
      </c>
      <c r="CB348" s="7" t="s">
        <v>87</v>
      </c>
      <c r="CC348" s="7"/>
      <c r="CD348" s="90" t="str">
        <f t="shared" si="35"/>
        <v>17_Programas de transparencia y ética pública - PTEP
19_Agenda regulatoria - AR
20_Estrategia de relación con el Ciudadano -ERV
24_Operación del Sistema de Gestión Institucional - SGI</v>
      </c>
      <c r="CE348" s="7"/>
      <c r="CF348" s="7"/>
      <c r="CG348" s="7" t="s">
        <v>131</v>
      </c>
      <c r="CH348" s="7"/>
      <c r="CI348" s="7"/>
      <c r="CJ348" s="7"/>
      <c r="CK348" s="7"/>
      <c r="CL348" s="90" t="str">
        <f t="shared" si="33"/>
        <v>D03_Gestión con valores para resultados</v>
      </c>
      <c r="CM348" s="7"/>
      <c r="CN348" s="7"/>
      <c r="CO348" s="7"/>
      <c r="CP348" s="7"/>
      <c r="CQ348" s="7"/>
      <c r="CR348" s="7"/>
      <c r="CS348" s="7"/>
      <c r="CT348" s="7"/>
      <c r="CU348" s="7"/>
      <c r="CV348" s="7" t="s">
        <v>1661</v>
      </c>
      <c r="CW348" s="7"/>
      <c r="CX348" s="7"/>
      <c r="CY348" s="7" t="s">
        <v>133</v>
      </c>
      <c r="CZ348" s="7"/>
      <c r="DA348" s="7"/>
      <c r="DB348" s="7"/>
      <c r="DC348" s="7"/>
      <c r="DD348" s="7"/>
      <c r="DE348" s="7"/>
      <c r="DF348" s="90" t="str">
        <f t="shared" si="34"/>
        <v>D03_P10_Mejora Normativa
D03_P13_Participación ciudadana en la gestión pública</v>
      </c>
    </row>
    <row r="349" spans="2:110" s="2" customFormat="1" ht="84" customHeight="1" x14ac:dyDescent="0.25">
      <c r="B349" s="1"/>
      <c r="C349" s="3" t="s">
        <v>1699</v>
      </c>
      <c r="D349" s="7" t="s">
        <v>1700</v>
      </c>
      <c r="E349" s="87" t="str">
        <f t="shared" si="30"/>
        <v>URF2026_332_PD_Financiación de Pyme en el mercado de valores</v>
      </c>
      <c r="F349" s="7" t="s">
        <v>1701</v>
      </c>
      <c r="G349" s="7" t="s">
        <v>1702</v>
      </c>
      <c r="H349" s="7" t="s">
        <v>1672</v>
      </c>
      <c r="I349" s="7" t="s">
        <v>3</v>
      </c>
      <c r="J349" s="4" t="s">
        <v>1703</v>
      </c>
      <c r="K349" s="4" t="s">
        <v>1704</v>
      </c>
      <c r="L349" s="8">
        <v>46023</v>
      </c>
      <c r="M349" s="8">
        <v>46112.999305555553</v>
      </c>
      <c r="N349" s="88">
        <f t="shared" si="31"/>
        <v>89.999305555553292</v>
      </c>
      <c r="O349" s="81" t="s">
        <v>1654</v>
      </c>
      <c r="P349" s="7"/>
      <c r="Q349" s="81" t="s">
        <v>1655</v>
      </c>
      <c r="R349" s="7" t="s">
        <v>1656</v>
      </c>
      <c r="S349" s="7"/>
      <c r="T349" s="82" t="s">
        <v>1657</v>
      </c>
      <c r="U349" s="82" t="s">
        <v>1658</v>
      </c>
      <c r="V349" s="83" t="s">
        <v>1705</v>
      </c>
      <c r="W349" s="7" t="s">
        <v>125</v>
      </c>
      <c r="X349" s="7"/>
      <c r="Y349" s="7" t="s">
        <v>126</v>
      </c>
      <c r="Z349" s="7"/>
      <c r="AA349" s="90" t="str">
        <f t="shared" si="32"/>
        <v>Talento Humano
Tecnológicos</v>
      </c>
      <c r="AB349" s="7"/>
      <c r="AC349" s="7" t="s">
        <v>127</v>
      </c>
      <c r="AD349" s="7" t="s">
        <v>127</v>
      </c>
      <c r="AE349" s="9">
        <v>0</v>
      </c>
      <c r="AF349" s="10"/>
      <c r="AG349" s="7" t="s">
        <v>127</v>
      </c>
      <c r="AH349" s="7" t="s">
        <v>127</v>
      </c>
      <c r="AI349" s="9">
        <v>0</v>
      </c>
      <c r="AJ349" s="10"/>
      <c r="AK349" s="7" t="s">
        <v>127</v>
      </c>
      <c r="AL349" s="7" t="s">
        <v>127</v>
      </c>
      <c r="AM349" s="9">
        <v>0</v>
      </c>
      <c r="AN349" s="10"/>
      <c r="AO349" s="7" t="s">
        <v>127</v>
      </c>
      <c r="AP349" s="7" t="s">
        <v>127</v>
      </c>
      <c r="AQ349" s="9">
        <v>0</v>
      </c>
      <c r="AR349" s="10"/>
      <c r="AS349" s="7" t="s">
        <v>127</v>
      </c>
      <c r="AT349" s="7" t="s">
        <v>127</v>
      </c>
      <c r="AU349" s="9">
        <v>0</v>
      </c>
      <c r="AV349" s="10"/>
      <c r="AW349" s="7" t="s">
        <v>127</v>
      </c>
      <c r="AX349" s="7" t="s">
        <v>127</v>
      </c>
      <c r="AY349" s="9">
        <v>0</v>
      </c>
      <c r="AZ349" s="7"/>
      <c r="BA349" s="7" t="s">
        <v>127</v>
      </c>
      <c r="BB349" s="7"/>
      <c r="BC349" s="7" t="s">
        <v>127</v>
      </c>
      <c r="BD349" s="7"/>
      <c r="BE349" s="7"/>
      <c r="BF349" s="7"/>
      <c r="BG349" s="7"/>
      <c r="BH349" s="7"/>
      <c r="BI349" s="7"/>
      <c r="BJ349" s="7"/>
      <c r="BK349" s="7"/>
      <c r="BL349" s="7" t="s">
        <v>28</v>
      </c>
      <c r="BM349" s="7" t="s">
        <v>128</v>
      </c>
      <c r="BN349" s="7" t="s">
        <v>299</v>
      </c>
      <c r="BO349" s="7"/>
      <c r="BP349" s="7" t="s">
        <v>127</v>
      </c>
      <c r="BQ349" s="7" t="s">
        <v>83</v>
      </c>
      <c r="BR349" s="7" t="s">
        <v>1660</v>
      </c>
      <c r="BS349" s="7" t="s">
        <v>30</v>
      </c>
      <c r="BT349" s="7" t="s">
        <v>300</v>
      </c>
      <c r="BU349" s="7" t="s">
        <v>1221</v>
      </c>
      <c r="BV349" s="7"/>
      <c r="BW349" s="7" t="s">
        <v>127</v>
      </c>
      <c r="BX349" s="7"/>
      <c r="BY349" s="7" t="s">
        <v>127</v>
      </c>
      <c r="BZ349" s="7"/>
      <c r="CA349" s="7" t="s">
        <v>127</v>
      </c>
      <c r="CB349" s="7" t="s">
        <v>87</v>
      </c>
      <c r="CC349" s="7"/>
      <c r="CD349" s="90" t="str">
        <f t="shared" si="35"/>
        <v>17_Programas de transparencia y ética pública - PTEP
19_Agenda regulatoria - AR
20_Estrategia de relación con el Ciudadano -ERV
24_Operación del Sistema de Gestión Institucional - SGI</v>
      </c>
      <c r="CE349" s="7"/>
      <c r="CF349" s="7"/>
      <c r="CG349" s="7" t="s">
        <v>131</v>
      </c>
      <c r="CH349" s="7"/>
      <c r="CI349" s="7"/>
      <c r="CJ349" s="7"/>
      <c r="CK349" s="7"/>
      <c r="CL349" s="90" t="str">
        <f t="shared" si="33"/>
        <v>D03_Gestión con valores para resultados</v>
      </c>
      <c r="CM349" s="7"/>
      <c r="CN349" s="7"/>
      <c r="CO349" s="7"/>
      <c r="CP349" s="7"/>
      <c r="CQ349" s="7"/>
      <c r="CR349" s="7"/>
      <c r="CS349" s="7"/>
      <c r="CT349" s="7"/>
      <c r="CU349" s="7"/>
      <c r="CV349" s="7" t="s">
        <v>1661</v>
      </c>
      <c r="CW349" s="7"/>
      <c r="CX349" s="7"/>
      <c r="CY349" s="7" t="s">
        <v>133</v>
      </c>
      <c r="CZ349" s="7"/>
      <c r="DA349" s="7"/>
      <c r="DB349" s="7"/>
      <c r="DC349" s="7"/>
      <c r="DD349" s="7"/>
      <c r="DE349" s="7"/>
      <c r="DF349" s="90" t="str">
        <f t="shared" si="34"/>
        <v>D03_P10_Mejora Normativa
D03_P13_Participación ciudadana en la gestión pública</v>
      </c>
    </row>
    <row r="350" spans="2:110" s="2" customFormat="1" ht="84" customHeight="1" x14ac:dyDescent="0.25">
      <c r="B350" s="1"/>
      <c r="C350" s="3" t="s">
        <v>1706</v>
      </c>
      <c r="D350" s="7" t="s">
        <v>1707</v>
      </c>
      <c r="E350" s="87" t="str">
        <f t="shared" si="30"/>
        <v>URF2026_333_PD_Ofertas Públicas de Adquisición</v>
      </c>
      <c r="F350" s="7" t="s">
        <v>1708</v>
      </c>
      <c r="G350" s="7" t="s">
        <v>1709</v>
      </c>
      <c r="H350" s="7" t="s">
        <v>1672</v>
      </c>
      <c r="I350" s="7" t="s">
        <v>3</v>
      </c>
      <c r="J350" s="4" t="s">
        <v>1710</v>
      </c>
      <c r="K350" s="4" t="s">
        <v>1711</v>
      </c>
      <c r="L350" s="8">
        <v>46023</v>
      </c>
      <c r="M350" s="8">
        <v>46112.999305555553</v>
      </c>
      <c r="N350" s="88">
        <f t="shared" si="31"/>
        <v>89.999305555553292</v>
      </c>
      <c r="O350" s="81" t="s">
        <v>1654</v>
      </c>
      <c r="P350" s="7"/>
      <c r="Q350" s="81" t="s">
        <v>1655</v>
      </c>
      <c r="R350" s="7" t="s">
        <v>1656</v>
      </c>
      <c r="S350" s="7"/>
      <c r="T350" s="82" t="s">
        <v>1657</v>
      </c>
      <c r="U350" s="82" t="s">
        <v>1658</v>
      </c>
      <c r="V350" s="83" t="s">
        <v>1705</v>
      </c>
      <c r="W350" s="7" t="s">
        <v>125</v>
      </c>
      <c r="X350" s="7"/>
      <c r="Y350" s="7" t="s">
        <v>126</v>
      </c>
      <c r="Z350" s="7"/>
      <c r="AA350" s="90" t="str">
        <f t="shared" si="32"/>
        <v>Talento Humano
Tecnológicos</v>
      </c>
      <c r="AB350" s="7"/>
      <c r="AC350" s="7" t="s">
        <v>127</v>
      </c>
      <c r="AD350" s="7" t="s">
        <v>127</v>
      </c>
      <c r="AE350" s="9">
        <v>0</v>
      </c>
      <c r="AF350" s="10"/>
      <c r="AG350" s="7" t="s">
        <v>127</v>
      </c>
      <c r="AH350" s="7" t="s">
        <v>127</v>
      </c>
      <c r="AI350" s="9">
        <v>0</v>
      </c>
      <c r="AJ350" s="10"/>
      <c r="AK350" s="7" t="s">
        <v>127</v>
      </c>
      <c r="AL350" s="7" t="s">
        <v>127</v>
      </c>
      <c r="AM350" s="9">
        <v>0</v>
      </c>
      <c r="AN350" s="10"/>
      <c r="AO350" s="7" t="s">
        <v>127</v>
      </c>
      <c r="AP350" s="7" t="s">
        <v>127</v>
      </c>
      <c r="AQ350" s="9">
        <v>0</v>
      </c>
      <c r="AR350" s="10"/>
      <c r="AS350" s="7" t="s">
        <v>127</v>
      </c>
      <c r="AT350" s="7" t="s">
        <v>127</v>
      </c>
      <c r="AU350" s="9">
        <v>0</v>
      </c>
      <c r="AV350" s="10"/>
      <c r="AW350" s="7" t="s">
        <v>127</v>
      </c>
      <c r="AX350" s="7" t="s">
        <v>127</v>
      </c>
      <c r="AY350" s="9">
        <v>0</v>
      </c>
      <c r="AZ350" s="7"/>
      <c r="BA350" s="7" t="s">
        <v>127</v>
      </c>
      <c r="BB350" s="7"/>
      <c r="BC350" s="7" t="s">
        <v>127</v>
      </c>
      <c r="BD350" s="7"/>
      <c r="BE350" s="7"/>
      <c r="BF350" s="7"/>
      <c r="BG350" s="7"/>
      <c r="BH350" s="7"/>
      <c r="BI350" s="7"/>
      <c r="BJ350" s="7"/>
      <c r="BK350" s="7"/>
      <c r="BL350" s="7" t="s">
        <v>28</v>
      </c>
      <c r="BM350" s="7" t="s">
        <v>128</v>
      </c>
      <c r="BN350" s="7" t="s">
        <v>299</v>
      </c>
      <c r="BO350" s="7"/>
      <c r="BP350" s="7" t="s">
        <v>127</v>
      </c>
      <c r="BQ350" s="7" t="s">
        <v>83</v>
      </c>
      <c r="BR350" s="7" t="s">
        <v>1660</v>
      </c>
      <c r="BS350" s="7" t="s">
        <v>30</v>
      </c>
      <c r="BT350" s="7" t="s">
        <v>300</v>
      </c>
      <c r="BU350" s="7" t="s">
        <v>1221</v>
      </c>
      <c r="BV350" s="7"/>
      <c r="BW350" s="7" t="s">
        <v>127</v>
      </c>
      <c r="BX350" s="7"/>
      <c r="BY350" s="7" t="s">
        <v>127</v>
      </c>
      <c r="BZ350" s="7"/>
      <c r="CA350" s="7" t="s">
        <v>127</v>
      </c>
      <c r="CB350" s="7" t="s">
        <v>87</v>
      </c>
      <c r="CC350" s="7"/>
      <c r="CD350" s="90" t="str">
        <f t="shared" si="35"/>
        <v>17_Programas de transparencia y ética pública - PTEP
19_Agenda regulatoria - AR
20_Estrategia de relación con el Ciudadano -ERV
24_Operación del Sistema de Gestión Institucional - SGI</v>
      </c>
      <c r="CE350" s="7"/>
      <c r="CF350" s="7"/>
      <c r="CG350" s="7" t="s">
        <v>131</v>
      </c>
      <c r="CH350" s="7"/>
      <c r="CI350" s="7"/>
      <c r="CJ350" s="7"/>
      <c r="CK350" s="7"/>
      <c r="CL350" s="90" t="str">
        <f t="shared" si="33"/>
        <v>D03_Gestión con valores para resultados</v>
      </c>
      <c r="CM350" s="7"/>
      <c r="CN350" s="7"/>
      <c r="CO350" s="7"/>
      <c r="CP350" s="7"/>
      <c r="CQ350" s="7"/>
      <c r="CR350" s="7"/>
      <c r="CS350" s="7"/>
      <c r="CT350" s="7"/>
      <c r="CU350" s="7"/>
      <c r="CV350" s="7" t="s">
        <v>1661</v>
      </c>
      <c r="CW350" s="7"/>
      <c r="CX350" s="7"/>
      <c r="CY350" s="7" t="s">
        <v>133</v>
      </c>
      <c r="CZ350" s="7"/>
      <c r="DA350" s="7"/>
      <c r="DB350" s="7"/>
      <c r="DC350" s="7"/>
      <c r="DD350" s="7"/>
      <c r="DE350" s="7"/>
      <c r="DF350" s="90" t="str">
        <f t="shared" si="34"/>
        <v>D03_P10_Mejora Normativa
D03_P13_Participación ciudadana en la gestión pública</v>
      </c>
    </row>
    <row r="351" spans="2:110" s="2" customFormat="1" ht="84" customHeight="1" x14ac:dyDescent="0.25">
      <c r="B351" s="1"/>
      <c r="C351" s="3" t="s">
        <v>1712</v>
      </c>
      <c r="D351" s="7" t="s">
        <v>1713</v>
      </c>
      <c r="E351" s="87" t="str">
        <f t="shared" si="30"/>
        <v>URF2026_334_PD_Acceso al mercado de valores y fortalecimiento de infraestructuras</v>
      </c>
      <c r="F351" s="7" t="s">
        <v>1714</v>
      </c>
      <c r="G351" s="7" t="s">
        <v>1715</v>
      </c>
      <c r="H351" s="7" t="s">
        <v>1672</v>
      </c>
      <c r="I351" s="7" t="s">
        <v>3</v>
      </c>
      <c r="J351" s="4" t="s">
        <v>1711</v>
      </c>
      <c r="K351" s="4" t="s">
        <v>1716</v>
      </c>
      <c r="L351" s="8">
        <v>46023</v>
      </c>
      <c r="M351" s="8">
        <v>46112.999305555553</v>
      </c>
      <c r="N351" s="88">
        <f t="shared" si="31"/>
        <v>89.999305555553292</v>
      </c>
      <c r="O351" s="81" t="s">
        <v>1654</v>
      </c>
      <c r="P351" s="7"/>
      <c r="Q351" s="81" t="s">
        <v>1655</v>
      </c>
      <c r="R351" s="7" t="s">
        <v>1656</v>
      </c>
      <c r="S351" s="7"/>
      <c r="T351" s="82" t="s">
        <v>1657</v>
      </c>
      <c r="U351" s="82" t="s">
        <v>1658</v>
      </c>
      <c r="V351" s="83" t="s">
        <v>1705</v>
      </c>
      <c r="W351" s="7" t="s">
        <v>125</v>
      </c>
      <c r="X351" s="7"/>
      <c r="Y351" s="7" t="s">
        <v>126</v>
      </c>
      <c r="Z351" s="7"/>
      <c r="AA351" s="90" t="str">
        <f t="shared" si="32"/>
        <v>Talento Humano
Tecnológicos</v>
      </c>
      <c r="AB351" s="7"/>
      <c r="AC351" s="7" t="s">
        <v>127</v>
      </c>
      <c r="AD351" s="7" t="s">
        <v>127</v>
      </c>
      <c r="AE351" s="9">
        <v>0</v>
      </c>
      <c r="AF351" s="10"/>
      <c r="AG351" s="7" t="s">
        <v>127</v>
      </c>
      <c r="AH351" s="7" t="s">
        <v>127</v>
      </c>
      <c r="AI351" s="9">
        <v>0</v>
      </c>
      <c r="AJ351" s="10"/>
      <c r="AK351" s="7" t="s">
        <v>127</v>
      </c>
      <c r="AL351" s="7" t="s">
        <v>127</v>
      </c>
      <c r="AM351" s="9">
        <v>0</v>
      </c>
      <c r="AN351" s="10"/>
      <c r="AO351" s="7" t="s">
        <v>127</v>
      </c>
      <c r="AP351" s="7" t="s">
        <v>127</v>
      </c>
      <c r="AQ351" s="9">
        <v>0</v>
      </c>
      <c r="AR351" s="10"/>
      <c r="AS351" s="7" t="s">
        <v>127</v>
      </c>
      <c r="AT351" s="7" t="s">
        <v>127</v>
      </c>
      <c r="AU351" s="9">
        <v>0</v>
      </c>
      <c r="AV351" s="10"/>
      <c r="AW351" s="7" t="s">
        <v>127</v>
      </c>
      <c r="AX351" s="7" t="s">
        <v>127</v>
      </c>
      <c r="AY351" s="9">
        <v>0</v>
      </c>
      <c r="AZ351" s="7"/>
      <c r="BA351" s="7" t="s">
        <v>127</v>
      </c>
      <c r="BB351" s="7"/>
      <c r="BC351" s="7" t="s">
        <v>127</v>
      </c>
      <c r="BD351" s="7"/>
      <c r="BE351" s="7"/>
      <c r="BF351" s="7"/>
      <c r="BG351" s="7"/>
      <c r="BH351" s="7"/>
      <c r="BI351" s="7"/>
      <c r="BJ351" s="7"/>
      <c r="BK351" s="7"/>
      <c r="BL351" s="7" t="s">
        <v>28</v>
      </c>
      <c r="BM351" s="7" t="s">
        <v>128</v>
      </c>
      <c r="BN351" s="7" t="s">
        <v>299</v>
      </c>
      <c r="BO351" s="7"/>
      <c r="BP351" s="7" t="s">
        <v>127</v>
      </c>
      <c r="BQ351" s="7" t="s">
        <v>83</v>
      </c>
      <c r="BR351" s="7" t="s">
        <v>1660</v>
      </c>
      <c r="BS351" s="7" t="s">
        <v>30</v>
      </c>
      <c r="BT351" s="7" t="s">
        <v>300</v>
      </c>
      <c r="BU351" s="7" t="s">
        <v>1221</v>
      </c>
      <c r="BV351" s="7"/>
      <c r="BW351" s="7" t="s">
        <v>127</v>
      </c>
      <c r="BX351" s="7"/>
      <c r="BY351" s="7" t="s">
        <v>127</v>
      </c>
      <c r="BZ351" s="7"/>
      <c r="CA351" s="7" t="s">
        <v>127</v>
      </c>
      <c r="CB351" s="7" t="s">
        <v>87</v>
      </c>
      <c r="CC351" s="7"/>
      <c r="CD351" s="90" t="str">
        <f t="shared" si="35"/>
        <v>17_Programas de transparencia y ética pública - PTEP
19_Agenda regulatoria - AR
20_Estrategia de relación con el Ciudadano -ERV
24_Operación del Sistema de Gestión Institucional - SGI</v>
      </c>
      <c r="CE351" s="7"/>
      <c r="CF351" s="7"/>
      <c r="CG351" s="7" t="s">
        <v>131</v>
      </c>
      <c r="CH351" s="7"/>
      <c r="CI351" s="7"/>
      <c r="CJ351" s="7"/>
      <c r="CK351" s="7"/>
      <c r="CL351" s="90" t="str">
        <f t="shared" si="33"/>
        <v>D03_Gestión con valores para resultados</v>
      </c>
      <c r="CM351" s="7"/>
      <c r="CN351" s="7"/>
      <c r="CO351" s="7"/>
      <c r="CP351" s="7"/>
      <c r="CQ351" s="7"/>
      <c r="CR351" s="7"/>
      <c r="CS351" s="7"/>
      <c r="CT351" s="7"/>
      <c r="CU351" s="7"/>
      <c r="CV351" s="7" t="s">
        <v>1661</v>
      </c>
      <c r="CW351" s="7"/>
      <c r="CX351" s="7"/>
      <c r="CY351" s="7" t="s">
        <v>133</v>
      </c>
      <c r="CZ351" s="7"/>
      <c r="DA351" s="7"/>
      <c r="DB351" s="7"/>
      <c r="DC351" s="7"/>
      <c r="DD351" s="7"/>
      <c r="DE351" s="7"/>
      <c r="DF351" s="90" t="str">
        <f t="shared" si="34"/>
        <v>D03_P10_Mejora Normativa
D03_P13_Participación ciudadana en la gestión pública</v>
      </c>
    </row>
    <row r="352" spans="2:110" s="2" customFormat="1" ht="84" customHeight="1" x14ac:dyDescent="0.25">
      <c r="B352" s="1"/>
      <c r="C352" s="3" t="s">
        <v>1717</v>
      </c>
      <c r="D352" s="7" t="s">
        <v>1718</v>
      </c>
      <c r="E352" s="87" t="str">
        <f t="shared" si="30"/>
        <v>URF2026_335_PD_Arquitectura regulatoria del negocio fiduciario</v>
      </c>
      <c r="F352" s="7" t="s">
        <v>1719</v>
      </c>
      <c r="G352" s="7" t="s">
        <v>1720</v>
      </c>
      <c r="H352" s="7" t="s">
        <v>1672</v>
      </c>
      <c r="I352" s="7" t="s">
        <v>3</v>
      </c>
      <c r="J352" s="4" t="s">
        <v>1704</v>
      </c>
      <c r="K352" s="4" t="s">
        <v>1710</v>
      </c>
      <c r="L352" s="8">
        <v>46023</v>
      </c>
      <c r="M352" s="8">
        <v>46112.999305555553</v>
      </c>
      <c r="N352" s="88">
        <f t="shared" si="31"/>
        <v>89.999305555553292</v>
      </c>
      <c r="O352" s="81" t="s">
        <v>1654</v>
      </c>
      <c r="P352" s="7"/>
      <c r="Q352" s="81" t="s">
        <v>1655</v>
      </c>
      <c r="R352" s="7" t="s">
        <v>1656</v>
      </c>
      <c r="S352" s="7"/>
      <c r="T352" s="82" t="s">
        <v>1657</v>
      </c>
      <c r="U352" s="82" t="s">
        <v>1658</v>
      </c>
      <c r="V352" s="83" t="s">
        <v>1705</v>
      </c>
      <c r="W352" s="7" t="s">
        <v>125</v>
      </c>
      <c r="X352" s="7"/>
      <c r="Y352" s="7" t="s">
        <v>126</v>
      </c>
      <c r="Z352" s="7"/>
      <c r="AA352" s="90" t="str">
        <f t="shared" si="32"/>
        <v>Talento Humano
Tecnológicos</v>
      </c>
      <c r="AB352" s="7"/>
      <c r="AC352" s="7" t="s">
        <v>127</v>
      </c>
      <c r="AD352" s="7" t="s">
        <v>127</v>
      </c>
      <c r="AE352" s="9">
        <v>0</v>
      </c>
      <c r="AF352" s="10"/>
      <c r="AG352" s="7" t="s">
        <v>127</v>
      </c>
      <c r="AH352" s="7" t="s">
        <v>127</v>
      </c>
      <c r="AI352" s="9">
        <v>0</v>
      </c>
      <c r="AJ352" s="10"/>
      <c r="AK352" s="7" t="s">
        <v>127</v>
      </c>
      <c r="AL352" s="7" t="s">
        <v>127</v>
      </c>
      <c r="AM352" s="9">
        <v>0</v>
      </c>
      <c r="AN352" s="10"/>
      <c r="AO352" s="7" t="s">
        <v>127</v>
      </c>
      <c r="AP352" s="7" t="s">
        <v>127</v>
      </c>
      <c r="AQ352" s="9">
        <v>0</v>
      </c>
      <c r="AR352" s="10"/>
      <c r="AS352" s="7" t="s">
        <v>127</v>
      </c>
      <c r="AT352" s="7" t="s">
        <v>127</v>
      </c>
      <c r="AU352" s="9">
        <v>0</v>
      </c>
      <c r="AV352" s="10"/>
      <c r="AW352" s="7" t="s">
        <v>127</v>
      </c>
      <c r="AX352" s="7" t="s">
        <v>127</v>
      </c>
      <c r="AY352" s="9">
        <v>0</v>
      </c>
      <c r="AZ352" s="7"/>
      <c r="BA352" s="7" t="s">
        <v>127</v>
      </c>
      <c r="BB352" s="7"/>
      <c r="BC352" s="7" t="s">
        <v>127</v>
      </c>
      <c r="BD352" s="7"/>
      <c r="BE352" s="7"/>
      <c r="BF352" s="7"/>
      <c r="BG352" s="7"/>
      <c r="BH352" s="7"/>
      <c r="BI352" s="7"/>
      <c r="BJ352" s="7"/>
      <c r="BK352" s="7"/>
      <c r="BL352" s="7" t="s">
        <v>28</v>
      </c>
      <c r="BM352" s="7" t="s">
        <v>128</v>
      </c>
      <c r="BN352" s="7" t="s">
        <v>299</v>
      </c>
      <c r="BO352" s="7"/>
      <c r="BP352" s="7" t="s">
        <v>127</v>
      </c>
      <c r="BQ352" s="7" t="s">
        <v>83</v>
      </c>
      <c r="BR352" s="7" t="s">
        <v>1660</v>
      </c>
      <c r="BS352" s="7" t="s">
        <v>30</v>
      </c>
      <c r="BT352" s="7" t="s">
        <v>300</v>
      </c>
      <c r="BU352" s="7" t="s">
        <v>1221</v>
      </c>
      <c r="BV352" s="7"/>
      <c r="BW352" s="7" t="s">
        <v>127</v>
      </c>
      <c r="BX352" s="7"/>
      <c r="BY352" s="7" t="s">
        <v>127</v>
      </c>
      <c r="BZ352" s="7"/>
      <c r="CA352" s="7" t="s">
        <v>127</v>
      </c>
      <c r="CB352" s="7" t="s">
        <v>87</v>
      </c>
      <c r="CC352" s="7"/>
      <c r="CD352" s="90" t="str">
        <f t="shared" si="35"/>
        <v>17_Programas de transparencia y ética pública - PTEP
19_Agenda regulatoria - AR
20_Estrategia de relación con el Ciudadano -ERV
24_Operación del Sistema de Gestión Institucional - SGI</v>
      </c>
      <c r="CE352" s="7"/>
      <c r="CF352" s="7"/>
      <c r="CG352" s="7" t="s">
        <v>131</v>
      </c>
      <c r="CH352" s="7"/>
      <c r="CI352" s="7"/>
      <c r="CJ352" s="7"/>
      <c r="CK352" s="7"/>
      <c r="CL352" s="90" t="str">
        <f t="shared" si="33"/>
        <v>D03_Gestión con valores para resultados</v>
      </c>
      <c r="CM352" s="7"/>
      <c r="CN352" s="7"/>
      <c r="CO352" s="7"/>
      <c r="CP352" s="7"/>
      <c r="CQ352" s="7"/>
      <c r="CR352" s="7"/>
      <c r="CS352" s="7"/>
      <c r="CT352" s="7"/>
      <c r="CU352" s="7"/>
      <c r="CV352" s="7" t="s">
        <v>1661</v>
      </c>
      <c r="CW352" s="7"/>
      <c r="CX352" s="7"/>
      <c r="CY352" s="7" t="s">
        <v>133</v>
      </c>
      <c r="CZ352" s="7"/>
      <c r="DA352" s="7"/>
      <c r="DB352" s="7"/>
      <c r="DC352" s="7"/>
      <c r="DD352" s="7"/>
      <c r="DE352" s="7"/>
      <c r="DF352" s="90" t="str">
        <f t="shared" si="34"/>
        <v>D03_P10_Mejora Normativa
D03_P13_Participación ciudadana en la gestión pública</v>
      </c>
    </row>
    <row r="353" spans="2:110" s="2" customFormat="1" ht="84" customHeight="1" x14ac:dyDescent="0.25">
      <c r="B353" s="1"/>
      <c r="C353" s="3" t="s">
        <v>1721</v>
      </c>
      <c r="D353" s="7" t="s">
        <v>1722</v>
      </c>
      <c r="E353" s="87" t="str">
        <f t="shared" si="30"/>
        <v>URF2026_336_ET_Evaluación del Decreto 962 de 2018</v>
      </c>
      <c r="F353" s="7" t="s">
        <v>1723</v>
      </c>
      <c r="G353" s="7" t="s">
        <v>1724</v>
      </c>
      <c r="H353" s="7" t="s">
        <v>1725</v>
      </c>
      <c r="I353" s="7" t="s">
        <v>3</v>
      </c>
      <c r="J353" s="4" t="s">
        <v>1726</v>
      </c>
      <c r="K353" s="4" t="s">
        <v>1727</v>
      </c>
      <c r="L353" s="8">
        <v>46023</v>
      </c>
      <c r="M353" s="8">
        <v>46112.999305555553</v>
      </c>
      <c r="N353" s="88">
        <f t="shared" si="31"/>
        <v>89.999305555553292</v>
      </c>
      <c r="O353" s="81" t="s">
        <v>1687</v>
      </c>
      <c r="P353" s="7"/>
      <c r="Q353" s="81" t="s">
        <v>1728</v>
      </c>
      <c r="R353" s="7" t="s">
        <v>1729</v>
      </c>
      <c r="S353" s="7"/>
      <c r="T353" s="82" t="s">
        <v>1657</v>
      </c>
      <c r="U353" s="82" t="s">
        <v>1658</v>
      </c>
      <c r="V353" s="83" t="s">
        <v>1730</v>
      </c>
      <c r="W353" s="7" t="s">
        <v>125</v>
      </c>
      <c r="X353" s="7"/>
      <c r="Y353" s="7" t="s">
        <v>126</v>
      </c>
      <c r="Z353" s="7"/>
      <c r="AA353" s="90" t="str">
        <f t="shared" si="32"/>
        <v>Talento Humano
Tecnológicos</v>
      </c>
      <c r="AB353" s="7"/>
      <c r="AC353" s="7" t="s">
        <v>127</v>
      </c>
      <c r="AD353" s="7" t="s">
        <v>127</v>
      </c>
      <c r="AE353" s="9">
        <v>0</v>
      </c>
      <c r="AF353" s="10"/>
      <c r="AG353" s="7" t="s">
        <v>127</v>
      </c>
      <c r="AH353" s="7" t="s">
        <v>127</v>
      </c>
      <c r="AI353" s="9">
        <v>0</v>
      </c>
      <c r="AJ353" s="10"/>
      <c r="AK353" s="7" t="s">
        <v>127</v>
      </c>
      <c r="AL353" s="7" t="s">
        <v>127</v>
      </c>
      <c r="AM353" s="9">
        <v>0</v>
      </c>
      <c r="AN353" s="10"/>
      <c r="AO353" s="7" t="s">
        <v>127</v>
      </c>
      <c r="AP353" s="7" t="s">
        <v>127</v>
      </c>
      <c r="AQ353" s="9">
        <v>0</v>
      </c>
      <c r="AR353" s="10"/>
      <c r="AS353" s="7" t="s">
        <v>127</v>
      </c>
      <c r="AT353" s="7" t="s">
        <v>127</v>
      </c>
      <c r="AU353" s="9">
        <v>0</v>
      </c>
      <c r="AV353" s="10"/>
      <c r="AW353" s="7" t="s">
        <v>127</v>
      </c>
      <c r="AX353" s="7" t="s">
        <v>127</v>
      </c>
      <c r="AY353" s="9">
        <v>0</v>
      </c>
      <c r="AZ353" s="7"/>
      <c r="BA353" s="7" t="s">
        <v>127</v>
      </c>
      <c r="BB353" s="7"/>
      <c r="BC353" s="7" t="s">
        <v>127</v>
      </c>
      <c r="BD353" s="7"/>
      <c r="BE353" s="7"/>
      <c r="BF353" s="7"/>
      <c r="BG353" s="7"/>
      <c r="BH353" s="7"/>
      <c r="BI353" s="7"/>
      <c r="BJ353" s="7"/>
      <c r="BK353" s="7"/>
      <c r="BL353" s="7" t="s">
        <v>28</v>
      </c>
      <c r="BM353" s="7" t="s">
        <v>128</v>
      </c>
      <c r="BN353" s="7" t="s">
        <v>299</v>
      </c>
      <c r="BO353" s="7"/>
      <c r="BP353" s="7" t="s">
        <v>127</v>
      </c>
      <c r="BQ353" s="7" t="s">
        <v>83</v>
      </c>
      <c r="BR353" s="7" t="s">
        <v>1660</v>
      </c>
      <c r="BS353" s="7" t="s">
        <v>30</v>
      </c>
      <c r="BT353" s="7" t="s">
        <v>300</v>
      </c>
      <c r="BU353" s="7" t="s">
        <v>1221</v>
      </c>
      <c r="BV353" s="7"/>
      <c r="BW353" s="7" t="s">
        <v>127</v>
      </c>
      <c r="BX353" s="7"/>
      <c r="BY353" s="7" t="s">
        <v>127</v>
      </c>
      <c r="BZ353" s="7"/>
      <c r="CA353" s="7" t="s">
        <v>127</v>
      </c>
      <c r="CB353" s="7" t="s">
        <v>87</v>
      </c>
      <c r="CC353" s="7"/>
      <c r="CD353" s="90" t="str">
        <f t="shared" si="35"/>
        <v>17_Programas de transparencia y ética pública - PTEP
19_Agenda regulatoria - AR
20_Estrategia de relación con el Ciudadano -ERV
24_Operación del Sistema de Gestión Institucional - SGI</v>
      </c>
      <c r="CE353" s="7"/>
      <c r="CF353" s="7"/>
      <c r="CG353" s="7" t="s">
        <v>131</v>
      </c>
      <c r="CH353" s="7"/>
      <c r="CI353" s="7"/>
      <c r="CJ353" s="7"/>
      <c r="CK353" s="7"/>
      <c r="CL353" s="90" t="str">
        <f t="shared" si="33"/>
        <v>D03_Gestión con valores para resultados</v>
      </c>
      <c r="CM353" s="7"/>
      <c r="CN353" s="7"/>
      <c r="CO353" s="7"/>
      <c r="CP353" s="7"/>
      <c r="CQ353" s="7"/>
      <c r="CR353" s="7"/>
      <c r="CS353" s="7"/>
      <c r="CT353" s="7"/>
      <c r="CU353" s="7"/>
      <c r="CV353" s="7" t="s">
        <v>1661</v>
      </c>
      <c r="CW353" s="7"/>
      <c r="CX353" s="7"/>
      <c r="CY353" s="7" t="s">
        <v>133</v>
      </c>
      <c r="CZ353" s="7"/>
      <c r="DA353" s="7"/>
      <c r="DB353" s="7"/>
      <c r="DC353" s="7"/>
      <c r="DD353" s="7"/>
      <c r="DE353" s="7"/>
      <c r="DF353" s="90" t="str">
        <f t="shared" si="34"/>
        <v>D03_P10_Mejora Normativa
D03_P13_Participación ciudadana en la gestión pública</v>
      </c>
    </row>
    <row r="354" spans="2:110" s="2" customFormat="1" ht="84" customHeight="1" x14ac:dyDescent="0.25">
      <c r="B354" s="1"/>
      <c r="C354" s="3" t="s">
        <v>1731</v>
      </c>
      <c r="D354" s="7" t="s">
        <v>1732</v>
      </c>
      <c r="E354" s="87" t="str">
        <f t="shared" si="30"/>
        <v>URF2026_337_PD_Actualización del marco regulatorio prudencial para CAC</v>
      </c>
      <c r="F354" s="7" t="s">
        <v>1733</v>
      </c>
      <c r="G354" s="7" t="s">
        <v>1734</v>
      </c>
      <c r="H354" s="7" t="s">
        <v>1735</v>
      </c>
      <c r="I354" s="7" t="s">
        <v>3</v>
      </c>
      <c r="J354" s="4" t="s">
        <v>1736</v>
      </c>
      <c r="K354" s="4" t="s">
        <v>1737</v>
      </c>
      <c r="L354" s="8">
        <v>46023</v>
      </c>
      <c r="M354" s="8">
        <v>46112.999305555553</v>
      </c>
      <c r="N354" s="88">
        <f t="shared" si="31"/>
        <v>89.999305555553292</v>
      </c>
      <c r="O354" s="81" t="s">
        <v>1687</v>
      </c>
      <c r="P354" s="7"/>
      <c r="Q354" s="81" t="s">
        <v>1655</v>
      </c>
      <c r="R354" s="7" t="s">
        <v>1656</v>
      </c>
      <c r="S354" s="7"/>
      <c r="T354" s="82" t="s">
        <v>1657</v>
      </c>
      <c r="U354" s="82" t="s">
        <v>1658</v>
      </c>
      <c r="V354" s="83" t="s">
        <v>1730</v>
      </c>
      <c r="W354" s="7" t="s">
        <v>125</v>
      </c>
      <c r="X354" s="7"/>
      <c r="Y354" s="7" t="s">
        <v>126</v>
      </c>
      <c r="Z354" s="7"/>
      <c r="AA354" s="90" t="str">
        <f t="shared" si="32"/>
        <v>Talento Humano
Tecnológicos</v>
      </c>
      <c r="AB354" s="7"/>
      <c r="AC354" s="7" t="s">
        <v>127</v>
      </c>
      <c r="AD354" s="7" t="s">
        <v>127</v>
      </c>
      <c r="AE354" s="9">
        <v>0</v>
      </c>
      <c r="AF354" s="10"/>
      <c r="AG354" s="7" t="s">
        <v>127</v>
      </c>
      <c r="AH354" s="7" t="s">
        <v>127</v>
      </c>
      <c r="AI354" s="9">
        <v>0</v>
      </c>
      <c r="AJ354" s="10"/>
      <c r="AK354" s="7" t="s">
        <v>127</v>
      </c>
      <c r="AL354" s="7" t="s">
        <v>127</v>
      </c>
      <c r="AM354" s="9">
        <v>0</v>
      </c>
      <c r="AN354" s="10"/>
      <c r="AO354" s="7" t="s">
        <v>127</v>
      </c>
      <c r="AP354" s="7" t="s">
        <v>127</v>
      </c>
      <c r="AQ354" s="9">
        <v>0</v>
      </c>
      <c r="AR354" s="10"/>
      <c r="AS354" s="7" t="s">
        <v>127</v>
      </c>
      <c r="AT354" s="7" t="s">
        <v>127</v>
      </c>
      <c r="AU354" s="9">
        <v>0</v>
      </c>
      <c r="AV354" s="10"/>
      <c r="AW354" s="7" t="s">
        <v>127</v>
      </c>
      <c r="AX354" s="7" t="s">
        <v>127</v>
      </c>
      <c r="AY354" s="9">
        <v>0</v>
      </c>
      <c r="AZ354" s="7"/>
      <c r="BA354" s="7" t="s">
        <v>127</v>
      </c>
      <c r="BB354" s="7"/>
      <c r="BC354" s="7" t="s">
        <v>127</v>
      </c>
      <c r="BD354" s="7"/>
      <c r="BE354" s="7"/>
      <c r="BF354" s="7"/>
      <c r="BG354" s="7"/>
      <c r="BH354" s="7"/>
      <c r="BI354" s="7"/>
      <c r="BJ354" s="7"/>
      <c r="BK354" s="7"/>
      <c r="BL354" s="7" t="s">
        <v>28</v>
      </c>
      <c r="BM354" s="7" t="s">
        <v>128</v>
      </c>
      <c r="BN354" s="7" t="s">
        <v>299</v>
      </c>
      <c r="BO354" s="7"/>
      <c r="BP354" s="7" t="s">
        <v>127</v>
      </c>
      <c r="BQ354" s="7" t="s">
        <v>83</v>
      </c>
      <c r="BR354" s="7" t="s">
        <v>1660</v>
      </c>
      <c r="BS354" s="7" t="s">
        <v>30</v>
      </c>
      <c r="BT354" s="7" t="s">
        <v>300</v>
      </c>
      <c r="BU354" s="7" t="s">
        <v>1221</v>
      </c>
      <c r="BV354" s="7"/>
      <c r="BW354" s="7" t="s">
        <v>127</v>
      </c>
      <c r="BX354" s="7"/>
      <c r="BY354" s="7" t="s">
        <v>127</v>
      </c>
      <c r="BZ354" s="7"/>
      <c r="CA354" s="7" t="s">
        <v>127</v>
      </c>
      <c r="CB354" s="7" t="s">
        <v>87</v>
      </c>
      <c r="CC354" s="7"/>
      <c r="CD354" s="90" t="str">
        <f t="shared" si="35"/>
        <v>17_Programas de transparencia y ética pública - PTEP
19_Agenda regulatoria - AR
20_Estrategia de relación con el Ciudadano -ERV
24_Operación del Sistema de Gestión Institucional - SGI</v>
      </c>
      <c r="CE354" s="7"/>
      <c r="CF354" s="7"/>
      <c r="CG354" s="7" t="s">
        <v>131</v>
      </c>
      <c r="CH354" s="7"/>
      <c r="CI354" s="7"/>
      <c r="CJ354" s="7"/>
      <c r="CK354" s="7"/>
      <c r="CL354" s="90" t="str">
        <f t="shared" si="33"/>
        <v>D03_Gestión con valores para resultados</v>
      </c>
      <c r="CM354" s="7"/>
      <c r="CN354" s="7"/>
      <c r="CO354" s="7"/>
      <c r="CP354" s="7"/>
      <c r="CQ354" s="7"/>
      <c r="CR354" s="7"/>
      <c r="CS354" s="7"/>
      <c r="CT354" s="7"/>
      <c r="CU354" s="7"/>
      <c r="CV354" s="7" t="s">
        <v>1661</v>
      </c>
      <c r="CW354" s="7"/>
      <c r="CX354" s="7"/>
      <c r="CY354" s="7" t="s">
        <v>133</v>
      </c>
      <c r="CZ354" s="7"/>
      <c r="DA354" s="7"/>
      <c r="DB354" s="7"/>
      <c r="DC354" s="7"/>
      <c r="DD354" s="7"/>
      <c r="DE354" s="7"/>
      <c r="DF354" s="90" t="str">
        <f t="shared" si="34"/>
        <v>D03_P10_Mejora Normativa
D03_P13_Participación ciudadana en la gestión pública</v>
      </c>
    </row>
    <row r="355" spans="2:110" s="2" customFormat="1" ht="84" customHeight="1" x14ac:dyDescent="0.25">
      <c r="B355" s="1"/>
      <c r="C355" s="3" t="s">
        <v>1738</v>
      </c>
      <c r="D355" s="7" t="s">
        <v>1739</v>
      </c>
      <c r="E355" s="87" t="str">
        <f t="shared" si="30"/>
        <v>URF2026_338_PD_Actualización del marco regulatorio prudencial para FE</v>
      </c>
      <c r="F355" s="7" t="s">
        <v>1740</v>
      </c>
      <c r="G355" s="7" t="s">
        <v>1741</v>
      </c>
      <c r="H355" s="7" t="s">
        <v>1742</v>
      </c>
      <c r="I355" s="7" t="s">
        <v>3</v>
      </c>
      <c r="J355" s="4" t="s">
        <v>1743</v>
      </c>
      <c r="K355" s="4" t="s">
        <v>1744</v>
      </c>
      <c r="L355" s="8">
        <v>46023</v>
      </c>
      <c r="M355" s="8">
        <v>46112.999305555553</v>
      </c>
      <c r="N355" s="88">
        <f t="shared" si="31"/>
        <v>89.999305555553292</v>
      </c>
      <c r="O355" s="81" t="s">
        <v>1687</v>
      </c>
      <c r="P355" s="7"/>
      <c r="Q355" s="81" t="s">
        <v>1655</v>
      </c>
      <c r="R355" s="7" t="s">
        <v>1656</v>
      </c>
      <c r="S355" s="7"/>
      <c r="T355" s="82" t="s">
        <v>1657</v>
      </c>
      <c r="U355" s="82" t="s">
        <v>1658</v>
      </c>
      <c r="V355" s="83" t="s">
        <v>1730</v>
      </c>
      <c r="W355" s="7" t="s">
        <v>125</v>
      </c>
      <c r="X355" s="7"/>
      <c r="Y355" s="7" t="s">
        <v>126</v>
      </c>
      <c r="Z355" s="7"/>
      <c r="AA355" s="90" t="str">
        <f t="shared" si="32"/>
        <v>Talento Humano
Tecnológicos</v>
      </c>
      <c r="AB355" s="7"/>
      <c r="AC355" s="7" t="s">
        <v>127</v>
      </c>
      <c r="AD355" s="7" t="s">
        <v>127</v>
      </c>
      <c r="AE355" s="9">
        <v>0</v>
      </c>
      <c r="AF355" s="10"/>
      <c r="AG355" s="7" t="s">
        <v>127</v>
      </c>
      <c r="AH355" s="7" t="s">
        <v>127</v>
      </c>
      <c r="AI355" s="9">
        <v>0</v>
      </c>
      <c r="AJ355" s="10"/>
      <c r="AK355" s="7" t="s">
        <v>127</v>
      </c>
      <c r="AL355" s="7" t="s">
        <v>127</v>
      </c>
      <c r="AM355" s="9">
        <v>0</v>
      </c>
      <c r="AN355" s="10"/>
      <c r="AO355" s="7" t="s">
        <v>127</v>
      </c>
      <c r="AP355" s="7" t="s">
        <v>127</v>
      </c>
      <c r="AQ355" s="9">
        <v>0</v>
      </c>
      <c r="AR355" s="10"/>
      <c r="AS355" s="7" t="s">
        <v>127</v>
      </c>
      <c r="AT355" s="7" t="s">
        <v>127</v>
      </c>
      <c r="AU355" s="9">
        <v>0</v>
      </c>
      <c r="AV355" s="10"/>
      <c r="AW355" s="7" t="s">
        <v>127</v>
      </c>
      <c r="AX355" s="7" t="s">
        <v>127</v>
      </c>
      <c r="AY355" s="9">
        <v>0</v>
      </c>
      <c r="AZ355" s="7"/>
      <c r="BA355" s="7" t="s">
        <v>127</v>
      </c>
      <c r="BB355" s="7"/>
      <c r="BC355" s="7" t="s">
        <v>127</v>
      </c>
      <c r="BD355" s="7"/>
      <c r="BE355" s="7"/>
      <c r="BF355" s="7"/>
      <c r="BG355" s="7"/>
      <c r="BH355" s="7"/>
      <c r="BI355" s="7"/>
      <c r="BJ355" s="7"/>
      <c r="BK355" s="7"/>
      <c r="BL355" s="7" t="s">
        <v>28</v>
      </c>
      <c r="BM355" s="7" t="s">
        <v>128</v>
      </c>
      <c r="BN355" s="7" t="s">
        <v>299</v>
      </c>
      <c r="BO355" s="7"/>
      <c r="BP355" s="7" t="s">
        <v>127</v>
      </c>
      <c r="BQ355" s="7" t="s">
        <v>83</v>
      </c>
      <c r="BR355" s="7" t="s">
        <v>1660</v>
      </c>
      <c r="BS355" s="7" t="s">
        <v>30</v>
      </c>
      <c r="BT355" s="7" t="s">
        <v>300</v>
      </c>
      <c r="BU355" s="7" t="s">
        <v>1221</v>
      </c>
      <c r="BV355" s="7"/>
      <c r="BW355" s="7" t="s">
        <v>127</v>
      </c>
      <c r="BX355" s="7"/>
      <c r="BY355" s="7" t="s">
        <v>127</v>
      </c>
      <c r="BZ355" s="7"/>
      <c r="CA355" s="7" t="s">
        <v>127</v>
      </c>
      <c r="CB355" s="7" t="s">
        <v>87</v>
      </c>
      <c r="CC355" s="7"/>
      <c r="CD355" s="90" t="str">
        <f t="shared" si="35"/>
        <v>17_Programas de transparencia y ética pública - PTEP
19_Agenda regulatoria - AR
20_Estrategia de relación con el Ciudadano -ERV
24_Operación del Sistema de Gestión Institucional - SGI</v>
      </c>
      <c r="CE355" s="7"/>
      <c r="CF355" s="7"/>
      <c r="CG355" s="7" t="s">
        <v>131</v>
      </c>
      <c r="CH355" s="7"/>
      <c r="CI355" s="7"/>
      <c r="CJ355" s="7"/>
      <c r="CK355" s="7"/>
      <c r="CL355" s="90" t="str">
        <f t="shared" si="33"/>
        <v>D03_Gestión con valores para resultados</v>
      </c>
      <c r="CM355" s="7"/>
      <c r="CN355" s="7"/>
      <c r="CO355" s="7"/>
      <c r="CP355" s="7"/>
      <c r="CQ355" s="7"/>
      <c r="CR355" s="7"/>
      <c r="CS355" s="7"/>
      <c r="CT355" s="7"/>
      <c r="CU355" s="7"/>
      <c r="CV355" s="7" t="s">
        <v>1661</v>
      </c>
      <c r="CW355" s="7"/>
      <c r="CX355" s="7"/>
      <c r="CY355" s="7" t="s">
        <v>133</v>
      </c>
      <c r="CZ355" s="7"/>
      <c r="DA355" s="7"/>
      <c r="DB355" s="7"/>
      <c r="DC355" s="7"/>
      <c r="DD355" s="7"/>
      <c r="DE355" s="7"/>
      <c r="DF355" s="90" t="str">
        <f t="shared" si="34"/>
        <v>D03_P10_Mejora Normativa
D03_P13_Participación ciudadana en la gestión pública</v>
      </c>
    </row>
    <row r="356" spans="2:110" s="2" customFormat="1" ht="84" customHeight="1" x14ac:dyDescent="0.25">
      <c r="B356" s="1"/>
      <c r="C356" s="3" t="s">
        <v>1745</v>
      </c>
      <c r="D356" s="7" t="s">
        <v>1746</v>
      </c>
      <c r="E356" s="87" t="str">
        <f t="shared" si="30"/>
        <v>URF2026_339_PD_Optimización del pago de seguro de depósitos</v>
      </c>
      <c r="F356" s="7" t="s">
        <v>1747</v>
      </c>
      <c r="G356" s="7" t="s">
        <v>1748</v>
      </c>
      <c r="H356" s="7" t="s">
        <v>1749</v>
      </c>
      <c r="I356" s="7" t="s">
        <v>3</v>
      </c>
      <c r="J356" s="4" t="s">
        <v>1744</v>
      </c>
      <c r="K356" s="4" t="s">
        <v>1737</v>
      </c>
      <c r="L356" s="8">
        <v>46023</v>
      </c>
      <c r="M356" s="8">
        <v>46112.999305555553</v>
      </c>
      <c r="N356" s="88">
        <f t="shared" si="31"/>
        <v>89.999305555553292</v>
      </c>
      <c r="O356" s="81" t="s">
        <v>1687</v>
      </c>
      <c r="P356" s="7"/>
      <c r="Q356" s="81" t="s">
        <v>1728</v>
      </c>
      <c r="R356" s="7" t="s">
        <v>1750</v>
      </c>
      <c r="S356" s="7"/>
      <c r="T356" s="82" t="s">
        <v>1657</v>
      </c>
      <c r="U356" s="82" t="s">
        <v>1658</v>
      </c>
      <c r="V356" s="83" t="s">
        <v>1730</v>
      </c>
      <c r="W356" s="7" t="s">
        <v>125</v>
      </c>
      <c r="X356" s="7"/>
      <c r="Y356" s="7" t="s">
        <v>126</v>
      </c>
      <c r="Z356" s="7"/>
      <c r="AA356" s="90" t="str">
        <f t="shared" si="32"/>
        <v>Talento Humano
Tecnológicos</v>
      </c>
      <c r="AB356" s="7"/>
      <c r="AC356" s="7" t="s">
        <v>127</v>
      </c>
      <c r="AD356" s="7" t="s">
        <v>127</v>
      </c>
      <c r="AE356" s="9">
        <v>0</v>
      </c>
      <c r="AF356" s="10"/>
      <c r="AG356" s="7" t="s">
        <v>127</v>
      </c>
      <c r="AH356" s="7" t="s">
        <v>127</v>
      </c>
      <c r="AI356" s="9">
        <v>0</v>
      </c>
      <c r="AJ356" s="10"/>
      <c r="AK356" s="7" t="s">
        <v>127</v>
      </c>
      <c r="AL356" s="7" t="s">
        <v>127</v>
      </c>
      <c r="AM356" s="9">
        <v>0</v>
      </c>
      <c r="AN356" s="10"/>
      <c r="AO356" s="7" t="s">
        <v>127</v>
      </c>
      <c r="AP356" s="7" t="s">
        <v>127</v>
      </c>
      <c r="AQ356" s="9">
        <v>0</v>
      </c>
      <c r="AR356" s="10"/>
      <c r="AS356" s="7" t="s">
        <v>127</v>
      </c>
      <c r="AT356" s="7" t="s">
        <v>127</v>
      </c>
      <c r="AU356" s="9">
        <v>0</v>
      </c>
      <c r="AV356" s="10"/>
      <c r="AW356" s="7" t="s">
        <v>127</v>
      </c>
      <c r="AX356" s="7" t="s">
        <v>127</v>
      </c>
      <c r="AY356" s="9">
        <v>0</v>
      </c>
      <c r="AZ356" s="7"/>
      <c r="BA356" s="7" t="s">
        <v>127</v>
      </c>
      <c r="BB356" s="7"/>
      <c r="BC356" s="7" t="s">
        <v>127</v>
      </c>
      <c r="BD356" s="7"/>
      <c r="BE356" s="7"/>
      <c r="BF356" s="7"/>
      <c r="BG356" s="7"/>
      <c r="BH356" s="7"/>
      <c r="BI356" s="7"/>
      <c r="BJ356" s="7"/>
      <c r="BK356" s="7"/>
      <c r="BL356" s="7" t="s">
        <v>28</v>
      </c>
      <c r="BM356" s="7" t="s">
        <v>128</v>
      </c>
      <c r="BN356" s="7" t="s">
        <v>299</v>
      </c>
      <c r="BO356" s="7"/>
      <c r="BP356" s="7" t="s">
        <v>127</v>
      </c>
      <c r="BQ356" s="7" t="s">
        <v>83</v>
      </c>
      <c r="BR356" s="7" t="s">
        <v>1660</v>
      </c>
      <c r="BS356" s="7" t="s">
        <v>30</v>
      </c>
      <c r="BT356" s="7" t="s">
        <v>300</v>
      </c>
      <c r="BU356" s="7" t="s">
        <v>1221</v>
      </c>
      <c r="BV356" s="7"/>
      <c r="BW356" s="7" t="s">
        <v>127</v>
      </c>
      <c r="BX356" s="7"/>
      <c r="BY356" s="7" t="s">
        <v>127</v>
      </c>
      <c r="BZ356" s="7"/>
      <c r="CA356" s="7" t="s">
        <v>127</v>
      </c>
      <c r="CB356" s="7" t="s">
        <v>87</v>
      </c>
      <c r="CC356" s="7"/>
      <c r="CD356" s="90" t="str">
        <f t="shared" si="35"/>
        <v>17_Programas de transparencia y ética pública - PTEP
19_Agenda regulatoria - AR
20_Estrategia de relación con el Ciudadano -ERV
24_Operación del Sistema de Gestión Institucional - SGI</v>
      </c>
      <c r="CE356" s="7"/>
      <c r="CF356" s="7"/>
      <c r="CG356" s="7" t="s">
        <v>131</v>
      </c>
      <c r="CH356" s="7"/>
      <c r="CI356" s="7"/>
      <c r="CJ356" s="7"/>
      <c r="CK356" s="7"/>
      <c r="CL356" s="90" t="str">
        <f t="shared" si="33"/>
        <v>D03_Gestión con valores para resultados</v>
      </c>
      <c r="CM356" s="7"/>
      <c r="CN356" s="7"/>
      <c r="CO356" s="7"/>
      <c r="CP356" s="7"/>
      <c r="CQ356" s="7"/>
      <c r="CR356" s="7"/>
      <c r="CS356" s="7"/>
      <c r="CT356" s="7"/>
      <c r="CU356" s="7"/>
      <c r="CV356" s="7" t="s">
        <v>1661</v>
      </c>
      <c r="CW356" s="7"/>
      <c r="CX356" s="7"/>
      <c r="CY356" s="7" t="s">
        <v>133</v>
      </c>
      <c r="CZ356" s="7"/>
      <c r="DA356" s="7"/>
      <c r="DB356" s="7"/>
      <c r="DC356" s="7"/>
      <c r="DD356" s="7"/>
      <c r="DE356" s="7"/>
      <c r="DF356" s="90" t="str">
        <f t="shared" si="34"/>
        <v>D03_P10_Mejora Normativa
D03_P13_Participación ciudadana en la gestión pública</v>
      </c>
    </row>
    <row r="357" spans="2:110" s="2" customFormat="1" ht="84" customHeight="1" x14ac:dyDescent="0.25">
      <c r="B357" s="1"/>
      <c r="C357" s="3" t="s">
        <v>1751</v>
      </c>
      <c r="D357" s="7" t="s">
        <v>1752</v>
      </c>
      <c r="E357" s="87" t="str">
        <f t="shared" si="30"/>
        <v>URF2026_340_PD_Actualización del marco regulatorio prudencial aplicable a los FMI</v>
      </c>
      <c r="F357" s="7" t="s">
        <v>1753</v>
      </c>
      <c r="G357" s="7" t="s">
        <v>1754</v>
      </c>
      <c r="H357" s="7" t="s">
        <v>1755</v>
      </c>
      <c r="I357" s="7" t="s">
        <v>3</v>
      </c>
      <c r="J357" s="4" t="s">
        <v>1737</v>
      </c>
      <c r="K357" s="4" t="s">
        <v>1756</v>
      </c>
      <c r="L357" s="8">
        <v>46023</v>
      </c>
      <c r="M357" s="8">
        <v>46112.999305555553</v>
      </c>
      <c r="N357" s="88">
        <f t="shared" si="31"/>
        <v>89.999305555553292</v>
      </c>
      <c r="O357" s="81" t="s">
        <v>1687</v>
      </c>
      <c r="P357" s="7"/>
      <c r="Q357" s="81" t="s">
        <v>1655</v>
      </c>
      <c r="R357" s="7" t="s">
        <v>1656</v>
      </c>
      <c r="S357" s="7"/>
      <c r="T357" s="82" t="s">
        <v>1657</v>
      </c>
      <c r="U357" s="82" t="s">
        <v>1658</v>
      </c>
      <c r="V357" s="83" t="s">
        <v>1730</v>
      </c>
      <c r="W357" s="7" t="s">
        <v>125</v>
      </c>
      <c r="X357" s="7"/>
      <c r="Y357" s="7" t="s">
        <v>126</v>
      </c>
      <c r="Z357" s="7"/>
      <c r="AA357" s="90" t="str">
        <f t="shared" si="32"/>
        <v>Talento Humano
Tecnológicos</v>
      </c>
      <c r="AB357" s="7"/>
      <c r="AC357" s="7" t="s">
        <v>127</v>
      </c>
      <c r="AD357" s="7" t="s">
        <v>127</v>
      </c>
      <c r="AE357" s="9">
        <v>0</v>
      </c>
      <c r="AF357" s="10"/>
      <c r="AG357" s="7" t="s">
        <v>127</v>
      </c>
      <c r="AH357" s="7" t="s">
        <v>127</v>
      </c>
      <c r="AI357" s="9">
        <v>0</v>
      </c>
      <c r="AJ357" s="10"/>
      <c r="AK357" s="7" t="s">
        <v>127</v>
      </c>
      <c r="AL357" s="7" t="s">
        <v>127</v>
      </c>
      <c r="AM357" s="9">
        <v>0</v>
      </c>
      <c r="AN357" s="10"/>
      <c r="AO357" s="7" t="s">
        <v>127</v>
      </c>
      <c r="AP357" s="7" t="s">
        <v>127</v>
      </c>
      <c r="AQ357" s="9">
        <v>0</v>
      </c>
      <c r="AR357" s="10"/>
      <c r="AS357" s="7" t="s">
        <v>127</v>
      </c>
      <c r="AT357" s="7" t="s">
        <v>127</v>
      </c>
      <c r="AU357" s="9">
        <v>0</v>
      </c>
      <c r="AV357" s="10"/>
      <c r="AW357" s="7" t="s">
        <v>127</v>
      </c>
      <c r="AX357" s="7" t="s">
        <v>127</v>
      </c>
      <c r="AY357" s="9">
        <v>0</v>
      </c>
      <c r="AZ357" s="7"/>
      <c r="BA357" s="7" t="s">
        <v>127</v>
      </c>
      <c r="BB357" s="7"/>
      <c r="BC357" s="7" t="s">
        <v>127</v>
      </c>
      <c r="BD357" s="7"/>
      <c r="BE357" s="7"/>
      <c r="BF357" s="7"/>
      <c r="BG357" s="7"/>
      <c r="BH357" s="7"/>
      <c r="BI357" s="7"/>
      <c r="BJ357" s="7"/>
      <c r="BK357" s="7"/>
      <c r="BL357" s="7" t="s">
        <v>28</v>
      </c>
      <c r="BM357" s="7" t="s">
        <v>128</v>
      </c>
      <c r="BN357" s="7" t="s">
        <v>299</v>
      </c>
      <c r="BO357" s="7"/>
      <c r="BP357" s="7" t="s">
        <v>127</v>
      </c>
      <c r="BQ357" s="7" t="s">
        <v>83</v>
      </c>
      <c r="BR357" s="7" t="s">
        <v>1660</v>
      </c>
      <c r="BS357" s="7" t="s">
        <v>30</v>
      </c>
      <c r="BT357" s="7" t="s">
        <v>300</v>
      </c>
      <c r="BU357" s="7" t="s">
        <v>1221</v>
      </c>
      <c r="BV357" s="7"/>
      <c r="BW357" s="7" t="s">
        <v>127</v>
      </c>
      <c r="BX357" s="7"/>
      <c r="BY357" s="7" t="s">
        <v>127</v>
      </c>
      <c r="BZ357" s="7"/>
      <c r="CA357" s="7" t="s">
        <v>127</v>
      </c>
      <c r="CB357" s="7" t="s">
        <v>87</v>
      </c>
      <c r="CC357" s="7"/>
      <c r="CD357" s="90" t="str">
        <f t="shared" si="35"/>
        <v>17_Programas de transparencia y ética pública - PTEP
19_Agenda regulatoria - AR
20_Estrategia de relación con el Ciudadano -ERV
24_Operación del Sistema de Gestión Institucional - SGI</v>
      </c>
      <c r="CE357" s="7"/>
      <c r="CF357" s="7"/>
      <c r="CG357" s="7" t="s">
        <v>131</v>
      </c>
      <c r="CH357" s="7"/>
      <c r="CI357" s="7"/>
      <c r="CJ357" s="7"/>
      <c r="CK357" s="7"/>
      <c r="CL357" s="90" t="str">
        <f t="shared" si="33"/>
        <v>D03_Gestión con valores para resultados</v>
      </c>
      <c r="CM357" s="7"/>
      <c r="CN357" s="7"/>
      <c r="CO357" s="7"/>
      <c r="CP357" s="7"/>
      <c r="CQ357" s="7"/>
      <c r="CR357" s="7"/>
      <c r="CS357" s="7"/>
      <c r="CT357" s="7"/>
      <c r="CU357" s="7"/>
      <c r="CV357" s="7" t="s">
        <v>1661</v>
      </c>
      <c r="CW357" s="7"/>
      <c r="CX357" s="7"/>
      <c r="CY357" s="7" t="s">
        <v>133</v>
      </c>
      <c r="CZ357" s="7"/>
      <c r="DA357" s="7"/>
      <c r="DB357" s="7"/>
      <c r="DC357" s="7"/>
      <c r="DD357" s="7"/>
      <c r="DE357" s="7"/>
      <c r="DF357" s="90" t="str">
        <f t="shared" si="34"/>
        <v>D03_P10_Mejora Normativa
D03_P13_Participación ciudadana en la gestión pública</v>
      </c>
    </row>
    <row r="358" spans="2:110" s="2" customFormat="1" ht="84" customHeight="1" x14ac:dyDescent="0.25">
      <c r="B358" s="1"/>
      <c r="C358" s="3" t="s">
        <v>1757</v>
      </c>
      <c r="D358" s="7" t="s">
        <v>1758</v>
      </c>
      <c r="E358" s="87" t="str">
        <f t="shared" si="30"/>
        <v>URF2026_341_ET_Conglomerado Financiero Público</v>
      </c>
      <c r="F358" s="7" t="s">
        <v>1759</v>
      </c>
      <c r="G358" s="7" t="s">
        <v>1760</v>
      </c>
      <c r="H358" s="7" t="s">
        <v>1761</v>
      </c>
      <c r="I358" s="7" t="s">
        <v>3</v>
      </c>
      <c r="J358" s="4" t="s">
        <v>1743</v>
      </c>
      <c r="K358" s="4" t="s">
        <v>1688</v>
      </c>
      <c r="L358" s="8">
        <v>46023</v>
      </c>
      <c r="M358" s="8">
        <v>46112.999305555553</v>
      </c>
      <c r="N358" s="88">
        <f t="shared" si="31"/>
        <v>89.999305555553292</v>
      </c>
      <c r="O358" s="81" t="s">
        <v>1687</v>
      </c>
      <c r="P358" s="7"/>
      <c r="Q358" s="81" t="s">
        <v>1728</v>
      </c>
      <c r="R358" s="7" t="s">
        <v>1750</v>
      </c>
      <c r="S358" s="7"/>
      <c r="T358" s="82" t="s">
        <v>1657</v>
      </c>
      <c r="U358" s="82" t="s">
        <v>1658</v>
      </c>
      <c r="V358" s="83" t="s">
        <v>1730</v>
      </c>
      <c r="W358" s="7" t="s">
        <v>125</v>
      </c>
      <c r="X358" s="7"/>
      <c r="Y358" s="7" t="s">
        <v>126</v>
      </c>
      <c r="Z358" s="7"/>
      <c r="AA358" s="90" t="str">
        <f t="shared" si="32"/>
        <v>Talento Humano
Tecnológicos</v>
      </c>
      <c r="AB358" s="7"/>
      <c r="AC358" s="7" t="s">
        <v>127</v>
      </c>
      <c r="AD358" s="7" t="s">
        <v>127</v>
      </c>
      <c r="AE358" s="9">
        <v>0</v>
      </c>
      <c r="AF358" s="10"/>
      <c r="AG358" s="7" t="s">
        <v>127</v>
      </c>
      <c r="AH358" s="7" t="s">
        <v>127</v>
      </c>
      <c r="AI358" s="9">
        <v>0</v>
      </c>
      <c r="AJ358" s="10"/>
      <c r="AK358" s="7" t="s">
        <v>127</v>
      </c>
      <c r="AL358" s="7" t="s">
        <v>127</v>
      </c>
      <c r="AM358" s="9">
        <v>0</v>
      </c>
      <c r="AN358" s="10"/>
      <c r="AO358" s="7" t="s">
        <v>127</v>
      </c>
      <c r="AP358" s="7" t="s">
        <v>127</v>
      </c>
      <c r="AQ358" s="9">
        <v>0</v>
      </c>
      <c r="AR358" s="10"/>
      <c r="AS358" s="7" t="s">
        <v>127</v>
      </c>
      <c r="AT358" s="7" t="s">
        <v>127</v>
      </c>
      <c r="AU358" s="9">
        <v>0</v>
      </c>
      <c r="AV358" s="10"/>
      <c r="AW358" s="7" t="s">
        <v>127</v>
      </c>
      <c r="AX358" s="7" t="s">
        <v>127</v>
      </c>
      <c r="AY358" s="9">
        <v>0</v>
      </c>
      <c r="AZ358" s="7"/>
      <c r="BA358" s="7" t="s">
        <v>127</v>
      </c>
      <c r="BB358" s="7"/>
      <c r="BC358" s="7" t="s">
        <v>127</v>
      </c>
      <c r="BD358" s="7"/>
      <c r="BE358" s="7"/>
      <c r="BF358" s="7"/>
      <c r="BG358" s="7"/>
      <c r="BH358" s="7"/>
      <c r="BI358" s="7"/>
      <c r="BJ358" s="7"/>
      <c r="BK358" s="7"/>
      <c r="BL358" s="7" t="s">
        <v>28</v>
      </c>
      <c r="BM358" s="7" t="s">
        <v>128</v>
      </c>
      <c r="BN358" s="7" t="s">
        <v>299</v>
      </c>
      <c r="BO358" s="7"/>
      <c r="BP358" s="7" t="s">
        <v>127</v>
      </c>
      <c r="BQ358" s="7" t="s">
        <v>83</v>
      </c>
      <c r="BR358" s="7" t="s">
        <v>1660</v>
      </c>
      <c r="BS358" s="7" t="s">
        <v>30</v>
      </c>
      <c r="BT358" s="7" t="s">
        <v>300</v>
      </c>
      <c r="BU358" s="7" t="s">
        <v>1221</v>
      </c>
      <c r="BV358" s="7"/>
      <c r="BW358" s="7" t="s">
        <v>127</v>
      </c>
      <c r="BX358" s="7"/>
      <c r="BY358" s="7" t="s">
        <v>127</v>
      </c>
      <c r="BZ358" s="7"/>
      <c r="CA358" s="7" t="s">
        <v>127</v>
      </c>
      <c r="CB358" s="7" t="s">
        <v>87</v>
      </c>
      <c r="CC358" s="7"/>
      <c r="CD358" s="90" t="str">
        <f t="shared" si="35"/>
        <v>17_Programas de transparencia y ética pública - PTEP
19_Agenda regulatoria - AR
20_Estrategia de relación con el Ciudadano -ERV
24_Operación del Sistema de Gestión Institucional - SGI</v>
      </c>
      <c r="CE358" s="7"/>
      <c r="CF358" s="7"/>
      <c r="CG358" s="7" t="s">
        <v>131</v>
      </c>
      <c r="CH358" s="7"/>
      <c r="CI358" s="7"/>
      <c r="CJ358" s="7"/>
      <c r="CK358" s="7"/>
      <c r="CL358" s="90" t="str">
        <f t="shared" si="33"/>
        <v>D03_Gestión con valores para resultados</v>
      </c>
      <c r="CM358" s="7"/>
      <c r="CN358" s="7"/>
      <c r="CO358" s="7"/>
      <c r="CP358" s="7"/>
      <c r="CQ358" s="7"/>
      <c r="CR358" s="7"/>
      <c r="CS358" s="7"/>
      <c r="CT358" s="7"/>
      <c r="CU358" s="7"/>
      <c r="CV358" s="7" t="s">
        <v>1661</v>
      </c>
      <c r="CW358" s="7"/>
      <c r="CX358" s="7"/>
      <c r="CY358" s="7" t="s">
        <v>133</v>
      </c>
      <c r="CZ358" s="7"/>
      <c r="DA358" s="7"/>
      <c r="DB358" s="7"/>
      <c r="DC358" s="7"/>
      <c r="DD358" s="7"/>
      <c r="DE358" s="7"/>
      <c r="DF358" s="90" t="str">
        <f t="shared" si="34"/>
        <v>D03_P10_Mejora Normativa
D03_P13_Participación ciudadana en la gestión pública</v>
      </c>
    </row>
    <row r="359" spans="2:110" s="2" customFormat="1" ht="84" customHeight="1" x14ac:dyDescent="0.25">
      <c r="B359" s="1"/>
      <c r="C359" s="3" t="s">
        <v>1762</v>
      </c>
      <c r="D359" s="7" t="s">
        <v>1763</v>
      </c>
      <c r="E359" s="87" t="str">
        <f t="shared" si="30"/>
        <v>URF2026_342_ET_Tendencias en regulación prudencial para manejo de riesgos derivados del cambio climático</v>
      </c>
      <c r="F359" s="7" t="s">
        <v>1764</v>
      </c>
      <c r="G359" s="7" t="s">
        <v>1765</v>
      </c>
      <c r="H359" s="7" t="s">
        <v>1766</v>
      </c>
      <c r="I359" s="7" t="s">
        <v>3</v>
      </c>
      <c r="J359" s="4" t="s">
        <v>1767</v>
      </c>
      <c r="K359" s="4" t="s">
        <v>1726</v>
      </c>
      <c r="L359" s="8">
        <v>46113</v>
      </c>
      <c r="M359" s="8">
        <v>46203.999305555553</v>
      </c>
      <c r="N359" s="88">
        <f t="shared" si="31"/>
        <v>90.999305555553292</v>
      </c>
      <c r="O359" s="81" t="s">
        <v>1687</v>
      </c>
      <c r="P359" s="7"/>
      <c r="Q359" s="81" t="s">
        <v>1728</v>
      </c>
      <c r="R359" s="7" t="s">
        <v>1729</v>
      </c>
      <c r="S359" s="7"/>
      <c r="T359" s="82" t="s">
        <v>1657</v>
      </c>
      <c r="U359" s="82" t="s">
        <v>1658</v>
      </c>
      <c r="V359" s="83" t="s">
        <v>1730</v>
      </c>
      <c r="W359" s="7" t="s">
        <v>125</v>
      </c>
      <c r="X359" s="7"/>
      <c r="Y359" s="7" t="s">
        <v>126</v>
      </c>
      <c r="Z359" s="7"/>
      <c r="AA359" s="90" t="str">
        <f t="shared" si="32"/>
        <v>Talento Humano
Tecnológicos</v>
      </c>
      <c r="AB359" s="7"/>
      <c r="AC359" s="7" t="s">
        <v>127</v>
      </c>
      <c r="AD359" s="7" t="s">
        <v>127</v>
      </c>
      <c r="AE359" s="9">
        <v>0</v>
      </c>
      <c r="AF359" s="10"/>
      <c r="AG359" s="7" t="s">
        <v>127</v>
      </c>
      <c r="AH359" s="7" t="s">
        <v>127</v>
      </c>
      <c r="AI359" s="9">
        <v>0</v>
      </c>
      <c r="AJ359" s="10"/>
      <c r="AK359" s="7" t="s">
        <v>127</v>
      </c>
      <c r="AL359" s="7" t="s">
        <v>127</v>
      </c>
      <c r="AM359" s="9">
        <v>0</v>
      </c>
      <c r="AN359" s="10"/>
      <c r="AO359" s="7" t="s">
        <v>127</v>
      </c>
      <c r="AP359" s="7" t="s">
        <v>127</v>
      </c>
      <c r="AQ359" s="9">
        <v>0</v>
      </c>
      <c r="AR359" s="10"/>
      <c r="AS359" s="7" t="s">
        <v>127</v>
      </c>
      <c r="AT359" s="7" t="s">
        <v>127</v>
      </c>
      <c r="AU359" s="9">
        <v>0</v>
      </c>
      <c r="AV359" s="10"/>
      <c r="AW359" s="7" t="s">
        <v>127</v>
      </c>
      <c r="AX359" s="7" t="s">
        <v>127</v>
      </c>
      <c r="AY359" s="9">
        <v>0</v>
      </c>
      <c r="AZ359" s="7"/>
      <c r="BA359" s="7" t="s">
        <v>127</v>
      </c>
      <c r="BB359" s="7"/>
      <c r="BC359" s="7" t="s">
        <v>127</v>
      </c>
      <c r="BD359" s="7"/>
      <c r="BE359" s="7"/>
      <c r="BF359" s="7"/>
      <c r="BG359" s="7"/>
      <c r="BH359" s="7"/>
      <c r="BI359" s="7"/>
      <c r="BJ359" s="7"/>
      <c r="BK359" s="7"/>
      <c r="BL359" s="7" t="s">
        <v>28</v>
      </c>
      <c r="BM359" s="7" t="s">
        <v>128</v>
      </c>
      <c r="BN359" s="7" t="s">
        <v>299</v>
      </c>
      <c r="BO359" s="7"/>
      <c r="BP359" s="7" t="s">
        <v>127</v>
      </c>
      <c r="BQ359" s="7" t="s">
        <v>83</v>
      </c>
      <c r="BR359" s="7" t="s">
        <v>1660</v>
      </c>
      <c r="BS359" s="7" t="s">
        <v>30</v>
      </c>
      <c r="BT359" s="7" t="s">
        <v>300</v>
      </c>
      <c r="BU359" s="7" t="s">
        <v>1221</v>
      </c>
      <c r="BV359" s="7"/>
      <c r="BW359" s="7" t="s">
        <v>127</v>
      </c>
      <c r="BX359" s="7"/>
      <c r="BY359" s="7" t="s">
        <v>127</v>
      </c>
      <c r="BZ359" s="7"/>
      <c r="CA359" s="7" t="s">
        <v>127</v>
      </c>
      <c r="CB359" s="7" t="s">
        <v>87</v>
      </c>
      <c r="CC359" s="7"/>
      <c r="CD359" s="90" t="str">
        <f t="shared" si="35"/>
        <v>17_Programas de transparencia y ética pública - PTEP
19_Agenda regulatoria - AR
20_Estrategia de relación con el Ciudadano -ERV
24_Operación del Sistema de Gestión Institucional - SGI</v>
      </c>
      <c r="CE359" s="7"/>
      <c r="CF359" s="7"/>
      <c r="CG359" s="7" t="s">
        <v>131</v>
      </c>
      <c r="CH359" s="7"/>
      <c r="CI359" s="7"/>
      <c r="CJ359" s="7"/>
      <c r="CK359" s="7"/>
      <c r="CL359" s="90" t="str">
        <f t="shared" si="33"/>
        <v>D03_Gestión con valores para resultados</v>
      </c>
      <c r="CM359" s="7"/>
      <c r="CN359" s="7"/>
      <c r="CO359" s="7"/>
      <c r="CP359" s="7"/>
      <c r="CQ359" s="7"/>
      <c r="CR359" s="7"/>
      <c r="CS359" s="7"/>
      <c r="CT359" s="7"/>
      <c r="CU359" s="7"/>
      <c r="CV359" s="7" t="s">
        <v>1661</v>
      </c>
      <c r="CW359" s="7"/>
      <c r="CX359" s="7"/>
      <c r="CY359" s="7" t="s">
        <v>133</v>
      </c>
      <c r="CZ359" s="7"/>
      <c r="DA359" s="7"/>
      <c r="DB359" s="7"/>
      <c r="DC359" s="7"/>
      <c r="DD359" s="7"/>
      <c r="DE359" s="7"/>
      <c r="DF359" s="90" t="str">
        <f t="shared" si="34"/>
        <v>D03_P10_Mejora Normativa
D03_P13_Participación ciudadana en la gestión pública</v>
      </c>
    </row>
    <row r="360" spans="2:110" s="2" customFormat="1" ht="84" customHeight="1" x14ac:dyDescent="0.25">
      <c r="B360" s="1"/>
      <c r="C360" s="3" t="s">
        <v>1768</v>
      </c>
      <c r="D360" s="7" t="s">
        <v>1769</v>
      </c>
      <c r="E360" s="87" t="str">
        <f t="shared" si="30"/>
        <v>URF2026_343_PD_Mecanismos de Resolución para EC</v>
      </c>
      <c r="F360" s="7" t="s">
        <v>1770</v>
      </c>
      <c r="G360" s="7" t="s">
        <v>1771</v>
      </c>
      <c r="H360" s="7" t="s">
        <v>1772</v>
      </c>
      <c r="I360" s="7" t="s">
        <v>3</v>
      </c>
      <c r="J360" s="4" t="s">
        <v>1756</v>
      </c>
      <c r="K360" s="4" t="s">
        <v>1736</v>
      </c>
      <c r="L360" s="8">
        <v>46113</v>
      </c>
      <c r="M360" s="8">
        <v>46203.999305555553</v>
      </c>
      <c r="N360" s="88">
        <f t="shared" si="31"/>
        <v>90.999305555553292</v>
      </c>
      <c r="O360" s="81" t="s">
        <v>1687</v>
      </c>
      <c r="P360" s="7"/>
      <c r="Q360" s="81" t="s">
        <v>1655</v>
      </c>
      <c r="R360" s="7" t="s">
        <v>1656</v>
      </c>
      <c r="S360" s="7"/>
      <c r="T360" s="82" t="s">
        <v>1657</v>
      </c>
      <c r="U360" s="82" t="s">
        <v>1658</v>
      </c>
      <c r="V360" s="83" t="s">
        <v>1730</v>
      </c>
      <c r="W360" s="7" t="s">
        <v>125</v>
      </c>
      <c r="X360" s="7"/>
      <c r="Y360" s="7" t="s">
        <v>126</v>
      </c>
      <c r="Z360" s="7"/>
      <c r="AA360" s="90" t="str">
        <f t="shared" si="32"/>
        <v>Talento Humano
Tecnológicos</v>
      </c>
      <c r="AB360" s="7"/>
      <c r="AC360" s="7" t="s">
        <v>127</v>
      </c>
      <c r="AD360" s="7" t="s">
        <v>127</v>
      </c>
      <c r="AE360" s="9">
        <v>0</v>
      </c>
      <c r="AF360" s="10"/>
      <c r="AG360" s="7" t="s">
        <v>127</v>
      </c>
      <c r="AH360" s="7" t="s">
        <v>127</v>
      </c>
      <c r="AI360" s="9">
        <v>0</v>
      </c>
      <c r="AJ360" s="10"/>
      <c r="AK360" s="7" t="s">
        <v>127</v>
      </c>
      <c r="AL360" s="7" t="s">
        <v>127</v>
      </c>
      <c r="AM360" s="9">
        <v>0</v>
      </c>
      <c r="AN360" s="10"/>
      <c r="AO360" s="7" t="s">
        <v>127</v>
      </c>
      <c r="AP360" s="7" t="s">
        <v>127</v>
      </c>
      <c r="AQ360" s="9">
        <v>0</v>
      </c>
      <c r="AR360" s="10"/>
      <c r="AS360" s="7" t="s">
        <v>127</v>
      </c>
      <c r="AT360" s="7" t="s">
        <v>127</v>
      </c>
      <c r="AU360" s="9">
        <v>0</v>
      </c>
      <c r="AV360" s="10"/>
      <c r="AW360" s="7" t="s">
        <v>127</v>
      </c>
      <c r="AX360" s="7" t="s">
        <v>127</v>
      </c>
      <c r="AY360" s="9">
        <v>0</v>
      </c>
      <c r="AZ360" s="7"/>
      <c r="BA360" s="7" t="s">
        <v>127</v>
      </c>
      <c r="BB360" s="7"/>
      <c r="BC360" s="7" t="s">
        <v>127</v>
      </c>
      <c r="BD360" s="7"/>
      <c r="BE360" s="7"/>
      <c r="BF360" s="7"/>
      <c r="BG360" s="7"/>
      <c r="BH360" s="7"/>
      <c r="BI360" s="7"/>
      <c r="BJ360" s="7"/>
      <c r="BK360" s="7"/>
      <c r="BL360" s="7" t="s">
        <v>28</v>
      </c>
      <c r="BM360" s="7" t="s">
        <v>128</v>
      </c>
      <c r="BN360" s="7" t="s">
        <v>299</v>
      </c>
      <c r="BO360" s="7"/>
      <c r="BP360" s="7" t="s">
        <v>127</v>
      </c>
      <c r="BQ360" s="7" t="s">
        <v>83</v>
      </c>
      <c r="BR360" s="7" t="s">
        <v>1660</v>
      </c>
      <c r="BS360" s="7" t="s">
        <v>30</v>
      </c>
      <c r="BT360" s="7" t="s">
        <v>300</v>
      </c>
      <c r="BU360" s="7" t="s">
        <v>1221</v>
      </c>
      <c r="BV360" s="7"/>
      <c r="BW360" s="7" t="s">
        <v>127</v>
      </c>
      <c r="BX360" s="7"/>
      <c r="BY360" s="7" t="s">
        <v>127</v>
      </c>
      <c r="BZ360" s="7"/>
      <c r="CA360" s="7" t="s">
        <v>127</v>
      </c>
      <c r="CB360" s="7" t="s">
        <v>87</v>
      </c>
      <c r="CC360" s="7"/>
      <c r="CD360" s="90" t="str">
        <f t="shared" si="35"/>
        <v>17_Programas de transparencia y ética pública - PTEP
19_Agenda regulatoria - AR
20_Estrategia de relación con el Ciudadano -ERV
24_Operación del Sistema de Gestión Institucional - SGI</v>
      </c>
      <c r="CE360" s="7"/>
      <c r="CF360" s="7"/>
      <c r="CG360" s="7" t="s">
        <v>131</v>
      </c>
      <c r="CH360" s="7"/>
      <c r="CI360" s="7"/>
      <c r="CJ360" s="7"/>
      <c r="CK360" s="7"/>
      <c r="CL360" s="90" t="str">
        <f t="shared" si="33"/>
        <v>D03_Gestión con valores para resultados</v>
      </c>
      <c r="CM360" s="7"/>
      <c r="CN360" s="7"/>
      <c r="CO360" s="7"/>
      <c r="CP360" s="7"/>
      <c r="CQ360" s="7"/>
      <c r="CR360" s="7"/>
      <c r="CS360" s="7"/>
      <c r="CT360" s="7"/>
      <c r="CU360" s="7"/>
      <c r="CV360" s="7" t="s">
        <v>1661</v>
      </c>
      <c r="CW360" s="7"/>
      <c r="CX360" s="7"/>
      <c r="CY360" s="7" t="s">
        <v>133</v>
      </c>
      <c r="CZ360" s="7"/>
      <c r="DA360" s="7"/>
      <c r="DB360" s="7"/>
      <c r="DC360" s="7"/>
      <c r="DD360" s="7"/>
      <c r="DE360" s="7"/>
      <c r="DF360" s="90" t="str">
        <f t="shared" si="34"/>
        <v>D03_P10_Mejora Normativa
D03_P13_Participación ciudadana en la gestión pública</v>
      </c>
    </row>
    <row r="361" spans="2:110" s="2" customFormat="1" ht="84" customHeight="1" x14ac:dyDescent="0.25">
      <c r="B361" s="1"/>
      <c r="C361" s="3" t="s">
        <v>1773</v>
      </c>
      <c r="D361" s="7" t="s">
        <v>1774</v>
      </c>
      <c r="E361" s="87" t="str">
        <f t="shared" si="30"/>
        <v>URF2026_344_PD_Comisión Intersectorial de Resolución</v>
      </c>
      <c r="F361" s="7" t="s">
        <v>1775</v>
      </c>
      <c r="G361" s="7" t="s">
        <v>1776</v>
      </c>
      <c r="H361" s="7" t="s">
        <v>1777</v>
      </c>
      <c r="I361" s="7" t="s">
        <v>3</v>
      </c>
      <c r="J361" s="4" t="s">
        <v>1744</v>
      </c>
      <c r="K361" s="4" t="s">
        <v>1756</v>
      </c>
      <c r="L361" s="8">
        <v>46113</v>
      </c>
      <c r="M361" s="8">
        <v>46203.999305555553</v>
      </c>
      <c r="N361" s="88">
        <f t="shared" si="31"/>
        <v>90.999305555553292</v>
      </c>
      <c r="O361" s="81" t="s">
        <v>1687</v>
      </c>
      <c r="P361" s="7"/>
      <c r="Q361" s="81" t="s">
        <v>1655</v>
      </c>
      <c r="R361" s="7" t="s">
        <v>1656</v>
      </c>
      <c r="S361" s="7"/>
      <c r="T361" s="82" t="s">
        <v>1657</v>
      </c>
      <c r="U361" s="82" t="s">
        <v>1658</v>
      </c>
      <c r="V361" s="83" t="s">
        <v>1730</v>
      </c>
      <c r="W361" s="7" t="s">
        <v>125</v>
      </c>
      <c r="X361" s="7"/>
      <c r="Y361" s="7" t="s">
        <v>126</v>
      </c>
      <c r="Z361" s="7"/>
      <c r="AA361" s="90" t="str">
        <f t="shared" si="32"/>
        <v>Talento Humano
Tecnológicos</v>
      </c>
      <c r="AB361" s="7"/>
      <c r="AC361" s="7" t="s">
        <v>127</v>
      </c>
      <c r="AD361" s="7" t="s">
        <v>127</v>
      </c>
      <c r="AE361" s="9">
        <v>0</v>
      </c>
      <c r="AF361" s="10"/>
      <c r="AG361" s="7" t="s">
        <v>127</v>
      </c>
      <c r="AH361" s="7" t="s">
        <v>127</v>
      </c>
      <c r="AI361" s="9">
        <v>0</v>
      </c>
      <c r="AJ361" s="10"/>
      <c r="AK361" s="7" t="s">
        <v>127</v>
      </c>
      <c r="AL361" s="7" t="s">
        <v>127</v>
      </c>
      <c r="AM361" s="9">
        <v>0</v>
      </c>
      <c r="AN361" s="10"/>
      <c r="AO361" s="7" t="s">
        <v>127</v>
      </c>
      <c r="AP361" s="7" t="s">
        <v>127</v>
      </c>
      <c r="AQ361" s="9">
        <v>0</v>
      </c>
      <c r="AR361" s="10"/>
      <c r="AS361" s="7" t="s">
        <v>127</v>
      </c>
      <c r="AT361" s="7" t="s">
        <v>127</v>
      </c>
      <c r="AU361" s="9">
        <v>0</v>
      </c>
      <c r="AV361" s="10"/>
      <c r="AW361" s="7" t="s">
        <v>127</v>
      </c>
      <c r="AX361" s="7" t="s">
        <v>127</v>
      </c>
      <c r="AY361" s="9">
        <v>0</v>
      </c>
      <c r="AZ361" s="7"/>
      <c r="BA361" s="7" t="s">
        <v>127</v>
      </c>
      <c r="BB361" s="7"/>
      <c r="BC361" s="7" t="s">
        <v>127</v>
      </c>
      <c r="BD361" s="7"/>
      <c r="BE361" s="7"/>
      <c r="BF361" s="7"/>
      <c r="BG361" s="7"/>
      <c r="BH361" s="7"/>
      <c r="BI361" s="7"/>
      <c r="BJ361" s="7"/>
      <c r="BK361" s="7"/>
      <c r="BL361" s="7" t="s">
        <v>28</v>
      </c>
      <c r="BM361" s="7" t="s">
        <v>128</v>
      </c>
      <c r="BN361" s="7" t="s">
        <v>299</v>
      </c>
      <c r="BO361" s="7"/>
      <c r="BP361" s="7" t="s">
        <v>127</v>
      </c>
      <c r="BQ361" s="7" t="s">
        <v>83</v>
      </c>
      <c r="BR361" s="7" t="s">
        <v>1660</v>
      </c>
      <c r="BS361" s="7" t="s">
        <v>30</v>
      </c>
      <c r="BT361" s="7" t="s">
        <v>300</v>
      </c>
      <c r="BU361" s="7" t="s">
        <v>1221</v>
      </c>
      <c r="BV361" s="7"/>
      <c r="BW361" s="7" t="s">
        <v>127</v>
      </c>
      <c r="BX361" s="7"/>
      <c r="BY361" s="7" t="s">
        <v>127</v>
      </c>
      <c r="BZ361" s="7"/>
      <c r="CA361" s="7" t="s">
        <v>127</v>
      </c>
      <c r="CB361" s="7" t="s">
        <v>87</v>
      </c>
      <c r="CC361" s="7"/>
      <c r="CD361" s="90" t="str">
        <f t="shared" si="35"/>
        <v>17_Programas de transparencia y ética pública - PTEP
19_Agenda regulatoria - AR
20_Estrategia de relación con el Ciudadano -ERV
24_Operación del Sistema de Gestión Institucional - SGI</v>
      </c>
      <c r="CE361" s="7"/>
      <c r="CF361" s="7"/>
      <c r="CG361" s="7" t="s">
        <v>131</v>
      </c>
      <c r="CH361" s="7"/>
      <c r="CI361" s="7"/>
      <c r="CJ361" s="7"/>
      <c r="CK361" s="7"/>
      <c r="CL361" s="90" t="str">
        <f t="shared" si="33"/>
        <v>D03_Gestión con valores para resultados</v>
      </c>
      <c r="CM361" s="7"/>
      <c r="CN361" s="7"/>
      <c r="CO361" s="7"/>
      <c r="CP361" s="7"/>
      <c r="CQ361" s="7"/>
      <c r="CR361" s="7"/>
      <c r="CS361" s="7"/>
      <c r="CT361" s="7"/>
      <c r="CU361" s="7"/>
      <c r="CV361" s="7" t="s">
        <v>1661</v>
      </c>
      <c r="CW361" s="7"/>
      <c r="CX361" s="7"/>
      <c r="CY361" s="7" t="s">
        <v>133</v>
      </c>
      <c r="CZ361" s="7"/>
      <c r="DA361" s="7"/>
      <c r="DB361" s="7"/>
      <c r="DC361" s="7"/>
      <c r="DD361" s="7"/>
      <c r="DE361" s="7"/>
      <c r="DF361" s="90" t="str">
        <f t="shared" si="34"/>
        <v>D03_P10_Mejora Normativa
D03_P13_Participación ciudadana en la gestión pública</v>
      </c>
    </row>
    <row r="362" spans="2:110" s="2" customFormat="1" ht="84" customHeight="1" x14ac:dyDescent="0.25">
      <c r="B362" s="1"/>
      <c r="C362" s="3" t="s">
        <v>1778</v>
      </c>
      <c r="D362" s="7" t="s">
        <v>1779</v>
      </c>
      <c r="E362" s="87" t="str">
        <f t="shared" si="30"/>
        <v>URF2026_345_PD_Impulso a la inversión productiva nacional y profundización de mercados locales</v>
      </c>
      <c r="F362" s="7" t="s">
        <v>1780</v>
      </c>
      <c r="G362" s="7" t="s">
        <v>1781</v>
      </c>
      <c r="H362" s="7" t="s">
        <v>1782</v>
      </c>
      <c r="I362" s="7" t="s">
        <v>3</v>
      </c>
      <c r="J362" s="4" t="s">
        <v>1687</v>
      </c>
      <c r="K362" s="4" t="s">
        <v>1783</v>
      </c>
      <c r="L362" s="8">
        <v>46113</v>
      </c>
      <c r="M362" s="8">
        <v>46203.999305555553</v>
      </c>
      <c r="N362" s="88">
        <f t="shared" si="31"/>
        <v>90.999305555553292</v>
      </c>
      <c r="O362" s="81" t="s">
        <v>1687</v>
      </c>
      <c r="P362" s="7"/>
      <c r="Q362" s="81" t="s">
        <v>1728</v>
      </c>
      <c r="R362" s="7" t="s">
        <v>1750</v>
      </c>
      <c r="S362" s="7"/>
      <c r="T362" s="82" t="s">
        <v>1657</v>
      </c>
      <c r="U362" s="82" t="s">
        <v>1658</v>
      </c>
      <c r="V362" s="83" t="s">
        <v>1730</v>
      </c>
      <c r="W362" s="7" t="s">
        <v>125</v>
      </c>
      <c r="X362" s="7"/>
      <c r="Y362" s="7" t="s">
        <v>126</v>
      </c>
      <c r="Z362" s="7"/>
      <c r="AA362" s="90" t="str">
        <f t="shared" si="32"/>
        <v>Talento Humano
Tecnológicos</v>
      </c>
      <c r="AB362" s="7"/>
      <c r="AC362" s="7" t="s">
        <v>127</v>
      </c>
      <c r="AD362" s="7" t="s">
        <v>127</v>
      </c>
      <c r="AE362" s="9">
        <v>0</v>
      </c>
      <c r="AF362" s="10"/>
      <c r="AG362" s="7" t="s">
        <v>127</v>
      </c>
      <c r="AH362" s="7" t="s">
        <v>127</v>
      </c>
      <c r="AI362" s="9">
        <v>0</v>
      </c>
      <c r="AJ362" s="10"/>
      <c r="AK362" s="7" t="s">
        <v>127</v>
      </c>
      <c r="AL362" s="7" t="s">
        <v>127</v>
      </c>
      <c r="AM362" s="9">
        <v>0</v>
      </c>
      <c r="AN362" s="10"/>
      <c r="AO362" s="7" t="s">
        <v>127</v>
      </c>
      <c r="AP362" s="7" t="s">
        <v>127</v>
      </c>
      <c r="AQ362" s="9">
        <v>0</v>
      </c>
      <c r="AR362" s="10"/>
      <c r="AS362" s="7" t="s">
        <v>127</v>
      </c>
      <c r="AT362" s="7" t="s">
        <v>127</v>
      </c>
      <c r="AU362" s="9">
        <v>0</v>
      </c>
      <c r="AV362" s="10"/>
      <c r="AW362" s="7" t="s">
        <v>127</v>
      </c>
      <c r="AX362" s="7" t="s">
        <v>127</v>
      </c>
      <c r="AY362" s="9">
        <v>0</v>
      </c>
      <c r="AZ362" s="7"/>
      <c r="BA362" s="7" t="s">
        <v>127</v>
      </c>
      <c r="BB362" s="7"/>
      <c r="BC362" s="7" t="s">
        <v>127</v>
      </c>
      <c r="BD362" s="7"/>
      <c r="BE362" s="7"/>
      <c r="BF362" s="7"/>
      <c r="BG362" s="7"/>
      <c r="BH362" s="7"/>
      <c r="BI362" s="7"/>
      <c r="BJ362" s="7"/>
      <c r="BK362" s="7"/>
      <c r="BL362" s="7" t="s">
        <v>28</v>
      </c>
      <c r="BM362" s="7" t="s">
        <v>128</v>
      </c>
      <c r="BN362" s="7" t="s">
        <v>299</v>
      </c>
      <c r="BO362" s="7"/>
      <c r="BP362" s="7" t="s">
        <v>127</v>
      </c>
      <c r="BQ362" s="7" t="s">
        <v>83</v>
      </c>
      <c r="BR362" s="7" t="s">
        <v>1660</v>
      </c>
      <c r="BS362" s="7" t="s">
        <v>30</v>
      </c>
      <c r="BT362" s="7" t="s">
        <v>300</v>
      </c>
      <c r="BU362" s="7" t="s">
        <v>1221</v>
      </c>
      <c r="BV362" s="7"/>
      <c r="BW362" s="7" t="s">
        <v>127</v>
      </c>
      <c r="BX362" s="7"/>
      <c r="BY362" s="7" t="s">
        <v>127</v>
      </c>
      <c r="BZ362" s="7"/>
      <c r="CA362" s="7" t="s">
        <v>127</v>
      </c>
      <c r="CB362" s="7" t="s">
        <v>87</v>
      </c>
      <c r="CC362" s="7"/>
      <c r="CD362" s="90" t="str">
        <f t="shared" si="35"/>
        <v>17_Programas de transparencia y ética pública - PTEP
19_Agenda regulatoria - AR
20_Estrategia de relación con el Ciudadano -ERV
24_Operación del Sistema de Gestión Institucional - SGI</v>
      </c>
      <c r="CE362" s="7"/>
      <c r="CF362" s="7"/>
      <c r="CG362" s="7" t="s">
        <v>131</v>
      </c>
      <c r="CH362" s="7"/>
      <c r="CI362" s="7"/>
      <c r="CJ362" s="7"/>
      <c r="CK362" s="7"/>
      <c r="CL362" s="90" t="str">
        <f t="shared" si="33"/>
        <v>D03_Gestión con valores para resultados</v>
      </c>
      <c r="CM362" s="7"/>
      <c r="CN362" s="7"/>
      <c r="CO362" s="7"/>
      <c r="CP362" s="7"/>
      <c r="CQ362" s="7"/>
      <c r="CR362" s="7"/>
      <c r="CS362" s="7"/>
      <c r="CT362" s="7"/>
      <c r="CU362" s="7"/>
      <c r="CV362" s="7" t="s">
        <v>1661</v>
      </c>
      <c r="CW362" s="7"/>
      <c r="CX362" s="7"/>
      <c r="CY362" s="7" t="s">
        <v>133</v>
      </c>
      <c r="CZ362" s="7"/>
      <c r="DA362" s="7"/>
      <c r="DB362" s="7"/>
      <c r="DC362" s="7"/>
      <c r="DD362" s="7"/>
      <c r="DE362" s="7"/>
      <c r="DF362" s="90" t="str">
        <f t="shared" si="34"/>
        <v>D03_P10_Mejora Normativa
D03_P13_Participación ciudadana en la gestión pública</v>
      </c>
    </row>
    <row r="363" spans="2:110" s="2" customFormat="1" ht="84" customHeight="1" x14ac:dyDescent="0.25">
      <c r="B363" s="1"/>
      <c r="C363" s="3" t="s">
        <v>1784</v>
      </c>
      <c r="D363" s="7" t="s">
        <v>1785</v>
      </c>
      <c r="E363" s="87" t="str">
        <f t="shared" si="30"/>
        <v>URF2026_346_ET_Diagnóstico del marco regulatorio prudencial para asociaciones mutuales con ahorro y crédito</v>
      </c>
      <c r="F363" s="7" t="s">
        <v>1786</v>
      </c>
      <c r="G363" s="7" t="s">
        <v>1787</v>
      </c>
      <c r="H363" s="7" t="s">
        <v>1788</v>
      </c>
      <c r="I363" s="7" t="s">
        <v>3</v>
      </c>
      <c r="J363" s="4" t="s">
        <v>1727</v>
      </c>
      <c r="K363" s="4" t="s">
        <v>1726</v>
      </c>
      <c r="L363" s="8">
        <v>46204</v>
      </c>
      <c r="M363" s="8">
        <v>46295.999305555553</v>
      </c>
      <c r="N363" s="88">
        <f t="shared" si="31"/>
        <v>91.999305555553292</v>
      </c>
      <c r="O363" s="81" t="s">
        <v>1687</v>
      </c>
      <c r="P363" s="7"/>
      <c r="Q363" s="81" t="s">
        <v>1655</v>
      </c>
      <c r="R363" s="7" t="s">
        <v>1656</v>
      </c>
      <c r="S363" s="7"/>
      <c r="T363" s="82" t="s">
        <v>1657</v>
      </c>
      <c r="U363" s="82" t="s">
        <v>1658</v>
      </c>
      <c r="V363" s="83" t="s">
        <v>1730</v>
      </c>
      <c r="W363" s="7" t="s">
        <v>125</v>
      </c>
      <c r="X363" s="7"/>
      <c r="Y363" s="7" t="s">
        <v>126</v>
      </c>
      <c r="Z363" s="7"/>
      <c r="AA363" s="90" t="str">
        <f t="shared" si="32"/>
        <v>Talento Humano
Tecnológicos</v>
      </c>
      <c r="AB363" s="7"/>
      <c r="AC363" s="7" t="s">
        <v>127</v>
      </c>
      <c r="AD363" s="7" t="s">
        <v>127</v>
      </c>
      <c r="AE363" s="9">
        <v>0</v>
      </c>
      <c r="AF363" s="10"/>
      <c r="AG363" s="7" t="s">
        <v>127</v>
      </c>
      <c r="AH363" s="7" t="s">
        <v>127</v>
      </c>
      <c r="AI363" s="9">
        <v>0</v>
      </c>
      <c r="AJ363" s="10"/>
      <c r="AK363" s="7" t="s">
        <v>127</v>
      </c>
      <c r="AL363" s="7" t="s">
        <v>127</v>
      </c>
      <c r="AM363" s="9">
        <v>0</v>
      </c>
      <c r="AN363" s="10"/>
      <c r="AO363" s="7" t="s">
        <v>127</v>
      </c>
      <c r="AP363" s="7" t="s">
        <v>127</v>
      </c>
      <c r="AQ363" s="9">
        <v>0</v>
      </c>
      <c r="AR363" s="10"/>
      <c r="AS363" s="7" t="s">
        <v>127</v>
      </c>
      <c r="AT363" s="7" t="s">
        <v>127</v>
      </c>
      <c r="AU363" s="9">
        <v>0</v>
      </c>
      <c r="AV363" s="10"/>
      <c r="AW363" s="7" t="s">
        <v>127</v>
      </c>
      <c r="AX363" s="7" t="s">
        <v>127</v>
      </c>
      <c r="AY363" s="9">
        <v>0</v>
      </c>
      <c r="AZ363" s="7"/>
      <c r="BA363" s="7" t="s">
        <v>127</v>
      </c>
      <c r="BB363" s="7"/>
      <c r="BC363" s="7" t="s">
        <v>127</v>
      </c>
      <c r="BD363" s="7"/>
      <c r="BE363" s="7"/>
      <c r="BF363" s="7"/>
      <c r="BG363" s="7"/>
      <c r="BH363" s="7"/>
      <c r="BI363" s="7"/>
      <c r="BJ363" s="7"/>
      <c r="BK363" s="7"/>
      <c r="BL363" s="7" t="s">
        <v>28</v>
      </c>
      <c r="BM363" s="7" t="s">
        <v>128</v>
      </c>
      <c r="BN363" s="7" t="s">
        <v>299</v>
      </c>
      <c r="BO363" s="7"/>
      <c r="BP363" s="7" t="s">
        <v>127</v>
      </c>
      <c r="BQ363" s="7" t="s">
        <v>83</v>
      </c>
      <c r="BR363" s="7" t="s">
        <v>1660</v>
      </c>
      <c r="BS363" s="7" t="s">
        <v>30</v>
      </c>
      <c r="BT363" s="7" t="s">
        <v>300</v>
      </c>
      <c r="BU363" s="7" t="s">
        <v>1221</v>
      </c>
      <c r="BV363" s="7"/>
      <c r="BW363" s="7" t="s">
        <v>127</v>
      </c>
      <c r="BX363" s="7"/>
      <c r="BY363" s="7" t="s">
        <v>127</v>
      </c>
      <c r="BZ363" s="7"/>
      <c r="CA363" s="7" t="s">
        <v>127</v>
      </c>
      <c r="CB363" s="7" t="s">
        <v>87</v>
      </c>
      <c r="CC363" s="7"/>
      <c r="CD363" s="90" t="str">
        <f t="shared" si="35"/>
        <v>17_Programas de transparencia y ética pública - PTEP
19_Agenda regulatoria - AR
20_Estrategia de relación con el Ciudadano -ERV
24_Operación del Sistema de Gestión Institucional - SGI</v>
      </c>
      <c r="CE363" s="7"/>
      <c r="CF363" s="7"/>
      <c r="CG363" s="7" t="s">
        <v>131</v>
      </c>
      <c r="CH363" s="7"/>
      <c r="CI363" s="7"/>
      <c r="CJ363" s="7"/>
      <c r="CK363" s="7"/>
      <c r="CL363" s="90" t="str">
        <f t="shared" si="33"/>
        <v>D03_Gestión con valores para resultados</v>
      </c>
      <c r="CM363" s="7"/>
      <c r="CN363" s="7"/>
      <c r="CO363" s="7"/>
      <c r="CP363" s="7"/>
      <c r="CQ363" s="7"/>
      <c r="CR363" s="7"/>
      <c r="CS363" s="7"/>
      <c r="CT363" s="7"/>
      <c r="CU363" s="7"/>
      <c r="CV363" s="7" t="s">
        <v>1661</v>
      </c>
      <c r="CW363" s="7"/>
      <c r="CX363" s="7"/>
      <c r="CY363" s="7" t="s">
        <v>133</v>
      </c>
      <c r="CZ363" s="7"/>
      <c r="DA363" s="7"/>
      <c r="DB363" s="7"/>
      <c r="DC363" s="7"/>
      <c r="DD363" s="7"/>
      <c r="DE363" s="7"/>
      <c r="DF363" s="90" t="str">
        <f t="shared" si="34"/>
        <v>D03_P10_Mejora Normativa
D03_P13_Participación ciudadana en la gestión pública</v>
      </c>
    </row>
    <row r="364" spans="2:110" s="2" customFormat="1" ht="84" customHeight="1" x14ac:dyDescent="0.25">
      <c r="B364" s="1"/>
      <c r="C364" s="3" t="s">
        <v>1789</v>
      </c>
      <c r="D364" s="7" t="s">
        <v>1790</v>
      </c>
      <c r="E364" s="87" t="s">
        <v>1791</v>
      </c>
      <c r="F364" s="7" t="s">
        <v>1792</v>
      </c>
      <c r="G364" s="7" t="s">
        <v>1793</v>
      </c>
      <c r="H364" s="7" t="s">
        <v>1794</v>
      </c>
      <c r="I364" s="7" t="s">
        <v>3</v>
      </c>
      <c r="J364" s="4" t="s">
        <v>1687</v>
      </c>
      <c r="K364" s="4" t="s">
        <v>1795</v>
      </c>
      <c r="L364" s="8">
        <v>46204</v>
      </c>
      <c r="M364" s="8">
        <v>46295.999305555553</v>
      </c>
      <c r="N364" s="88">
        <f t="shared" si="31"/>
        <v>91.999305555553292</v>
      </c>
      <c r="O364" s="81" t="s">
        <v>1687</v>
      </c>
      <c r="P364" s="7"/>
      <c r="Q364" s="81" t="s">
        <v>1655</v>
      </c>
      <c r="R364" s="7" t="s">
        <v>1656</v>
      </c>
      <c r="S364" s="7"/>
      <c r="T364" s="82" t="s">
        <v>1657</v>
      </c>
      <c r="U364" s="82" t="s">
        <v>1658</v>
      </c>
      <c r="V364" s="83" t="s">
        <v>1730</v>
      </c>
      <c r="W364" s="7" t="s">
        <v>125</v>
      </c>
      <c r="X364" s="7"/>
      <c r="Y364" s="7" t="s">
        <v>126</v>
      </c>
      <c r="Z364" s="7"/>
      <c r="AA364" s="90" t="str">
        <f t="shared" si="32"/>
        <v>Talento Humano
Tecnológicos</v>
      </c>
      <c r="AB364" s="7"/>
      <c r="AC364" s="7" t="s">
        <v>127</v>
      </c>
      <c r="AD364" s="7" t="s">
        <v>127</v>
      </c>
      <c r="AE364" s="9">
        <v>0</v>
      </c>
      <c r="AF364" s="10"/>
      <c r="AG364" s="7" t="s">
        <v>127</v>
      </c>
      <c r="AH364" s="7" t="s">
        <v>127</v>
      </c>
      <c r="AI364" s="9">
        <v>0</v>
      </c>
      <c r="AJ364" s="10"/>
      <c r="AK364" s="7" t="s">
        <v>127</v>
      </c>
      <c r="AL364" s="7" t="s">
        <v>127</v>
      </c>
      <c r="AM364" s="9">
        <v>0</v>
      </c>
      <c r="AN364" s="10"/>
      <c r="AO364" s="7" t="s">
        <v>127</v>
      </c>
      <c r="AP364" s="7" t="s">
        <v>127</v>
      </c>
      <c r="AQ364" s="9">
        <v>0</v>
      </c>
      <c r="AR364" s="10"/>
      <c r="AS364" s="7" t="s">
        <v>127</v>
      </c>
      <c r="AT364" s="7" t="s">
        <v>127</v>
      </c>
      <c r="AU364" s="9">
        <v>0</v>
      </c>
      <c r="AV364" s="10"/>
      <c r="AW364" s="7" t="s">
        <v>127</v>
      </c>
      <c r="AX364" s="7" t="s">
        <v>127</v>
      </c>
      <c r="AY364" s="9">
        <v>0</v>
      </c>
      <c r="AZ364" s="7"/>
      <c r="BA364" s="7" t="s">
        <v>127</v>
      </c>
      <c r="BB364" s="7"/>
      <c r="BC364" s="7" t="s">
        <v>127</v>
      </c>
      <c r="BD364" s="7"/>
      <c r="BE364" s="7"/>
      <c r="BF364" s="7"/>
      <c r="BG364" s="7"/>
      <c r="BH364" s="7"/>
      <c r="BI364" s="7"/>
      <c r="BJ364" s="7"/>
      <c r="BK364" s="7"/>
      <c r="BL364" s="7" t="s">
        <v>28</v>
      </c>
      <c r="BM364" s="7" t="s">
        <v>128</v>
      </c>
      <c r="BN364" s="7" t="s">
        <v>299</v>
      </c>
      <c r="BO364" s="7"/>
      <c r="BP364" s="7" t="s">
        <v>127</v>
      </c>
      <c r="BQ364" s="7" t="s">
        <v>83</v>
      </c>
      <c r="BR364" s="7" t="s">
        <v>1660</v>
      </c>
      <c r="BS364" s="7" t="s">
        <v>30</v>
      </c>
      <c r="BT364" s="7" t="s">
        <v>300</v>
      </c>
      <c r="BU364" s="7" t="s">
        <v>1221</v>
      </c>
      <c r="BV364" s="7"/>
      <c r="BW364" s="7" t="s">
        <v>127</v>
      </c>
      <c r="BX364" s="7"/>
      <c r="BY364" s="7" t="s">
        <v>127</v>
      </c>
      <c r="BZ364" s="7"/>
      <c r="CA364" s="7" t="s">
        <v>127</v>
      </c>
      <c r="CB364" s="7" t="s">
        <v>87</v>
      </c>
      <c r="CC364" s="7"/>
      <c r="CD364" s="90" t="str">
        <f t="shared" si="35"/>
        <v>17_Programas de transparencia y ética pública - PTEP
19_Agenda regulatoria - AR
20_Estrategia de relación con el Ciudadano -ERV
24_Operación del Sistema de Gestión Institucional - SGI</v>
      </c>
      <c r="CE364" s="7"/>
      <c r="CF364" s="7"/>
      <c r="CG364" s="7" t="s">
        <v>131</v>
      </c>
      <c r="CH364" s="7"/>
      <c r="CI364" s="7"/>
      <c r="CJ364" s="7"/>
      <c r="CK364" s="7"/>
      <c r="CL364" s="90" t="str">
        <f t="shared" si="33"/>
        <v>D03_Gestión con valores para resultados</v>
      </c>
      <c r="CM364" s="7"/>
      <c r="CN364" s="7"/>
      <c r="CO364" s="7"/>
      <c r="CP364" s="7"/>
      <c r="CQ364" s="7"/>
      <c r="CR364" s="7"/>
      <c r="CS364" s="7"/>
      <c r="CT364" s="7"/>
      <c r="CU364" s="7"/>
      <c r="CV364" s="7" t="s">
        <v>1661</v>
      </c>
      <c r="CW364" s="7"/>
      <c r="CX364" s="7"/>
      <c r="CY364" s="7" t="s">
        <v>133</v>
      </c>
      <c r="CZ364" s="7"/>
      <c r="DA364" s="7"/>
      <c r="DB364" s="7"/>
      <c r="DC364" s="7"/>
      <c r="DD364" s="7"/>
      <c r="DE364" s="7"/>
      <c r="DF364" s="90" t="str">
        <f t="shared" si="34"/>
        <v>D03_P10_Mejora Normativa
D03_P13_Participación ciudadana en la gestión pública</v>
      </c>
    </row>
    <row r="365" spans="2:110" s="2" customFormat="1" ht="84" customHeight="1" x14ac:dyDescent="0.25">
      <c r="B365" s="1"/>
      <c r="C365" s="3" t="s">
        <v>1796</v>
      </c>
      <c r="D365" s="7" t="s">
        <v>1797</v>
      </c>
      <c r="E365" s="87" t="s">
        <v>1798</v>
      </c>
      <c r="F365" s="7" t="s">
        <v>1799</v>
      </c>
      <c r="G365" s="7" t="s">
        <v>1800</v>
      </c>
      <c r="H365" s="7" t="s">
        <v>1801</v>
      </c>
      <c r="I365" s="7" t="s">
        <v>3</v>
      </c>
      <c r="J365" s="4" t="s">
        <v>1687</v>
      </c>
      <c r="K365" s="4" t="s">
        <v>1688</v>
      </c>
      <c r="L365" s="8">
        <v>46204</v>
      </c>
      <c r="M365" s="8">
        <v>46295.999305555553</v>
      </c>
      <c r="N365" s="88">
        <f t="shared" si="31"/>
        <v>91.999305555553292</v>
      </c>
      <c r="O365" s="81" t="s">
        <v>1687</v>
      </c>
      <c r="P365" s="7"/>
      <c r="Q365" s="81" t="s">
        <v>1728</v>
      </c>
      <c r="R365" s="7" t="s">
        <v>1802</v>
      </c>
      <c r="S365" s="7"/>
      <c r="T365" s="82" t="s">
        <v>1657</v>
      </c>
      <c r="U365" s="82" t="s">
        <v>1658</v>
      </c>
      <c r="V365" s="83" t="s">
        <v>1730</v>
      </c>
      <c r="W365" s="7" t="s">
        <v>125</v>
      </c>
      <c r="X365" s="7"/>
      <c r="Y365" s="7" t="s">
        <v>126</v>
      </c>
      <c r="Z365" s="7"/>
      <c r="AA365" s="90" t="str">
        <f t="shared" si="32"/>
        <v>Talento Humano
Tecnológicos</v>
      </c>
      <c r="AB365" s="7"/>
      <c r="AC365" s="7" t="s">
        <v>127</v>
      </c>
      <c r="AD365" s="7" t="s">
        <v>127</v>
      </c>
      <c r="AE365" s="9">
        <v>0</v>
      </c>
      <c r="AF365" s="10"/>
      <c r="AG365" s="7" t="s">
        <v>127</v>
      </c>
      <c r="AH365" s="7" t="s">
        <v>127</v>
      </c>
      <c r="AI365" s="9">
        <v>0</v>
      </c>
      <c r="AJ365" s="10"/>
      <c r="AK365" s="7" t="s">
        <v>127</v>
      </c>
      <c r="AL365" s="7" t="s">
        <v>127</v>
      </c>
      <c r="AM365" s="9">
        <v>0</v>
      </c>
      <c r="AN365" s="10"/>
      <c r="AO365" s="7" t="s">
        <v>127</v>
      </c>
      <c r="AP365" s="7" t="s">
        <v>127</v>
      </c>
      <c r="AQ365" s="9">
        <v>0</v>
      </c>
      <c r="AR365" s="10"/>
      <c r="AS365" s="7" t="s">
        <v>127</v>
      </c>
      <c r="AT365" s="7" t="s">
        <v>127</v>
      </c>
      <c r="AU365" s="9">
        <v>0</v>
      </c>
      <c r="AV365" s="10"/>
      <c r="AW365" s="7" t="s">
        <v>127</v>
      </c>
      <c r="AX365" s="7" t="s">
        <v>127</v>
      </c>
      <c r="AY365" s="9">
        <v>0</v>
      </c>
      <c r="AZ365" s="7"/>
      <c r="BA365" s="7" t="s">
        <v>127</v>
      </c>
      <c r="BB365" s="7"/>
      <c r="BC365" s="7" t="s">
        <v>127</v>
      </c>
      <c r="BD365" s="7"/>
      <c r="BE365" s="7"/>
      <c r="BF365" s="7"/>
      <c r="BG365" s="7"/>
      <c r="BH365" s="7"/>
      <c r="BI365" s="7"/>
      <c r="BJ365" s="7"/>
      <c r="BK365" s="7"/>
      <c r="BL365" s="7" t="s">
        <v>28</v>
      </c>
      <c r="BM365" s="7" t="s">
        <v>128</v>
      </c>
      <c r="BN365" s="7" t="s">
        <v>299</v>
      </c>
      <c r="BO365" s="7"/>
      <c r="BP365" s="7" t="s">
        <v>127</v>
      </c>
      <c r="BQ365" s="7" t="s">
        <v>83</v>
      </c>
      <c r="BR365" s="7" t="s">
        <v>1660</v>
      </c>
      <c r="BS365" s="7" t="s">
        <v>30</v>
      </c>
      <c r="BT365" s="7" t="s">
        <v>300</v>
      </c>
      <c r="BU365" s="7" t="s">
        <v>1221</v>
      </c>
      <c r="BV365" s="7"/>
      <c r="BW365" s="7" t="s">
        <v>127</v>
      </c>
      <c r="BX365" s="7"/>
      <c r="BY365" s="7" t="s">
        <v>127</v>
      </c>
      <c r="BZ365" s="7"/>
      <c r="CA365" s="7" t="s">
        <v>127</v>
      </c>
      <c r="CB365" s="7" t="s">
        <v>87</v>
      </c>
      <c r="CC365" s="7"/>
      <c r="CD365" s="90" t="str">
        <f t="shared" si="35"/>
        <v>17_Programas de transparencia y ética pública - PTEP
19_Agenda regulatoria - AR
20_Estrategia de relación con el Ciudadano -ERV
24_Operación del Sistema de Gestión Institucional - SGI</v>
      </c>
      <c r="CE365" s="7"/>
      <c r="CF365" s="7"/>
      <c r="CG365" s="7" t="s">
        <v>131</v>
      </c>
      <c r="CH365" s="7"/>
      <c r="CI365" s="7"/>
      <c r="CJ365" s="7"/>
      <c r="CK365" s="7"/>
      <c r="CL365" s="90" t="str">
        <f t="shared" si="33"/>
        <v>D03_Gestión con valores para resultados</v>
      </c>
      <c r="CM365" s="7"/>
      <c r="CN365" s="7"/>
      <c r="CO365" s="7"/>
      <c r="CP365" s="7"/>
      <c r="CQ365" s="7"/>
      <c r="CR365" s="7"/>
      <c r="CS365" s="7"/>
      <c r="CT365" s="7"/>
      <c r="CU365" s="7"/>
      <c r="CV365" s="7" t="s">
        <v>1661</v>
      </c>
      <c r="CW365" s="7"/>
      <c r="CX365" s="7"/>
      <c r="CY365" s="7" t="s">
        <v>133</v>
      </c>
      <c r="CZ365" s="7"/>
      <c r="DA365" s="7"/>
      <c r="DB365" s="7"/>
      <c r="DC365" s="7"/>
      <c r="DD365" s="7"/>
      <c r="DE365" s="7"/>
      <c r="DF365" s="90" t="str">
        <f t="shared" si="34"/>
        <v>D03_P10_Mejora Normativa
D03_P13_Participación ciudadana en la gestión pública</v>
      </c>
    </row>
    <row r="366" spans="2:110" s="2" customFormat="1" ht="84" customHeight="1" x14ac:dyDescent="0.25">
      <c r="B366" s="1"/>
      <c r="C366" s="3" t="s">
        <v>1803</v>
      </c>
      <c r="D366" s="7" t="s">
        <v>1804</v>
      </c>
      <c r="E366" s="87" t="s">
        <v>1805</v>
      </c>
      <c r="F366" s="7" t="s">
        <v>1806</v>
      </c>
      <c r="G366" s="7" t="s">
        <v>1807</v>
      </c>
      <c r="H366" s="7" t="s">
        <v>1808</v>
      </c>
      <c r="I366" s="7" t="s">
        <v>3</v>
      </c>
      <c r="J366" s="4" t="s">
        <v>1736</v>
      </c>
      <c r="K366" s="4" t="s">
        <v>1743</v>
      </c>
      <c r="L366" s="8">
        <v>46204</v>
      </c>
      <c r="M366" s="8">
        <v>46295.999305555553</v>
      </c>
      <c r="N366" s="88">
        <f t="shared" si="31"/>
        <v>91.999305555553292</v>
      </c>
      <c r="O366" s="81" t="s">
        <v>1687</v>
      </c>
      <c r="P366" s="7"/>
      <c r="Q366" s="81" t="s">
        <v>1655</v>
      </c>
      <c r="R366" s="7" t="s">
        <v>1656</v>
      </c>
      <c r="S366" s="7"/>
      <c r="T366" s="82" t="s">
        <v>1657</v>
      </c>
      <c r="U366" s="82" t="s">
        <v>1658</v>
      </c>
      <c r="V366" s="83" t="s">
        <v>1730</v>
      </c>
      <c r="W366" s="7" t="s">
        <v>125</v>
      </c>
      <c r="X366" s="7"/>
      <c r="Y366" s="7" t="s">
        <v>126</v>
      </c>
      <c r="Z366" s="7"/>
      <c r="AA366" s="90" t="str">
        <f t="shared" si="32"/>
        <v>Talento Humano
Tecnológicos</v>
      </c>
      <c r="AB366" s="7"/>
      <c r="AC366" s="7" t="s">
        <v>127</v>
      </c>
      <c r="AD366" s="7" t="s">
        <v>127</v>
      </c>
      <c r="AE366" s="9">
        <v>0</v>
      </c>
      <c r="AF366" s="10"/>
      <c r="AG366" s="7" t="s">
        <v>127</v>
      </c>
      <c r="AH366" s="7" t="s">
        <v>127</v>
      </c>
      <c r="AI366" s="9">
        <v>0</v>
      </c>
      <c r="AJ366" s="10"/>
      <c r="AK366" s="7" t="s">
        <v>127</v>
      </c>
      <c r="AL366" s="7" t="s">
        <v>127</v>
      </c>
      <c r="AM366" s="9">
        <v>0</v>
      </c>
      <c r="AN366" s="10"/>
      <c r="AO366" s="7" t="s">
        <v>127</v>
      </c>
      <c r="AP366" s="7" t="s">
        <v>127</v>
      </c>
      <c r="AQ366" s="9">
        <v>0</v>
      </c>
      <c r="AR366" s="10"/>
      <c r="AS366" s="7" t="s">
        <v>127</v>
      </c>
      <c r="AT366" s="7" t="s">
        <v>127</v>
      </c>
      <c r="AU366" s="9">
        <v>0</v>
      </c>
      <c r="AV366" s="10"/>
      <c r="AW366" s="7" t="s">
        <v>127</v>
      </c>
      <c r="AX366" s="7" t="s">
        <v>127</v>
      </c>
      <c r="AY366" s="9">
        <v>0</v>
      </c>
      <c r="AZ366" s="7"/>
      <c r="BA366" s="7" t="s">
        <v>127</v>
      </c>
      <c r="BB366" s="7"/>
      <c r="BC366" s="7" t="s">
        <v>127</v>
      </c>
      <c r="BD366" s="7"/>
      <c r="BE366" s="7"/>
      <c r="BF366" s="7"/>
      <c r="BG366" s="7"/>
      <c r="BH366" s="7"/>
      <c r="BI366" s="7"/>
      <c r="BJ366" s="7"/>
      <c r="BK366" s="7"/>
      <c r="BL366" s="7" t="s">
        <v>28</v>
      </c>
      <c r="BM366" s="7" t="s">
        <v>128</v>
      </c>
      <c r="BN366" s="7" t="s">
        <v>299</v>
      </c>
      <c r="BO366" s="7"/>
      <c r="BP366" s="7" t="s">
        <v>127</v>
      </c>
      <c r="BQ366" s="7" t="s">
        <v>83</v>
      </c>
      <c r="BR366" s="7" t="s">
        <v>1660</v>
      </c>
      <c r="BS366" s="7" t="s">
        <v>30</v>
      </c>
      <c r="BT366" s="7" t="s">
        <v>300</v>
      </c>
      <c r="BU366" s="7" t="s">
        <v>1221</v>
      </c>
      <c r="BV366" s="7"/>
      <c r="BW366" s="7" t="s">
        <v>127</v>
      </c>
      <c r="BX366" s="7"/>
      <c r="BY366" s="7" t="s">
        <v>127</v>
      </c>
      <c r="BZ366" s="7"/>
      <c r="CA366" s="7" t="s">
        <v>127</v>
      </c>
      <c r="CB366" s="7" t="s">
        <v>87</v>
      </c>
      <c r="CC366" s="7"/>
      <c r="CD366" s="90" t="str">
        <f t="shared" si="35"/>
        <v>17_Programas de transparencia y ética pública - PTEP
19_Agenda regulatoria - AR
20_Estrategia de relación con el Ciudadano -ERV
24_Operación del Sistema de Gestión Institucional - SGI</v>
      </c>
      <c r="CE366" s="7"/>
      <c r="CF366" s="7"/>
      <c r="CG366" s="7" t="s">
        <v>131</v>
      </c>
      <c r="CH366" s="7"/>
      <c r="CI366" s="7"/>
      <c r="CJ366" s="7"/>
      <c r="CK366" s="7"/>
      <c r="CL366" s="90" t="str">
        <f t="shared" si="33"/>
        <v>D03_Gestión con valores para resultados</v>
      </c>
      <c r="CM366" s="7"/>
      <c r="CN366" s="7"/>
      <c r="CO366" s="7"/>
      <c r="CP366" s="7"/>
      <c r="CQ366" s="7"/>
      <c r="CR366" s="7"/>
      <c r="CS366" s="7"/>
      <c r="CT366" s="7"/>
      <c r="CU366" s="7"/>
      <c r="CV366" s="7" t="s">
        <v>1661</v>
      </c>
      <c r="CW366" s="7"/>
      <c r="CX366" s="7"/>
      <c r="CY366" s="7" t="s">
        <v>133</v>
      </c>
      <c r="CZ366" s="7"/>
      <c r="DA366" s="7"/>
      <c r="DB366" s="7"/>
      <c r="DC366" s="7"/>
      <c r="DD366" s="7"/>
      <c r="DE366" s="7"/>
      <c r="DF366" s="90" t="str">
        <f t="shared" si="34"/>
        <v>D03_P10_Mejora Normativa
D03_P13_Participación ciudadana en la gestión pública</v>
      </c>
    </row>
    <row r="367" spans="2:110" s="2" customFormat="1" ht="84" customHeight="1" x14ac:dyDescent="0.25">
      <c r="B367" s="1"/>
      <c r="C367" s="3" t="s">
        <v>1809</v>
      </c>
      <c r="D367" s="7" t="s">
        <v>1810</v>
      </c>
      <c r="E367" s="87" t="s">
        <v>1811</v>
      </c>
      <c r="F367" s="7" t="s">
        <v>1812</v>
      </c>
      <c r="G367" s="7" t="s">
        <v>1813</v>
      </c>
      <c r="H367" s="7" t="s">
        <v>1814</v>
      </c>
      <c r="I367" s="7" t="s">
        <v>3</v>
      </c>
      <c r="J367" s="4" t="s">
        <v>1737</v>
      </c>
      <c r="K367" s="4" t="s">
        <v>1767</v>
      </c>
      <c r="L367" s="8">
        <v>46296</v>
      </c>
      <c r="M367" s="8">
        <v>46387.999305555553</v>
      </c>
      <c r="N367" s="88">
        <f t="shared" si="31"/>
        <v>91.999305555553292</v>
      </c>
      <c r="O367" s="81" t="s">
        <v>1687</v>
      </c>
      <c r="P367" s="7"/>
      <c r="Q367" s="81" t="s">
        <v>1655</v>
      </c>
      <c r="R367" s="7" t="s">
        <v>1656</v>
      </c>
      <c r="S367" s="7"/>
      <c r="T367" s="82" t="s">
        <v>1657</v>
      </c>
      <c r="U367" s="82" t="s">
        <v>1658</v>
      </c>
      <c r="V367" s="83" t="s">
        <v>1730</v>
      </c>
      <c r="W367" s="7" t="s">
        <v>125</v>
      </c>
      <c r="X367" s="7"/>
      <c r="Y367" s="7" t="s">
        <v>126</v>
      </c>
      <c r="Z367" s="7"/>
      <c r="AA367" s="90" t="str">
        <f t="shared" si="32"/>
        <v>Talento Humano
Tecnológicos</v>
      </c>
      <c r="AB367" s="7"/>
      <c r="AC367" s="7" t="s">
        <v>127</v>
      </c>
      <c r="AD367" s="7" t="s">
        <v>127</v>
      </c>
      <c r="AE367" s="9">
        <v>0</v>
      </c>
      <c r="AF367" s="10"/>
      <c r="AG367" s="7" t="s">
        <v>127</v>
      </c>
      <c r="AH367" s="7" t="s">
        <v>127</v>
      </c>
      <c r="AI367" s="9">
        <v>0</v>
      </c>
      <c r="AJ367" s="10"/>
      <c r="AK367" s="7" t="s">
        <v>127</v>
      </c>
      <c r="AL367" s="7" t="s">
        <v>127</v>
      </c>
      <c r="AM367" s="9">
        <v>0</v>
      </c>
      <c r="AN367" s="10"/>
      <c r="AO367" s="7" t="s">
        <v>127</v>
      </c>
      <c r="AP367" s="7" t="s">
        <v>127</v>
      </c>
      <c r="AQ367" s="9">
        <v>0</v>
      </c>
      <c r="AR367" s="10"/>
      <c r="AS367" s="7" t="s">
        <v>127</v>
      </c>
      <c r="AT367" s="7" t="s">
        <v>127</v>
      </c>
      <c r="AU367" s="9">
        <v>0</v>
      </c>
      <c r="AV367" s="10"/>
      <c r="AW367" s="7" t="s">
        <v>127</v>
      </c>
      <c r="AX367" s="7" t="s">
        <v>127</v>
      </c>
      <c r="AY367" s="9">
        <v>0</v>
      </c>
      <c r="AZ367" s="7"/>
      <c r="BA367" s="7" t="s">
        <v>127</v>
      </c>
      <c r="BB367" s="7"/>
      <c r="BC367" s="7" t="s">
        <v>127</v>
      </c>
      <c r="BD367" s="7"/>
      <c r="BE367" s="7"/>
      <c r="BF367" s="7"/>
      <c r="BG367" s="7"/>
      <c r="BH367" s="7"/>
      <c r="BI367" s="7"/>
      <c r="BJ367" s="7"/>
      <c r="BK367" s="7"/>
      <c r="BL367" s="7" t="s">
        <v>28</v>
      </c>
      <c r="BM367" s="7" t="s">
        <v>128</v>
      </c>
      <c r="BN367" s="7" t="s">
        <v>299</v>
      </c>
      <c r="BO367" s="7"/>
      <c r="BP367" s="7" t="s">
        <v>127</v>
      </c>
      <c r="BQ367" s="7" t="s">
        <v>83</v>
      </c>
      <c r="BR367" s="7" t="s">
        <v>1660</v>
      </c>
      <c r="BS367" s="7" t="s">
        <v>30</v>
      </c>
      <c r="BT367" s="7" t="s">
        <v>300</v>
      </c>
      <c r="BU367" s="7" t="s">
        <v>1221</v>
      </c>
      <c r="BV367" s="7"/>
      <c r="BW367" s="7" t="s">
        <v>127</v>
      </c>
      <c r="BX367" s="7"/>
      <c r="BY367" s="7" t="s">
        <v>127</v>
      </c>
      <c r="BZ367" s="7"/>
      <c r="CA367" s="7" t="s">
        <v>127</v>
      </c>
      <c r="CB367" s="7" t="s">
        <v>87</v>
      </c>
      <c r="CC367" s="7"/>
      <c r="CD367" s="90" t="str">
        <f t="shared" si="35"/>
        <v>17_Programas de transparencia y ética pública - PTEP
19_Agenda regulatoria - AR
20_Estrategia de relación con el Ciudadano -ERV
24_Operación del Sistema de Gestión Institucional - SGI</v>
      </c>
      <c r="CE367" s="7"/>
      <c r="CF367" s="7"/>
      <c r="CG367" s="7" t="s">
        <v>131</v>
      </c>
      <c r="CH367" s="7"/>
      <c r="CI367" s="7"/>
      <c r="CJ367" s="7"/>
      <c r="CK367" s="7"/>
      <c r="CL367" s="90" t="str">
        <f t="shared" si="33"/>
        <v>D03_Gestión con valores para resultados</v>
      </c>
      <c r="CM367" s="7"/>
      <c r="CN367" s="7"/>
      <c r="CO367" s="7"/>
      <c r="CP367" s="7"/>
      <c r="CQ367" s="7"/>
      <c r="CR367" s="7"/>
      <c r="CS367" s="7"/>
      <c r="CT367" s="7"/>
      <c r="CU367" s="7"/>
      <c r="CV367" s="7" t="s">
        <v>1661</v>
      </c>
      <c r="CW367" s="7"/>
      <c r="CX367" s="7"/>
      <c r="CY367" s="7" t="s">
        <v>133</v>
      </c>
      <c r="CZ367" s="7"/>
      <c r="DA367" s="7"/>
      <c r="DB367" s="7"/>
      <c r="DC367" s="7"/>
      <c r="DD367" s="7"/>
      <c r="DE367" s="7"/>
      <c r="DF367" s="90" t="str">
        <f t="shared" si="34"/>
        <v>D03_P10_Mejora Normativa
D03_P13_Participación ciudadana en la gestión pública</v>
      </c>
    </row>
    <row r="368" spans="2:110" s="2" customFormat="1" ht="84" customHeight="1" x14ac:dyDescent="0.25">
      <c r="B368" s="1"/>
      <c r="C368" s="3" t="s">
        <v>1815</v>
      </c>
      <c r="D368" s="7" t="s">
        <v>1816</v>
      </c>
      <c r="E368" s="87" t="str">
        <f t="shared" si="30"/>
        <v>URF2026_351_Transversal_Generar cronograma de necesidades de comunicación para el primer cuatrimestre_AD</v>
      </c>
      <c r="F368" s="7" t="s">
        <v>1817</v>
      </c>
      <c r="G368" s="7" t="s">
        <v>1818</v>
      </c>
      <c r="H368" s="7" t="s">
        <v>1819</v>
      </c>
      <c r="I368" s="7" t="s">
        <v>0</v>
      </c>
      <c r="J368" s="4" t="s">
        <v>713</v>
      </c>
      <c r="K368" s="4"/>
      <c r="L368" s="105">
        <v>46037</v>
      </c>
      <c r="M368" s="105">
        <v>46052.999305555553</v>
      </c>
      <c r="N368" s="88">
        <f t="shared" si="31"/>
        <v>15.999305555553292</v>
      </c>
      <c r="O368" s="81" t="s">
        <v>119</v>
      </c>
      <c r="P368" s="7"/>
      <c r="Q368" s="81" t="s">
        <v>120</v>
      </c>
      <c r="R368" s="7" t="s">
        <v>1820</v>
      </c>
      <c r="S368" s="7"/>
      <c r="T368" s="82" t="s">
        <v>122</v>
      </c>
      <c r="U368" s="82" t="s">
        <v>123</v>
      </c>
      <c r="V368" s="83" t="s">
        <v>124</v>
      </c>
      <c r="W368" s="7" t="s">
        <v>125</v>
      </c>
      <c r="X368" s="7"/>
      <c r="Y368" s="7" t="s">
        <v>126</v>
      </c>
      <c r="Z368" s="7"/>
      <c r="AA368" s="90" t="str">
        <f t="shared" si="32"/>
        <v>Talento Humano
Tecnológicos</v>
      </c>
      <c r="AB368" s="7"/>
      <c r="AC368" s="7" t="s">
        <v>127</v>
      </c>
      <c r="AD368" s="7" t="s">
        <v>127</v>
      </c>
      <c r="AE368" s="9">
        <v>0</v>
      </c>
      <c r="AF368" s="10"/>
      <c r="AG368" s="7" t="s">
        <v>127</v>
      </c>
      <c r="AH368" s="7" t="s">
        <v>127</v>
      </c>
      <c r="AI368" s="9">
        <v>0</v>
      </c>
      <c r="AJ368" s="10"/>
      <c r="AK368" s="7" t="s">
        <v>127</v>
      </c>
      <c r="AL368" s="7" t="s">
        <v>127</v>
      </c>
      <c r="AM368" s="9">
        <v>0</v>
      </c>
      <c r="AN368" s="10"/>
      <c r="AO368" s="7" t="s">
        <v>127</v>
      </c>
      <c r="AP368" s="7" t="s">
        <v>127</v>
      </c>
      <c r="AQ368" s="9">
        <v>0</v>
      </c>
      <c r="AR368" s="10"/>
      <c r="AS368" s="7" t="s">
        <v>127</v>
      </c>
      <c r="AT368" s="7" t="s">
        <v>127</v>
      </c>
      <c r="AU368" s="9">
        <v>0</v>
      </c>
      <c r="AV368" s="10"/>
      <c r="AW368" s="7" t="s">
        <v>127</v>
      </c>
      <c r="AX368" s="7" t="s">
        <v>127</v>
      </c>
      <c r="AY368" s="9">
        <v>0</v>
      </c>
      <c r="AZ368" s="7"/>
      <c r="BA368" s="7" t="s">
        <v>127</v>
      </c>
      <c r="BB368" s="7"/>
      <c r="BC368" s="7" t="s">
        <v>127</v>
      </c>
      <c r="BD368" s="7"/>
      <c r="BE368" s="7"/>
      <c r="BF368" s="7"/>
      <c r="BG368" s="7"/>
      <c r="BH368" s="7"/>
      <c r="BI368" s="7"/>
      <c r="BJ368" s="7"/>
      <c r="BK368" s="7"/>
      <c r="BL368" s="7" t="s">
        <v>28</v>
      </c>
      <c r="BM368" s="7" t="s">
        <v>353</v>
      </c>
      <c r="BN368" s="7" t="s">
        <v>354</v>
      </c>
      <c r="BO368" s="7"/>
      <c r="BP368" s="7" t="s">
        <v>127</v>
      </c>
      <c r="BQ368" s="7"/>
      <c r="BR368" s="7" t="s">
        <v>127</v>
      </c>
      <c r="BS368" s="7"/>
      <c r="BT368" s="7" t="s">
        <v>127</v>
      </c>
      <c r="BU368" s="7" t="s">
        <v>127</v>
      </c>
      <c r="BV368" s="7"/>
      <c r="BW368" s="7" t="s">
        <v>127</v>
      </c>
      <c r="BX368" s="7"/>
      <c r="BY368" s="7" t="s">
        <v>127</v>
      </c>
      <c r="BZ368" s="7" t="s">
        <v>33</v>
      </c>
      <c r="CA368" s="7" t="s">
        <v>177</v>
      </c>
      <c r="CB368" s="7" t="s">
        <v>87</v>
      </c>
      <c r="CC368" s="7"/>
      <c r="CD368" s="90" t="str">
        <f t="shared" si="35"/>
        <v>17_Programas de transparencia y ética pública - PTEP
23_Plan Estratégico de Comunicaciones - PEC
24_Operación del Sistema de Gestión Institucional - SGI</v>
      </c>
      <c r="CE368" s="7"/>
      <c r="CF368" s="7"/>
      <c r="CG368" s="7"/>
      <c r="CH368" s="7"/>
      <c r="CI368" s="7" t="s">
        <v>132</v>
      </c>
      <c r="CJ368" s="7"/>
      <c r="CK368" s="7"/>
      <c r="CL368" s="90" t="str">
        <f t="shared" si="33"/>
        <v>D05_Información y comunicación</v>
      </c>
      <c r="CM368" s="7"/>
      <c r="CN368" s="7"/>
      <c r="CO368" s="7"/>
      <c r="CP368" s="7"/>
      <c r="CQ368" s="7"/>
      <c r="CR368" s="7"/>
      <c r="CS368" s="7"/>
      <c r="CT368" s="7"/>
      <c r="CU368" s="7"/>
      <c r="CV368" s="7"/>
      <c r="CW368" s="7"/>
      <c r="CX368" s="7"/>
      <c r="CY368" s="7"/>
      <c r="CZ368" s="7"/>
      <c r="DA368" s="7" t="s">
        <v>134</v>
      </c>
      <c r="DB368" s="7"/>
      <c r="DC368" s="7"/>
      <c r="DD368" s="7"/>
      <c r="DE368" s="7"/>
      <c r="DF368" s="90" t="str">
        <f t="shared" si="34"/>
        <v>D05_P15_Transparencia, acceso a la información pública y lucha contra la corrupción</v>
      </c>
    </row>
    <row r="369" spans="2:110" s="2" customFormat="1" ht="84" customHeight="1" x14ac:dyDescent="0.25">
      <c r="B369" s="1"/>
      <c r="C369" s="3" t="s">
        <v>1821</v>
      </c>
      <c r="D369" s="7" t="s">
        <v>1822</v>
      </c>
      <c r="E369" s="87" t="str">
        <f t="shared" si="30"/>
        <v>URF2026_352_Transversal_Generar cronograma de necesidades de comunicación para el segundo cuatrimestre_AD</v>
      </c>
      <c r="F369" s="7" t="s">
        <v>1817</v>
      </c>
      <c r="G369" s="7" t="s">
        <v>1818</v>
      </c>
      <c r="H369" s="7" t="s">
        <v>1819</v>
      </c>
      <c r="I369" s="7" t="s">
        <v>0</v>
      </c>
      <c r="J369" s="4" t="s">
        <v>713</v>
      </c>
      <c r="K369" s="4"/>
      <c r="L369" s="8">
        <v>46113</v>
      </c>
      <c r="M369" s="8">
        <v>46135.999305555553</v>
      </c>
      <c r="N369" s="88">
        <f t="shared" si="31"/>
        <v>22.999305555553292</v>
      </c>
      <c r="O369" s="81" t="s">
        <v>119</v>
      </c>
      <c r="P369" s="7"/>
      <c r="Q369" s="81" t="s">
        <v>120</v>
      </c>
      <c r="R369" s="7" t="s">
        <v>1820</v>
      </c>
      <c r="S369" s="7"/>
      <c r="T369" s="82" t="s">
        <v>122</v>
      </c>
      <c r="U369" s="82" t="s">
        <v>123</v>
      </c>
      <c r="V369" s="83" t="s">
        <v>124</v>
      </c>
      <c r="W369" s="7" t="s">
        <v>125</v>
      </c>
      <c r="X369" s="7"/>
      <c r="Y369" s="7" t="s">
        <v>126</v>
      </c>
      <c r="Z369" s="7"/>
      <c r="AA369" s="90" t="str">
        <f t="shared" si="32"/>
        <v>Talento Humano
Tecnológicos</v>
      </c>
      <c r="AB369" s="7"/>
      <c r="AC369" s="7" t="s">
        <v>127</v>
      </c>
      <c r="AD369" s="7" t="s">
        <v>127</v>
      </c>
      <c r="AE369" s="9">
        <v>0</v>
      </c>
      <c r="AF369" s="10"/>
      <c r="AG369" s="7" t="s">
        <v>127</v>
      </c>
      <c r="AH369" s="7" t="s">
        <v>127</v>
      </c>
      <c r="AI369" s="9">
        <v>0</v>
      </c>
      <c r="AJ369" s="10"/>
      <c r="AK369" s="7" t="s">
        <v>127</v>
      </c>
      <c r="AL369" s="7" t="s">
        <v>127</v>
      </c>
      <c r="AM369" s="9">
        <v>0</v>
      </c>
      <c r="AN369" s="10"/>
      <c r="AO369" s="7" t="s">
        <v>127</v>
      </c>
      <c r="AP369" s="7" t="s">
        <v>127</v>
      </c>
      <c r="AQ369" s="9">
        <v>0</v>
      </c>
      <c r="AR369" s="10"/>
      <c r="AS369" s="7" t="s">
        <v>127</v>
      </c>
      <c r="AT369" s="7" t="s">
        <v>127</v>
      </c>
      <c r="AU369" s="9">
        <v>0</v>
      </c>
      <c r="AV369" s="10"/>
      <c r="AW369" s="7" t="s">
        <v>127</v>
      </c>
      <c r="AX369" s="7" t="s">
        <v>127</v>
      </c>
      <c r="AY369" s="9">
        <v>0</v>
      </c>
      <c r="AZ369" s="7"/>
      <c r="BA369" s="7" t="s">
        <v>127</v>
      </c>
      <c r="BB369" s="7"/>
      <c r="BC369" s="7" t="s">
        <v>127</v>
      </c>
      <c r="BD369" s="7"/>
      <c r="BE369" s="7"/>
      <c r="BF369" s="7"/>
      <c r="BG369" s="7"/>
      <c r="BH369" s="7"/>
      <c r="BI369" s="7"/>
      <c r="BJ369" s="7"/>
      <c r="BK369" s="7"/>
      <c r="BL369" s="7" t="s">
        <v>28</v>
      </c>
      <c r="BM369" s="7" t="s">
        <v>353</v>
      </c>
      <c r="BN369" s="7" t="s">
        <v>354</v>
      </c>
      <c r="BO369" s="7"/>
      <c r="BP369" s="7" t="s">
        <v>127</v>
      </c>
      <c r="BQ369" s="7"/>
      <c r="BR369" s="7" t="s">
        <v>127</v>
      </c>
      <c r="BS369" s="7"/>
      <c r="BT369" s="7" t="s">
        <v>127</v>
      </c>
      <c r="BU369" s="7" t="s">
        <v>127</v>
      </c>
      <c r="BV369" s="7"/>
      <c r="BW369" s="7" t="s">
        <v>127</v>
      </c>
      <c r="BX369" s="7"/>
      <c r="BY369" s="7" t="s">
        <v>127</v>
      </c>
      <c r="BZ369" s="7" t="s">
        <v>33</v>
      </c>
      <c r="CA369" s="7" t="s">
        <v>177</v>
      </c>
      <c r="CB369" s="7" t="s">
        <v>87</v>
      </c>
      <c r="CC369" s="7"/>
      <c r="CD369" s="90" t="str">
        <f t="shared" si="35"/>
        <v>17_Programas de transparencia y ética pública - PTEP
23_Plan Estratégico de Comunicaciones - PEC
24_Operación del Sistema de Gestión Institucional - SGI</v>
      </c>
      <c r="CE369" s="7"/>
      <c r="CF369" s="7"/>
      <c r="CG369" s="7"/>
      <c r="CH369" s="7"/>
      <c r="CI369" s="7" t="s">
        <v>132</v>
      </c>
      <c r="CJ369" s="7"/>
      <c r="CK369" s="7"/>
      <c r="CL369" s="90" t="str">
        <f t="shared" si="33"/>
        <v>D05_Información y comunicación</v>
      </c>
      <c r="CM369" s="7"/>
      <c r="CN369" s="7"/>
      <c r="CO369" s="7"/>
      <c r="CP369" s="7"/>
      <c r="CQ369" s="7"/>
      <c r="CR369" s="7"/>
      <c r="CS369" s="7"/>
      <c r="CT369" s="7"/>
      <c r="CU369" s="7"/>
      <c r="CV369" s="7"/>
      <c r="CW369" s="7"/>
      <c r="CX369" s="7"/>
      <c r="CY369" s="7"/>
      <c r="CZ369" s="7"/>
      <c r="DA369" s="7" t="s">
        <v>134</v>
      </c>
      <c r="DB369" s="7"/>
      <c r="DC369" s="7"/>
      <c r="DD369" s="7"/>
      <c r="DE369" s="7"/>
      <c r="DF369" s="90" t="str">
        <f t="shared" si="34"/>
        <v>D05_P15_Transparencia, acceso a la información pública y lucha contra la corrupción</v>
      </c>
    </row>
    <row r="370" spans="2:110" s="2" customFormat="1" ht="84" customHeight="1" x14ac:dyDescent="0.25">
      <c r="B370" s="1"/>
      <c r="C370" s="3" t="s">
        <v>1823</v>
      </c>
      <c r="D370" s="7" t="s">
        <v>1824</v>
      </c>
      <c r="E370" s="87" t="str">
        <f t="shared" si="30"/>
        <v>URF2026_353_Transversal_Generar cronograma de necesidades de comunicación para el tercer cuatrimestre_AD</v>
      </c>
      <c r="F370" s="7" t="s">
        <v>1817</v>
      </c>
      <c r="G370" s="7" t="s">
        <v>1818</v>
      </c>
      <c r="H370" s="7" t="s">
        <v>1819</v>
      </c>
      <c r="I370" s="7" t="s">
        <v>0</v>
      </c>
      <c r="J370" s="4" t="s">
        <v>713</v>
      </c>
      <c r="K370" s="4"/>
      <c r="L370" s="8">
        <v>46235</v>
      </c>
      <c r="M370" s="8">
        <v>46249.999305555553</v>
      </c>
      <c r="N370" s="88">
        <f t="shared" si="31"/>
        <v>14.999305555553292</v>
      </c>
      <c r="O370" s="81" t="s">
        <v>119</v>
      </c>
      <c r="P370" s="7"/>
      <c r="Q370" s="81" t="s">
        <v>120</v>
      </c>
      <c r="R370" s="7" t="s">
        <v>1820</v>
      </c>
      <c r="S370" s="7"/>
      <c r="T370" s="82" t="s">
        <v>122</v>
      </c>
      <c r="U370" s="82" t="s">
        <v>123</v>
      </c>
      <c r="V370" s="83" t="s">
        <v>124</v>
      </c>
      <c r="W370" s="7" t="s">
        <v>125</v>
      </c>
      <c r="X370" s="7"/>
      <c r="Y370" s="7" t="s">
        <v>126</v>
      </c>
      <c r="Z370" s="7"/>
      <c r="AA370" s="90" t="str">
        <f t="shared" si="32"/>
        <v>Talento Humano
Tecnológicos</v>
      </c>
      <c r="AB370" s="7"/>
      <c r="AC370" s="7" t="s">
        <v>127</v>
      </c>
      <c r="AD370" s="7" t="s">
        <v>127</v>
      </c>
      <c r="AE370" s="9">
        <v>0</v>
      </c>
      <c r="AF370" s="10"/>
      <c r="AG370" s="7" t="s">
        <v>127</v>
      </c>
      <c r="AH370" s="7" t="s">
        <v>127</v>
      </c>
      <c r="AI370" s="9">
        <v>0</v>
      </c>
      <c r="AJ370" s="10"/>
      <c r="AK370" s="7" t="s">
        <v>127</v>
      </c>
      <c r="AL370" s="7" t="s">
        <v>127</v>
      </c>
      <c r="AM370" s="9">
        <v>0</v>
      </c>
      <c r="AN370" s="10"/>
      <c r="AO370" s="7" t="s">
        <v>127</v>
      </c>
      <c r="AP370" s="7" t="s">
        <v>127</v>
      </c>
      <c r="AQ370" s="9">
        <v>0</v>
      </c>
      <c r="AR370" s="10"/>
      <c r="AS370" s="7" t="s">
        <v>127</v>
      </c>
      <c r="AT370" s="7" t="s">
        <v>127</v>
      </c>
      <c r="AU370" s="9">
        <v>0</v>
      </c>
      <c r="AV370" s="10"/>
      <c r="AW370" s="7" t="s">
        <v>127</v>
      </c>
      <c r="AX370" s="7" t="s">
        <v>127</v>
      </c>
      <c r="AY370" s="9">
        <v>0</v>
      </c>
      <c r="AZ370" s="7"/>
      <c r="BA370" s="7" t="s">
        <v>127</v>
      </c>
      <c r="BB370" s="7"/>
      <c r="BC370" s="7" t="s">
        <v>127</v>
      </c>
      <c r="BD370" s="7"/>
      <c r="BE370" s="7"/>
      <c r="BF370" s="7"/>
      <c r="BG370" s="7"/>
      <c r="BH370" s="7"/>
      <c r="BI370" s="7"/>
      <c r="BJ370" s="7"/>
      <c r="BK370" s="7"/>
      <c r="BL370" s="7" t="s">
        <v>28</v>
      </c>
      <c r="BM370" s="7" t="s">
        <v>353</v>
      </c>
      <c r="BN370" s="7" t="s">
        <v>354</v>
      </c>
      <c r="BO370" s="7"/>
      <c r="BP370" s="7" t="s">
        <v>127</v>
      </c>
      <c r="BQ370" s="7"/>
      <c r="BR370" s="7" t="s">
        <v>127</v>
      </c>
      <c r="BS370" s="7"/>
      <c r="BT370" s="7" t="s">
        <v>127</v>
      </c>
      <c r="BU370" s="7" t="s">
        <v>127</v>
      </c>
      <c r="BV370" s="7"/>
      <c r="BW370" s="7" t="s">
        <v>127</v>
      </c>
      <c r="BX370" s="7"/>
      <c r="BY370" s="7" t="s">
        <v>127</v>
      </c>
      <c r="BZ370" s="7" t="s">
        <v>33</v>
      </c>
      <c r="CA370" s="7" t="s">
        <v>177</v>
      </c>
      <c r="CB370" s="7" t="s">
        <v>87</v>
      </c>
      <c r="CC370" s="7"/>
      <c r="CD370" s="90" t="str">
        <f t="shared" si="35"/>
        <v>17_Programas de transparencia y ética pública - PTEP
23_Plan Estratégico de Comunicaciones - PEC
24_Operación del Sistema de Gestión Institucional - SGI</v>
      </c>
      <c r="CE370" s="7"/>
      <c r="CF370" s="7"/>
      <c r="CG370" s="7"/>
      <c r="CH370" s="7"/>
      <c r="CI370" s="7" t="s">
        <v>132</v>
      </c>
      <c r="CJ370" s="7"/>
      <c r="CK370" s="7"/>
      <c r="CL370" s="90" t="str">
        <f t="shared" si="33"/>
        <v>D05_Información y comunicación</v>
      </c>
      <c r="CM370" s="7"/>
      <c r="CN370" s="7"/>
      <c r="CO370" s="7"/>
      <c r="CP370" s="7"/>
      <c r="CQ370" s="7"/>
      <c r="CR370" s="7"/>
      <c r="CS370" s="7"/>
      <c r="CT370" s="7"/>
      <c r="CU370" s="7"/>
      <c r="CV370" s="7"/>
      <c r="CW370" s="7"/>
      <c r="CX370" s="7"/>
      <c r="CY370" s="7"/>
      <c r="CZ370" s="7"/>
      <c r="DA370" s="7" t="s">
        <v>134</v>
      </c>
      <c r="DB370" s="7"/>
      <c r="DC370" s="7"/>
      <c r="DD370" s="7"/>
      <c r="DE370" s="7"/>
      <c r="DF370" s="90" t="str">
        <f t="shared" si="34"/>
        <v>D05_P15_Transparencia, acceso a la información pública y lucha contra la corrupción</v>
      </c>
    </row>
    <row r="371" spans="2:110" s="2" customFormat="1" ht="84" customHeight="1" x14ac:dyDescent="0.25">
      <c r="B371" s="1"/>
      <c r="C371" s="3" t="s">
        <v>1825</v>
      </c>
      <c r="D371" s="7" t="s">
        <v>1826</v>
      </c>
      <c r="E371" s="87" t="str">
        <f t="shared" si="30"/>
        <v>URF2026_354_Transversal_Generar cronograma de necesidades de comunicación para el primer cuatrimestre_DP</v>
      </c>
      <c r="F371" s="7" t="s">
        <v>1817</v>
      </c>
      <c r="G371" s="7" t="s">
        <v>1818</v>
      </c>
      <c r="H371" s="7" t="s">
        <v>1819</v>
      </c>
      <c r="I371" s="7" t="s">
        <v>8</v>
      </c>
      <c r="J371" s="4" t="s">
        <v>119</v>
      </c>
      <c r="K371" s="4"/>
      <c r="L371" s="8">
        <v>46037</v>
      </c>
      <c r="M371" s="8">
        <v>46052.999305555553</v>
      </c>
      <c r="N371" s="88">
        <f t="shared" si="31"/>
        <v>15.999305555553292</v>
      </c>
      <c r="O371" s="81" t="s">
        <v>119</v>
      </c>
      <c r="P371" s="7"/>
      <c r="Q371" s="81" t="s">
        <v>120</v>
      </c>
      <c r="R371" s="7" t="s">
        <v>1820</v>
      </c>
      <c r="S371" s="7"/>
      <c r="T371" s="82" t="s">
        <v>122</v>
      </c>
      <c r="U371" s="82" t="s">
        <v>123</v>
      </c>
      <c r="V371" s="83" t="s">
        <v>124</v>
      </c>
      <c r="W371" s="7" t="s">
        <v>125</v>
      </c>
      <c r="X371" s="7"/>
      <c r="Y371" s="7" t="s">
        <v>126</v>
      </c>
      <c r="Z371" s="7"/>
      <c r="AA371" s="90" t="str">
        <f t="shared" si="32"/>
        <v>Talento Humano
Tecnológicos</v>
      </c>
      <c r="AB371" s="7"/>
      <c r="AC371" s="7" t="s">
        <v>127</v>
      </c>
      <c r="AD371" s="7" t="s">
        <v>127</v>
      </c>
      <c r="AE371" s="9">
        <v>0</v>
      </c>
      <c r="AF371" s="10"/>
      <c r="AG371" s="7" t="s">
        <v>127</v>
      </c>
      <c r="AH371" s="7" t="s">
        <v>127</v>
      </c>
      <c r="AI371" s="9">
        <v>0</v>
      </c>
      <c r="AJ371" s="10"/>
      <c r="AK371" s="7" t="s">
        <v>127</v>
      </c>
      <c r="AL371" s="7" t="s">
        <v>127</v>
      </c>
      <c r="AM371" s="9">
        <v>0</v>
      </c>
      <c r="AN371" s="10"/>
      <c r="AO371" s="7" t="s">
        <v>127</v>
      </c>
      <c r="AP371" s="7" t="s">
        <v>127</v>
      </c>
      <c r="AQ371" s="9">
        <v>0</v>
      </c>
      <c r="AR371" s="10"/>
      <c r="AS371" s="7" t="s">
        <v>127</v>
      </c>
      <c r="AT371" s="7" t="s">
        <v>127</v>
      </c>
      <c r="AU371" s="9">
        <v>0</v>
      </c>
      <c r="AV371" s="10"/>
      <c r="AW371" s="7" t="s">
        <v>127</v>
      </c>
      <c r="AX371" s="7" t="s">
        <v>127</v>
      </c>
      <c r="AY371" s="9">
        <v>0</v>
      </c>
      <c r="AZ371" s="7"/>
      <c r="BA371" s="7" t="s">
        <v>127</v>
      </c>
      <c r="BB371" s="7"/>
      <c r="BC371" s="7" t="s">
        <v>127</v>
      </c>
      <c r="BD371" s="7"/>
      <c r="BE371" s="7"/>
      <c r="BF371" s="7"/>
      <c r="BG371" s="7"/>
      <c r="BH371" s="7"/>
      <c r="BI371" s="7"/>
      <c r="BJ371" s="7"/>
      <c r="BK371" s="7"/>
      <c r="BL371" s="7" t="s">
        <v>28</v>
      </c>
      <c r="BM371" s="7" t="s">
        <v>353</v>
      </c>
      <c r="BN371" s="7" t="s">
        <v>354</v>
      </c>
      <c r="BO371" s="7"/>
      <c r="BP371" s="7" t="s">
        <v>127</v>
      </c>
      <c r="BQ371" s="7"/>
      <c r="BR371" s="7" t="s">
        <v>127</v>
      </c>
      <c r="BS371" s="7"/>
      <c r="BT371" s="7" t="s">
        <v>127</v>
      </c>
      <c r="BU371" s="7" t="s">
        <v>127</v>
      </c>
      <c r="BV371" s="7"/>
      <c r="BW371" s="7" t="s">
        <v>127</v>
      </c>
      <c r="BX371" s="7"/>
      <c r="BY371" s="7" t="s">
        <v>127</v>
      </c>
      <c r="BZ371" s="7" t="s">
        <v>33</v>
      </c>
      <c r="CA371" s="7" t="s">
        <v>177</v>
      </c>
      <c r="CB371" s="7" t="s">
        <v>87</v>
      </c>
      <c r="CC371" s="7"/>
      <c r="CD371" s="90" t="str">
        <f t="shared" si="35"/>
        <v>17_Programas de transparencia y ética pública - PTEP
23_Plan Estratégico de Comunicaciones - PEC
24_Operación del Sistema de Gestión Institucional - SGI</v>
      </c>
      <c r="CE371" s="7"/>
      <c r="CF371" s="7"/>
      <c r="CG371" s="7"/>
      <c r="CH371" s="7"/>
      <c r="CI371" s="7" t="s">
        <v>132</v>
      </c>
      <c r="CJ371" s="7"/>
      <c r="CK371" s="7"/>
      <c r="CL371" s="90" t="str">
        <f t="shared" si="33"/>
        <v>D05_Información y comunicación</v>
      </c>
      <c r="CM371" s="7"/>
      <c r="CN371" s="7"/>
      <c r="CO371" s="7"/>
      <c r="CP371" s="7"/>
      <c r="CQ371" s="7"/>
      <c r="CR371" s="7"/>
      <c r="CS371" s="7"/>
      <c r="CT371" s="7"/>
      <c r="CU371" s="7"/>
      <c r="CV371" s="7"/>
      <c r="CW371" s="7"/>
      <c r="CX371" s="7"/>
      <c r="CY371" s="7"/>
      <c r="CZ371" s="7"/>
      <c r="DA371" s="7" t="s">
        <v>134</v>
      </c>
      <c r="DB371" s="7"/>
      <c r="DC371" s="7"/>
      <c r="DD371" s="7"/>
      <c r="DE371" s="7"/>
      <c r="DF371" s="90" t="str">
        <f t="shared" si="34"/>
        <v>D05_P15_Transparencia, acceso a la información pública y lucha contra la corrupción</v>
      </c>
    </row>
    <row r="372" spans="2:110" s="2" customFormat="1" ht="84" customHeight="1" x14ac:dyDescent="0.25">
      <c r="B372" s="1"/>
      <c r="C372" s="3" t="s">
        <v>1827</v>
      </c>
      <c r="D372" s="7" t="s">
        <v>1828</v>
      </c>
      <c r="E372" s="87" t="str">
        <f t="shared" si="30"/>
        <v>URF2026_355_Transversal_Generar cronograma de necesidades de comunicación para el segundo cuatrimestre_DP</v>
      </c>
      <c r="F372" s="7" t="s">
        <v>1817</v>
      </c>
      <c r="G372" s="7" t="s">
        <v>1818</v>
      </c>
      <c r="H372" s="7" t="s">
        <v>1819</v>
      </c>
      <c r="I372" s="7" t="s">
        <v>8</v>
      </c>
      <c r="J372" s="4" t="s">
        <v>119</v>
      </c>
      <c r="K372" s="4"/>
      <c r="L372" s="8">
        <v>46113</v>
      </c>
      <c r="M372" s="8">
        <v>46137.999305555553</v>
      </c>
      <c r="N372" s="88">
        <f t="shared" si="31"/>
        <v>24.999305555553292</v>
      </c>
      <c r="O372" s="81" t="s">
        <v>119</v>
      </c>
      <c r="P372" s="7"/>
      <c r="Q372" s="81" t="s">
        <v>120</v>
      </c>
      <c r="R372" s="7" t="s">
        <v>1820</v>
      </c>
      <c r="S372" s="7"/>
      <c r="T372" s="82" t="s">
        <v>122</v>
      </c>
      <c r="U372" s="82" t="s">
        <v>123</v>
      </c>
      <c r="V372" s="83" t="s">
        <v>124</v>
      </c>
      <c r="W372" s="7" t="s">
        <v>125</v>
      </c>
      <c r="X372" s="7"/>
      <c r="Y372" s="7" t="s">
        <v>126</v>
      </c>
      <c r="Z372" s="7"/>
      <c r="AA372" s="90" t="str">
        <f t="shared" si="32"/>
        <v>Talento Humano
Tecnológicos</v>
      </c>
      <c r="AB372" s="7"/>
      <c r="AC372" s="7" t="s">
        <v>127</v>
      </c>
      <c r="AD372" s="7" t="s">
        <v>127</v>
      </c>
      <c r="AE372" s="9">
        <v>0</v>
      </c>
      <c r="AF372" s="10"/>
      <c r="AG372" s="7" t="s">
        <v>127</v>
      </c>
      <c r="AH372" s="7" t="s">
        <v>127</v>
      </c>
      <c r="AI372" s="9">
        <v>0</v>
      </c>
      <c r="AJ372" s="10"/>
      <c r="AK372" s="7" t="s">
        <v>127</v>
      </c>
      <c r="AL372" s="7" t="s">
        <v>127</v>
      </c>
      <c r="AM372" s="9">
        <v>0</v>
      </c>
      <c r="AN372" s="10"/>
      <c r="AO372" s="7" t="s">
        <v>127</v>
      </c>
      <c r="AP372" s="7" t="s">
        <v>127</v>
      </c>
      <c r="AQ372" s="9">
        <v>0</v>
      </c>
      <c r="AR372" s="10"/>
      <c r="AS372" s="7" t="s">
        <v>127</v>
      </c>
      <c r="AT372" s="7" t="s">
        <v>127</v>
      </c>
      <c r="AU372" s="9">
        <v>0</v>
      </c>
      <c r="AV372" s="10"/>
      <c r="AW372" s="7" t="s">
        <v>127</v>
      </c>
      <c r="AX372" s="7" t="s">
        <v>127</v>
      </c>
      <c r="AY372" s="9">
        <v>0</v>
      </c>
      <c r="AZ372" s="7"/>
      <c r="BA372" s="7" t="s">
        <v>127</v>
      </c>
      <c r="BB372" s="7"/>
      <c r="BC372" s="7" t="s">
        <v>127</v>
      </c>
      <c r="BD372" s="7"/>
      <c r="BE372" s="7"/>
      <c r="BF372" s="7"/>
      <c r="BG372" s="7"/>
      <c r="BH372" s="7"/>
      <c r="BI372" s="7"/>
      <c r="BJ372" s="7"/>
      <c r="BK372" s="7"/>
      <c r="BL372" s="7" t="s">
        <v>28</v>
      </c>
      <c r="BM372" s="7" t="s">
        <v>353</v>
      </c>
      <c r="BN372" s="7" t="s">
        <v>354</v>
      </c>
      <c r="BO372" s="7"/>
      <c r="BP372" s="7" t="s">
        <v>127</v>
      </c>
      <c r="BQ372" s="7"/>
      <c r="BR372" s="7" t="s">
        <v>127</v>
      </c>
      <c r="BS372" s="7"/>
      <c r="BT372" s="7" t="s">
        <v>127</v>
      </c>
      <c r="BU372" s="7" t="s">
        <v>127</v>
      </c>
      <c r="BV372" s="7"/>
      <c r="BW372" s="7" t="s">
        <v>127</v>
      </c>
      <c r="BX372" s="7"/>
      <c r="BY372" s="7" t="s">
        <v>127</v>
      </c>
      <c r="BZ372" s="7" t="s">
        <v>33</v>
      </c>
      <c r="CA372" s="7" t="s">
        <v>177</v>
      </c>
      <c r="CB372" s="7" t="s">
        <v>87</v>
      </c>
      <c r="CC372" s="7"/>
      <c r="CD372" s="90" t="str">
        <f t="shared" si="35"/>
        <v>17_Programas de transparencia y ética pública - PTEP
23_Plan Estratégico de Comunicaciones - PEC
24_Operación del Sistema de Gestión Institucional - SGI</v>
      </c>
      <c r="CE372" s="7"/>
      <c r="CF372" s="7"/>
      <c r="CG372" s="7"/>
      <c r="CH372" s="7"/>
      <c r="CI372" s="7" t="s">
        <v>132</v>
      </c>
      <c r="CJ372" s="7"/>
      <c r="CK372" s="7"/>
      <c r="CL372" s="90" t="str">
        <f t="shared" si="33"/>
        <v>D05_Información y comunicación</v>
      </c>
      <c r="CM372" s="7"/>
      <c r="CN372" s="7"/>
      <c r="CO372" s="7"/>
      <c r="CP372" s="7"/>
      <c r="CQ372" s="7"/>
      <c r="CR372" s="7"/>
      <c r="CS372" s="7"/>
      <c r="CT372" s="7"/>
      <c r="CU372" s="7"/>
      <c r="CV372" s="7"/>
      <c r="CW372" s="7"/>
      <c r="CX372" s="7"/>
      <c r="CY372" s="7"/>
      <c r="CZ372" s="7"/>
      <c r="DA372" s="7" t="s">
        <v>134</v>
      </c>
      <c r="DB372" s="7"/>
      <c r="DC372" s="7"/>
      <c r="DD372" s="7"/>
      <c r="DE372" s="7"/>
      <c r="DF372" s="90" t="str">
        <f t="shared" si="34"/>
        <v>D05_P15_Transparencia, acceso a la información pública y lucha contra la corrupción</v>
      </c>
    </row>
    <row r="373" spans="2:110" s="2" customFormat="1" ht="84" customHeight="1" x14ac:dyDescent="0.25">
      <c r="B373" s="1"/>
      <c r="C373" s="3" t="s">
        <v>1829</v>
      </c>
      <c r="D373" s="7" t="s">
        <v>1830</v>
      </c>
      <c r="E373" s="87" t="str">
        <f t="shared" si="30"/>
        <v>URF2026_356_Transversal_Generar cronograma de necesidades de comunicación para el tercer cuatrimestre_DP</v>
      </c>
      <c r="F373" s="7" t="s">
        <v>1817</v>
      </c>
      <c r="G373" s="7" t="s">
        <v>1818</v>
      </c>
      <c r="H373" s="7" t="s">
        <v>1819</v>
      </c>
      <c r="I373" s="7" t="s">
        <v>8</v>
      </c>
      <c r="J373" s="4" t="s">
        <v>119</v>
      </c>
      <c r="K373" s="4"/>
      <c r="L373" s="8">
        <v>46235</v>
      </c>
      <c r="M373" s="8">
        <v>46249.999305555553</v>
      </c>
      <c r="N373" s="88">
        <f t="shared" si="31"/>
        <v>14.999305555553292</v>
      </c>
      <c r="O373" s="81" t="s">
        <v>119</v>
      </c>
      <c r="P373" s="7"/>
      <c r="Q373" s="81" t="s">
        <v>120</v>
      </c>
      <c r="R373" s="7" t="s">
        <v>1820</v>
      </c>
      <c r="S373" s="7"/>
      <c r="T373" s="82" t="s">
        <v>122</v>
      </c>
      <c r="U373" s="82" t="s">
        <v>123</v>
      </c>
      <c r="V373" s="83" t="s">
        <v>124</v>
      </c>
      <c r="W373" s="7" t="s">
        <v>125</v>
      </c>
      <c r="X373" s="7"/>
      <c r="Y373" s="7" t="s">
        <v>126</v>
      </c>
      <c r="Z373" s="7"/>
      <c r="AA373" s="90" t="str">
        <f t="shared" si="32"/>
        <v>Talento Humano
Tecnológicos</v>
      </c>
      <c r="AB373" s="7"/>
      <c r="AC373" s="7" t="s">
        <v>127</v>
      </c>
      <c r="AD373" s="7" t="s">
        <v>127</v>
      </c>
      <c r="AE373" s="9">
        <v>0</v>
      </c>
      <c r="AF373" s="10"/>
      <c r="AG373" s="7" t="s">
        <v>127</v>
      </c>
      <c r="AH373" s="7" t="s">
        <v>127</v>
      </c>
      <c r="AI373" s="9">
        <v>0</v>
      </c>
      <c r="AJ373" s="10"/>
      <c r="AK373" s="7" t="s">
        <v>127</v>
      </c>
      <c r="AL373" s="7" t="s">
        <v>127</v>
      </c>
      <c r="AM373" s="9">
        <v>0</v>
      </c>
      <c r="AN373" s="10"/>
      <c r="AO373" s="7" t="s">
        <v>127</v>
      </c>
      <c r="AP373" s="7" t="s">
        <v>127</v>
      </c>
      <c r="AQ373" s="9">
        <v>0</v>
      </c>
      <c r="AR373" s="10"/>
      <c r="AS373" s="7" t="s">
        <v>127</v>
      </c>
      <c r="AT373" s="7" t="s">
        <v>127</v>
      </c>
      <c r="AU373" s="9">
        <v>0</v>
      </c>
      <c r="AV373" s="10"/>
      <c r="AW373" s="7" t="s">
        <v>127</v>
      </c>
      <c r="AX373" s="7" t="s">
        <v>127</v>
      </c>
      <c r="AY373" s="9">
        <v>0</v>
      </c>
      <c r="AZ373" s="7"/>
      <c r="BA373" s="7" t="s">
        <v>127</v>
      </c>
      <c r="BB373" s="7"/>
      <c r="BC373" s="7" t="s">
        <v>127</v>
      </c>
      <c r="BD373" s="7"/>
      <c r="BE373" s="7"/>
      <c r="BF373" s="7"/>
      <c r="BG373" s="7"/>
      <c r="BH373" s="7"/>
      <c r="BI373" s="7"/>
      <c r="BJ373" s="7"/>
      <c r="BK373" s="7"/>
      <c r="BL373" s="7" t="s">
        <v>28</v>
      </c>
      <c r="BM373" s="7" t="s">
        <v>353</v>
      </c>
      <c r="BN373" s="7" t="s">
        <v>354</v>
      </c>
      <c r="BO373" s="7"/>
      <c r="BP373" s="7" t="s">
        <v>127</v>
      </c>
      <c r="BQ373" s="7"/>
      <c r="BR373" s="7" t="s">
        <v>127</v>
      </c>
      <c r="BS373" s="7"/>
      <c r="BT373" s="7" t="s">
        <v>127</v>
      </c>
      <c r="BU373" s="7" t="s">
        <v>127</v>
      </c>
      <c r="BV373" s="7"/>
      <c r="BW373" s="7" t="s">
        <v>127</v>
      </c>
      <c r="BX373" s="7"/>
      <c r="BY373" s="7" t="s">
        <v>127</v>
      </c>
      <c r="BZ373" s="7" t="s">
        <v>33</v>
      </c>
      <c r="CA373" s="7" t="s">
        <v>177</v>
      </c>
      <c r="CB373" s="7" t="s">
        <v>87</v>
      </c>
      <c r="CC373" s="7"/>
      <c r="CD373" s="90" t="str">
        <f t="shared" si="35"/>
        <v>17_Programas de transparencia y ética pública - PTEP
23_Plan Estratégico de Comunicaciones - PEC
24_Operación del Sistema de Gestión Institucional - SGI</v>
      </c>
      <c r="CE373" s="7"/>
      <c r="CF373" s="7"/>
      <c r="CG373" s="7"/>
      <c r="CH373" s="7"/>
      <c r="CI373" s="7" t="s">
        <v>132</v>
      </c>
      <c r="CJ373" s="7"/>
      <c r="CK373" s="7"/>
      <c r="CL373" s="90" t="str">
        <f t="shared" si="33"/>
        <v>D05_Información y comunicación</v>
      </c>
      <c r="CM373" s="7"/>
      <c r="CN373" s="7"/>
      <c r="CO373" s="7"/>
      <c r="CP373" s="7"/>
      <c r="CQ373" s="7"/>
      <c r="CR373" s="7"/>
      <c r="CS373" s="7"/>
      <c r="CT373" s="7"/>
      <c r="CU373" s="7"/>
      <c r="CV373" s="7"/>
      <c r="CW373" s="7"/>
      <c r="CX373" s="7"/>
      <c r="CY373" s="7"/>
      <c r="CZ373" s="7"/>
      <c r="DA373" s="7" t="s">
        <v>134</v>
      </c>
      <c r="DB373" s="7"/>
      <c r="DC373" s="7"/>
      <c r="DD373" s="7"/>
      <c r="DE373" s="7"/>
      <c r="DF373" s="90" t="str">
        <f t="shared" si="34"/>
        <v>D05_P15_Transparencia, acceso a la información pública y lucha contra la corrupción</v>
      </c>
    </row>
    <row r="374" spans="2:110" s="2" customFormat="1" ht="84" customHeight="1" x14ac:dyDescent="0.25">
      <c r="B374" s="1"/>
      <c r="C374" s="3" t="s">
        <v>1831</v>
      </c>
      <c r="D374" s="7" t="s">
        <v>1832</v>
      </c>
      <c r="E374" s="87" t="str">
        <f t="shared" si="30"/>
        <v>URF2026_357_Transversal_Generar cronograma de necesidades de comunicación para el primer cuatrimestre_GH</v>
      </c>
      <c r="F374" s="7" t="s">
        <v>1817</v>
      </c>
      <c r="G374" s="7" t="s">
        <v>1818</v>
      </c>
      <c r="H374" s="7" t="s">
        <v>1819</v>
      </c>
      <c r="I374" s="7" t="s">
        <v>4</v>
      </c>
      <c r="J374" s="4" t="s">
        <v>700</v>
      </c>
      <c r="K374" s="4"/>
      <c r="L374" s="8">
        <v>46037</v>
      </c>
      <c r="M374" s="8">
        <v>46052.999305555553</v>
      </c>
      <c r="N374" s="88">
        <f t="shared" si="31"/>
        <v>15.999305555553292</v>
      </c>
      <c r="O374" s="81" t="s">
        <v>119</v>
      </c>
      <c r="P374" s="7"/>
      <c r="Q374" s="81" t="s">
        <v>120</v>
      </c>
      <c r="R374" s="7" t="s">
        <v>1820</v>
      </c>
      <c r="S374" s="7"/>
      <c r="T374" s="82" t="s">
        <v>122</v>
      </c>
      <c r="U374" s="82" t="s">
        <v>123</v>
      </c>
      <c r="V374" s="83" t="s">
        <v>124</v>
      </c>
      <c r="W374" s="7" t="s">
        <v>125</v>
      </c>
      <c r="X374" s="7"/>
      <c r="Y374" s="7" t="s">
        <v>126</v>
      </c>
      <c r="Z374" s="7"/>
      <c r="AA374" s="90" t="str">
        <f t="shared" si="32"/>
        <v>Talento Humano
Tecnológicos</v>
      </c>
      <c r="AB374" s="7"/>
      <c r="AC374" s="7" t="s">
        <v>127</v>
      </c>
      <c r="AD374" s="7" t="s">
        <v>127</v>
      </c>
      <c r="AE374" s="9">
        <v>0</v>
      </c>
      <c r="AF374" s="10"/>
      <c r="AG374" s="7" t="s">
        <v>127</v>
      </c>
      <c r="AH374" s="7" t="s">
        <v>127</v>
      </c>
      <c r="AI374" s="9">
        <v>0</v>
      </c>
      <c r="AJ374" s="10"/>
      <c r="AK374" s="7" t="s">
        <v>127</v>
      </c>
      <c r="AL374" s="7" t="s">
        <v>127</v>
      </c>
      <c r="AM374" s="9">
        <v>0</v>
      </c>
      <c r="AN374" s="10"/>
      <c r="AO374" s="7" t="s">
        <v>127</v>
      </c>
      <c r="AP374" s="7" t="s">
        <v>127</v>
      </c>
      <c r="AQ374" s="9">
        <v>0</v>
      </c>
      <c r="AR374" s="10"/>
      <c r="AS374" s="7" t="s">
        <v>127</v>
      </c>
      <c r="AT374" s="7" t="s">
        <v>127</v>
      </c>
      <c r="AU374" s="9">
        <v>0</v>
      </c>
      <c r="AV374" s="10"/>
      <c r="AW374" s="7" t="s">
        <v>127</v>
      </c>
      <c r="AX374" s="7" t="s">
        <v>127</v>
      </c>
      <c r="AY374" s="9">
        <v>0</v>
      </c>
      <c r="AZ374" s="7"/>
      <c r="BA374" s="7" t="s">
        <v>127</v>
      </c>
      <c r="BB374" s="7"/>
      <c r="BC374" s="7" t="s">
        <v>127</v>
      </c>
      <c r="BD374" s="7"/>
      <c r="BE374" s="7"/>
      <c r="BF374" s="7"/>
      <c r="BG374" s="7"/>
      <c r="BH374" s="7"/>
      <c r="BI374" s="7"/>
      <c r="BJ374" s="7"/>
      <c r="BK374" s="7"/>
      <c r="BL374" s="7" t="s">
        <v>28</v>
      </c>
      <c r="BM374" s="7" t="s">
        <v>353</v>
      </c>
      <c r="BN374" s="7" t="s">
        <v>354</v>
      </c>
      <c r="BO374" s="7"/>
      <c r="BP374" s="7" t="s">
        <v>127</v>
      </c>
      <c r="BQ374" s="7"/>
      <c r="BR374" s="7" t="s">
        <v>127</v>
      </c>
      <c r="BS374" s="7"/>
      <c r="BT374" s="7" t="s">
        <v>127</v>
      </c>
      <c r="BU374" s="7" t="s">
        <v>127</v>
      </c>
      <c r="BV374" s="7"/>
      <c r="BW374" s="7" t="s">
        <v>127</v>
      </c>
      <c r="BX374" s="7"/>
      <c r="BY374" s="7" t="s">
        <v>127</v>
      </c>
      <c r="BZ374" s="7" t="s">
        <v>33</v>
      </c>
      <c r="CA374" s="7" t="s">
        <v>177</v>
      </c>
      <c r="CB374" s="7" t="s">
        <v>87</v>
      </c>
      <c r="CC374" s="7"/>
      <c r="CD374" s="90" t="str">
        <f t="shared" si="35"/>
        <v>17_Programas de transparencia y ética pública - PTEP
23_Plan Estratégico de Comunicaciones - PEC
24_Operación del Sistema de Gestión Institucional - SGI</v>
      </c>
      <c r="CE374" s="7"/>
      <c r="CF374" s="7"/>
      <c r="CG374" s="7"/>
      <c r="CH374" s="7"/>
      <c r="CI374" s="7" t="s">
        <v>132</v>
      </c>
      <c r="CJ374" s="7"/>
      <c r="CK374" s="7"/>
      <c r="CL374" s="90" t="str">
        <f t="shared" si="33"/>
        <v>D05_Información y comunicación</v>
      </c>
      <c r="CM374" s="7"/>
      <c r="CN374" s="7"/>
      <c r="CO374" s="7"/>
      <c r="CP374" s="7"/>
      <c r="CQ374" s="7"/>
      <c r="CR374" s="7"/>
      <c r="CS374" s="7"/>
      <c r="CT374" s="7"/>
      <c r="CU374" s="7"/>
      <c r="CV374" s="7"/>
      <c r="CW374" s="7"/>
      <c r="CX374" s="7"/>
      <c r="CY374" s="7"/>
      <c r="CZ374" s="7"/>
      <c r="DA374" s="7" t="s">
        <v>134</v>
      </c>
      <c r="DB374" s="7"/>
      <c r="DC374" s="7"/>
      <c r="DD374" s="7"/>
      <c r="DE374" s="7"/>
      <c r="DF374" s="90" t="str">
        <f t="shared" si="34"/>
        <v>D05_P15_Transparencia, acceso a la información pública y lucha contra la corrupción</v>
      </c>
    </row>
    <row r="375" spans="2:110" s="2" customFormat="1" ht="84" customHeight="1" x14ac:dyDescent="0.25">
      <c r="B375" s="1"/>
      <c r="C375" s="3" t="s">
        <v>1833</v>
      </c>
      <c r="D375" s="7" t="s">
        <v>1834</v>
      </c>
      <c r="E375" s="87" t="str">
        <f t="shared" si="30"/>
        <v>URF2026_358_Transversal_Generar cronograma de necesidades de comunicación para el segundo cuatrimestre_GH</v>
      </c>
      <c r="F375" s="7" t="s">
        <v>1817</v>
      </c>
      <c r="G375" s="7" t="s">
        <v>1818</v>
      </c>
      <c r="H375" s="7" t="s">
        <v>1819</v>
      </c>
      <c r="I375" s="7" t="s">
        <v>4</v>
      </c>
      <c r="J375" s="4" t="s">
        <v>700</v>
      </c>
      <c r="K375" s="4"/>
      <c r="L375" s="8">
        <v>46113</v>
      </c>
      <c r="M375" s="8">
        <v>46135.999305555553</v>
      </c>
      <c r="N375" s="88">
        <f t="shared" si="31"/>
        <v>22.999305555553292</v>
      </c>
      <c r="O375" s="81" t="s">
        <v>119</v>
      </c>
      <c r="P375" s="7"/>
      <c r="Q375" s="81" t="s">
        <v>120</v>
      </c>
      <c r="R375" s="7" t="s">
        <v>1820</v>
      </c>
      <c r="S375" s="7"/>
      <c r="T375" s="82" t="s">
        <v>122</v>
      </c>
      <c r="U375" s="82" t="s">
        <v>123</v>
      </c>
      <c r="V375" s="83" t="s">
        <v>124</v>
      </c>
      <c r="W375" s="7" t="s">
        <v>125</v>
      </c>
      <c r="X375" s="7"/>
      <c r="Y375" s="7" t="s">
        <v>126</v>
      </c>
      <c r="Z375" s="7"/>
      <c r="AA375" s="90" t="str">
        <f t="shared" si="32"/>
        <v>Talento Humano
Tecnológicos</v>
      </c>
      <c r="AB375" s="7"/>
      <c r="AC375" s="7" t="s">
        <v>127</v>
      </c>
      <c r="AD375" s="7" t="s">
        <v>127</v>
      </c>
      <c r="AE375" s="9">
        <v>0</v>
      </c>
      <c r="AF375" s="10"/>
      <c r="AG375" s="7" t="s">
        <v>127</v>
      </c>
      <c r="AH375" s="7" t="s">
        <v>127</v>
      </c>
      <c r="AI375" s="9">
        <v>0</v>
      </c>
      <c r="AJ375" s="10"/>
      <c r="AK375" s="7" t="s">
        <v>127</v>
      </c>
      <c r="AL375" s="7" t="s">
        <v>127</v>
      </c>
      <c r="AM375" s="9">
        <v>0</v>
      </c>
      <c r="AN375" s="10"/>
      <c r="AO375" s="7" t="s">
        <v>127</v>
      </c>
      <c r="AP375" s="7" t="s">
        <v>127</v>
      </c>
      <c r="AQ375" s="9">
        <v>0</v>
      </c>
      <c r="AR375" s="10"/>
      <c r="AS375" s="7" t="s">
        <v>127</v>
      </c>
      <c r="AT375" s="7" t="s">
        <v>127</v>
      </c>
      <c r="AU375" s="9">
        <v>0</v>
      </c>
      <c r="AV375" s="10"/>
      <c r="AW375" s="7" t="s">
        <v>127</v>
      </c>
      <c r="AX375" s="7" t="s">
        <v>127</v>
      </c>
      <c r="AY375" s="9">
        <v>0</v>
      </c>
      <c r="AZ375" s="7"/>
      <c r="BA375" s="7" t="s">
        <v>127</v>
      </c>
      <c r="BB375" s="7"/>
      <c r="BC375" s="7" t="s">
        <v>127</v>
      </c>
      <c r="BD375" s="7"/>
      <c r="BE375" s="7"/>
      <c r="BF375" s="7"/>
      <c r="BG375" s="7"/>
      <c r="BH375" s="7"/>
      <c r="BI375" s="7"/>
      <c r="BJ375" s="7"/>
      <c r="BK375" s="7"/>
      <c r="BL375" s="7" t="s">
        <v>28</v>
      </c>
      <c r="BM375" s="7" t="s">
        <v>353</v>
      </c>
      <c r="BN375" s="7" t="s">
        <v>354</v>
      </c>
      <c r="BO375" s="7"/>
      <c r="BP375" s="7" t="s">
        <v>127</v>
      </c>
      <c r="BQ375" s="7"/>
      <c r="BR375" s="7" t="s">
        <v>127</v>
      </c>
      <c r="BS375" s="7"/>
      <c r="BT375" s="7" t="s">
        <v>127</v>
      </c>
      <c r="BU375" s="7" t="s">
        <v>127</v>
      </c>
      <c r="BV375" s="7"/>
      <c r="BW375" s="7" t="s">
        <v>127</v>
      </c>
      <c r="BX375" s="7"/>
      <c r="BY375" s="7" t="s">
        <v>127</v>
      </c>
      <c r="BZ375" s="7" t="s">
        <v>33</v>
      </c>
      <c r="CA375" s="7" t="s">
        <v>177</v>
      </c>
      <c r="CB375" s="7" t="s">
        <v>87</v>
      </c>
      <c r="CC375" s="7"/>
      <c r="CD375" s="90" t="str">
        <f t="shared" si="35"/>
        <v>17_Programas de transparencia y ética pública - PTEP
23_Plan Estratégico de Comunicaciones - PEC
24_Operación del Sistema de Gestión Institucional - SGI</v>
      </c>
      <c r="CE375" s="7"/>
      <c r="CF375" s="7"/>
      <c r="CG375" s="7"/>
      <c r="CH375" s="7"/>
      <c r="CI375" s="7" t="s">
        <v>132</v>
      </c>
      <c r="CJ375" s="7"/>
      <c r="CK375" s="7"/>
      <c r="CL375" s="90" t="str">
        <f t="shared" si="33"/>
        <v>D05_Información y comunicación</v>
      </c>
      <c r="CM375" s="7"/>
      <c r="CN375" s="7"/>
      <c r="CO375" s="7"/>
      <c r="CP375" s="7"/>
      <c r="CQ375" s="7"/>
      <c r="CR375" s="7"/>
      <c r="CS375" s="7"/>
      <c r="CT375" s="7"/>
      <c r="CU375" s="7"/>
      <c r="CV375" s="7"/>
      <c r="CW375" s="7"/>
      <c r="CX375" s="7"/>
      <c r="CY375" s="7"/>
      <c r="CZ375" s="7"/>
      <c r="DA375" s="7" t="s">
        <v>134</v>
      </c>
      <c r="DB375" s="7"/>
      <c r="DC375" s="7"/>
      <c r="DD375" s="7"/>
      <c r="DE375" s="7"/>
      <c r="DF375" s="90" t="str">
        <f t="shared" si="34"/>
        <v>D05_P15_Transparencia, acceso a la información pública y lucha contra la corrupción</v>
      </c>
    </row>
    <row r="376" spans="2:110" s="2" customFormat="1" ht="84" customHeight="1" x14ac:dyDescent="0.25">
      <c r="B376" s="1"/>
      <c r="C376" s="3" t="s">
        <v>1835</v>
      </c>
      <c r="D376" s="7" t="s">
        <v>1836</v>
      </c>
      <c r="E376" s="87" t="str">
        <f t="shared" si="30"/>
        <v>URF2026_359_Transversal_Generar cronograma de necesidades de comunicación para el tercer cuatrimestre_GH</v>
      </c>
      <c r="F376" s="7" t="s">
        <v>1817</v>
      </c>
      <c r="G376" s="7" t="s">
        <v>1818</v>
      </c>
      <c r="H376" s="7" t="s">
        <v>1819</v>
      </c>
      <c r="I376" s="7" t="s">
        <v>4</v>
      </c>
      <c r="J376" s="4" t="s">
        <v>700</v>
      </c>
      <c r="K376" s="4"/>
      <c r="L376" s="8">
        <v>46235</v>
      </c>
      <c r="M376" s="8">
        <v>46249.999305555553</v>
      </c>
      <c r="N376" s="88">
        <f t="shared" si="31"/>
        <v>14.999305555553292</v>
      </c>
      <c r="O376" s="81" t="s">
        <v>119</v>
      </c>
      <c r="P376" s="7"/>
      <c r="Q376" s="81" t="s">
        <v>120</v>
      </c>
      <c r="R376" s="7" t="s">
        <v>1820</v>
      </c>
      <c r="S376" s="7"/>
      <c r="T376" s="82" t="s">
        <v>122</v>
      </c>
      <c r="U376" s="82" t="s">
        <v>123</v>
      </c>
      <c r="V376" s="83" t="s">
        <v>124</v>
      </c>
      <c r="W376" s="7" t="s">
        <v>125</v>
      </c>
      <c r="X376" s="7"/>
      <c r="Y376" s="7" t="s">
        <v>126</v>
      </c>
      <c r="Z376" s="7"/>
      <c r="AA376" s="90" t="str">
        <f t="shared" si="32"/>
        <v>Talento Humano
Tecnológicos</v>
      </c>
      <c r="AB376" s="7"/>
      <c r="AC376" s="7" t="s">
        <v>127</v>
      </c>
      <c r="AD376" s="7" t="s">
        <v>127</v>
      </c>
      <c r="AE376" s="9">
        <v>0</v>
      </c>
      <c r="AF376" s="10"/>
      <c r="AG376" s="7" t="s">
        <v>127</v>
      </c>
      <c r="AH376" s="7" t="s">
        <v>127</v>
      </c>
      <c r="AI376" s="9">
        <v>0</v>
      </c>
      <c r="AJ376" s="10"/>
      <c r="AK376" s="7" t="s">
        <v>127</v>
      </c>
      <c r="AL376" s="7" t="s">
        <v>127</v>
      </c>
      <c r="AM376" s="9">
        <v>0</v>
      </c>
      <c r="AN376" s="10"/>
      <c r="AO376" s="7" t="s">
        <v>127</v>
      </c>
      <c r="AP376" s="7" t="s">
        <v>127</v>
      </c>
      <c r="AQ376" s="9">
        <v>0</v>
      </c>
      <c r="AR376" s="10"/>
      <c r="AS376" s="7" t="s">
        <v>127</v>
      </c>
      <c r="AT376" s="7" t="s">
        <v>127</v>
      </c>
      <c r="AU376" s="9">
        <v>0</v>
      </c>
      <c r="AV376" s="10"/>
      <c r="AW376" s="7" t="s">
        <v>127</v>
      </c>
      <c r="AX376" s="7" t="s">
        <v>127</v>
      </c>
      <c r="AY376" s="9">
        <v>0</v>
      </c>
      <c r="AZ376" s="7"/>
      <c r="BA376" s="7" t="s">
        <v>127</v>
      </c>
      <c r="BB376" s="7"/>
      <c r="BC376" s="7" t="s">
        <v>127</v>
      </c>
      <c r="BD376" s="7"/>
      <c r="BE376" s="7"/>
      <c r="BF376" s="7"/>
      <c r="BG376" s="7"/>
      <c r="BH376" s="7"/>
      <c r="BI376" s="7"/>
      <c r="BJ376" s="7"/>
      <c r="BK376" s="7"/>
      <c r="BL376" s="7" t="s">
        <v>28</v>
      </c>
      <c r="BM376" s="7" t="s">
        <v>353</v>
      </c>
      <c r="BN376" s="7" t="s">
        <v>354</v>
      </c>
      <c r="BO376" s="7"/>
      <c r="BP376" s="7" t="s">
        <v>127</v>
      </c>
      <c r="BQ376" s="7"/>
      <c r="BR376" s="7" t="s">
        <v>127</v>
      </c>
      <c r="BS376" s="7"/>
      <c r="BT376" s="7" t="s">
        <v>127</v>
      </c>
      <c r="BU376" s="7" t="s">
        <v>127</v>
      </c>
      <c r="BV376" s="7"/>
      <c r="BW376" s="7" t="s">
        <v>127</v>
      </c>
      <c r="BX376" s="7"/>
      <c r="BY376" s="7" t="s">
        <v>127</v>
      </c>
      <c r="BZ376" s="7" t="s">
        <v>33</v>
      </c>
      <c r="CA376" s="7" t="s">
        <v>177</v>
      </c>
      <c r="CB376" s="7" t="s">
        <v>87</v>
      </c>
      <c r="CC376" s="7"/>
      <c r="CD376" s="90" t="str">
        <f t="shared" si="35"/>
        <v>17_Programas de transparencia y ética pública - PTEP
23_Plan Estratégico de Comunicaciones - PEC
24_Operación del Sistema de Gestión Institucional - SGI</v>
      </c>
      <c r="CE376" s="7"/>
      <c r="CF376" s="7"/>
      <c r="CG376" s="7"/>
      <c r="CH376" s="7"/>
      <c r="CI376" s="7" t="s">
        <v>132</v>
      </c>
      <c r="CJ376" s="7"/>
      <c r="CK376" s="7"/>
      <c r="CL376" s="90" t="str">
        <f t="shared" si="33"/>
        <v>D05_Información y comunicación</v>
      </c>
      <c r="CM376" s="7"/>
      <c r="CN376" s="7"/>
      <c r="CO376" s="7"/>
      <c r="CP376" s="7"/>
      <c r="CQ376" s="7"/>
      <c r="CR376" s="7"/>
      <c r="CS376" s="7"/>
      <c r="CT376" s="7"/>
      <c r="CU376" s="7"/>
      <c r="CV376" s="7"/>
      <c r="CW376" s="7"/>
      <c r="CX376" s="7"/>
      <c r="CY376" s="7"/>
      <c r="CZ376" s="7"/>
      <c r="DA376" s="7" t="s">
        <v>134</v>
      </c>
      <c r="DB376" s="7"/>
      <c r="DC376" s="7"/>
      <c r="DD376" s="7"/>
      <c r="DE376" s="7"/>
      <c r="DF376" s="90" t="str">
        <f t="shared" si="34"/>
        <v>D05_P15_Transparencia, acceso a la información pública y lucha contra la corrupción</v>
      </c>
    </row>
    <row r="377" spans="2:110" s="2" customFormat="1" ht="84" customHeight="1" x14ac:dyDescent="0.25">
      <c r="B377" s="1"/>
      <c r="C377" s="3" t="s">
        <v>1837</v>
      </c>
      <c r="D377" s="7" t="s">
        <v>1838</v>
      </c>
      <c r="E377" s="87" t="str">
        <f t="shared" si="30"/>
        <v>URF2026_360_Transversal_Generar cronograma de necesidades de comunicación para el primer cuatrimestre_GH_SST</v>
      </c>
      <c r="F377" s="7" t="s">
        <v>1817</v>
      </c>
      <c r="G377" s="7" t="s">
        <v>1818</v>
      </c>
      <c r="H377" s="7" t="s">
        <v>1819</v>
      </c>
      <c r="I377" s="7" t="s">
        <v>4</v>
      </c>
      <c r="J377" s="4" t="s">
        <v>705</v>
      </c>
      <c r="K377" s="4"/>
      <c r="L377" s="8">
        <v>46054</v>
      </c>
      <c r="M377" s="8">
        <v>46081.999305555553</v>
      </c>
      <c r="N377" s="88">
        <f t="shared" si="31"/>
        <v>27.999305555553292</v>
      </c>
      <c r="O377" s="81" t="s">
        <v>119</v>
      </c>
      <c r="P377" s="7"/>
      <c r="Q377" s="81" t="s">
        <v>120</v>
      </c>
      <c r="R377" s="7" t="s">
        <v>1820</v>
      </c>
      <c r="S377" s="7"/>
      <c r="T377" s="82" t="s">
        <v>122</v>
      </c>
      <c r="U377" s="82" t="s">
        <v>123</v>
      </c>
      <c r="V377" s="83" t="s">
        <v>124</v>
      </c>
      <c r="W377" s="7" t="s">
        <v>125</v>
      </c>
      <c r="X377" s="7"/>
      <c r="Y377" s="7" t="s">
        <v>126</v>
      </c>
      <c r="Z377" s="7"/>
      <c r="AA377" s="90" t="str">
        <f t="shared" si="32"/>
        <v>Talento Humano
Tecnológicos</v>
      </c>
      <c r="AB377" s="7"/>
      <c r="AC377" s="7" t="s">
        <v>127</v>
      </c>
      <c r="AD377" s="7" t="s">
        <v>127</v>
      </c>
      <c r="AE377" s="9">
        <v>0</v>
      </c>
      <c r="AF377" s="10"/>
      <c r="AG377" s="7" t="s">
        <v>127</v>
      </c>
      <c r="AH377" s="7" t="s">
        <v>127</v>
      </c>
      <c r="AI377" s="9">
        <v>0</v>
      </c>
      <c r="AJ377" s="10"/>
      <c r="AK377" s="7" t="s">
        <v>127</v>
      </c>
      <c r="AL377" s="7" t="s">
        <v>127</v>
      </c>
      <c r="AM377" s="9">
        <v>0</v>
      </c>
      <c r="AN377" s="10"/>
      <c r="AO377" s="7" t="s">
        <v>127</v>
      </c>
      <c r="AP377" s="7" t="s">
        <v>127</v>
      </c>
      <c r="AQ377" s="9">
        <v>0</v>
      </c>
      <c r="AR377" s="10"/>
      <c r="AS377" s="7" t="s">
        <v>127</v>
      </c>
      <c r="AT377" s="7" t="s">
        <v>127</v>
      </c>
      <c r="AU377" s="9">
        <v>0</v>
      </c>
      <c r="AV377" s="10"/>
      <c r="AW377" s="7" t="s">
        <v>127</v>
      </c>
      <c r="AX377" s="7" t="s">
        <v>127</v>
      </c>
      <c r="AY377" s="9">
        <v>0</v>
      </c>
      <c r="AZ377" s="7"/>
      <c r="BA377" s="7" t="s">
        <v>127</v>
      </c>
      <c r="BB377" s="7"/>
      <c r="BC377" s="7" t="s">
        <v>127</v>
      </c>
      <c r="BD377" s="7"/>
      <c r="BE377" s="7"/>
      <c r="BF377" s="7"/>
      <c r="BG377" s="7"/>
      <c r="BH377" s="7"/>
      <c r="BI377" s="7"/>
      <c r="BJ377" s="7"/>
      <c r="BK377" s="7"/>
      <c r="BL377" s="7" t="s">
        <v>28</v>
      </c>
      <c r="BM377" s="7" t="s">
        <v>353</v>
      </c>
      <c r="BN377" s="7" t="s">
        <v>354</v>
      </c>
      <c r="BO377" s="7"/>
      <c r="BP377" s="7" t="s">
        <v>127</v>
      </c>
      <c r="BQ377" s="7"/>
      <c r="BR377" s="7" t="s">
        <v>127</v>
      </c>
      <c r="BS377" s="7"/>
      <c r="BT377" s="7" t="s">
        <v>127</v>
      </c>
      <c r="BU377" s="7" t="s">
        <v>127</v>
      </c>
      <c r="BV377" s="7"/>
      <c r="BW377" s="7" t="s">
        <v>127</v>
      </c>
      <c r="BX377" s="7"/>
      <c r="BY377" s="7" t="s">
        <v>127</v>
      </c>
      <c r="BZ377" s="7" t="s">
        <v>33</v>
      </c>
      <c r="CA377" s="7" t="s">
        <v>177</v>
      </c>
      <c r="CB377" s="7" t="s">
        <v>87</v>
      </c>
      <c r="CC377" s="7"/>
      <c r="CD377" s="90" t="str">
        <f t="shared" si="35"/>
        <v>17_Programas de transparencia y ética pública - PTEP
23_Plan Estratégico de Comunicaciones - PEC
24_Operación del Sistema de Gestión Institucional - SGI</v>
      </c>
      <c r="CE377" s="7"/>
      <c r="CF377" s="7"/>
      <c r="CG377" s="7"/>
      <c r="CH377" s="7"/>
      <c r="CI377" s="7" t="s">
        <v>132</v>
      </c>
      <c r="CJ377" s="7"/>
      <c r="CK377" s="7"/>
      <c r="CL377" s="90" t="str">
        <f t="shared" si="33"/>
        <v>D05_Información y comunicación</v>
      </c>
      <c r="CM377" s="7"/>
      <c r="CN377" s="7"/>
      <c r="CO377" s="7"/>
      <c r="CP377" s="7"/>
      <c r="CQ377" s="7"/>
      <c r="CR377" s="7"/>
      <c r="CS377" s="7"/>
      <c r="CT377" s="7"/>
      <c r="CU377" s="7"/>
      <c r="CV377" s="7"/>
      <c r="CW377" s="7"/>
      <c r="CX377" s="7"/>
      <c r="CY377" s="7"/>
      <c r="CZ377" s="7"/>
      <c r="DA377" s="7" t="s">
        <v>134</v>
      </c>
      <c r="DB377" s="7"/>
      <c r="DC377" s="7"/>
      <c r="DD377" s="7"/>
      <c r="DE377" s="7"/>
      <c r="DF377" s="90" t="str">
        <f t="shared" si="34"/>
        <v>D05_P15_Transparencia, acceso a la información pública y lucha contra la corrupción</v>
      </c>
    </row>
    <row r="378" spans="2:110" s="2" customFormat="1" ht="84" customHeight="1" x14ac:dyDescent="0.25">
      <c r="B378" s="1"/>
      <c r="C378" s="3" t="s">
        <v>1839</v>
      </c>
      <c r="D378" s="7" t="s">
        <v>1840</v>
      </c>
      <c r="E378" s="87" t="str">
        <f t="shared" si="30"/>
        <v>URF2026_361_Transversal_Generar cronograma de necesidades de comunicación para el segundo cuatrimestre_GH_SST</v>
      </c>
      <c r="F378" s="7" t="s">
        <v>1817</v>
      </c>
      <c r="G378" s="7" t="s">
        <v>1818</v>
      </c>
      <c r="H378" s="7" t="s">
        <v>1819</v>
      </c>
      <c r="I378" s="7" t="s">
        <v>4</v>
      </c>
      <c r="J378" s="4" t="s">
        <v>705</v>
      </c>
      <c r="K378" s="4"/>
      <c r="L378" s="8">
        <v>46113</v>
      </c>
      <c r="M378" s="8">
        <v>46135.999305555553</v>
      </c>
      <c r="N378" s="88">
        <f t="shared" si="31"/>
        <v>22.999305555553292</v>
      </c>
      <c r="O378" s="81" t="s">
        <v>119</v>
      </c>
      <c r="P378" s="7"/>
      <c r="Q378" s="81" t="s">
        <v>120</v>
      </c>
      <c r="R378" s="7" t="s">
        <v>1820</v>
      </c>
      <c r="S378" s="7"/>
      <c r="T378" s="82" t="s">
        <v>122</v>
      </c>
      <c r="U378" s="82" t="s">
        <v>123</v>
      </c>
      <c r="V378" s="83" t="s">
        <v>124</v>
      </c>
      <c r="W378" s="7" t="s">
        <v>125</v>
      </c>
      <c r="X378" s="7"/>
      <c r="Y378" s="7" t="s">
        <v>126</v>
      </c>
      <c r="Z378" s="7"/>
      <c r="AA378" s="90" t="str">
        <f t="shared" si="32"/>
        <v>Talento Humano
Tecnológicos</v>
      </c>
      <c r="AB378" s="7"/>
      <c r="AC378" s="7" t="s">
        <v>127</v>
      </c>
      <c r="AD378" s="7" t="s">
        <v>127</v>
      </c>
      <c r="AE378" s="9">
        <v>0</v>
      </c>
      <c r="AF378" s="10"/>
      <c r="AG378" s="7" t="s">
        <v>127</v>
      </c>
      <c r="AH378" s="7" t="s">
        <v>127</v>
      </c>
      <c r="AI378" s="9">
        <v>0</v>
      </c>
      <c r="AJ378" s="10"/>
      <c r="AK378" s="7" t="s">
        <v>127</v>
      </c>
      <c r="AL378" s="7" t="s">
        <v>127</v>
      </c>
      <c r="AM378" s="9">
        <v>0</v>
      </c>
      <c r="AN378" s="10"/>
      <c r="AO378" s="7" t="s">
        <v>127</v>
      </c>
      <c r="AP378" s="7" t="s">
        <v>127</v>
      </c>
      <c r="AQ378" s="9">
        <v>0</v>
      </c>
      <c r="AR378" s="10"/>
      <c r="AS378" s="7" t="s">
        <v>127</v>
      </c>
      <c r="AT378" s="7" t="s">
        <v>127</v>
      </c>
      <c r="AU378" s="9">
        <v>0</v>
      </c>
      <c r="AV378" s="10"/>
      <c r="AW378" s="7" t="s">
        <v>127</v>
      </c>
      <c r="AX378" s="7" t="s">
        <v>127</v>
      </c>
      <c r="AY378" s="9">
        <v>0</v>
      </c>
      <c r="AZ378" s="7"/>
      <c r="BA378" s="7" t="s">
        <v>127</v>
      </c>
      <c r="BB378" s="7"/>
      <c r="BC378" s="7" t="s">
        <v>127</v>
      </c>
      <c r="BD378" s="7"/>
      <c r="BE378" s="7"/>
      <c r="BF378" s="7"/>
      <c r="BG378" s="7"/>
      <c r="BH378" s="7"/>
      <c r="BI378" s="7"/>
      <c r="BJ378" s="7"/>
      <c r="BK378" s="7"/>
      <c r="BL378" s="7" t="s">
        <v>28</v>
      </c>
      <c r="BM378" s="7" t="s">
        <v>353</v>
      </c>
      <c r="BN378" s="7" t="s">
        <v>354</v>
      </c>
      <c r="BO378" s="7"/>
      <c r="BP378" s="7" t="s">
        <v>127</v>
      </c>
      <c r="BQ378" s="7"/>
      <c r="BR378" s="7" t="s">
        <v>127</v>
      </c>
      <c r="BS378" s="7"/>
      <c r="BT378" s="7" t="s">
        <v>127</v>
      </c>
      <c r="BU378" s="7" t="s">
        <v>127</v>
      </c>
      <c r="BV378" s="7"/>
      <c r="BW378" s="7" t="s">
        <v>127</v>
      </c>
      <c r="BX378" s="7"/>
      <c r="BY378" s="7" t="s">
        <v>127</v>
      </c>
      <c r="BZ378" s="7" t="s">
        <v>33</v>
      </c>
      <c r="CA378" s="7" t="s">
        <v>177</v>
      </c>
      <c r="CB378" s="7" t="s">
        <v>87</v>
      </c>
      <c r="CC378" s="7"/>
      <c r="CD378" s="90" t="str">
        <f t="shared" si="35"/>
        <v>17_Programas de transparencia y ética pública - PTEP
23_Plan Estratégico de Comunicaciones - PEC
24_Operación del Sistema de Gestión Institucional - SGI</v>
      </c>
      <c r="CE378" s="7"/>
      <c r="CF378" s="7"/>
      <c r="CG378" s="7"/>
      <c r="CH378" s="7"/>
      <c r="CI378" s="7" t="s">
        <v>132</v>
      </c>
      <c r="CJ378" s="7"/>
      <c r="CK378" s="7"/>
      <c r="CL378" s="90" t="str">
        <f t="shared" si="33"/>
        <v>D05_Información y comunicación</v>
      </c>
      <c r="CM378" s="7"/>
      <c r="CN378" s="7"/>
      <c r="CO378" s="7"/>
      <c r="CP378" s="7"/>
      <c r="CQ378" s="7"/>
      <c r="CR378" s="7"/>
      <c r="CS378" s="7"/>
      <c r="CT378" s="7"/>
      <c r="CU378" s="7"/>
      <c r="CV378" s="7"/>
      <c r="CW378" s="7"/>
      <c r="CX378" s="7"/>
      <c r="CY378" s="7"/>
      <c r="CZ378" s="7"/>
      <c r="DA378" s="7" t="s">
        <v>134</v>
      </c>
      <c r="DB378" s="7"/>
      <c r="DC378" s="7"/>
      <c r="DD378" s="7"/>
      <c r="DE378" s="7"/>
      <c r="DF378" s="90" t="str">
        <f t="shared" si="34"/>
        <v>D05_P15_Transparencia, acceso a la información pública y lucha contra la corrupción</v>
      </c>
    </row>
    <row r="379" spans="2:110" s="2" customFormat="1" ht="84" customHeight="1" x14ac:dyDescent="0.25">
      <c r="B379" s="1"/>
      <c r="C379" s="3" t="s">
        <v>1841</v>
      </c>
      <c r="D379" s="7" t="s">
        <v>1842</v>
      </c>
      <c r="E379" s="87" t="str">
        <f t="shared" si="30"/>
        <v>URF2026_362_Transversal_Generar cronograma de necesidades de comunicación para el tercer cuatrimestre_GH_SST</v>
      </c>
      <c r="F379" s="7" t="s">
        <v>1817</v>
      </c>
      <c r="G379" s="7" t="s">
        <v>1818</v>
      </c>
      <c r="H379" s="7" t="s">
        <v>1819</v>
      </c>
      <c r="I379" s="7" t="s">
        <v>4</v>
      </c>
      <c r="J379" s="4" t="s">
        <v>705</v>
      </c>
      <c r="K379" s="4"/>
      <c r="L379" s="8">
        <v>46235</v>
      </c>
      <c r="M379" s="8">
        <v>46249.999305555553</v>
      </c>
      <c r="N379" s="88">
        <f t="shared" si="31"/>
        <v>14.999305555553292</v>
      </c>
      <c r="O379" s="81" t="s">
        <v>119</v>
      </c>
      <c r="P379" s="7"/>
      <c r="Q379" s="81" t="s">
        <v>120</v>
      </c>
      <c r="R379" s="7" t="s">
        <v>1820</v>
      </c>
      <c r="S379" s="7"/>
      <c r="T379" s="82" t="s">
        <v>122</v>
      </c>
      <c r="U379" s="82" t="s">
        <v>123</v>
      </c>
      <c r="V379" s="83" t="s">
        <v>124</v>
      </c>
      <c r="W379" s="7" t="s">
        <v>125</v>
      </c>
      <c r="X379" s="7"/>
      <c r="Y379" s="7" t="s">
        <v>126</v>
      </c>
      <c r="Z379" s="7"/>
      <c r="AA379" s="90" t="str">
        <f t="shared" si="32"/>
        <v>Talento Humano
Tecnológicos</v>
      </c>
      <c r="AB379" s="7"/>
      <c r="AC379" s="7" t="s">
        <v>127</v>
      </c>
      <c r="AD379" s="7" t="s">
        <v>127</v>
      </c>
      <c r="AE379" s="9">
        <v>0</v>
      </c>
      <c r="AF379" s="10"/>
      <c r="AG379" s="7" t="s">
        <v>127</v>
      </c>
      <c r="AH379" s="7" t="s">
        <v>127</v>
      </c>
      <c r="AI379" s="9">
        <v>0</v>
      </c>
      <c r="AJ379" s="10"/>
      <c r="AK379" s="7" t="s">
        <v>127</v>
      </c>
      <c r="AL379" s="7" t="s">
        <v>127</v>
      </c>
      <c r="AM379" s="9">
        <v>0</v>
      </c>
      <c r="AN379" s="10"/>
      <c r="AO379" s="7" t="s">
        <v>127</v>
      </c>
      <c r="AP379" s="7" t="s">
        <v>127</v>
      </c>
      <c r="AQ379" s="9">
        <v>0</v>
      </c>
      <c r="AR379" s="10"/>
      <c r="AS379" s="7" t="s">
        <v>127</v>
      </c>
      <c r="AT379" s="7" t="s">
        <v>127</v>
      </c>
      <c r="AU379" s="9">
        <v>0</v>
      </c>
      <c r="AV379" s="10"/>
      <c r="AW379" s="7" t="s">
        <v>127</v>
      </c>
      <c r="AX379" s="7" t="s">
        <v>127</v>
      </c>
      <c r="AY379" s="9">
        <v>0</v>
      </c>
      <c r="AZ379" s="7"/>
      <c r="BA379" s="7" t="s">
        <v>127</v>
      </c>
      <c r="BB379" s="7"/>
      <c r="BC379" s="7" t="s">
        <v>127</v>
      </c>
      <c r="BD379" s="7"/>
      <c r="BE379" s="7"/>
      <c r="BF379" s="7"/>
      <c r="BG379" s="7"/>
      <c r="BH379" s="7"/>
      <c r="BI379" s="7"/>
      <c r="BJ379" s="7"/>
      <c r="BK379" s="7"/>
      <c r="BL379" s="7" t="s">
        <v>28</v>
      </c>
      <c r="BM379" s="7" t="s">
        <v>353</v>
      </c>
      <c r="BN379" s="7" t="s">
        <v>354</v>
      </c>
      <c r="BO379" s="7"/>
      <c r="BP379" s="7" t="s">
        <v>127</v>
      </c>
      <c r="BQ379" s="7"/>
      <c r="BR379" s="7" t="s">
        <v>127</v>
      </c>
      <c r="BS379" s="7"/>
      <c r="BT379" s="7" t="s">
        <v>127</v>
      </c>
      <c r="BU379" s="7" t="s">
        <v>127</v>
      </c>
      <c r="BV379" s="7"/>
      <c r="BW379" s="7" t="s">
        <v>127</v>
      </c>
      <c r="BX379" s="7"/>
      <c r="BY379" s="7" t="s">
        <v>127</v>
      </c>
      <c r="BZ379" s="7" t="s">
        <v>33</v>
      </c>
      <c r="CA379" s="7" t="s">
        <v>177</v>
      </c>
      <c r="CB379" s="7" t="s">
        <v>87</v>
      </c>
      <c r="CC379" s="7"/>
      <c r="CD379" s="90" t="str">
        <f t="shared" si="35"/>
        <v>17_Programas de transparencia y ética pública - PTEP
23_Plan Estratégico de Comunicaciones - PEC
24_Operación del Sistema de Gestión Institucional - SGI</v>
      </c>
      <c r="CE379" s="7"/>
      <c r="CF379" s="7"/>
      <c r="CG379" s="7"/>
      <c r="CH379" s="7"/>
      <c r="CI379" s="7" t="s">
        <v>132</v>
      </c>
      <c r="CJ379" s="7"/>
      <c r="CK379" s="7"/>
      <c r="CL379" s="90" t="str">
        <f t="shared" si="33"/>
        <v>D05_Información y comunicación</v>
      </c>
      <c r="CM379" s="7"/>
      <c r="CN379" s="7"/>
      <c r="CO379" s="7"/>
      <c r="CP379" s="7"/>
      <c r="CQ379" s="7"/>
      <c r="CR379" s="7"/>
      <c r="CS379" s="7"/>
      <c r="CT379" s="7"/>
      <c r="CU379" s="7"/>
      <c r="CV379" s="7"/>
      <c r="CW379" s="7"/>
      <c r="CX379" s="7"/>
      <c r="CY379" s="7"/>
      <c r="CZ379" s="7"/>
      <c r="DA379" s="7" t="s">
        <v>134</v>
      </c>
      <c r="DB379" s="7"/>
      <c r="DC379" s="7"/>
      <c r="DD379" s="7"/>
      <c r="DE379" s="7"/>
      <c r="DF379" s="90" t="str">
        <f t="shared" si="34"/>
        <v>D05_P15_Transparencia, acceso a la información pública y lucha contra la corrupción</v>
      </c>
    </row>
    <row r="380" spans="2:110" s="2" customFormat="1" ht="84" customHeight="1" x14ac:dyDescent="0.25">
      <c r="B380" s="1"/>
      <c r="C380" s="3" t="s">
        <v>1843</v>
      </c>
      <c r="D380" s="7" t="s">
        <v>1844</v>
      </c>
      <c r="E380" s="87" t="str">
        <f t="shared" si="30"/>
        <v>URF2026_363_Transversal_Generar cronograma de necesidades de comunicación para el primer cuatrimestre_RV</v>
      </c>
      <c r="F380" s="7" t="s">
        <v>1817</v>
      </c>
      <c r="G380" s="7" t="s">
        <v>1818</v>
      </c>
      <c r="H380" s="7" t="s">
        <v>1819</v>
      </c>
      <c r="I380" s="7" t="s">
        <v>5</v>
      </c>
      <c r="J380" s="4" t="s">
        <v>1085</v>
      </c>
      <c r="K380" s="4"/>
      <c r="L380" s="8">
        <v>46037</v>
      </c>
      <c r="M380" s="8">
        <v>46052.999305555553</v>
      </c>
      <c r="N380" s="88">
        <f t="shared" si="31"/>
        <v>15.999305555553292</v>
      </c>
      <c r="O380" s="81" t="s">
        <v>119</v>
      </c>
      <c r="P380" s="7" t="s">
        <v>1085</v>
      </c>
      <c r="Q380" s="81" t="s">
        <v>120</v>
      </c>
      <c r="R380" s="7" t="s">
        <v>1820</v>
      </c>
      <c r="S380" s="7"/>
      <c r="T380" s="82" t="s">
        <v>122</v>
      </c>
      <c r="U380" s="82" t="s">
        <v>123</v>
      </c>
      <c r="V380" s="83" t="s">
        <v>124</v>
      </c>
      <c r="W380" s="7" t="s">
        <v>125</v>
      </c>
      <c r="X380" s="7"/>
      <c r="Y380" s="7" t="s">
        <v>126</v>
      </c>
      <c r="Z380" s="7"/>
      <c r="AA380" s="90" t="str">
        <f t="shared" si="32"/>
        <v>Talento Humano
Tecnológicos</v>
      </c>
      <c r="AB380" s="7"/>
      <c r="AC380" s="7" t="s">
        <v>127</v>
      </c>
      <c r="AD380" s="7" t="s">
        <v>127</v>
      </c>
      <c r="AE380" s="9">
        <v>0</v>
      </c>
      <c r="AF380" s="10"/>
      <c r="AG380" s="7" t="s">
        <v>127</v>
      </c>
      <c r="AH380" s="7" t="s">
        <v>127</v>
      </c>
      <c r="AI380" s="9">
        <v>0</v>
      </c>
      <c r="AJ380" s="10"/>
      <c r="AK380" s="7" t="s">
        <v>127</v>
      </c>
      <c r="AL380" s="7" t="s">
        <v>127</v>
      </c>
      <c r="AM380" s="9">
        <v>0</v>
      </c>
      <c r="AN380" s="10"/>
      <c r="AO380" s="7" t="s">
        <v>127</v>
      </c>
      <c r="AP380" s="7" t="s">
        <v>127</v>
      </c>
      <c r="AQ380" s="9">
        <v>0</v>
      </c>
      <c r="AR380" s="10"/>
      <c r="AS380" s="7" t="s">
        <v>127</v>
      </c>
      <c r="AT380" s="7" t="s">
        <v>127</v>
      </c>
      <c r="AU380" s="9">
        <v>0</v>
      </c>
      <c r="AV380" s="10"/>
      <c r="AW380" s="7" t="s">
        <v>127</v>
      </c>
      <c r="AX380" s="7" t="s">
        <v>127</v>
      </c>
      <c r="AY380" s="9">
        <v>0</v>
      </c>
      <c r="AZ380" s="7"/>
      <c r="BA380" s="7" t="s">
        <v>127</v>
      </c>
      <c r="BB380" s="7"/>
      <c r="BC380" s="7" t="s">
        <v>127</v>
      </c>
      <c r="BD380" s="7"/>
      <c r="BE380" s="7"/>
      <c r="BF380" s="7"/>
      <c r="BG380" s="7"/>
      <c r="BH380" s="7"/>
      <c r="BI380" s="7"/>
      <c r="BJ380" s="7"/>
      <c r="BK380" s="7"/>
      <c r="BL380" s="7" t="s">
        <v>28</v>
      </c>
      <c r="BM380" s="7" t="s">
        <v>353</v>
      </c>
      <c r="BN380" s="7" t="s">
        <v>354</v>
      </c>
      <c r="BO380" s="7"/>
      <c r="BP380" s="7" t="s">
        <v>127</v>
      </c>
      <c r="BQ380" s="7"/>
      <c r="BR380" s="7" t="s">
        <v>127</v>
      </c>
      <c r="BS380" s="7"/>
      <c r="BT380" s="7" t="s">
        <v>127</v>
      </c>
      <c r="BU380" s="7" t="s">
        <v>127</v>
      </c>
      <c r="BV380" s="7"/>
      <c r="BW380" s="7" t="s">
        <v>127</v>
      </c>
      <c r="BX380" s="7"/>
      <c r="BY380" s="7" t="s">
        <v>127</v>
      </c>
      <c r="BZ380" s="7" t="s">
        <v>33</v>
      </c>
      <c r="CA380" s="7" t="s">
        <v>177</v>
      </c>
      <c r="CB380" s="7" t="s">
        <v>87</v>
      </c>
      <c r="CC380" s="7"/>
      <c r="CD380" s="90" t="str">
        <f t="shared" si="35"/>
        <v>17_Programas de transparencia y ética pública - PTEP
23_Plan Estratégico de Comunicaciones - PEC
24_Operación del Sistema de Gestión Institucional - SGI</v>
      </c>
      <c r="CE380" s="7"/>
      <c r="CF380" s="7"/>
      <c r="CG380" s="7"/>
      <c r="CH380" s="7"/>
      <c r="CI380" s="7" t="s">
        <v>132</v>
      </c>
      <c r="CJ380" s="7"/>
      <c r="CK380" s="7"/>
      <c r="CL380" s="90" t="str">
        <f t="shared" si="33"/>
        <v>D05_Información y comunicación</v>
      </c>
      <c r="CM380" s="7"/>
      <c r="CN380" s="7"/>
      <c r="CO380" s="7"/>
      <c r="CP380" s="7"/>
      <c r="CQ380" s="7"/>
      <c r="CR380" s="7"/>
      <c r="CS380" s="7"/>
      <c r="CT380" s="7"/>
      <c r="CU380" s="7"/>
      <c r="CV380" s="7"/>
      <c r="CW380" s="7"/>
      <c r="CX380" s="7"/>
      <c r="CY380" s="7"/>
      <c r="CZ380" s="7"/>
      <c r="DA380" s="7" t="s">
        <v>134</v>
      </c>
      <c r="DB380" s="7"/>
      <c r="DC380" s="7"/>
      <c r="DD380" s="7"/>
      <c r="DE380" s="7"/>
      <c r="DF380" s="90" t="str">
        <f t="shared" si="34"/>
        <v>D05_P15_Transparencia, acceso a la información pública y lucha contra la corrupción</v>
      </c>
    </row>
    <row r="381" spans="2:110" s="2" customFormat="1" ht="84" customHeight="1" x14ac:dyDescent="0.25">
      <c r="B381" s="1"/>
      <c r="C381" s="3" t="s">
        <v>1845</v>
      </c>
      <c r="D381" s="7" t="s">
        <v>1846</v>
      </c>
      <c r="E381" s="87" t="str">
        <f t="shared" si="30"/>
        <v>URF2026_364_Transversal_Generar cronograma de necesidades de comunicación para el segundo cuatrimestre_RV</v>
      </c>
      <c r="F381" s="7" t="s">
        <v>1817</v>
      </c>
      <c r="G381" s="7" t="s">
        <v>1818</v>
      </c>
      <c r="H381" s="7" t="s">
        <v>1819</v>
      </c>
      <c r="I381" s="7" t="s">
        <v>5</v>
      </c>
      <c r="J381" s="4" t="s">
        <v>1085</v>
      </c>
      <c r="K381" s="4"/>
      <c r="L381" s="8">
        <v>46113</v>
      </c>
      <c r="M381" s="8">
        <v>46135.999305555553</v>
      </c>
      <c r="N381" s="88">
        <f t="shared" si="31"/>
        <v>22.999305555553292</v>
      </c>
      <c r="O381" s="81" t="s">
        <v>119</v>
      </c>
      <c r="P381" s="7" t="s">
        <v>1085</v>
      </c>
      <c r="Q381" s="81" t="s">
        <v>120</v>
      </c>
      <c r="R381" s="7" t="s">
        <v>1820</v>
      </c>
      <c r="S381" s="7"/>
      <c r="T381" s="82" t="s">
        <v>122</v>
      </c>
      <c r="U381" s="82" t="s">
        <v>123</v>
      </c>
      <c r="V381" s="83" t="s">
        <v>124</v>
      </c>
      <c r="W381" s="7" t="s">
        <v>125</v>
      </c>
      <c r="X381" s="7"/>
      <c r="Y381" s="7" t="s">
        <v>126</v>
      </c>
      <c r="Z381" s="7"/>
      <c r="AA381" s="90" t="str">
        <f t="shared" si="32"/>
        <v>Talento Humano
Tecnológicos</v>
      </c>
      <c r="AB381" s="7"/>
      <c r="AC381" s="7" t="s">
        <v>127</v>
      </c>
      <c r="AD381" s="7" t="s">
        <v>127</v>
      </c>
      <c r="AE381" s="9">
        <v>0</v>
      </c>
      <c r="AF381" s="10"/>
      <c r="AG381" s="7" t="s">
        <v>127</v>
      </c>
      <c r="AH381" s="7" t="s">
        <v>127</v>
      </c>
      <c r="AI381" s="9">
        <v>0</v>
      </c>
      <c r="AJ381" s="10"/>
      <c r="AK381" s="7" t="s">
        <v>127</v>
      </c>
      <c r="AL381" s="7" t="s">
        <v>127</v>
      </c>
      <c r="AM381" s="9">
        <v>0</v>
      </c>
      <c r="AN381" s="10"/>
      <c r="AO381" s="7" t="s">
        <v>127</v>
      </c>
      <c r="AP381" s="7" t="s">
        <v>127</v>
      </c>
      <c r="AQ381" s="9">
        <v>0</v>
      </c>
      <c r="AR381" s="10"/>
      <c r="AS381" s="7" t="s">
        <v>127</v>
      </c>
      <c r="AT381" s="7" t="s">
        <v>127</v>
      </c>
      <c r="AU381" s="9">
        <v>0</v>
      </c>
      <c r="AV381" s="10"/>
      <c r="AW381" s="7" t="s">
        <v>127</v>
      </c>
      <c r="AX381" s="7" t="s">
        <v>127</v>
      </c>
      <c r="AY381" s="9">
        <v>0</v>
      </c>
      <c r="AZ381" s="7"/>
      <c r="BA381" s="7" t="s">
        <v>127</v>
      </c>
      <c r="BB381" s="7"/>
      <c r="BC381" s="7" t="s">
        <v>127</v>
      </c>
      <c r="BD381" s="7"/>
      <c r="BE381" s="7"/>
      <c r="BF381" s="7"/>
      <c r="BG381" s="7"/>
      <c r="BH381" s="7"/>
      <c r="BI381" s="7"/>
      <c r="BJ381" s="7"/>
      <c r="BK381" s="7"/>
      <c r="BL381" s="7" t="s">
        <v>28</v>
      </c>
      <c r="BM381" s="7" t="s">
        <v>353</v>
      </c>
      <c r="BN381" s="7" t="s">
        <v>354</v>
      </c>
      <c r="BO381" s="7"/>
      <c r="BP381" s="7" t="s">
        <v>127</v>
      </c>
      <c r="BQ381" s="7"/>
      <c r="BR381" s="7" t="s">
        <v>127</v>
      </c>
      <c r="BS381" s="7"/>
      <c r="BT381" s="7" t="s">
        <v>127</v>
      </c>
      <c r="BU381" s="7" t="s">
        <v>127</v>
      </c>
      <c r="BV381" s="7"/>
      <c r="BW381" s="7" t="s">
        <v>127</v>
      </c>
      <c r="BX381" s="7"/>
      <c r="BY381" s="7" t="s">
        <v>127</v>
      </c>
      <c r="BZ381" s="7" t="s">
        <v>33</v>
      </c>
      <c r="CA381" s="7" t="s">
        <v>177</v>
      </c>
      <c r="CB381" s="7" t="s">
        <v>87</v>
      </c>
      <c r="CC381" s="7"/>
      <c r="CD381" s="90" t="str">
        <f t="shared" si="35"/>
        <v>17_Programas de transparencia y ética pública - PTEP
23_Plan Estratégico de Comunicaciones - PEC
24_Operación del Sistema de Gestión Institucional - SGI</v>
      </c>
      <c r="CE381" s="7"/>
      <c r="CF381" s="7"/>
      <c r="CG381" s="7"/>
      <c r="CH381" s="7"/>
      <c r="CI381" s="7" t="s">
        <v>132</v>
      </c>
      <c r="CJ381" s="7"/>
      <c r="CK381" s="7"/>
      <c r="CL381" s="90" t="str">
        <f t="shared" si="33"/>
        <v>D05_Información y comunicación</v>
      </c>
      <c r="CM381" s="7"/>
      <c r="CN381" s="7"/>
      <c r="CO381" s="7"/>
      <c r="CP381" s="7"/>
      <c r="CQ381" s="7"/>
      <c r="CR381" s="7"/>
      <c r="CS381" s="7"/>
      <c r="CT381" s="7"/>
      <c r="CU381" s="7"/>
      <c r="CV381" s="7"/>
      <c r="CW381" s="7"/>
      <c r="CX381" s="7"/>
      <c r="CY381" s="7"/>
      <c r="CZ381" s="7"/>
      <c r="DA381" s="7" t="s">
        <v>134</v>
      </c>
      <c r="DB381" s="7"/>
      <c r="DC381" s="7"/>
      <c r="DD381" s="7"/>
      <c r="DE381" s="7"/>
      <c r="DF381" s="90" t="str">
        <f t="shared" si="34"/>
        <v>D05_P15_Transparencia, acceso a la información pública y lucha contra la corrupción</v>
      </c>
    </row>
    <row r="382" spans="2:110" s="2" customFormat="1" ht="84" customHeight="1" x14ac:dyDescent="0.25">
      <c r="B382" s="1"/>
      <c r="C382" s="3" t="s">
        <v>1847</v>
      </c>
      <c r="D382" s="7" t="s">
        <v>1848</v>
      </c>
      <c r="E382" s="87" t="str">
        <f t="shared" si="30"/>
        <v>URF2026_365_Transversal_Generar cronograma de necesidades de comunicación para el tercer cuatrimestre_RV</v>
      </c>
      <c r="F382" s="7" t="s">
        <v>1817</v>
      </c>
      <c r="G382" s="7" t="s">
        <v>1818</v>
      </c>
      <c r="H382" s="7" t="s">
        <v>1819</v>
      </c>
      <c r="I382" s="7" t="s">
        <v>5</v>
      </c>
      <c r="J382" s="4" t="s">
        <v>1085</v>
      </c>
      <c r="K382" s="4"/>
      <c r="L382" s="8">
        <v>46235</v>
      </c>
      <c r="M382" s="8">
        <v>46249.999305555553</v>
      </c>
      <c r="N382" s="88">
        <f t="shared" si="31"/>
        <v>14.999305555553292</v>
      </c>
      <c r="O382" s="81" t="s">
        <v>119</v>
      </c>
      <c r="P382" s="7" t="s">
        <v>1085</v>
      </c>
      <c r="Q382" s="81" t="s">
        <v>120</v>
      </c>
      <c r="R382" s="7" t="s">
        <v>1820</v>
      </c>
      <c r="S382" s="7"/>
      <c r="T382" s="82" t="s">
        <v>122</v>
      </c>
      <c r="U382" s="82" t="s">
        <v>123</v>
      </c>
      <c r="V382" s="83" t="s">
        <v>124</v>
      </c>
      <c r="W382" s="7" t="s">
        <v>125</v>
      </c>
      <c r="X382" s="7"/>
      <c r="Y382" s="7" t="s">
        <v>126</v>
      </c>
      <c r="Z382" s="7"/>
      <c r="AA382" s="90" t="str">
        <f t="shared" si="32"/>
        <v>Talento Humano
Tecnológicos</v>
      </c>
      <c r="AB382" s="7"/>
      <c r="AC382" s="7" t="s">
        <v>127</v>
      </c>
      <c r="AD382" s="7" t="s">
        <v>127</v>
      </c>
      <c r="AE382" s="9">
        <v>0</v>
      </c>
      <c r="AF382" s="10"/>
      <c r="AG382" s="7" t="s">
        <v>127</v>
      </c>
      <c r="AH382" s="7" t="s">
        <v>127</v>
      </c>
      <c r="AI382" s="9">
        <v>0</v>
      </c>
      <c r="AJ382" s="10"/>
      <c r="AK382" s="7" t="s">
        <v>127</v>
      </c>
      <c r="AL382" s="7" t="s">
        <v>127</v>
      </c>
      <c r="AM382" s="9">
        <v>0</v>
      </c>
      <c r="AN382" s="10"/>
      <c r="AO382" s="7" t="s">
        <v>127</v>
      </c>
      <c r="AP382" s="7" t="s">
        <v>127</v>
      </c>
      <c r="AQ382" s="9">
        <v>0</v>
      </c>
      <c r="AR382" s="10"/>
      <c r="AS382" s="7" t="s">
        <v>127</v>
      </c>
      <c r="AT382" s="7" t="s">
        <v>127</v>
      </c>
      <c r="AU382" s="9">
        <v>0</v>
      </c>
      <c r="AV382" s="10"/>
      <c r="AW382" s="7" t="s">
        <v>127</v>
      </c>
      <c r="AX382" s="7" t="s">
        <v>127</v>
      </c>
      <c r="AY382" s="9">
        <v>0</v>
      </c>
      <c r="AZ382" s="7"/>
      <c r="BA382" s="7" t="s">
        <v>127</v>
      </c>
      <c r="BB382" s="7"/>
      <c r="BC382" s="7" t="s">
        <v>127</v>
      </c>
      <c r="BD382" s="7"/>
      <c r="BE382" s="7"/>
      <c r="BF382" s="7"/>
      <c r="BG382" s="7"/>
      <c r="BH382" s="7"/>
      <c r="BI382" s="7"/>
      <c r="BJ382" s="7"/>
      <c r="BK382" s="7"/>
      <c r="BL382" s="7" t="s">
        <v>28</v>
      </c>
      <c r="BM382" s="7" t="s">
        <v>353</v>
      </c>
      <c r="BN382" s="7" t="s">
        <v>354</v>
      </c>
      <c r="BO382" s="7"/>
      <c r="BP382" s="7" t="s">
        <v>127</v>
      </c>
      <c r="BQ382" s="7"/>
      <c r="BR382" s="7" t="s">
        <v>127</v>
      </c>
      <c r="BS382" s="7"/>
      <c r="BT382" s="7" t="s">
        <v>127</v>
      </c>
      <c r="BU382" s="7" t="s">
        <v>127</v>
      </c>
      <c r="BV382" s="7"/>
      <c r="BW382" s="7" t="s">
        <v>127</v>
      </c>
      <c r="BX382" s="7"/>
      <c r="BY382" s="7" t="s">
        <v>127</v>
      </c>
      <c r="BZ382" s="7" t="s">
        <v>33</v>
      </c>
      <c r="CA382" s="7" t="s">
        <v>177</v>
      </c>
      <c r="CB382" s="7" t="s">
        <v>87</v>
      </c>
      <c r="CC382" s="7"/>
      <c r="CD382" s="90" t="str">
        <f t="shared" si="35"/>
        <v>17_Programas de transparencia y ética pública - PTEP
23_Plan Estratégico de Comunicaciones - PEC
24_Operación del Sistema de Gestión Institucional - SGI</v>
      </c>
      <c r="CE382" s="7"/>
      <c r="CF382" s="7"/>
      <c r="CG382" s="7"/>
      <c r="CH382" s="7"/>
      <c r="CI382" s="7" t="s">
        <v>132</v>
      </c>
      <c r="CJ382" s="7"/>
      <c r="CK382" s="7"/>
      <c r="CL382" s="90" t="str">
        <f t="shared" si="33"/>
        <v>D05_Información y comunicación</v>
      </c>
      <c r="CM382" s="7"/>
      <c r="CN382" s="7"/>
      <c r="CO382" s="7"/>
      <c r="CP382" s="7"/>
      <c r="CQ382" s="7"/>
      <c r="CR382" s="7"/>
      <c r="CS382" s="7"/>
      <c r="CT382" s="7"/>
      <c r="CU382" s="7"/>
      <c r="CV382" s="7"/>
      <c r="CW382" s="7"/>
      <c r="CX382" s="7"/>
      <c r="CY382" s="7"/>
      <c r="CZ382" s="7"/>
      <c r="DA382" s="7" t="s">
        <v>134</v>
      </c>
      <c r="DB382" s="7"/>
      <c r="DC382" s="7"/>
      <c r="DD382" s="7"/>
      <c r="DE382" s="7"/>
      <c r="DF382" s="90" t="str">
        <f t="shared" si="34"/>
        <v>D05_P15_Transparencia, acceso a la información pública y lucha contra la corrupción</v>
      </c>
    </row>
    <row r="383" spans="2:110" s="2" customFormat="1" ht="84" customHeight="1" x14ac:dyDescent="0.25">
      <c r="B383" s="1"/>
      <c r="C383" s="3" t="s">
        <v>1849</v>
      </c>
      <c r="D383" s="7" t="s">
        <v>1850</v>
      </c>
      <c r="E383" s="87" t="str">
        <f t="shared" si="30"/>
        <v>URF2026_366_Transversal_Generar cronograma de necesidades de comunicación para el primer cuatrimestre_GF</v>
      </c>
      <c r="F383" s="7" t="s">
        <v>1817</v>
      </c>
      <c r="G383" s="7" t="s">
        <v>1818</v>
      </c>
      <c r="H383" s="7" t="s">
        <v>1819</v>
      </c>
      <c r="I383" s="7" t="s">
        <v>1</v>
      </c>
      <c r="J383" s="4" t="s">
        <v>686</v>
      </c>
      <c r="K383" s="4"/>
      <c r="L383" s="8">
        <v>46037</v>
      </c>
      <c r="M383" s="8">
        <v>46052.999305555553</v>
      </c>
      <c r="N383" s="88">
        <f t="shared" si="31"/>
        <v>15.999305555553292</v>
      </c>
      <c r="O383" s="81" t="s">
        <v>119</v>
      </c>
      <c r="P383" s="7"/>
      <c r="Q383" s="81" t="s">
        <v>120</v>
      </c>
      <c r="R383" s="7" t="s">
        <v>1820</v>
      </c>
      <c r="S383" s="7"/>
      <c r="T383" s="82" t="s">
        <v>122</v>
      </c>
      <c r="U383" s="82" t="s">
        <v>123</v>
      </c>
      <c r="V383" s="83" t="s">
        <v>124</v>
      </c>
      <c r="W383" s="7" t="s">
        <v>125</v>
      </c>
      <c r="X383" s="7"/>
      <c r="Y383" s="7" t="s">
        <v>126</v>
      </c>
      <c r="Z383" s="7"/>
      <c r="AA383" s="90" t="str">
        <f t="shared" si="32"/>
        <v>Talento Humano
Tecnológicos</v>
      </c>
      <c r="AB383" s="7"/>
      <c r="AC383" s="7" t="s">
        <v>127</v>
      </c>
      <c r="AD383" s="7" t="s">
        <v>127</v>
      </c>
      <c r="AE383" s="9">
        <v>0</v>
      </c>
      <c r="AF383" s="10"/>
      <c r="AG383" s="7" t="s">
        <v>127</v>
      </c>
      <c r="AH383" s="7" t="s">
        <v>127</v>
      </c>
      <c r="AI383" s="9">
        <v>0</v>
      </c>
      <c r="AJ383" s="10"/>
      <c r="AK383" s="7" t="s">
        <v>127</v>
      </c>
      <c r="AL383" s="7" t="s">
        <v>127</v>
      </c>
      <c r="AM383" s="9">
        <v>0</v>
      </c>
      <c r="AN383" s="10"/>
      <c r="AO383" s="7" t="s">
        <v>127</v>
      </c>
      <c r="AP383" s="7" t="s">
        <v>127</v>
      </c>
      <c r="AQ383" s="9">
        <v>0</v>
      </c>
      <c r="AR383" s="10"/>
      <c r="AS383" s="7" t="s">
        <v>127</v>
      </c>
      <c r="AT383" s="7" t="s">
        <v>127</v>
      </c>
      <c r="AU383" s="9">
        <v>0</v>
      </c>
      <c r="AV383" s="10"/>
      <c r="AW383" s="7" t="s">
        <v>127</v>
      </c>
      <c r="AX383" s="7" t="s">
        <v>127</v>
      </c>
      <c r="AY383" s="9">
        <v>0</v>
      </c>
      <c r="AZ383" s="7"/>
      <c r="BA383" s="7" t="s">
        <v>127</v>
      </c>
      <c r="BB383" s="7"/>
      <c r="BC383" s="7" t="s">
        <v>127</v>
      </c>
      <c r="BD383" s="7"/>
      <c r="BE383" s="7"/>
      <c r="BF383" s="7"/>
      <c r="BG383" s="7"/>
      <c r="BH383" s="7"/>
      <c r="BI383" s="7"/>
      <c r="BJ383" s="7"/>
      <c r="BK383" s="7"/>
      <c r="BL383" s="7" t="s">
        <v>28</v>
      </c>
      <c r="BM383" s="7" t="s">
        <v>353</v>
      </c>
      <c r="BN383" s="7" t="s">
        <v>354</v>
      </c>
      <c r="BO383" s="7"/>
      <c r="BP383" s="7" t="s">
        <v>127</v>
      </c>
      <c r="BQ383" s="7"/>
      <c r="BR383" s="7" t="s">
        <v>127</v>
      </c>
      <c r="BS383" s="7"/>
      <c r="BT383" s="7" t="s">
        <v>127</v>
      </c>
      <c r="BU383" s="7" t="s">
        <v>127</v>
      </c>
      <c r="BV383" s="7"/>
      <c r="BW383" s="7" t="s">
        <v>127</v>
      </c>
      <c r="BX383" s="7"/>
      <c r="BY383" s="7" t="s">
        <v>127</v>
      </c>
      <c r="BZ383" s="7" t="s">
        <v>33</v>
      </c>
      <c r="CA383" s="7" t="s">
        <v>177</v>
      </c>
      <c r="CB383" s="7" t="s">
        <v>87</v>
      </c>
      <c r="CC383" s="7"/>
      <c r="CD383" s="90" t="str">
        <f t="shared" si="35"/>
        <v>17_Programas de transparencia y ética pública - PTEP
23_Plan Estratégico de Comunicaciones - PEC
24_Operación del Sistema de Gestión Institucional - SGI</v>
      </c>
      <c r="CE383" s="7"/>
      <c r="CF383" s="7"/>
      <c r="CG383" s="7"/>
      <c r="CH383" s="7"/>
      <c r="CI383" s="7" t="s">
        <v>132</v>
      </c>
      <c r="CJ383" s="7"/>
      <c r="CK383" s="7"/>
      <c r="CL383" s="90" t="str">
        <f t="shared" si="33"/>
        <v>D05_Información y comunicación</v>
      </c>
      <c r="CM383" s="7"/>
      <c r="CN383" s="7"/>
      <c r="CO383" s="7"/>
      <c r="CP383" s="7"/>
      <c r="CQ383" s="7"/>
      <c r="CR383" s="7"/>
      <c r="CS383" s="7"/>
      <c r="CT383" s="7"/>
      <c r="CU383" s="7"/>
      <c r="CV383" s="7"/>
      <c r="CW383" s="7"/>
      <c r="CX383" s="7"/>
      <c r="CY383" s="7"/>
      <c r="CZ383" s="7"/>
      <c r="DA383" s="7" t="s">
        <v>134</v>
      </c>
      <c r="DB383" s="7"/>
      <c r="DC383" s="7"/>
      <c r="DD383" s="7"/>
      <c r="DE383" s="7"/>
      <c r="DF383" s="90" t="str">
        <f t="shared" si="34"/>
        <v>D05_P15_Transparencia, acceso a la información pública y lucha contra la corrupción</v>
      </c>
    </row>
    <row r="384" spans="2:110" s="2" customFormat="1" ht="84" customHeight="1" x14ac:dyDescent="0.25">
      <c r="B384" s="1"/>
      <c r="C384" s="3" t="s">
        <v>1851</v>
      </c>
      <c r="D384" s="7" t="s">
        <v>1852</v>
      </c>
      <c r="E384" s="87" t="str">
        <f t="shared" si="30"/>
        <v>URF2026_367_Transversal_Generar cronograma de necesidades de comunicación para el segundo cuatrimestre_GF</v>
      </c>
      <c r="F384" s="7" t="s">
        <v>1817</v>
      </c>
      <c r="G384" s="7" t="s">
        <v>1818</v>
      </c>
      <c r="H384" s="7" t="s">
        <v>1819</v>
      </c>
      <c r="I384" s="7" t="s">
        <v>1</v>
      </c>
      <c r="J384" s="4" t="s">
        <v>686</v>
      </c>
      <c r="K384" s="4"/>
      <c r="L384" s="8">
        <v>46113</v>
      </c>
      <c r="M384" s="8">
        <v>46135.999305555553</v>
      </c>
      <c r="N384" s="88">
        <f t="shared" si="31"/>
        <v>22.999305555553292</v>
      </c>
      <c r="O384" s="81" t="s">
        <v>119</v>
      </c>
      <c r="P384" s="7"/>
      <c r="Q384" s="81" t="s">
        <v>120</v>
      </c>
      <c r="R384" s="7" t="s">
        <v>1820</v>
      </c>
      <c r="S384" s="7"/>
      <c r="T384" s="82" t="s">
        <v>122</v>
      </c>
      <c r="U384" s="82" t="s">
        <v>123</v>
      </c>
      <c r="V384" s="83" t="s">
        <v>124</v>
      </c>
      <c r="W384" s="7" t="s">
        <v>125</v>
      </c>
      <c r="X384" s="7"/>
      <c r="Y384" s="7" t="s">
        <v>126</v>
      </c>
      <c r="Z384" s="7"/>
      <c r="AA384" s="90" t="str">
        <f t="shared" si="32"/>
        <v>Talento Humano
Tecnológicos</v>
      </c>
      <c r="AB384" s="7"/>
      <c r="AC384" s="7" t="s">
        <v>127</v>
      </c>
      <c r="AD384" s="7" t="s">
        <v>127</v>
      </c>
      <c r="AE384" s="9">
        <v>0</v>
      </c>
      <c r="AF384" s="10"/>
      <c r="AG384" s="7" t="s">
        <v>127</v>
      </c>
      <c r="AH384" s="7" t="s">
        <v>127</v>
      </c>
      <c r="AI384" s="9">
        <v>0</v>
      </c>
      <c r="AJ384" s="10"/>
      <c r="AK384" s="7" t="s">
        <v>127</v>
      </c>
      <c r="AL384" s="7" t="s">
        <v>127</v>
      </c>
      <c r="AM384" s="9">
        <v>0</v>
      </c>
      <c r="AN384" s="10"/>
      <c r="AO384" s="7" t="s">
        <v>127</v>
      </c>
      <c r="AP384" s="7" t="s">
        <v>127</v>
      </c>
      <c r="AQ384" s="9">
        <v>0</v>
      </c>
      <c r="AR384" s="10"/>
      <c r="AS384" s="7" t="s">
        <v>127</v>
      </c>
      <c r="AT384" s="7" t="s">
        <v>127</v>
      </c>
      <c r="AU384" s="9">
        <v>0</v>
      </c>
      <c r="AV384" s="10"/>
      <c r="AW384" s="7" t="s">
        <v>127</v>
      </c>
      <c r="AX384" s="7" t="s">
        <v>127</v>
      </c>
      <c r="AY384" s="9">
        <v>0</v>
      </c>
      <c r="AZ384" s="7"/>
      <c r="BA384" s="7" t="s">
        <v>127</v>
      </c>
      <c r="BB384" s="7"/>
      <c r="BC384" s="7" t="s">
        <v>127</v>
      </c>
      <c r="BD384" s="7"/>
      <c r="BE384" s="7"/>
      <c r="BF384" s="7"/>
      <c r="BG384" s="7"/>
      <c r="BH384" s="7"/>
      <c r="BI384" s="7"/>
      <c r="BJ384" s="7"/>
      <c r="BK384" s="7"/>
      <c r="BL384" s="7" t="s">
        <v>28</v>
      </c>
      <c r="BM384" s="7" t="s">
        <v>353</v>
      </c>
      <c r="BN384" s="7" t="s">
        <v>354</v>
      </c>
      <c r="BO384" s="7"/>
      <c r="BP384" s="7" t="s">
        <v>127</v>
      </c>
      <c r="BQ384" s="7"/>
      <c r="BR384" s="7" t="s">
        <v>127</v>
      </c>
      <c r="BS384" s="7"/>
      <c r="BT384" s="7" t="s">
        <v>127</v>
      </c>
      <c r="BU384" s="7" t="s">
        <v>127</v>
      </c>
      <c r="BV384" s="7"/>
      <c r="BW384" s="7" t="s">
        <v>127</v>
      </c>
      <c r="BX384" s="7"/>
      <c r="BY384" s="7" t="s">
        <v>127</v>
      </c>
      <c r="BZ384" s="7" t="s">
        <v>33</v>
      </c>
      <c r="CA384" s="7" t="s">
        <v>177</v>
      </c>
      <c r="CB384" s="7" t="s">
        <v>87</v>
      </c>
      <c r="CC384" s="7"/>
      <c r="CD384" s="90" t="str">
        <f t="shared" si="35"/>
        <v>17_Programas de transparencia y ética pública - PTEP
23_Plan Estratégico de Comunicaciones - PEC
24_Operación del Sistema de Gestión Institucional - SGI</v>
      </c>
      <c r="CE384" s="7"/>
      <c r="CF384" s="7"/>
      <c r="CG384" s="7"/>
      <c r="CH384" s="7"/>
      <c r="CI384" s="7" t="s">
        <v>132</v>
      </c>
      <c r="CJ384" s="7"/>
      <c r="CK384" s="7"/>
      <c r="CL384" s="90" t="str">
        <f t="shared" si="33"/>
        <v>D05_Información y comunicación</v>
      </c>
      <c r="CM384" s="7"/>
      <c r="CN384" s="7"/>
      <c r="CO384" s="7"/>
      <c r="CP384" s="7"/>
      <c r="CQ384" s="7"/>
      <c r="CR384" s="7"/>
      <c r="CS384" s="7"/>
      <c r="CT384" s="7"/>
      <c r="CU384" s="7"/>
      <c r="CV384" s="7"/>
      <c r="CW384" s="7"/>
      <c r="CX384" s="7"/>
      <c r="CY384" s="7"/>
      <c r="CZ384" s="7"/>
      <c r="DA384" s="7" t="s">
        <v>134</v>
      </c>
      <c r="DB384" s="7"/>
      <c r="DC384" s="7"/>
      <c r="DD384" s="7"/>
      <c r="DE384" s="7"/>
      <c r="DF384" s="90" t="str">
        <f t="shared" si="34"/>
        <v>D05_P15_Transparencia, acceso a la información pública y lucha contra la corrupción</v>
      </c>
    </row>
    <row r="385" spans="2:110" s="2" customFormat="1" ht="84" customHeight="1" x14ac:dyDescent="0.25">
      <c r="B385" s="1"/>
      <c r="C385" s="3" t="s">
        <v>1853</v>
      </c>
      <c r="D385" s="7" t="s">
        <v>1854</v>
      </c>
      <c r="E385" s="87" t="str">
        <f t="shared" si="30"/>
        <v>URF2026_368_Transversal_Generar cronograma de necesidades de comunicación para el tercer cuatrimestre_GF</v>
      </c>
      <c r="F385" s="7" t="s">
        <v>1817</v>
      </c>
      <c r="G385" s="7" t="s">
        <v>1818</v>
      </c>
      <c r="H385" s="7" t="s">
        <v>1819</v>
      </c>
      <c r="I385" s="7" t="s">
        <v>1</v>
      </c>
      <c r="J385" s="4" t="s">
        <v>686</v>
      </c>
      <c r="K385" s="4"/>
      <c r="L385" s="8">
        <v>46235</v>
      </c>
      <c r="M385" s="8">
        <v>46249.999305555553</v>
      </c>
      <c r="N385" s="88">
        <f t="shared" si="31"/>
        <v>14.999305555553292</v>
      </c>
      <c r="O385" s="81" t="s">
        <v>119</v>
      </c>
      <c r="P385" s="7"/>
      <c r="Q385" s="81" t="s">
        <v>120</v>
      </c>
      <c r="R385" s="7" t="s">
        <v>1820</v>
      </c>
      <c r="S385" s="7"/>
      <c r="T385" s="82" t="s">
        <v>122</v>
      </c>
      <c r="U385" s="82" t="s">
        <v>123</v>
      </c>
      <c r="V385" s="83" t="s">
        <v>124</v>
      </c>
      <c r="W385" s="7" t="s">
        <v>125</v>
      </c>
      <c r="X385" s="7"/>
      <c r="Y385" s="7" t="s">
        <v>126</v>
      </c>
      <c r="Z385" s="7"/>
      <c r="AA385" s="90" t="str">
        <f t="shared" si="32"/>
        <v>Talento Humano
Tecnológicos</v>
      </c>
      <c r="AB385" s="7"/>
      <c r="AC385" s="7" t="s">
        <v>127</v>
      </c>
      <c r="AD385" s="7" t="s">
        <v>127</v>
      </c>
      <c r="AE385" s="9">
        <v>0</v>
      </c>
      <c r="AF385" s="10"/>
      <c r="AG385" s="7" t="s">
        <v>127</v>
      </c>
      <c r="AH385" s="7" t="s">
        <v>127</v>
      </c>
      <c r="AI385" s="9">
        <v>0</v>
      </c>
      <c r="AJ385" s="10"/>
      <c r="AK385" s="7" t="s">
        <v>127</v>
      </c>
      <c r="AL385" s="7" t="s">
        <v>127</v>
      </c>
      <c r="AM385" s="9">
        <v>0</v>
      </c>
      <c r="AN385" s="10"/>
      <c r="AO385" s="7" t="s">
        <v>127</v>
      </c>
      <c r="AP385" s="7" t="s">
        <v>127</v>
      </c>
      <c r="AQ385" s="9">
        <v>0</v>
      </c>
      <c r="AR385" s="10"/>
      <c r="AS385" s="7" t="s">
        <v>127</v>
      </c>
      <c r="AT385" s="7" t="s">
        <v>127</v>
      </c>
      <c r="AU385" s="9">
        <v>0</v>
      </c>
      <c r="AV385" s="10"/>
      <c r="AW385" s="7" t="s">
        <v>127</v>
      </c>
      <c r="AX385" s="7" t="s">
        <v>127</v>
      </c>
      <c r="AY385" s="9">
        <v>0</v>
      </c>
      <c r="AZ385" s="7"/>
      <c r="BA385" s="7" t="s">
        <v>127</v>
      </c>
      <c r="BB385" s="7"/>
      <c r="BC385" s="7" t="s">
        <v>127</v>
      </c>
      <c r="BD385" s="7"/>
      <c r="BE385" s="7"/>
      <c r="BF385" s="7"/>
      <c r="BG385" s="7"/>
      <c r="BH385" s="7"/>
      <c r="BI385" s="7"/>
      <c r="BJ385" s="7"/>
      <c r="BK385" s="7"/>
      <c r="BL385" s="7" t="s">
        <v>28</v>
      </c>
      <c r="BM385" s="7" t="s">
        <v>353</v>
      </c>
      <c r="BN385" s="7" t="s">
        <v>354</v>
      </c>
      <c r="BO385" s="7"/>
      <c r="BP385" s="7" t="s">
        <v>127</v>
      </c>
      <c r="BQ385" s="7"/>
      <c r="BR385" s="7" t="s">
        <v>127</v>
      </c>
      <c r="BS385" s="7"/>
      <c r="BT385" s="7" t="s">
        <v>127</v>
      </c>
      <c r="BU385" s="7" t="s">
        <v>127</v>
      </c>
      <c r="BV385" s="7"/>
      <c r="BW385" s="7" t="s">
        <v>127</v>
      </c>
      <c r="BX385" s="7"/>
      <c r="BY385" s="7" t="s">
        <v>127</v>
      </c>
      <c r="BZ385" s="7" t="s">
        <v>33</v>
      </c>
      <c r="CA385" s="7" t="s">
        <v>177</v>
      </c>
      <c r="CB385" s="7" t="s">
        <v>87</v>
      </c>
      <c r="CC385" s="7"/>
      <c r="CD385" s="90" t="str">
        <f t="shared" si="35"/>
        <v>17_Programas de transparencia y ética pública - PTEP
23_Plan Estratégico de Comunicaciones - PEC
24_Operación del Sistema de Gestión Institucional - SGI</v>
      </c>
      <c r="CE385" s="7"/>
      <c r="CF385" s="7"/>
      <c r="CG385" s="7"/>
      <c r="CH385" s="7"/>
      <c r="CI385" s="7" t="s">
        <v>132</v>
      </c>
      <c r="CJ385" s="7"/>
      <c r="CK385" s="7"/>
      <c r="CL385" s="90" t="str">
        <f t="shared" si="33"/>
        <v>D05_Información y comunicación</v>
      </c>
      <c r="CM385" s="7"/>
      <c r="CN385" s="7"/>
      <c r="CO385" s="7"/>
      <c r="CP385" s="7"/>
      <c r="CQ385" s="7"/>
      <c r="CR385" s="7"/>
      <c r="CS385" s="7"/>
      <c r="CT385" s="7"/>
      <c r="CU385" s="7"/>
      <c r="CV385" s="7"/>
      <c r="CW385" s="7"/>
      <c r="CX385" s="7"/>
      <c r="CY385" s="7"/>
      <c r="CZ385" s="7"/>
      <c r="DA385" s="7" t="s">
        <v>134</v>
      </c>
      <c r="DB385" s="7"/>
      <c r="DC385" s="7"/>
      <c r="DD385" s="7"/>
      <c r="DE385" s="7"/>
      <c r="DF385" s="90" t="str">
        <f t="shared" si="34"/>
        <v>D05_P15_Transparencia, acceso a la información pública y lucha contra la corrupción</v>
      </c>
    </row>
    <row r="386" spans="2:110" s="2" customFormat="1" ht="84" customHeight="1" x14ac:dyDescent="0.25">
      <c r="B386" s="1"/>
      <c r="C386" s="3" t="s">
        <v>1855</v>
      </c>
      <c r="D386" s="7" t="s">
        <v>1856</v>
      </c>
      <c r="E386" s="87" t="str">
        <f t="shared" si="30"/>
        <v>URF2026_369_Transversal_Generar cronograma de necesidades de comunicación para el primer cuatrimestre_GI</v>
      </c>
      <c r="F386" s="7" t="s">
        <v>1817</v>
      </c>
      <c r="G386" s="7" t="s">
        <v>1818</v>
      </c>
      <c r="H386" s="7" t="s">
        <v>1819</v>
      </c>
      <c r="I386" s="7" t="s">
        <v>7</v>
      </c>
      <c r="J386" s="4" t="s">
        <v>1296</v>
      </c>
      <c r="K386" s="4"/>
      <c r="L386" s="8">
        <v>46037</v>
      </c>
      <c r="M386" s="8">
        <v>46052.999305555553</v>
      </c>
      <c r="N386" s="88">
        <f t="shared" si="31"/>
        <v>15.999305555553292</v>
      </c>
      <c r="O386" s="81" t="s">
        <v>119</v>
      </c>
      <c r="P386" s="7" t="s">
        <v>1085</v>
      </c>
      <c r="Q386" s="81" t="s">
        <v>120</v>
      </c>
      <c r="R386" s="7" t="s">
        <v>1820</v>
      </c>
      <c r="S386" s="7"/>
      <c r="T386" s="82" t="s">
        <v>122</v>
      </c>
      <c r="U386" s="82" t="s">
        <v>123</v>
      </c>
      <c r="V386" s="83" t="s">
        <v>124</v>
      </c>
      <c r="W386" s="7" t="s">
        <v>125</v>
      </c>
      <c r="X386" s="7"/>
      <c r="Y386" s="7" t="s">
        <v>126</v>
      </c>
      <c r="Z386" s="7"/>
      <c r="AA386" s="90" t="str">
        <f t="shared" si="32"/>
        <v>Talento Humano
Tecnológicos</v>
      </c>
      <c r="AB386" s="7"/>
      <c r="AC386" s="7" t="s">
        <v>127</v>
      </c>
      <c r="AD386" s="7" t="s">
        <v>127</v>
      </c>
      <c r="AE386" s="9">
        <v>0</v>
      </c>
      <c r="AF386" s="10"/>
      <c r="AG386" s="7" t="s">
        <v>127</v>
      </c>
      <c r="AH386" s="7" t="s">
        <v>127</v>
      </c>
      <c r="AI386" s="9">
        <v>0</v>
      </c>
      <c r="AJ386" s="10"/>
      <c r="AK386" s="7" t="s">
        <v>127</v>
      </c>
      <c r="AL386" s="7" t="s">
        <v>127</v>
      </c>
      <c r="AM386" s="9">
        <v>0</v>
      </c>
      <c r="AN386" s="10"/>
      <c r="AO386" s="7" t="s">
        <v>127</v>
      </c>
      <c r="AP386" s="7" t="s">
        <v>127</v>
      </c>
      <c r="AQ386" s="9">
        <v>0</v>
      </c>
      <c r="AR386" s="10"/>
      <c r="AS386" s="7" t="s">
        <v>127</v>
      </c>
      <c r="AT386" s="7" t="s">
        <v>127</v>
      </c>
      <c r="AU386" s="9">
        <v>0</v>
      </c>
      <c r="AV386" s="10"/>
      <c r="AW386" s="7" t="s">
        <v>127</v>
      </c>
      <c r="AX386" s="7" t="s">
        <v>127</v>
      </c>
      <c r="AY386" s="9">
        <v>0</v>
      </c>
      <c r="AZ386" s="7"/>
      <c r="BA386" s="7" t="s">
        <v>127</v>
      </c>
      <c r="BB386" s="7"/>
      <c r="BC386" s="7" t="s">
        <v>127</v>
      </c>
      <c r="BD386" s="7"/>
      <c r="BE386" s="7"/>
      <c r="BF386" s="7"/>
      <c r="BG386" s="7"/>
      <c r="BH386" s="7"/>
      <c r="BI386" s="7"/>
      <c r="BJ386" s="7"/>
      <c r="BK386" s="7"/>
      <c r="BL386" s="7" t="s">
        <v>28</v>
      </c>
      <c r="BM386" s="7" t="s">
        <v>353</v>
      </c>
      <c r="BN386" s="7" t="s">
        <v>354</v>
      </c>
      <c r="BO386" s="7"/>
      <c r="BP386" s="7" t="s">
        <v>127</v>
      </c>
      <c r="BQ386" s="7"/>
      <c r="BR386" s="7" t="s">
        <v>127</v>
      </c>
      <c r="BS386" s="7"/>
      <c r="BT386" s="7" t="s">
        <v>127</v>
      </c>
      <c r="BU386" s="7" t="s">
        <v>127</v>
      </c>
      <c r="BV386" s="7"/>
      <c r="BW386" s="7" t="s">
        <v>127</v>
      </c>
      <c r="BX386" s="7"/>
      <c r="BY386" s="7" t="s">
        <v>127</v>
      </c>
      <c r="BZ386" s="7" t="s">
        <v>33</v>
      </c>
      <c r="CA386" s="7" t="s">
        <v>177</v>
      </c>
      <c r="CB386" s="7" t="s">
        <v>87</v>
      </c>
      <c r="CC386" s="7"/>
      <c r="CD386" s="90" t="str">
        <f t="shared" si="35"/>
        <v>17_Programas de transparencia y ética pública - PTEP
23_Plan Estratégico de Comunicaciones - PEC
24_Operación del Sistema de Gestión Institucional - SGI</v>
      </c>
      <c r="CE386" s="7"/>
      <c r="CF386" s="7"/>
      <c r="CG386" s="7"/>
      <c r="CH386" s="7"/>
      <c r="CI386" s="7" t="s">
        <v>132</v>
      </c>
      <c r="CJ386" s="7"/>
      <c r="CK386" s="7"/>
      <c r="CL386" s="90" t="str">
        <f t="shared" si="33"/>
        <v>D05_Información y comunicación</v>
      </c>
      <c r="CM386" s="7"/>
      <c r="CN386" s="7"/>
      <c r="CO386" s="7"/>
      <c r="CP386" s="7"/>
      <c r="CQ386" s="7"/>
      <c r="CR386" s="7"/>
      <c r="CS386" s="7"/>
      <c r="CT386" s="7"/>
      <c r="CU386" s="7"/>
      <c r="CV386" s="7"/>
      <c r="CW386" s="7"/>
      <c r="CX386" s="7"/>
      <c r="CY386" s="7"/>
      <c r="CZ386" s="7"/>
      <c r="DA386" s="7" t="s">
        <v>134</v>
      </c>
      <c r="DB386" s="7"/>
      <c r="DC386" s="7"/>
      <c r="DD386" s="7"/>
      <c r="DE386" s="7"/>
      <c r="DF386" s="90" t="str">
        <f t="shared" si="34"/>
        <v>D05_P15_Transparencia, acceso a la información pública y lucha contra la corrupción</v>
      </c>
    </row>
    <row r="387" spans="2:110" s="2" customFormat="1" ht="84" customHeight="1" x14ac:dyDescent="0.25">
      <c r="B387" s="1"/>
      <c r="C387" s="3" t="s">
        <v>1857</v>
      </c>
      <c r="D387" s="7" t="s">
        <v>1858</v>
      </c>
      <c r="E387" s="87" t="str">
        <f t="shared" si="30"/>
        <v>URF2026_370_Transversal_Generar cronograma de necesidades de comunicación para el segundo cuatrimestre_GI</v>
      </c>
      <c r="F387" s="7" t="s">
        <v>1817</v>
      </c>
      <c r="G387" s="7" t="s">
        <v>1818</v>
      </c>
      <c r="H387" s="7" t="s">
        <v>1819</v>
      </c>
      <c r="I387" s="7" t="s">
        <v>7</v>
      </c>
      <c r="J387" s="4" t="s">
        <v>1296</v>
      </c>
      <c r="K387" s="4"/>
      <c r="L387" s="8">
        <v>46113</v>
      </c>
      <c r="M387" s="8">
        <v>46135.999305555553</v>
      </c>
      <c r="N387" s="88">
        <f t="shared" si="31"/>
        <v>22.999305555553292</v>
      </c>
      <c r="O387" s="81" t="s">
        <v>119</v>
      </c>
      <c r="P387" s="7" t="s">
        <v>1085</v>
      </c>
      <c r="Q387" s="81" t="s">
        <v>120</v>
      </c>
      <c r="R387" s="7" t="s">
        <v>1820</v>
      </c>
      <c r="S387" s="7"/>
      <c r="T387" s="82" t="s">
        <v>122</v>
      </c>
      <c r="U387" s="82" t="s">
        <v>123</v>
      </c>
      <c r="V387" s="83" t="s">
        <v>124</v>
      </c>
      <c r="W387" s="7" t="s">
        <v>125</v>
      </c>
      <c r="X387" s="7"/>
      <c r="Y387" s="7" t="s">
        <v>126</v>
      </c>
      <c r="Z387" s="7"/>
      <c r="AA387" s="90" t="str">
        <f t="shared" si="32"/>
        <v>Talento Humano
Tecnológicos</v>
      </c>
      <c r="AB387" s="7"/>
      <c r="AC387" s="7" t="s">
        <v>127</v>
      </c>
      <c r="AD387" s="7" t="s">
        <v>127</v>
      </c>
      <c r="AE387" s="9">
        <v>0</v>
      </c>
      <c r="AF387" s="10"/>
      <c r="AG387" s="7" t="s">
        <v>127</v>
      </c>
      <c r="AH387" s="7" t="s">
        <v>127</v>
      </c>
      <c r="AI387" s="9">
        <v>0</v>
      </c>
      <c r="AJ387" s="10"/>
      <c r="AK387" s="7" t="s">
        <v>127</v>
      </c>
      <c r="AL387" s="7" t="s">
        <v>127</v>
      </c>
      <c r="AM387" s="9">
        <v>0</v>
      </c>
      <c r="AN387" s="10"/>
      <c r="AO387" s="7" t="s">
        <v>127</v>
      </c>
      <c r="AP387" s="7" t="s">
        <v>127</v>
      </c>
      <c r="AQ387" s="9">
        <v>0</v>
      </c>
      <c r="AR387" s="10"/>
      <c r="AS387" s="7" t="s">
        <v>127</v>
      </c>
      <c r="AT387" s="7" t="s">
        <v>127</v>
      </c>
      <c r="AU387" s="9">
        <v>0</v>
      </c>
      <c r="AV387" s="10"/>
      <c r="AW387" s="7" t="s">
        <v>127</v>
      </c>
      <c r="AX387" s="7" t="s">
        <v>127</v>
      </c>
      <c r="AY387" s="9">
        <v>0</v>
      </c>
      <c r="AZ387" s="7"/>
      <c r="BA387" s="7" t="s">
        <v>127</v>
      </c>
      <c r="BB387" s="7"/>
      <c r="BC387" s="7" t="s">
        <v>127</v>
      </c>
      <c r="BD387" s="7"/>
      <c r="BE387" s="7"/>
      <c r="BF387" s="7"/>
      <c r="BG387" s="7"/>
      <c r="BH387" s="7"/>
      <c r="BI387" s="7"/>
      <c r="BJ387" s="7"/>
      <c r="BK387" s="7"/>
      <c r="BL387" s="7" t="s">
        <v>28</v>
      </c>
      <c r="BM387" s="7" t="s">
        <v>353</v>
      </c>
      <c r="BN387" s="7" t="s">
        <v>354</v>
      </c>
      <c r="BO387" s="7"/>
      <c r="BP387" s="7" t="s">
        <v>127</v>
      </c>
      <c r="BQ387" s="7"/>
      <c r="BR387" s="7" t="s">
        <v>127</v>
      </c>
      <c r="BS387" s="7"/>
      <c r="BT387" s="7" t="s">
        <v>127</v>
      </c>
      <c r="BU387" s="7" t="s">
        <v>127</v>
      </c>
      <c r="BV387" s="7"/>
      <c r="BW387" s="7" t="s">
        <v>127</v>
      </c>
      <c r="BX387" s="7"/>
      <c r="BY387" s="7" t="s">
        <v>127</v>
      </c>
      <c r="BZ387" s="7" t="s">
        <v>33</v>
      </c>
      <c r="CA387" s="7" t="s">
        <v>177</v>
      </c>
      <c r="CB387" s="7" t="s">
        <v>87</v>
      </c>
      <c r="CC387" s="7"/>
      <c r="CD387" s="90" t="str">
        <f t="shared" si="35"/>
        <v>17_Programas de transparencia y ética pública - PTEP
23_Plan Estratégico de Comunicaciones - PEC
24_Operación del Sistema de Gestión Institucional - SGI</v>
      </c>
      <c r="CE387" s="7"/>
      <c r="CF387" s="7"/>
      <c r="CG387" s="7"/>
      <c r="CH387" s="7"/>
      <c r="CI387" s="7" t="s">
        <v>132</v>
      </c>
      <c r="CJ387" s="7"/>
      <c r="CK387" s="7"/>
      <c r="CL387" s="90" t="str">
        <f t="shared" si="33"/>
        <v>D05_Información y comunicación</v>
      </c>
      <c r="CM387" s="7"/>
      <c r="CN387" s="7"/>
      <c r="CO387" s="7"/>
      <c r="CP387" s="7"/>
      <c r="CQ387" s="7"/>
      <c r="CR387" s="7"/>
      <c r="CS387" s="7"/>
      <c r="CT387" s="7"/>
      <c r="CU387" s="7"/>
      <c r="CV387" s="7"/>
      <c r="CW387" s="7"/>
      <c r="CX387" s="7"/>
      <c r="CY387" s="7"/>
      <c r="CZ387" s="7"/>
      <c r="DA387" s="7" t="s">
        <v>134</v>
      </c>
      <c r="DB387" s="7"/>
      <c r="DC387" s="7"/>
      <c r="DD387" s="7"/>
      <c r="DE387" s="7"/>
      <c r="DF387" s="90" t="str">
        <f t="shared" si="34"/>
        <v>D05_P15_Transparencia, acceso a la información pública y lucha contra la corrupción</v>
      </c>
    </row>
    <row r="388" spans="2:110" s="2" customFormat="1" ht="84" customHeight="1" x14ac:dyDescent="0.25">
      <c r="B388" s="1"/>
      <c r="C388" s="3" t="s">
        <v>1859</v>
      </c>
      <c r="D388" s="7" t="s">
        <v>1860</v>
      </c>
      <c r="E388" s="87" t="str">
        <f t="shared" si="30"/>
        <v>URF2026_371_Transversal_Generar cronograma de necesidades de comunicación para el tercer cuatrimestre_GI</v>
      </c>
      <c r="F388" s="7" t="s">
        <v>1817</v>
      </c>
      <c r="G388" s="7" t="s">
        <v>1818</v>
      </c>
      <c r="H388" s="7" t="s">
        <v>1819</v>
      </c>
      <c r="I388" s="7" t="s">
        <v>7</v>
      </c>
      <c r="J388" s="4" t="s">
        <v>1296</v>
      </c>
      <c r="K388" s="4"/>
      <c r="L388" s="8">
        <v>46235</v>
      </c>
      <c r="M388" s="8">
        <v>46249.999305555553</v>
      </c>
      <c r="N388" s="88">
        <f t="shared" si="31"/>
        <v>14.999305555553292</v>
      </c>
      <c r="O388" s="81" t="s">
        <v>119</v>
      </c>
      <c r="P388" s="7" t="s">
        <v>1085</v>
      </c>
      <c r="Q388" s="81" t="s">
        <v>120</v>
      </c>
      <c r="R388" s="7" t="s">
        <v>1820</v>
      </c>
      <c r="S388" s="7"/>
      <c r="T388" s="82" t="s">
        <v>122</v>
      </c>
      <c r="U388" s="82" t="s">
        <v>123</v>
      </c>
      <c r="V388" s="83" t="s">
        <v>124</v>
      </c>
      <c r="W388" s="7" t="s">
        <v>125</v>
      </c>
      <c r="X388" s="7"/>
      <c r="Y388" s="7" t="s">
        <v>126</v>
      </c>
      <c r="Z388" s="7"/>
      <c r="AA388" s="90" t="str">
        <f t="shared" si="32"/>
        <v>Talento Humano
Tecnológicos</v>
      </c>
      <c r="AB388" s="7"/>
      <c r="AC388" s="7" t="s">
        <v>127</v>
      </c>
      <c r="AD388" s="7" t="s">
        <v>127</v>
      </c>
      <c r="AE388" s="9">
        <v>0</v>
      </c>
      <c r="AF388" s="10"/>
      <c r="AG388" s="7" t="s">
        <v>127</v>
      </c>
      <c r="AH388" s="7" t="s">
        <v>127</v>
      </c>
      <c r="AI388" s="9">
        <v>0</v>
      </c>
      <c r="AJ388" s="10"/>
      <c r="AK388" s="7" t="s">
        <v>127</v>
      </c>
      <c r="AL388" s="7" t="s">
        <v>127</v>
      </c>
      <c r="AM388" s="9">
        <v>0</v>
      </c>
      <c r="AN388" s="10"/>
      <c r="AO388" s="7" t="s">
        <v>127</v>
      </c>
      <c r="AP388" s="7" t="s">
        <v>127</v>
      </c>
      <c r="AQ388" s="9">
        <v>0</v>
      </c>
      <c r="AR388" s="10"/>
      <c r="AS388" s="7" t="s">
        <v>127</v>
      </c>
      <c r="AT388" s="7" t="s">
        <v>127</v>
      </c>
      <c r="AU388" s="9">
        <v>0</v>
      </c>
      <c r="AV388" s="10"/>
      <c r="AW388" s="7" t="s">
        <v>127</v>
      </c>
      <c r="AX388" s="7" t="s">
        <v>127</v>
      </c>
      <c r="AY388" s="9">
        <v>0</v>
      </c>
      <c r="AZ388" s="7"/>
      <c r="BA388" s="7" t="s">
        <v>127</v>
      </c>
      <c r="BB388" s="7"/>
      <c r="BC388" s="7" t="s">
        <v>127</v>
      </c>
      <c r="BD388" s="7"/>
      <c r="BE388" s="7"/>
      <c r="BF388" s="7"/>
      <c r="BG388" s="7"/>
      <c r="BH388" s="7"/>
      <c r="BI388" s="7"/>
      <c r="BJ388" s="7"/>
      <c r="BK388" s="7"/>
      <c r="BL388" s="7" t="s">
        <v>28</v>
      </c>
      <c r="BM388" s="7" t="s">
        <v>353</v>
      </c>
      <c r="BN388" s="7" t="s">
        <v>354</v>
      </c>
      <c r="BO388" s="7"/>
      <c r="BP388" s="7" t="s">
        <v>127</v>
      </c>
      <c r="BQ388" s="7"/>
      <c r="BR388" s="7" t="s">
        <v>127</v>
      </c>
      <c r="BS388" s="7"/>
      <c r="BT388" s="7" t="s">
        <v>127</v>
      </c>
      <c r="BU388" s="7" t="s">
        <v>127</v>
      </c>
      <c r="BV388" s="7"/>
      <c r="BW388" s="7" t="s">
        <v>127</v>
      </c>
      <c r="BX388" s="7"/>
      <c r="BY388" s="7" t="s">
        <v>127</v>
      </c>
      <c r="BZ388" s="7" t="s">
        <v>33</v>
      </c>
      <c r="CA388" s="7" t="s">
        <v>177</v>
      </c>
      <c r="CB388" s="7" t="s">
        <v>87</v>
      </c>
      <c r="CC388" s="7"/>
      <c r="CD388" s="90" t="str">
        <f t="shared" si="35"/>
        <v>17_Programas de transparencia y ética pública - PTEP
23_Plan Estratégico de Comunicaciones - PEC
24_Operación del Sistema de Gestión Institucional - SGI</v>
      </c>
      <c r="CE388" s="7"/>
      <c r="CF388" s="7"/>
      <c r="CG388" s="7"/>
      <c r="CH388" s="7"/>
      <c r="CI388" s="7" t="s">
        <v>132</v>
      </c>
      <c r="CJ388" s="7"/>
      <c r="CK388" s="7"/>
      <c r="CL388" s="90" t="str">
        <f t="shared" si="33"/>
        <v>D05_Información y comunicación</v>
      </c>
      <c r="CM388" s="7"/>
      <c r="CN388" s="7"/>
      <c r="CO388" s="7"/>
      <c r="CP388" s="7"/>
      <c r="CQ388" s="7"/>
      <c r="CR388" s="7"/>
      <c r="CS388" s="7"/>
      <c r="CT388" s="7"/>
      <c r="CU388" s="7"/>
      <c r="CV388" s="7"/>
      <c r="CW388" s="7"/>
      <c r="CX388" s="7"/>
      <c r="CY388" s="7"/>
      <c r="CZ388" s="7"/>
      <c r="DA388" s="7" t="s">
        <v>134</v>
      </c>
      <c r="DB388" s="7"/>
      <c r="DC388" s="7"/>
      <c r="DD388" s="7"/>
      <c r="DE388" s="7"/>
      <c r="DF388" s="90" t="str">
        <f t="shared" si="34"/>
        <v>D05_P15_Transparencia, acceso a la información pública y lucha contra la corrupción</v>
      </c>
    </row>
    <row r="389" spans="2:110" s="2" customFormat="1" ht="84" customHeight="1" x14ac:dyDescent="0.25">
      <c r="B389" s="1"/>
      <c r="C389" s="3" t="s">
        <v>1861</v>
      </c>
      <c r="D389" s="7" t="s">
        <v>1862</v>
      </c>
      <c r="E389" s="87" t="str">
        <f t="shared" si="30"/>
        <v>URF2026_372_Transversal_Generar cronograma de necesidades de comunicación para el primer cuatrimestre_CE</v>
      </c>
      <c r="F389" s="7" t="s">
        <v>1817</v>
      </c>
      <c r="G389" s="7" t="s">
        <v>1818</v>
      </c>
      <c r="H389" s="7" t="s">
        <v>1819</v>
      </c>
      <c r="I389" s="7" t="s">
        <v>6</v>
      </c>
      <c r="J389" s="4" t="s">
        <v>635</v>
      </c>
      <c r="K389" s="4"/>
      <c r="L389" s="8">
        <v>46037</v>
      </c>
      <c r="M389" s="8">
        <v>46052.999305555553</v>
      </c>
      <c r="N389" s="88">
        <f t="shared" si="31"/>
        <v>15.999305555553292</v>
      </c>
      <c r="O389" s="81" t="s">
        <v>119</v>
      </c>
      <c r="P389" s="7"/>
      <c r="Q389" s="81" t="s">
        <v>120</v>
      </c>
      <c r="R389" s="7" t="s">
        <v>1820</v>
      </c>
      <c r="S389" s="7"/>
      <c r="T389" s="82" t="s">
        <v>122</v>
      </c>
      <c r="U389" s="82" t="s">
        <v>123</v>
      </c>
      <c r="V389" s="83" t="s">
        <v>124</v>
      </c>
      <c r="W389" s="7" t="s">
        <v>125</v>
      </c>
      <c r="X389" s="7"/>
      <c r="Y389" s="7" t="s">
        <v>126</v>
      </c>
      <c r="Z389" s="7"/>
      <c r="AA389" s="90" t="str">
        <f t="shared" si="32"/>
        <v>Talento Humano
Tecnológicos</v>
      </c>
      <c r="AB389" s="7"/>
      <c r="AC389" s="7" t="s">
        <v>127</v>
      </c>
      <c r="AD389" s="7" t="s">
        <v>127</v>
      </c>
      <c r="AE389" s="9">
        <v>0</v>
      </c>
      <c r="AF389" s="10"/>
      <c r="AG389" s="7" t="s">
        <v>127</v>
      </c>
      <c r="AH389" s="7" t="s">
        <v>127</v>
      </c>
      <c r="AI389" s="9">
        <v>0</v>
      </c>
      <c r="AJ389" s="10"/>
      <c r="AK389" s="7" t="s">
        <v>127</v>
      </c>
      <c r="AL389" s="7" t="s">
        <v>127</v>
      </c>
      <c r="AM389" s="9">
        <v>0</v>
      </c>
      <c r="AN389" s="10"/>
      <c r="AO389" s="7" t="s">
        <v>127</v>
      </c>
      <c r="AP389" s="7" t="s">
        <v>127</v>
      </c>
      <c r="AQ389" s="9">
        <v>0</v>
      </c>
      <c r="AR389" s="10"/>
      <c r="AS389" s="7" t="s">
        <v>127</v>
      </c>
      <c r="AT389" s="7" t="s">
        <v>127</v>
      </c>
      <c r="AU389" s="9">
        <v>0</v>
      </c>
      <c r="AV389" s="10"/>
      <c r="AW389" s="7" t="s">
        <v>127</v>
      </c>
      <c r="AX389" s="7" t="s">
        <v>127</v>
      </c>
      <c r="AY389" s="9">
        <v>0</v>
      </c>
      <c r="AZ389" s="7"/>
      <c r="BA389" s="7" t="s">
        <v>127</v>
      </c>
      <c r="BB389" s="7"/>
      <c r="BC389" s="7" t="s">
        <v>127</v>
      </c>
      <c r="BD389" s="7"/>
      <c r="BE389" s="7"/>
      <c r="BF389" s="7"/>
      <c r="BG389" s="7"/>
      <c r="BH389" s="7"/>
      <c r="BI389" s="7"/>
      <c r="BJ389" s="7"/>
      <c r="BK389" s="7"/>
      <c r="BL389" s="7" t="s">
        <v>28</v>
      </c>
      <c r="BM389" s="7" t="s">
        <v>353</v>
      </c>
      <c r="BN389" s="7" t="s">
        <v>354</v>
      </c>
      <c r="BO389" s="7"/>
      <c r="BP389" s="7" t="s">
        <v>127</v>
      </c>
      <c r="BQ389" s="7"/>
      <c r="BR389" s="7" t="s">
        <v>127</v>
      </c>
      <c r="BS389" s="7"/>
      <c r="BT389" s="7" t="s">
        <v>127</v>
      </c>
      <c r="BU389" s="7" t="s">
        <v>127</v>
      </c>
      <c r="BV389" s="7"/>
      <c r="BW389" s="7" t="s">
        <v>127</v>
      </c>
      <c r="BX389" s="7"/>
      <c r="BY389" s="7" t="s">
        <v>127</v>
      </c>
      <c r="BZ389" s="7" t="s">
        <v>33</v>
      </c>
      <c r="CA389" s="7" t="s">
        <v>177</v>
      </c>
      <c r="CB389" s="7" t="s">
        <v>87</v>
      </c>
      <c r="CC389" s="7"/>
      <c r="CD389" s="90" t="str">
        <f t="shared" si="35"/>
        <v>17_Programas de transparencia y ética pública - PTEP
23_Plan Estratégico de Comunicaciones - PEC
24_Operación del Sistema de Gestión Institucional - SGI</v>
      </c>
      <c r="CE389" s="7"/>
      <c r="CF389" s="7"/>
      <c r="CG389" s="7"/>
      <c r="CH389" s="7"/>
      <c r="CI389" s="7" t="s">
        <v>132</v>
      </c>
      <c r="CJ389" s="7"/>
      <c r="CK389" s="7"/>
      <c r="CL389" s="90" t="str">
        <f t="shared" si="33"/>
        <v>D05_Información y comunicación</v>
      </c>
      <c r="CM389" s="7"/>
      <c r="CN389" s="7"/>
      <c r="CO389" s="7"/>
      <c r="CP389" s="7"/>
      <c r="CQ389" s="7"/>
      <c r="CR389" s="7"/>
      <c r="CS389" s="7"/>
      <c r="CT389" s="7"/>
      <c r="CU389" s="7"/>
      <c r="CV389" s="7"/>
      <c r="CW389" s="7"/>
      <c r="CX389" s="7"/>
      <c r="CY389" s="7"/>
      <c r="CZ389" s="7"/>
      <c r="DA389" s="7" t="s">
        <v>134</v>
      </c>
      <c r="DB389" s="7"/>
      <c r="DC389" s="7"/>
      <c r="DD389" s="7"/>
      <c r="DE389" s="7"/>
      <c r="DF389" s="90" t="str">
        <f t="shared" si="34"/>
        <v>D05_P15_Transparencia, acceso a la información pública y lucha contra la corrupción</v>
      </c>
    </row>
    <row r="390" spans="2:110" s="2" customFormat="1" ht="84" customHeight="1" x14ac:dyDescent="0.25">
      <c r="B390" s="1"/>
      <c r="C390" s="3" t="s">
        <v>1863</v>
      </c>
      <c r="D390" s="7" t="s">
        <v>1864</v>
      </c>
      <c r="E390" s="87" t="str">
        <f t="shared" si="30"/>
        <v>URF2026_373_Transversal_Generar cronograma de necesidades de comunicación para el segundo cuatrimestre_CE</v>
      </c>
      <c r="F390" s="7" t="s">
        <v>1817</v>
      </c>
      <c r="G390" s="7" t="s">
        <v>1818</v>
      </c>
      <c r="H390" s="7" t="s">
        <v>1819</v>
      </c>
      <c r="I390" s="7" t="s">
        <v>6</v>
      </c>
      <c r="J390" s="4" t="s">
        <v>635</v>
      </c>
      <c r="K390" s="4"/>
      <c r="L390" s="8">
        <v>46113</v>
      </c>
      <c r="M390" s="8">
        <v>46135.999305555553</v>
      </c>
      <c r="N390" s="88">
        <f t="shared" si="31"/>
        <v>22.999305555553292</v>
      </c>
      <c r="O390" s="81" t="s">
        <v>119</v>
      </c>
      <c r="P390" s="7"/>
      <c r="Q390" s="81" t="s">
        <v>120</v>
      </c>
      <c r="R390" s="7" t="s">
        <v>1820</v>
      </c>
      <c r="S390" s="7"/>
      <c r="T390" s="82" t="s">
        <v>122</v>
      </c>
      <c r="U390" s="82" t="s">
        <v>123</v>
      </c>
      <c r="V390" s="83" t="s">
        <v>124</v>
      </c>
      <c r="W390" s="7" t="s">
        <v>125</v>
      </c>
      <c r="X390" s="7"/>
      <c r="Y390" s="7" t="s">
        <v>126</v>
      </c>
      <c r="Z390" s="7"/>
      <c r="AA390" s="90" t="str">
        <f t="shared" si="32"/>
        <v>Talento Humano
Tecnológicos</v>
      </c>
      <c r="AB390" s="7"/>
      <c r="AC390" s="7" t="s">
        <v>127</v>
      </c>
      <c r="AD390" s="7" t="s">
        <v>127</v>
      </c>
      <c r="AE390" s="9">
        <v>0</v>
      </c>
      <c r="AF390" s="10"/>
      <c r="AG390" s="7" t="s">
        <v>127</v>
      </c>
      <c r="AH390" s="7" t="s">
        <v>127</v>
      </c>
      <c r="AI390" s="9">
        <v>0</v>
      </c>
      <c r="AJ390" s="10"/>
      <c r="AK390" s="7" t="s">
        <v>127</v>
      </c>
      <c r="AL390" s="7" t="s">
        <v>127</v>
      </c>
      <c r="AM390" s="9">
        <v>0</v>
      </c>
      <c r="AN390" s="10"/>
      <c r="AO390" s="7" t="s">
        <v>127</v>
      </c>
      <c r="AP390" s="7" t="s">
        <v>127</v>
      </c>
      <c r="AQ390" s="9">
        <v>0</v>
      </c>
      <c r="AR390" s="10"/>
      <c r="AS390" s="7" t="s">
        <v>127</v>
      </c>
      <c r="AT390" s="7" t="s">
        <v>127</v>
      </c>
      <c r="AU390" s="9">
        <v>0</v>
      </c>
      <c r="AV390" s="10"/>
      <c r="AW390" s="7" t="s">
        <v>127</v>
      </c>
      <c r="AX390" s="7" t="s">
        <v>127</v>
      </c>
      <c r="AY390" s="9">
        <v>0</v>
      </c>
      <c r="AZ390" s="7"/>
      <c r="BA390" s="7" t="s">
        <v>127</v>
      </c>
      <c r="BB390" s="7"/>
      <c r="BC390" s="7" t="s">
        <v>127</v>
      </c>
      <c r="BD390" s="7"/>
      <c r="BE390" s="7"/>
      <c r="BF390" s="7"/>
      <c r="BG390" s="7"/>
      <c r="BH390" s="7"/>
      <c r="BI390" s="7"/>
      <c r="BJ390" s="7"/>
      <c r="BK390" s="7"/>
      <c r="BL390" s="7" t="s">
        <v>28</v>
      </c>
      <c r="BM390" s="7" t="s">
        <v>353</v>
      </c>
      <c r="BN390" s="7" t="s">
        <v>354</v>
      </c>
      <c r="BO390" s="7"/>
      <c r="BP390" s="7" t="s">
        <v>127</v>
      </c>
      <c r="BQ390" s="7"/>
      <c r="BR390" s="7" t="s">
        <v>127</v>
      </c>
      <c r="BS390" s="7"/>
      <c r="BT390" s="7" t="s">
        <v>127</v>
      </c>
      <c r="BU390" s="7" t="s">
        <v>127</v>
      </c>
      <c r="BV390" s="7"/>
      <c r="BW390" s="7" t="s">
        <v>127</v>
      </c>
      <c r="BX390" s="7"/>
      <c r="BY390" s="7" t="s">
        <v>127</v>
      </c>
      <c r="BZ390" s="7" t="s">
        <v>33</v>
      </c>
      <c r="CA390" s="7" t="s">
        <v>177</v>
      </c>
      <c r="CB390" s="7" t="s">
        <v>87</v>
      </c>
      <c r="CC390" s="7"/>
      <c r="CD390" s="90" t="str">
        <f t="shared" si="35"/>
        <v>17_Programas de transparencia y ética pública - PTEP
23_Plan Estratégico de Comunicaciones - PEC
24_Operación del Sistema de Gestión Institucional - SGI</v>
      </c>
      <c r="CE390" s="7"/>
      <c r="CF390" s="7"/>
      <c r="CG390" s="7"/>
      <c r="CH390" s="7"/>
      <c r="CI390" s="7" t="s">
        <v>132</v>
      </c>
      <c r="CJ390" s="7"/>
      <c r="CK390" s="7"/>
      <c r="CL390" s="90" t="str">
        <f t="shared" si="33"/>
        <v>D05_Información y comunicación</v>
      </c>
      <c r="CM390" s="7"/>
      <c r="CN390" s="7"/>
      <c r="CO390" s="7"/>
      <c r="CP390" s="7"/>
      <c r="CQ390" s="7"/>
      <c r="CR390" s="7"/>
      <c r="CS390" s="7"/>
      <c r="CT390" s="7"/>
      <c r="CU390" s="7"/>
      <c r="CV390" s="7"/>
      <c r="CW390" s="7"/>
      <c r="CX390" s="7"/>
      <c r="CY390" s="7"/>
      <c r="CZ390" s="7"/>
      <c r="DA390" s="7" t="s">
        <v>134</v>
      </c>
      <c r="DB390" s="7"/>
      <c r="DC390" s="7"/>
      <c r="DD390" s="7"/>
      <c r="DE390" s="7"/>
      <c r="DF390" s="90" t="str">
        <f t="shared" si="34"/>
        <v>D05_P15_Transparencia, acceso a la información pública y lucha contra la corrupción</v>
      </c>
    </row>
    <row r="391" spans="2:110" s="2" customFormat="1" ht="84" customHeight="1" x14ac:dyDescent="0.25">
      <c r="B391" s="1"/>
      <c r="C391" s="3" t="s">
        <v>1865</v>
      </c>
      <c r="D391" s="7" t="s">
        <v>1866</v>
      </c>
      <c r="E391" s="87" t="str">
        <f t="shared" si="30"/>
        <v>URF2026_374_Transversal_Generar cronograma de necesidades de comunicación para el tercer cuatrimestre_CE</v>
      </c>
      <c r="F391" s="7" t="s">
        <v>1817</v>
      </c>
      <c r="G391" s="7" t="s">
        <v>1818</v>
      </c>
      <c r="H391" s="7" t="s">
        <v>1819</v>
      </c>
      <c r="I391" s="7" t="s">
        <v>6</v>
      </c>
      <c r="J391" s="4" t="s">
        <v>635</v>
      </c>
      <c r="K391" s="4"/>
      <c r="L391" s="8">
        <v>46235</v>
      </c>
      <c r="M391" s="8">
        <v>46249.999305555553</v>
      </c>
      <c r="N391" s="88">
        <f t="shared" si="31"/>
        <v>14.999305555553292</v>
      </c>
      <c r="O391" s="81" t="s">
        <v>119</v>
      </c>
      <c r="P391" s="7"/>
      <c r="Q391" s="81" t="s">
        <v>120</v>
      </c>
      <c r="R391" s="7" t="s">
        <v>1820</v>
      </c>
      <c r="S391" s="7"/>
      <c r="T391" s="82" t="s">
        <v>122</v>
      </c>
      <c r="U391" s="82" t="s">
        <v>123</v>
      </c>
      <c r="V391" s="83" t="s">
        <v>124</v>
      </c>
      <c r="W391" s="7" t="s">
        <v>125</v>
      </c>
      <c r="X391" s="7"/>
      <c r="Y391" s="7" t="s">
        <v>126</v>
      </c>
      <c r="Z391" s="7"/>
      <c r="AA391" s="90" t="str">
        <f t="shared" si="32"/>
        <v>Talento Humano
Tecnológicos</v>
      </c>
      <c r="AB391" s="7"/>
      <c r="AC391" s="7" t="s">
        <v>127</v>
      </c>
      <c r="AD391" s="7" t="s">
        <v>127</v>
      </c>
      <c r="AE391" s="9">
        <v>0</v>
      </c>
      <c r="AF391" s="10"/>
      <c r="AG391" s="7" t="s">
        <v>127</v>
      </c>
      <c r="AH391" s="7" t="s">
        <v>127</v>
      </c>
      <c r="AI391" s="9">
        <v>0</v>
      </c>
      <c r="AJ391" s="10"/>
      <c r="AK391" s="7" t="s">
        <v>127</v>
      </c>
      <c r="AL391" s="7" t="s">
        <v>127</v>
      </c>
      <c r="AM391" s="9">
        <v>0</v>
      </c>
      <c r="AN391" s="10"/>
      <c r="AO391" s="7" t="s">
        <v>127</v>
      </c>
      <c r="AP391" s="7" t="s">
        <v>127</v>
      </c>
      <c r="AQ391" s="9">
        <v>0</v>
      </c>
      <c r="AR391" s="10"/>
      <c r="AS391" s="7" t="s">
        <v>127</v>
      </c>
      <c r="AT391" s="7" t="s">
        <v>127</v>
      </c>
      <c r="AU391" s="9">
        <v>0</v>
      </c>
      <c r="AV391" s="10"/>
      <c r="AW391" s="7" t="s">
        <v>127</v>
      </c>
      <c r="AX391" s="7" t="s">
        <v>127</v>
      </c>
      <c r="AY391" s="9">
        <v>0</v>
      </c>
      <c r="AZ391" s="7"/>
      <c r="BA391" s="7" t="s">
        <v>127</v>
      </c>
      <c r="BB391" s="7"/>
      <c r="BC391" s="7" t="s">
        <v>127</v>
      </c>
      <c r="BD391" s="7"/>
      <c r="BE391" s="7"/>
      <c r="BF391" s="7"/>
      <c r="BG391" s="7"/>
      <c r="BH391" s="7"/>
      <c r="BI391" s="7"/>
      <c r="BJ391" s="7"/>
      <c r="BK391" s="7"/>
      <c r="BL391" s="7" t="s">
        <v>28</v>
      </c>
      <c r="BM391" s="7" t="s">
        <v>353</v>
      </c>
      <c r="BN391" s="7" t="s">
        <v>354</v>
      </c>
      <c r="BO391" s="7"/>
      <c r="BP391" s="7" t="s">
        <v>127</v>
      </c>
      <c r="BQ391" s="7"/>
      <c r="BR391" s="7" t="s">
        <v>127</v>
      </c>
      <c r="BS391" s="7"/>
      <c r="BT391" s="7" t="s">
        <v>127</v>
      </c>
      <c r="BU391" s="7" t="s">
        <v>127</v>
      </c>
      <c r="BV391" s="7"/>
      <c r="BW391" s="7" t="s">
        <v>127</v>
      </c>
      <c r="BX391" s="7"/>
      <c r="BY391" s="7" t="s">
        <v>127</v>
      </c>
      <c r="BZ391" s="7" t="s">
        <v>33</v>
      </c>
      <c r="CA391" s="7" t="s">
        <v>177</v>
      </c>
      <c r="CB391" s="7" t="s">
        <v>87</v>
      </c>
      <c r="CC391" s="7"/>
      <c r="CD391" s="90" t="str">
        <f t="shared" si="35"/>
        <v>17_Programas de transparencia y ética pública - PTEP
23_Plan Estratégico de Comunicaciones - PEC
24_Operación del Sistema de Gestión Institucional - SGI</v>
      </c>
      <c r="CE391" s="7"/>
      <c r="CF391" s="7"/>
      <c r="CG391" s="7"/>
      <c r="CH391" s="7"/>
      <c r="CI391" s="7" t="s">
        <v>132</v>
      </c>
      <c r="CJ391" s="7"/>
      <c r="CK391" s="7"/>
      <c r="CL391" s="90" t="str">
        <f t="shared" si="33"/>
        <v>D05_Información y comunicación</v>
      </c>
      <c r="CM391" s="7"/>
      <c r="CN391" s="7"/>
      <c r="CO391" s="7"/>
      <c r="CP391" s="7"/>
      <c r="CQ391" s="7"/>
      <c r="CR391" s="7"/>
      <c r="CS391" s="7"/>
      <c r="CT391" s="7"/>
      <c r="CU391" s="7"/>
      <c r="CV391" s="7"/>
      <c r="CW391" s="7"/>
      <c r="CX391" s="7"/>
      <c r="CY391" s="7"/>
      <c r="CZ391" s="7"/>
      <c r="DA391" s="7" t="s">
        <v>134</v>
      </c>
      <c r="DB391" s="7"/>
      <c r="DC391" s="7"/>
      <c r="DD391" s="7"/>
      <c r="DE391" s="7"/>
      <c r="DF391" s="90" t="str">
        <f t="shared" si="34"/>
        <v>D05_P15_Transparencia, acceso a la información pública y lucha contra la corrupción</v>
      </c>
    </row>
    <row r="392" spans="2:110" s="2" customFormat="1" ht="84" customHeight="1" x14ac:dyDescent="0.25">
      <c r="B392" s="1"/>
      <c r="C392" s="3" t="s">
        <v>1867</v>
      </c>
      <c r="D392" s="7" t="s">
        <v>1868</v>
      </c>
      <c r="E392" s="87" t="str">
        <f t="shared" si="30"/>
        <v>URF2026_375_Transversal_Actualizar el inventario normativo_Primer semestre</v>
      </c>
      <c r="F392" s="7" t="s">
        <v>1869</v>
      </c>
      <c r="G392" s="7" t="s">
        <v>1870</v>
      </c>
      <c r="H392" s="7" t="s">
        <v>1871</v>
      </c>
      <c r="I392" s="7" t="s">
        <v>3</v>
      </c>
      <c r="J392" s="4" t="s">
        <v>1687</v>
      </c>
      <c r="K392" s="4"/>
      <c r="L392" s="8">
        <v>46174</v>
      </c>
      <c r="M392" s="8">
        <v>46203.999305555553</v>
      </c>
      <c r="N392" s="88">
        <f t="shared" si="31"/>
        <v>29.999305555553292</v>
      </c>
      <c r="O392" s="81" t="s">
        <v>1085</v>
      </c>
      <c r="P392" s="7"/>
      <c r="Q392" s="81" t="s">
        <v>120</v>
      </c>
      <c r="R392" s="7"/>
      <c r="S392" s="7"/>
      <c r="T392" s="82" t="s">
        <v>122</v>
      </c>
      <c r="U392" s="82" t="s">
        <v>123</v>
      </c>
      <c r="V392" s="83" t="s">
        <v>1088</v>
      </c>
      <c r="W392" s="7" t="s">
        <v>125</v>
      </c>
      <c r="X392" s="7"/>
      <c r="Y392" s="7" t="s">
        <v>126</v>
      </c>
      <c r="Z392" s="7"/>
      <c r="AA392" s="90" t="str">
        <f t="shared" si="32"/>
        <v>Talento Humano
Tecnológicos</v>
      </c>
      <c r="AB392" s="7"/>
      <c r="AC392" s="7" t="s">
        <v>127</v>
      </c>
      <c r="AD392" s="7" t="s">
        <v>127</v>
      </c>
      <c r="AE392" s="9">
        <v>0</v>
      </c>
      <c r="AF392" s="10"/>
      <c r="AG392" s="7" t="s">
        <v>127</v>
      </c>
      <c r="AH392" s="7" t="s">
        <v>127</v>
      </c>
      <c r="AI392" s="9">
        <v>0</v>
      </c>
      <c r="AJ392" s="10"/>
      <c r="AK392" s="7" t="s">
        <v>127</v>
      </c>
      <c r="AL392" s="7" t="s">
        <v>127</v>
      </c>
      <c r="AM392" s="9">
        <v>0</v>
      </c>
      <c r="AN392" s="10"/>
      <c r="AO392" s="7" t="s">
        <v>127</v>
      </c>
      <c r="AP392" s="7" t="s">
        <v>127</v>
      </c>
      <c r="AQ392" s="9">
        <v>0</v>
      </c>
      <c r="AR392" s="10"/>
      <c r="AS392" s="7" t="s">
        <v>127</v>
      </c>
      <c r="AT392" s="7" t="s">
        <v>127</v>
      </c>
      <c r="AU392" s="9">
        <v>0</v>
      </c>
      <c r="AV392" s="10"/>
      <c r="AW392" s="7" t="s">
        <v>127</v>
      </c>
      <c r="AX392" s="7" t="s">
        <v>127</v>
      </c>
      <c r="AY392" s="9">
        <v>0</v>
      </c>
      <c r="AZ392" s="7"/>
      <c r="BA392" s="7" t="s">
        <v>127</v>
      </c>
      <c r="BB392" s="7"/>
      <c r="BC392" s="7" t="s">
        <v>127</v>
      </c>
      <c r="BD392" s="7"/>
      <c r="BE392" s="7"/>
      <c r="BF392" s="7"/>
      <c r="BG392" s="7"/>
      <c r="BH392" s="7"/>
      <c r="BI392" s="7"/>
      <c r="BJ392" s="7"/>
      <c r="BK392" s="7"/>
      <c r="BL392" s="7" t="s">
        <v>28</v>
      </c>
      <c r="BM392" s="7" t="s">
        <v>353</v>
      </c>
      <c r="BN392" s="7" t="s">
        <v>354</v>
      </c>
      <c r="BO392" s="7"/>
      <c r="BP392" s="7" t="s">
        <v>127</v>
      </c>
      <c r="BQ392" s="7"/>
      <c r="BR392" s="7" t="s">
        <v>127</v>
      </c>
      <c r="BS392" s="7"/>
      <c r="BT392" s="7" t="s">
        <v>127</v>
      </c>
      <c r="BU392" s="7" t="s">
        <v>127</v>
      </c>
      <c r="BV392" s="7"/>
      <c r="BW392" s="7" t="s">
        <v>127</v>
      </c>
      <c r="BX392" s="7"/>
      <c r="BY392" s="7" t="s">
        <v>127</v>
      </c>
      <c r="BZ392" s="7"/>
      <c r="CA392" s="7" t="s">
        <v>127</v>
      </c>
      <c r="CB392" s="7" t="s">
        <v>87</v>
      </c>
      <c r="CC392" s="7"/>
      <c r="CD392" s="90" t="str">
        <f t="shared" si="35"/>
        <v>17_Programas de transparencia y ética pública - PTEP
24_Operación del Sistema de Gestión Institucional - SGI</v>
      </c>
      <c r="CE392" s="7"/>
      <c r="CF392" s="7"/>
      <c r="CG392" s="7" t="s">
        <v>131</v>
      </c>
      <c r="CH392" s="7"/>
      <c r="CI392" s="7" t="s">
        <v>132</v>
      </c>
      <c r="CJ392" s="7"/>
      <c r="CK392" s="7"/>
      <c r="CL392" s="90" t="str">
        <f t="shared" si="33"/>
        <v>D03_Gestión con valores para resultados
D05_Información y comunicación</v>
      </c>
      <c r="CM392" s="7"/>
      <c r="CN392" s="7"/>
      <c r="CO392" s="7"/>
      <c r="CP392" s="7"/>
      <c r="CQ392" s="7"/>
      <c r="CR392" s="7"/>
      <c r="CS392" s="7"/>
      <c r="CT392" s="7"/>
      <c r="CU392" s="7"/>
      <c r="CV392" s="7" t="s">
        <v>1661</v>
      </c>
      <c r="CW392" s="7"/>
      <c r="CX392" s="7"/>
      <c r="CY392" s="7"/>
      <c r="CZ392" s="7"/>
      <c r="DA392" s="7" t="s">
        <v>134</v>
      </c>
      <c r="DB392" s="7"/>
      <c r="DC392" s="7"/>
      <c r="DD392" s="7"/>
      <c r="DE392" s="7"/>
      <c r="DF392" s="90" t="str">
        <f t="shared" si="34"/>
        <v>D03_P10_Mejora Normativa
D05_P15_Transparencia, acceso a la información pública y lucha contra la corrupción</v>
      </c>
    </row>
    <row r="393" spans="2:110" s="2" customFormat="1" ht="84" customHeight="1" x14ac:dyDescent="0.25">
      <c r="B393" s="1"/>
      <c r="C393" s="3" t="s">
        <v>1872</v>
      </c>
      <c r="D393" s="7" t="s">
        <v>1873</v>
      </c>
      <c r="E393" s="87" t="str">
        <f t="shared" si="30"/>
        <v>URF2026_376_Transversal_Actualizar el inventario normativo Segundo semestre</v>
      </c>
      <c r="F393" s="7" t="s">
        <v>1869</v>
      </c>
      <c r="G393" s="7" t="s">
        <v>1870</v>
      </c>
      <c r="H393" s="7" t="s">
        <v>1871</v>
      </c>
      <c r="I393" s="7" t="s">
        <v>3</v>
      </c>
      <c r="J393" s="4" t="s">
        <v>1652</v>
      </c>
      <c r="K393" s="4" t="s">
        <v>1874</v>
      </c>
      <c r="L393" s="8">
        <v>46357</v>
      </c>
      <c r="M393" s="8">
        <v>46387.999305555553</v>
      </c>
      <c r="N393" s="88">
        <f t="shared" si="31"/>
        <v>30.999305555553292</v>
      </c>
      <c r="O393" s="81" t="s">
        <v>1085</v>
      </c>
      <c r="P393" s="7"/>
      <c r="Q393" s="81" t="s">
        <v>120</v>
      </c>
      <c r="R393" s="7"/>
      <c r="S393" s="7"/>
      <c r="T393" s="82" t="s">
        <v>122</v>
      </c>
      <c r="U393" s="82" t="s">
        <v>123</v>
      </c>
      <c r="V393" s="83" t="s">
        <v>1088</v>
      </c>
      <c r="W393" s="7" t="s">
        <v>125</v>
      </c>
      <c r="X393" s="7"/>
      <c r="Y393" s="7" t="s">
        <v>126</v>
      </c>
      <c r="Z393" s="7"/>
      <c r="AA393" s="90" t="str">
        <f t="shared" si="32"/>
        <v>Talento Humano
Tecnológicos</v>
      </c>
      <c r="AB393" s="7"/>
      <c r="AC393" s="7" t="s">
        <v>127</v>
      </c>
      <c r="AD393" s="7" t="s">
        <v>127</v>
      </c>
      <c r="AE393" s="9">
        <v>0</v>
      </c>
      <c r="AF393" s="10"/>
      <c r="AG393" s="7" t="s">
        <v>127</v>
      </c>
      <c r="AH393" s="7" t="s">
        <v>127</v>
      </c>
      <c r="AI393" s="9">
        <v>0</v>
      </c>
      <c r="AJ393" s="10"/>
      <c r="AK393" s="7" t="s">
        <v>127</v>
      </c>
      <c r="AL393" s="7" t="s">
        <v>127</v>
      </c>
      <c r="AM393" s="9">
        <v>0</v>
      </c>
      <c r="AN393" s="10"/>
      <c r="AO393" s="7" t="s">
        <v>127</v>
      </c>
      <c r="AP393" s="7" t="s">
        <v>127</v>
      </c>
      <c r="AQ393" s="9">
        <v>0</v>
      </c>
      <c r="AR393" s="10"/>
      <c r="AS393" s="7" t="s">
        <v>127</v>
      </c>
      <c r="AT393" s="7" t="s">
        <v>127</v>
      </c>
      <c r="AU393" s="9">
        <v>0</v>
      </c>
      <c r="AV393" s="10"/>
      <c r="AW393" s="7" t="s">
        <v>127</v>
      </c>
      <c r="AX393" s="7" t="s">
        <v>127</v>
      </c>
      <c r="AY393" s="9">
        <v>0</v>
      </c>
      <c r="AZ393" s="7"/>
      <c r="BA393" s="7" t="s">
        <v>127</v>
      </c>
      <c r="BB393" s="7"/>
      <c r="BC393" s="7" t="s">
        <v>127</v>
      </c>
      <c r="BD393" s="7"/>
      <c r="BE393" s="7"/>
      <c r="BF393" s="7"/>
      <c r="BG393" s="7"/>
      <c r="BH393" s="7"/>
      <c r="BI393" s="7"/>
      <c r="BJ393" s="7"/>
      <c r="BK393" s="7"/>
      <c r="BL393" s="7" t="s">
        <v>28</v>
      </c>
      <c r="BM393" s="7" t="s">
        <v>353</v>
      </c>
      <c r="BN393" s="7" t="s">
        <v>354</v>
      </c>
      <c r="BO393" s="7"/>
      <c r="BP393" s="7" t="s">
        <v>127</v>
      </c>
      <c r="BQ393" s="7"/>
      <c r="BR393" s="7" t="s">
        <v>127</v>
      </c>
      <c r="BS393" s="7"/>
      <c r="BT393" s="7" t="s">
        <v>127</v>
      </c>
      <c r="BU393" s="7" t="s">
        <v>127</v>
      </c>
      <c r="BV393" s="7"/>
      <c r="BW393" s="7" t="s">
        <v>127</v>
      </c>
      <c r="BX393" s="7"/>
      <c r="BY393" s="7" t="s">
        <v>127</v>
      </c>
      <c r="BZ393" s="7"/>
      <c r="CA393" s="7" t="s">
        <v>127</v>
      </c>
      <c r="CB393" s="7" t="s">
        <v>87</v>
      </c>
      <c r="CC393" s="7"/>
      <c r="CD393" s="90" t="str">
        <f t="shared" si="35"/>
        <v>17_Programas de transparencia y ética pública - PTEP
24_Operación del Sistema de Gestión Institucional - SGI</v>
      </c>
      <c r="CE393" s="7"/>
      <c r="CF393" s="7"/>
      <c r="CG393" s="7" t="s">
        <v>131</v>
      </c>
      <c r="CH393" s="7"/>
      <c r="CI393" s="7" t="s">
        <v>132</v>
      </c>
      <c r="CJ393" s="7"/>
      <c r="CK393" s="7"/>
      <c r="CL393" s="90" t="str">
        <f t="shared" si="33"/>
        <v>D03_Gestión con valores para resultados
D05_Información y comunicación</v>
      </c>
      <c r="CM393" s="7"/>
      <c r="CN393" s="7"/>
      <c r="CO393" s="7"/>
      <c r="CP393" s="7"/>
      <c r="CQ393" s="7"/>
      <c r="CR393" s="7"/>
      <c r="CS393" s="7"/>
      <c r="CT393" s="7"/>
      <c r="CU393" s="7"/>
      <c r="CV393" s="7" t="s">
        <v>1661</v>
      </c>
      <c r="CW393" s="7"/>
      <c r="CX393" s="7"/>
      <c r="CY393" s="7"/>
      <c r="CZ393" s="7"/>
      <c r="DA393" s="7" t="s">
        <v>134</v>
      </c>
      <c r="DB393" s="7"/>
      <c r="DC393" s="7"/>
      <c r="DD393" s="7"/>
      <c r="DE393" s="7"/>
      <c r="DF393" s="90" t="str">
        <f t="shared" si="34"/>
        <v>D03_P10_Mejora Normativa
D05_P15_Transparencia, acceso a la información pública y lucha contra la corrupción</v>
      </c>
    </row>
    <row r="394" spans="2:110" s="2" customFormat="1" ht="84" customHeight="1" x14ac:dyDescent="0.25">
      <c r="B394" s="1"/>
      <c r="C394" s="3" t="s">
        <v>1875</v>
      </c>
      <c r="D394" s="7" t="s">
        <v>1876</v>
      </c>
      <c r="E394" s="87" t="str">
        <f t="shared" si="30"/>
        <v>URF2026_377_Transversal_Reportar la participación en actividades de capacitación durante el periodo_DP_Primer Semestre</v>
      </c>
      <c r="F394" s="7" t="s">
        <v>1877</v>
      </c>
      <c r="G394" s="7" t="s">
        <v>1878</v>
      </c>
      <c r="H394" s="7" t="s">
        <v>1879</v>
      </c>
      <c r="I394" s="7" t="s">
        <v>8</v>
      </c>
      <c r="J394" s="4" t="s">
        <v>119</v>
      </c>
      <c r="K394" s="4"/>
      <c r="L394" s="8">
        <v>46174</v>
      </c>
      <c r="M394" s="8">
        <v>46208</v>
      </c>
      <c r="N394" s="88">
        <f t="shared" si="31"/>
        <v>34</v>
      </c>
      <c r="O394" s="81" t="s">
        <v>705</v>
      </c>
      <c r="P394" s="7"/>
      <c r="Q394" s="81"/>
      <c r="R394" s="7"/>
      <c r="S394" s="7"/>
      <c r="T394" s="82" t="s">
        <v>481</v>
      </c>
      <c r="U394" s="82" t="s">
        <v>617</v>
      </c>
      <c r="V394" s="83" t="s">
        <v>618</v>
      </c>
      <c r="W394" s="7" t="s">
        <v>125</v>
      </c>
      <c r="X394" s="7"/>
      <c r="Y394" s="7" t="s">
        <v>126</v>
      </c>
      <c r="Z394" s="7"/>
      <c r="AA394" s="90" t="str">
        <f t="shared" si="32"/>
        <v>Talento Humano
Tecnológicos</v>
      </c>
      <c r="AB394" s="7"/>
      <c r="AC394" s="7" t="s">
        <v>127</v>
      </c>
      <c r="AD394" s="7" t="s">
        <v>127</v>
      </c>
      <c r="AE394" s="9">
        <v>0</v>
      </c>
      <c r="AF394" s="10"/>
      <c r="AG394" s="7" t="s">
        <v>127</v>
      </c>
      <c r="AH394" s="7" t="s">
        <v>127</v>
      </c>
      <c r="AI394" s="9">
        <v>0</v>
      </c>
      <c r="AJ394" s="10"/>
      <c r="AK394" s="7" t="s">
        <v>127</v>
      </c>
      <c r="AL394" s="7" t="s">
        <v>127</v>
      </c>
      <c r="AM394" s="9">
        <v>0</v>
      </c>
      <c r="AN394" s="10"/>
      <c r="AO394" s="7" t="s">
        <v>127</v>
      </c>
      <c r="AP394" s="7" t="s">
        <v>127</v>
      </c>
      <c r="AQ394" s="9">
        <v>0</v>
      </c>
      <c r="AR394" s="10"/>
      <c r="AS394" s="7" t="s">
        <v>127</v>
      </c>
      <c r="AT394" s="7" t="s">
        <v>127</v>
      </c>
      <c r="AU394" s="9">
        <v>0</v>
      </c>
      <c r="AV394" s="10"/>
      <c r="AW394" s="7" t="s">
        <v>127</v>
      </c>
      <c r="AX394" s="7" t="s">
        <v>127</v>
      </c>
      <c r="AY394" s="9">
        <v>0</v>
      </c>
      <c r="AZ394" s="7"/>
      <c r="BA394" s="7" t="s">
        <v>127</v>
      </c>
      <c r="BB394" s="7"/>
      <c r="BC394" s="7" t="s">
        <v>127</v>
      </c>
      <c r="BD394" s="7"/>
      <c r="BE394" s="7"/>
      <c r="BF394" s="7"/>
      <c r="BG394" s="7"/>
      <c r="BH394" s="7" t="s">
        <v>76</v>
      </c>
      <c r="BI394" s="7"/>
      <c r="BJ394" s="7"/>
      <c r="BK394" s="7"/>
      <c r="BL394" s="7"/>
      <c r="BM394" s="7" t="s">
        <v>127</v>
      </c>
      <c r="BN394" s="7" t="s">
        <v>127</v>
      </c>
      <c r="BO394" s="7"/>
      <c r="BP394" s="7" t="s">
        <v>127</v>
      </c>
      <c r="BQ394" s="7"/>
      <c r="BR394" s="7" t="s">
        <v>127</v>
      </c>
      <c r="BS394" s="7"/>
      <c r="BT394" s="7" t="s">
        <v>127</v>
      </c>
      <c r="BU394" s="7" t="s">
        <v>127</v>
      </c>
      <c r="BV394" s="7"/>
      <c r="BW394" s="7" t="s">
        <v>127</v>
      </c>
      <c r="BX394" s="7"/>
      <c r="BY394" s="7" t="s">
        <v>127</v>
      </c>
      <c r="BZ394" s="7"/>
      <c r="CA394" s="7" t="s">
        <v>127</v>
      </c>
      <c r="CB394" s="7" t="s">
        <v>87</v>
      </c>
      <c r="CC394" s="7"/>
      <c r="CD394" s="90" t="str">
        <f t="shared" si="35"/>
        <v>13_Plan Institucional de Capacitación - PIC
24_Operación del Sistema de Gestión Institucional - SGI</v>
      </c>
      <c r="CE394" s="7" t="s">
        <v>619</v>
      </c>
      <c r="CF394" s="7"/>
      <c r="CG394" s="7"/>
      <c r="CH394" s="7"/>
      <c r="CI394" s="7"/>
      <c r="CJ394" s="7" t="s">
        <v>339</v>
      </c>
      <c r="CK394" s="7"/>
      <c r="CL394" s="90" t="str">
        <f t="shared" si="33"/>
        <v>D01_Talento Humano
D06_Gestión del conocimiento y la innovación</v>
      </c>
      <c r="CM394" s="7" t="s">
        <v>620</v>
      </c>
      <c r="CN394" s="7"/>
      <c r="CO394" s="7"/>
      <c r="CP394" s="7"/>
      <c r="CQ394" s="7"/>
      <c r="CR394" s="7"/>
      <c r="CS394" s="7"/>
      <c r="CT394" s="7"/>
      <c r="CU394" s="7"/>
      <c r="CV394" s="7"/>
      <c r="CW394" s="7"/>
      <c r="CX394" s="7"/>
      <c r="CY394" s="7"/>
      <c r="CZ394" s="7"/>
      <c r="DA394" s="7"/>
      <c r="DB394" s="7"/>
      <c r="DC394" s="7"/>
      <c r="DD394" s="7" t="s">
        <v>340</v>
      </c>
      <c r="DE394" s="7"/>
      <c r="DF394" s="90" t="str">
        <f t="shared" si="34"/>
        <v>D01_P01_Gestión Estratégica del Talento Humano
D06_P18_Gestión del conocimiento y la innovación</v>
      </c>
    </row>
    <row r="395" spans="2:110" s="2" customFormat="1" ht="84" customHeight="1" x14ac:dyDescent="0.25">
      <c r="B395" s="1"/>
      <c r="C395" s="3" t="s">
        <v>1880</v>
      </c>
      <c r="D395" s="7" t="s">
        <v>1881</v>
      </c>
      <c r="E395" s="87" t="str">
        <f t="shared" si="30"/>
        <v xml:space="preserve">URF2026_378_Transversal_Reportar la participación en actividades de capacitación durante el periodo_GC_Primer semestre </v>
      </c>
      <c r="F395" s="7" t="s">
        <v>1877</v>
      </c>
      <c r="G395" s="7" t="s">
        <v>1878</v>
      </c>
      <c r="H395" s="7" t="s">
        <v>1879</v>
      </c>
      <c r="I395" s="7" t="s">
        <v>2</v>
      </c>
      <c r="J395" s="4" t="s">
        <v>215</v>
      </c>
      <c r="K395" s="4"/>
      <c r="L395" s="8">
        <v>46174</v>
      </c>
      <c r="M395" s="8">
        <v>46208</v>
      </c>
      <c r="N395" s="88">
        <f t="shared" si="31"/>
        <v>34</v>
      </c>
      <c r="O395" s="81" t="s">
        <v>705</v>
      </c>
      <c r="P395" s="7"/>
      <c r="Q395" s="81"/>
      <c r="R395" s="7"/>
      <c r="S395" s="7"/>
      <c r="T395" s="82" t="s">
        <v>481</v>
      </c>
      <c r="U395" s="82" t="s">
        <v>617</v>
      </c>
      <c r="V395" s="83" t="s">
        <v>618</v>
      </c>
      <c r="W395" s="7" t="s">
        <v>125</v>
      </c>
      <c r="X395" s="7"/>
      <c r="Y395" s="7" t="s">
        <v>126</v>
      </c>
      <c r="Z395" s="7"/>
      <c r="AA395" s="90" t="str">
        <f t="shared" si="32"/>
        <v>Talento Humano
Tecnológicos</v>
      </c>
      <c r="AB395" s="7"/>
      <c r="AC395" s="7" t="s">
        <v>127</v>
      </c>
      <c r="AD395" s="7" t="s">
        <v>127</v>
      </c>
      <c r="AE395" s="9">
        <v>0</v>
      </c>
      <c r="AF395" s="10"/>
      <c r="AG395" s="7" t="s">
        <v>127</v>
      </c>
      <c r="AH395" s="7" t="s">
        <v>127</v>
      </c>
      <c r="AI395" s="9">
        <v>0</v>
      </c>
      <c r="AJ395" s="10"/>
      <c r="AK395" s="7" t="s">
        <v>127</v>
      </c>
      <c r="AL395" s="7" t="s">
        <v>127</v>
      </c>
      <c r="AM395" s="9">
        <v>0</v>
      </c>
      <c r="AN395" s="10"/>
      <c r="AO395" s="7" t="s">
        <v>127</v>
      </c>
      <c r="AP395" s="7" t="s">
        <v>127</v>
      </c>
      <c r="AQ395" s="9">
        <v>0</v>
      </c>
      <c r="AR395" s="10"/>
      <c r="AS395" s="7" t="s">
        <v>127</v>
      </c>
      <c r="AT395" s="7" t="s">
        <v>127</v>
      </c>
      <c r="AU395" s="9">
        <v>0</v>
      </c>
      <c r="AV395" s="10"/>
      <c r="AW395" s="7" t="s">
        <v>127</v>
      </c>
      <c r="AX395" s="7" t="s">
        <v>127</v>
      </c>
      <c r="AY395" s="9">
        <v>0</v>
      </c>
      <c r="AZ395" s="7"/>
      <c r="BA395" s="7" t="s">
        <v>127</v>
      </c>
      <c r="BB395" s="7"/>
      <c r="BC395" s="7" t="s">
        <v>127</v>
      </c>
      <c r="BD395" s="7"/>
      <c r="BE395" s="7"/>
      <c r="BF395" s="7"/>
      <c r="BG395" s="7"/>
      <c r="BH395" s="7" t="s">
        <v>76</v>
      </c>
      <c r="BI395" s="7"/>
      <c r="BJ395" s="7"/>
      <c r="BK395" s="7"/>
      <c r="BL395" s="7"/>
      <c r="BM395" s="7" t="s">
        <v>127</v>
      </c>
      <c r="BN395" s="7" t="s">
        <v>127</v>
      </c>
      <c r="BO395" s="7"/>
      <c r="BP395" s="7" t="s">
        <v>127</v>
      </c>
      <c r="BQ395" s="7"/>
      <c r="BR395" s="7" t="s">
        <v>127</v>
      </c>
      <c r="BS395" s="7"/>
      <c r="BT395" s="7" t="s">
        <v>127</v>
      </c>
      <c r="BU395" s="7" t="s">
        <v>127</v>
      </c>
      <c r="BV395" s="7"/>
      <c r="BW395" s="7" t="s">
        <v>127</v>
      </c>
      <c r="BX395" s="7"/>
      <c r="BY395" s="7" t="s">
        <v>127</v>
      </c>
      <c r="BZ395" s="7"/>
      <c r="CA395" s="7" t="s">
        <v>127</v>
      </c>
      <c r="CB395" s="7" t="s">
        <v>87</v>
      </c>
      <c r="CC395" s="7"/>
      <c r="CD395" s="90" t="str">
        <f t="shared" si="35"/>
        <v>13_Plan Institucional de Capacitación - PIC
24_Operación del Sistema de Gestión Institucional - SGI</v>
      </c>
      <c r="CE395" s="7" t="s">
        <v>619</v>
      </c>
      <c r="CF395" s="7"/>
      <c r="CG395" s="7"/>
      <c r="CH395" s="7"/>
      <c r="CI395" s="7"/>
      <c r="CJ395" s="7" t="s">
        <v>339</v>
      </c>
      <c r="CK395" s="7"/>
      <c r="CL395" s="90" t="str">
        <f t="shared" si="33"/>
        <v>D01_Talento Humano
D06_Gestión del conocimiento y la innovación</v>
      </c>
      <c r="CM395" s="7" t="s">
        <v>620</v>
      </c>
      <c r="CN395" s="7"/>
      <c r="CO395" s="7"/>
      <c r="CP395" s="7"/>
      <c r="CQ395" s="7"/>
      <c r="CR395" s="7"/>
      <c r="CS395" s="7"/>
      <c r="CT395" s="7"/>
      <c r="CU395" s="7"/>
      <c r="CV395" s="7"/>
      <c r="CW395" s="7"/>
      <c r="CX395" s="7"/>
      <c r="CY395" s="7"/>
      <c r="CZ395" s="7"/>
      <c r="DA395" s="7"/>
      <c r="DB395" s="7"/>
      <c r="DC395" s="7"/>
      <c r="DD395" s="7" t="s">
        <v>340</v>
      </c>
      <c r="DE395" s="7"/>
      <c r="DF395" s="90" t="str">
        <f t="shared" si="34"/>
        <v>D01_P01_Gestión Estratégica del Talento Humano
D06_P18_Gestión del conocimiento y la innovación</v>
      </c>
    </row>
    <row r="396" spans="2:110" s="2" customFormat="1" ht="84" customHeight="1" x14ac:dyDescent="0.25">
      <c r="B396" s="1"/>
      <c r="C396" s="3" t="s">
        <v>1882</v>
      </c>
      <c r="D396" s="7" t="s">
        <v>1883</v>
      </c>
      <c r="E396" s="87" t="str">
        <f t="shared" si="30"/>
        <v xml:space="preserve">URF2026_379_Transversal_Reportar la participación en actividades de capacitación durante el periodo_SDM_Primer semestre </v>
      </c>
      <c r="F396" s="7" t="s">
        <v>1877</v>
      </c>
      <c r="G396" s="7" t="s">
        <v>1878</v>
      </c>
      <c r="H396" s="7" t="s">
        <v>1879</v>
      </c>
      <c r="I396" s="7" t="s">
        <v>3</v>
      </c>
      <c r="J396" s="4" t="s">
        <v>1704</v>
      </c>
      <c r="K396" s="4" t="s">
        <v>1673</v>
      </c>
      <c r="L396" s="8">
        <v>46174</v>
      </c>
      <c r="M396" s="8">
        <v>46208</v>
      </c>
      <c r="N396" s="88">
        <f t="shared" si="31"/>
        <v>34</v>
      </c>
      <c r="O396" s="81" t="s">
        <v>705</v>
      </c>
      <c r="P396" s="7"/>
      <c r="Q396" s="81"/>
      <c r="R396" s="7"/>
      <c r="S396" s="7"/>
      <c r="T396" s="82" t="s">
        <v>481</v>
      </c>
      <c r="U396" s="82" t="s">
        <v>617</v>
      </c>
      <c r="V396" s="83" t="s">
        <v>618</v>
      </c>
      <c r="W396" s="7" t="s">
        <v>125</v>
      </c>
      <c r="X396" s="7"/>
      <c r="Y396" s="7" t="s">
        <v>126</v>
      </c>
      <c r="Z396" s="7"/>
      <c r="AA396" s="90" t="str">
        <f t="shared" si="32"/>
        <v>Talento Humano
Tecnológicos</v>
      </c>
      <c r="AB396" s="7"/>
      <c r="AC396" s="7" t="s">
        <v>127</v>
      </c>
      <c r="AD396" s="7" t="s">
        <v>127</v>
      </c>
      <c r="AE396" s="9">
        <v>0</v>
      </c>
      <c r="AF396" s="10"/>
      <c r="AG396" s="7" t="s">
        <v>127</v>
      </c>
      <c r="AH396" s="7" t="s">
        <v>127</v>
      </c>
      <c r="AI396" s="9">
        <v>0</v>
      </c>
      <c r="AJ396" s="10"/>
      <c r="AK396" s="7" t="s">
        <v>127</v>
      </c>
      <c r="AL396" s="7" t="s">
        <v>127</v>
      </c>
      <c r="AM396" s="9">
        <v>0</v>
      </c>
      <c r="AN396" s="10"/>
      <c r="AO396" s="7" t="s">
        <v>127</v>
      </c>
      <c r="AP396" s="7" t="s">
        <v>127</v>
      </c>
      <c r="AQ396" s="9">
        <v>0</v>
      </c>
      <c r="AR396" s="10"/>
      <c r="AS396" s="7" t="s">
        <v>127</v>
      </c>
      <c r="AT396" s="7" t="s">
        <v>127</v>
      </c>
      <c r="AU396" s="9">
        <v>0</v>
      </c>
      <c r="AV396" s="10"/>
      <c r="AW396" s="7" t="s">
        <v>127</v>
      </c>
      <c r="AX396" s="7" t="s">
        <v>127</v>
      </c>
      <c r="AY396" s="9">
        <v>0</v>
      </c>
      <c r="AZ396" s="7"/>
      <c r="BA396" s="7" t="s">
        <v>127</v>
      </c>
      <c r="BB396" s="7"/>
      <c r="BC396" s="7" t="s">
        <v>127</v>
      </c>
      <c r="BD396" s="7"/>
      <c r="BE396" s="7"/>
      <c r="BF396" s="7"/>
      <c r="BG396" s="7"/>
      <c r="BH396" s="7" t="s">
        <v>76</v>
      </c>
      <c r="BI396" s="7"/>
      <c r="BJ396" s="7"/>
      <c r="BK396" s="7"/>
      <c r="BL396" s="7"/>
      <c r="BM396" s="7" t="s">
        <v>127</v>
      </c>
      <c r="BN396" s="7" t="s">
        <v>127</v>
      </c>
      <c r="BO396" s="7"/>
      <c r="BP396" s="7" t="s">
        <v>127</v>
      </c>
      <c r="BQ396" s="7"/>
      <c r="BR396" s="7" t="s">
        <v>127</v>
      </c>
      <c r="BS396" s="7"/>
      <c r="BT396" s="7" t="s">
        <v>127</v>
      </c>
      <c r="BU396" s="7" t="s">
        <v>127</v>
      </c>
      <c r="BV396" s="7"/>
      <c r="BW396" s="7" t="s">
        <v>127</v>
      </c>
      <c r="BX396" s="7"/>
      <c r="BY396" s="7" t="s">
        <v>127</v>
      </c>
      <c r="BZ396" s="7"/>
      <c r="CA396" s="7" t="s">
        <v>127</v>
      </c>
      <c r="CB396" s="7" t="s">
        <v>87</v>
      </c>
      <c r="CC396" s="7"/>
      <c r="CD396" s="90" t="str">
        <f t="shared" si="35"/>
        <v>13_Plan Institucional de Capacitación - PIC
24_Operación del Sistema de Gestión Institucional - SGI</v>
      </c>
      <c r="CE396" s="7" t="s">
        <v>619</v>
      </c>
      <c r="CF396" s="7"/>
      <c r="CG396" s="7"/>
      <c r="CH396" s="7"/>
      <c r="CI396" s="7"/>
      <c r="CJ396" s="7" t="s">
        <v>339</v>
      </c>
      <c r="CK396" s="7"/>
      <c r="CL396" s="90" t="str">
        <f t="shared" si="33"/>
        <v>D01_Talento Humano
D06_Gestión del conocimiento y la innovación</v>
      </c>
      <c r="CM396" s="7" t="s">
        <v>620</v>
      </c>
      <c r="CN396" s="7"/>
      <c r="CO396" s="7"/>
      <c r="CP396" s="7"/>
      <c r="CQ396" s="7"/>
      <c r="CR396" s="7"/>
      <c r="CS396" s="7"/>
      <c r="CT396" s="7"/>
      <c r="CU396" s="7"/>
      <c r="CV396" s="7"/>
      <c r="CW396" s="7"/>
      <c r="CX396" s="7"/>
      <c r="CY396" s="7"/>
      <c r="CZ396" s="7"/>
      <c r="DA396" s="7"/>
      <c r="DB396" s="7"/>
      <c r="DC396" s="7"/>
      <c r="DD396" s="7" t="s">
        <v>340</v>
      </c>
      <c r="DE396" s="7"/>
      <c r="DF396" s="90" t="str">
        <f t="shared" si="34"/>
        <v>D01_P01_Gestión Estratégica del Talento Humano
D06_P18_Gestión del conocimiento y la innovación</v>
      </c>
    </row>
    <row r="397" spans="2:110" s="2" customFormat="1" ht="84" customHeight="1" x14ac:dyDescent="0.25">
      <c r="B397" s="1"/>
      <c r="C397" s="3" t="s">
        <v>1884</v>
      </c>
      <c r="D397" s="7" t="s">
        <v>1885</v>
      </c>
      <c r="E397" s="87" t="str">
        <f t="shared" si="30"/>
        <v xml:space="preserve">URF2026_380_Transversal_Reportar la participación en actividades de capacitación durante el periodo_SRP_Primer semestre </v>
      </c>
      <c r="F397" s="7" t="s">
        <v>1877</v>
      </c>
      <c r="G397" s="7" t="s">
        <v>1878</v>
      </c>
      <c r="H397" s="7" t="s">
        <v>1879</v>
      </c>
      <c r="I397" s="7" t="s">
        <v>3</v>
      </c>
      <c r="J397" s="4" t="s">
        <v>1687</v>
      </c>
      <c r="K397" s="4"/>
      <c r="L397" s="8">
        <v>46174</v>
      </c>
      <c r="M397" s="8">
        <v>46208</v>
      </c>
      <c r="N397" s="88">
        <f t="shared" si="31"/>
        <v>34</v>
      </c>
      <c r="O397" s="81" t="s">
        <v>705</v>
      </c>
      <c r="P397" s="7"/>
      <c r="Q397" s="81"/>
      <c r="R397" s="7"/>
      <c r="S397" s="7"/>
      <c r="T397" s="82" t="s">
        <v>481</v>
      </c>
      <c r="U397" s="82" t="s">
        <v>617</v>
      </c>
      <c r="V397" s="83" t="s">
        <v>618</v>
      </c>
      <c r="W397" s="7" t="s">
        <v>125</v>
      </c>
      <c r="X397" s="7"/>
      <c r="Y397" s="7" t="s">
        <v>126</v>
      </c>
      <c r="Z397" s="7"/>
      <c r="AA397" s="90" t="str">
        <f t="shared" si="32"/>
        <v>Talento Humano
Tecnológicos</v>
      </c>
      <c r="AB397" s="7"/>
      <c r="AC397" s="7" t="s">
        <v>127</v>
      </c>
      <c r="AD397" s="7" t="s">
        <v>127</v>
      </c>
      <c r="AE397" s="9">
        <v>0</v>
      </c>
      <c r="AF397" s="10"/>
      <c r="AG397" s="7" t="s">
        <v>127</v>
      </c>
      <c r="AH397" s="7" t="s">
        <v>127</v>
      </c>
      <c r="AI397" s="9">
        <v>0</v>
      </c>
      <c r="AJ397" s="10"/>
      <c r="AK397" s="7" t="s">
        <v>127</v>
      </c>
      <c r="AL397" s="7" t="s">
        <v>127</v>
      </c>
      <c r="AM397" s="9">
        <v>0</v>
      </c>
      <c r="AN397" s="10"/>
      <c r="AO397" s="7" t="s">
        <v>127</v>
      </c>
      <c r="AP397" s="7" t="s">
        <v>127</v>
      </c>
      <c r="AQ397" s="9">
        <v>0</v>
      </c>
      <c r="AR397" s="10"/>
      <c r="AS397" s="7" t="s">
        <v>127</v>
      </c>
      <c r="AT397" s="7" t="s">
        <v>127</v>
      </c>
      <c r="AU397" s="9">
        <v>0</v>
      </c>
      <c r="AV397" s="10"/>
      <c r="AW397" s="7" t="s">
        <v>127</v>
      </c>
      <c r="AX397" s="7" t="s">
        <v>127</v>
      </c>
      <c r="AY397" s="9">
        <v>0</v>
      </c>
      <c r="AZ397" s="7"/>
      <c r="BA397" s="7" t="s">
        <v>127</v>
      </c>
      <c r="BB397" s="7"/>
      <c r="BC397" s="7" t="s">
        <v>127</v>
      </c>
      <c r="BD397" s="7"/>
      <c r="BE397" s="7"/>
      <c r="BF397" s="7"/>
      <c r="BG397" s="7"/>
      <c r="BH397" s="7" t="s">
        <v>76</v>
      </c>
      <c r="BI397" s="7"/>
      <c r="BJ397" s="7"/>
      <c r="BK397" s="7"/>
      <c r="BL397" s="7"/>
      <c r="BM397" s="7" t="s">
        <v>127</v>
      </c>
      <c r="BN397" s="7" t="s">
        <v>127</v>
      </c>
      <c r="BO397" s="7"/>
      <c r="BP397" s="7" t="s">
        <v>127</v>
      </c>
      <c r="BQ397" s="7"/>
      <c r="BR397" s="7" t="s">
        <v>127</v>
      </c>
      <c r="BS397" s="7"/>
      <c r="BT397" s="7" t="s">
        <v>127</v>
      </c>
      <c r="BU397" s="7" t="s">
        <v>127</v>
      </c>
      <c r="BV397" s="7"/>
      <c r="BW397" s="7" t="s">
        <v>127</v>
      </c>
      <c r="BX397" s="7"/>
      <c r="BY397" s="7" t="s">
        <v>127</v>
      </c>
      <c r="BZ397" s="7"/>
      <c r="CA397" s="7" t="s">
        <v>127</v>
      </c>
      <c r="CB397" s="7" t="s">
        <v>87</v>
      </c>
      <c r="CC397" s="7"/>
      <c r="CD397" s="90" t="str">
        <f t="shared" si="35"/>
        <v>13_Plan Institucional de Capacitación - PIC
24_Operación del Sistema de Gestión Institucional - SGI</v>
      </c>
      <c r="CE397" s="7" t="s">
        <v>619</v>
      </c>
      <c r="CF397" s="7"/>
      <c r="CG397" s="7"/>
      <c r="CH397" s="7"/>
      <c r="CI397" s="7"/>
      <c r="CJ397" s="7" t="s">
        <v>339</v>
      </c>
      <c r="CK397" s="7"/>
      <c r="CL397" s="90" t="str">
        <f t="shared" si="33"/>
        <v>D01_Talento Humano
D06_Gestión del conocimiento y la innovación</v>
      </c>
      <c r="CM397" s="7" t="s">
        <v>620</v>
      </c>
      <c r="CN397" s="7"/>
      <c r="CO397" s="7"/>
      <c r="CP397" s="7"/>
      <c r="CQ397" s="7"/>
      <c r="CR397" s="7"/>
      <c r="CS397" s="7"/>
      <c r="CT397" s="7"/>
      <c r="CU397" s="7"/>
      <c r="CV397" s="7"/>
      <c r="CW397" s="7"/>
      <c r="CX397" s="7"/>
      <c r="CY397" s="7"/>
      <c r="CZ397" s="7"/>
      <c r="DA397" s="7"/>
      <c r="DB397" s="7"/>
      <c r="DC397" s="7"/>
      <c r="DD397" s="7" t="s">
        <v>340</v>
      </c>
      <c r="DE397" s="7"/>
      <c r="DF397" s="90" t="str">
        <f t="shared" si="34"/>
        <v>D01_P01_Gestión Estratégica del Talento Humano
D06_P18_Gestión del conocimiento y la innovación</v>
      </c>
    </row>
    <row r="398" spans="2:110" s="2" customFormat="1" ht="84" customHeight="1" x14ac:dyDescent="0.25">
      <c r="B398" s="1"/>
      <c r="C398" s="3" t="s">
        <v>1886</v>
      </c>
      <c r="D398" s="7" t="s">
        <v>1887</v>
      </c>
      <c r="E398" s="87" t="str">
        <f t="shared" si="30"/>
        <v xml:space="preserve">URF2026_381_Transversal_Reportar la participación en actividades de capacitación durante el periodo_RV_Primer semestre </v>
      </c>
      <c r="F398" s="7" t="s">
        <v>1877</v>
      </c>
      <c r="G398" s="7" t="s">
        <v>1878</v>
      </c>
      <c r="H398" s="7" t="s">
        <v>1879</v>
      </c>
      <c r="I398" s="7" t="s">
        <v>5</v>
      </c>
      <c r="J398" s="4" t="s">
        <v>1085</v>
      </c>
      <c r="K398" s="4"/>
      <c r="L398" s="8">
        <v>46174</v>
      </c>
      <c r="M398" s="8">
        <v>46208</v>
      </c>
      <c r="N398" s="88">
        <f t="shared" si="31"/>
        <v>34</v>
      </c>
      <c r="O398" s="81" t="s">
        <v>705</v>
      </c>
      <c r="P398" s="7" t="s">
        <v>1085</v>
      </c>
      <c r="Q398" s="81"/>
      <c r="R398" s="7"/>
      <c r="S398" s="7"/>
      <c r="T398" s="82" t="s">
        <v>481</v>
      </c>
      <c r="U398" s="82" t="s">
        <v>617</v>
      </c>
      <c r="V398" s="83" t="s">
        <v>618</v>
      </c>
      <c r="W398" s="7" t="s">
        <v>125</v>
      </c>
      <c r="X398" s="7"/>
      <c r="Y398" s="7" t="s">
        <v>126</v>
      </c>
      <c r="Z398" s="7"/>
      <c r="AA398" s="90" t="str">
        <f t="shared" si="32"/>
        <v>Talento Humano
Tecnológicos</v>
      </c>
      <c r="AB398" s="7"/>
      <c r="AC398" s="7" t="s">
        <v>127</v>
      </c>
      <c r="AD398" s="7" t="s">
        <v>127</v>
      </c>
      <c r="AE398" s="9">
        <v>0</v>
      </c>
      <c r="AF398" s="10"/>
      <c r="AG398" s="7" t="s">
        <v>127</v>
      </c>
      <c r="AH398" s="7" t="s">
        <v>127</v>
      </c>
      <c r="AI398" s="9">
        <v>0</v>
      </c>
      <c r="AJ398" s="10"/>
      <c r="AK398" s="7" t="s">
        <v>127</v>
      </c>
      <c r="AL398" s="7" t="s">
        <v>127</v>
      </c>
      <c r="AM398" s="9">
        <v>0</v>
      </c>
      <c r="AN398" s="10"/>
      <c r="AO398" s="7" t="s">
        <v>127</v>
      </c>
      <c r="AP398" s="7" t="s">
        <v>127</v>
      </c>
      <c r="AQ398" s="9">
        <v>0</v>
      </c>
      <c r="AR398" s="10"/>
      <c r="AS398" s="7" t="s">
        <v>127</v>
      </c>
      <c r="AT398" s="7" t="s">
        <v>127</v>
      </c>
      <c r="AU398" s="9">
        <v>0</v>
      </c>
      <c r="AV398" s="10"/>
      <c r="AW398" s="7" t="s">
        <v>127</v>
      </c>
      <c r="AX398" s="7" t="s">
        <v>127</v>
      </c>
      <c r="AY398" s="9">
        <v>0</v>
      </c>
      <c r="AZ398" s="7"/>
      <c r="BA398" s="7" t="s">
        <v>127</v>
      </c>
      <c r="BB398" s="7"/>
      <c r="BC398" s="7" t="s">
        <v>127</v>
      </c>
      <c r="BD398" s="7"/>
      <c r="BE398" s="7"/>
      <c r="BF398" s="7"/>
      <c r="BG398" s="7"/>
      <c r="BH398" s="7" t="s">
        <v>76</v>
      </c>
      <c r="BI398" s="7"/>
      <c r="BJ398" s="7"/>
      <c r="BK398" s="7"/>
      <c r="BL398" s="7"/>
      <c r="BM398" s="7" t="s">
        <v>127</v>
      </c>
      <c r="BN398" s="7" t="s">
        <v>127</v>
      </c>
      <c r="BO398" s="7"/>
      <c r="BP398" s="7" t="s">
        <v>127</v>
      </c>
      <c r="BQ398" s="7"/>
      <c r="BR398" s="7" t="s">
        <v>127</v>
      </c>
      <c r="BS398" s="7"/>
      <c r="BT398" s="7" t="s">
        <v>127</v>
      </c>
      <c r="BU398" s="7" t="s">
        <v>127</v>
      </c>
      <c r="BV398" s="7"/>
      <c r="BW398" s="7" t="s">
        <v>127</v>
      </c>
      <c r="BX398" s="7"/>
      <c r="BY398" s="7" t="s">
        <v>127</v>
      </c>
      <c r="BZ398" s="7"/>
      <c r="CA398" s="7" t="s">
        <v>127</v>
      </c>
      <c r="CB398" s="7" t="s">
        <v>87</v>
      </c>
      <c r="CC398" s="7"/>
      <c r="CD398" s="90" t="str">
        <f t="shared" si="35"/>
        <v>13_Plan Institucional de Capacitación - PIC
24_Operación del Sistema de Gestión Institucional - SGI</v>
      </c>
      <c r="CE398" s="7" t="s">
        <v>619</v>
      </c>
      <c r="CF398" s="7"/>
      <c r="CG398" s="7"/>
      <c r="CH398" s="7"/>
      <c r="CI398" s="7"/>
      <c r="CJ398" s="7" t="s">
        <v>339</v>
      </c>
      <c r="CK398" s="7"/>
      <c r="CL398" s="90" t="str">
        <f t="shared" si="33"/>
        <v>D01_Talento Humano
D06_Gestión del conocimiento y la innovación</v>
      </c>
      <c r="CM398" s="7" t="s">
        <v>620</v>
      </c>
      <c r="CN398" s="7"/>
      <c r="CO398" s="7"/>
      <c r="CP398" s="7"/>
      <c r="CQ398" s="7"/>
      <c r="CR398" s="7"/>
      <c r="CS398" s="7"/>
      <c r="CT398" s="7"/>
      <c r="CU398" s="7"/>
      <c r="CV398" s="7"/>
      <c r="CW398" s="7"/>
      <c r="CX398" s="7"/>
      <c r="CY398" s="7"/>
      <c r="CZ398" s="7"/>
      <c r="DA398" s="7"/>
      <c r="DB398" s="7"/>
      <c r="DC398" s="7"/>
      <c r="DD398" s="7" t="s">
        <v>340</v>
      </c>
      <c r="DE398" s="7"/>
      <c r="DF398" s="90" t="str">
        <f t="shared" si="34"/>
        <v>D01_P01_Gestión Estratégica del Talento Humano
D06_P18_Gestión del conocimiento y la innovación</v>
      </c>
    </row>
    <row r="399" spans="2:110" s="2" customFormat="1" ht="84" customHeight="1" x14ac:dyDescent="0.25">
      <c r="B399" s="1"/>
      <c r="C399" s="3" t="s">
        <v>1888</v>
      </c>
      <c r="D399" s="7" t="s">
        <v>1889</v>
      </c>
      <c r="E399" s="87" t="str">
        <f t="shared" si="30"/>
        <v xml:space="preserve">URF2026_382_Transversal_Reportar la participación en actividades de capacitación durante el periodo_AD_Primer semestre </v>
      </c>
      <c r="F399" s="7" t="s">
        <v>1877</v>
      </c>
      <c r="G399" s="7" t="s">
        <v>1878</v>
      </c>
      <c r="H399" s="7" t="s">
        <v>1879</v>
      </c>
      <c r="I399" s="7" t="s">
        <v>0</v>
      </c>
      <c r="J399" s="4" t="s">
        <v>713</v>
      </c>
      <c r="K399" s="4"/>
      <c r="L399" s="8">
        <v>46174</v>
      </c>
      <c r="M399" s="8">
        <v>46208</v>
      </c>
      <c r="N399" s="88">
        <f t="shared" si="31"/>
        <v>34</v>
      </c>
      <c r="O399" s="81" t="s">
        <v>705</v>
      </c>
      <c r="P399" s="7"/>
      <c r="Q399" s="81"/>
      <c r="R399" s="7"/>
      <c r="S399" s="7"/>
      <c r="T399" s="82" t="s">
        <v>481</v>
      </c>
      <c r="U399" s="82" t="s">
        <v>617</v>
      </c>
      <c r="V399" s="83" t="s">
        <v>618</v>
      </c>
      <c r="W399" s="7" t="s">
        <v>125</v>
      </c>
      <c r="X399" s="7"/>
      <c r="Y399" s="7" t="s">
        <v>126</v>
      </c>
      <c r="Z399" s="7"/>
      <c r="AA399" s="90" t="str">
        <f t="shared" si="32"/>
        <v>Talento Humano
Tecnológicos</v>
      </c>
      <c r="AB399" s="7"/>
      <c r="AC399" s="7" t="s">
        <v>127</v>
      </c>
      <c r="AD399" s="7" t="s">
        <v>127</v>
      </c>
      <c r="AE399" s="9">
        <v>0</v>
      </c>
      <c r="AF399" s="10"/>
      <c r="AG399" s="7" t="s">
        <v>127</v>
      </c>
      <c r="AH399" s="7" t="s">
        <v>127</v>
      </c>
      <c r="AI399" s="9">
        <v>0</v>
      </c>
      <c r="AJ399" s="10"/>
      <c r="AK399" s="7" t="s">
        <v>127</v>
      </c>
      <c r="AL399" s="7" t="s">
        <v>127</v>
      </c>
      <c r="AM399" s="9">
        <v>0</v>
      </c>
      <c r="AN399" s="10"/>
      <c r="AO399" s="7" t="s">
        <v>127</v>
      </c>
      <c r="AP399" s="7" t="s">
        <v>127</v>
      </c>
      <c r="AQ399" s="9">
        <v>0</v>
      </c>
      <c r="AR399" s="10"/>
      <c r="AS399" s="7" t="s">
        <v>127</v>
      </c>
      <c r="AT399" s="7" t="s">
        <v>127</v>
      </c>
      <c r="AU399" s="9">
        <v>0</v>
      </c>
      <c r="AV399" s="10"/>
      <c r="AW399" s="7" t="s">
        <v>127</v>
      </c>
      <c r="AX399" s="7" t="s">
        <v>127</v>
      </c>
      <c r="AY399" s="9">
        <v>0</v>
      </c>
      <c r="AZ399" s="7"/>
      <c r="BA399" s="7" t="s">
        <v>127</v>
      </c>
      <c r="BB399" s="7"/>
      <c r="BC399" s="7" t="s">
        <v>127</v>
      </c>
      <c r="BD399" s="7"/>
      <c r="BE399" s="7"/>
      <c r="BF399" s="7"/>
      <c r="BG399" s="7"/>
      <c r="BH399" s="7" t="s">
        <v>76</v>
      </c>
      <c r="BI399" s="7"/>
      <c r="BJ399" s="7"/>
      <c r="BK399" s="7"/>
      <c r="BL399" s="7"/>
      <c r="BM399" s="7" t="s">
        <v>127</v>
      </c>
      <c r="BN399" s="7" t="s">
        <v>127</v>
      </c>
      <c r="BO399" s="7"/>
      <c r="BP399" s="7" t="s">
        <v>127</v>
      </c>
      <c r="BQ399" s="7"/>
      <c r="BR399" s="7" t="s">
        <v>127</v>
      </c>
      <c r="BS399" s="7"/>
      <c r="BT399" s="7" t="s">
        <v>127</v>
      </c>
      <c r="BU399" s="7" t="s">
        <v>127</v>
      </c>
      <c r="BV399" s="7"/>
      <c r="BW399" s="7" t="s">
        <v>127</v>
      </c>
      <c r="BX399" s="7"/>
      <c r="BY399" s="7" t="s">
        <v>127</v>
      </c>
      <c r="BZ399" s="7"/>
      <c r="CA399" s="7" t="s">
        <v>127</v>
      </c>
      <c r="CB399" s="7" t="s">
        <v>87</v>
      </c>
      <c r="CC399" s="7"/>
      <c r="CD399" s="90" t="str">
        <f t="shared" si="35"/>
        <v>13_Plan Institucional de Capacitación - PIC
24_Operación del Sistema de Gestión Institucional - SGI</v>
      </c>
      <c r="CE399" s="7" t="s">
        <v>619</v>
      </c>
      <c r="CF399" s="7"/>
      <c r="CG399" s="7"/>
      <c r="CH399" s="7"/>
      <c r="CI399" s="7"/>
      <c r="CJ399" s="7" t="s">
        <v>339</v>
      </c>
      <c r="CK399" s="7"/>
      <c r="CL399" s="90" t="str">
        <f t="shared" si="33"/>
        <v>D01_Talento Humano
D06_Gestión del conocimiento y la innovación</v>
      </c>
      <c r="CM399" s="7" t="s">
        <v>620</v>
      </c>
      <c r="CN399" s="7"/>
      <c r="CO399" s="7"/>
      <c r="CP399" s="7"/>
      <c r="CQ399" s="7"/>
      <c r="CR399" s="7"/>
      <c r="CS399" s="7"/>
      <c r="CT399" s="7"/>
      <c r="CU399" s="7"/>
      <c r="CV399" s="7"/>
      <c r="CW399" s="7"/>
      <c r="CX399" s="7"/>
      <c r="CY399" s="7"/>
      <c r="CZ399" s="7"/>
      <c r="DA399" s="7"/>
      <c r="DB399" s="7"/>
      <c r="DC399" s="7"/>
      <c r="DD399" s="7" t="s">
        <v>340</v>
      </c>
      <c r="DE399" s="7"/>
      <c r="DF399" s="90" t="str">
        <f t="shared" si="34"/>
        <v>D01_P01_Gestión Estratégica del Talento Humano
D06_P18_Gestión del conocimiento y la innovación</v>
      </c>
    </row>
    <row r="400" spans="2:110" s="2" customFormat="1" ht="84" customHeight="1" x14ac:dyDescent="0.25">
      <c r="B400" s="1"/>
      <c r="C400" s="3" t="s">
        <v>1890</v>
      </c>
      <c r="D400" s="7" t="s">
        <v>1891</v>
      </c>
      <c r="E400" s="87" t="str">
        <f t="shared" si="30"/>
        <v xml:space="preserve">URF2026_383_Transversal_Reportar la participación en actividades de capacitación durante el periodo_GF_Primer semestre </v>
      </c>
      <c r="F400" s="7" t="s">
        <v>1877</v>
      </c>
      <c r="G400" s="7" t="s">
        <v>1878</v>
      </c>
      <c r="H400" s="7" t="s">
        <v>1879</v>
      </c>
      <c r="I400" s="7" t="s">
        <v>1</v>
      </c>
      <c r="J400" s="4" t="s">
        <v>1892</v>
      </c>
      <c r="K400" s="4"/>
      <c r="L400" s="8">
        <v>46174</v>
      </c>
      <c r="M400" s="8">
        <v>46208</v>
      </c>
      <c r="N400" s="88">
        <f t="shared" si="31"/>
        <v>34</v>
      </c>
      <c r="O400" s="81" t="s">
        <v>705</v>
      </c>
      <c r="P400" s="7"/>
      <c r="Q400" s="81"/>
      <c r="R400" s="7"/>
      <c r="S400" s="7"/>
      <c r="T400" s="82" t="s">
        <v>481</v>
      </c>
      <c r="U400" s="82" t="s">
        <v>617</v>
      </c>
      <c r="V400" s="83" t="s">
        <v>618</v>
      </c>
      <c r="W400" s="7" t="s">
        <v>125</v>
      </c>
      <c r="X400" s="7"/>
      <c r="Y400" s="7" t="s">
        <v>126</v>
      </c>
      <c r="Z400" s="7"/>
      <c r="AA400" s="90" t="str">
        <f t="shared" si="32"/>
        <v>Talento Humano
Tecnológicos</v>
      </c>
      <c r="AB400" s="7"/>
      <c r="AC400" s="7" t="s">
        <v>127</v>
      </c>
      <c r="AD400" s="7" t="s">
        <v>127</v>
      </c>
      <c r="AE400" s="9">
        <v>0</v>
      </c>
      <c r="AF400" s="10"/>
      <c r="AG400" s="7" t="s">
        <v>127</v>
      </c>
      <c r="AH400" s="7" t="s">
        <v>127</v>
      </c>
      <c r="AI400" s="9">
        <v>0</v>
      </c>
      <c r="AJ400" s="10"/>
      <c r="AK400" s="7" t="s">
        <v>127</v>
      </c>
      <c r="AL400" s="7" t="s">
        <v>127</v>
      </c>
      <c r="AM400" s="9">
        <v>0</v>
      </c>
      <c r="AN400" s="10"/>
      <c r="AO400" s="7" t="s">
        <v>127</v>
      </c>
      <c r="AP400" s="7" t="s">
        <v>127</v>
      </c>
      <c r="AQ400" s="9">
        <v>0</v>
      </c>
      <c r="AR400" s="10"/>
      <c r="AS400" s="7" t="s">
        <v>127</v>
      </c>
      <c r="AT400" s="7" t="s">
        <v>127</v>
      </c>
      <c r="AU400" s="9">
        <v>0</v>
      </c>
      <c r="AV400" s="10"/>
      <c r="AW400" s="7" t="s">
        <v>127</v>
      </c>
      <c r="AX400" s="7" t="s">
        <v>127</v>
      </c>
      <c r="AY400" s="9">
        <v>0</v>
      </c>
      <c r="AZ400" s="7"/>
      <c r="BA400" s="7" t="s">
        <v>127</v>
      </c>
      <c r="BB400" s="7"/>
      <c r="BC400" s="7" t="s">
        <v>127</v>
      </c>
      <c r="BD400" s="7"/>
      <c r="BE400" s="7"/>
      <c r="BF400" s="7"/>
      <c r="BG400" s="7"/>
      <c r="BH400" s="7" t="s">
        <v>76</v>
      </c>
      <c r="BI400" s="7"/>
      <c r="BJ400" s="7"/>
      <c r="BK400" s="7"/>
      <c r="BL400" s="7"/>
      <c r="BM400" s="7" t="s">
        <v>127</v>
      </c>
      <c r="BN400" s="7" t="s">
        <v>127</v>
      </c>
      <c r="BO400" s="7"/>
      <c r="BP400" s="7" t="s">
        <v>127</v>
      </c>
      <c r="BQ400" s="7"/>
      <c r="BR400" s="7" t="s">
        <v>127</v>
      </c>
      <c r="BS400" s="7"/>
      <c r="BT400" s="7" t="s">
        <v>127</v>
      </c>
      <c r="BU400" s="7" t="s">
        <v>127</v>
      </c>
      <c r="BV400" s="7"/>
      <c r="BW400" s="7" t="s">
        <v>127</v>
      </c>
      <c r="BX400" s="7"/>
      <c r="BY400" s="7" t="s">
        <v>127</v>
      </c>
      <c r="BZ400" s="7"/>
      <c r="CA400" s="7" t="s">
        <v>127</v>
      </c>
      <c r="CB400" s="7" t="s">
        <v>87</v>
      </c>
      <c r="CC400" s="7"/>
      <c r="CD400" s="90" t="str">
        <f t="shared" si="35"/>
        <v>13_Plan Institucional de Capacitación - PIC
24_Operación del Sistema de Gestión Institucional - SGI</v>
      </c>
      <c r="CE400" s="7" t="s">
        <v>619</v>
      </c>
      <c r="CF400" s="7"/>
      <c r="CG400" s="7"/>
      <c r="CH400" s="7"/>
      <c r="CI400" s="7"/>
      <c r="CJ400" s="7" t="s">
        <v>339</v>
      </c>
      <c r="CK400" s="7"/>
      <c r="CL400" s="90" t="str">
        <f t="shared" si="33"/>
        <v>D01_Talento Humano
D06_Gestión del conocimiento y la innovación</v>
      </c>
      <c r="CM400" s="7" t="s">
        <v>620</v>
      </c>
      <c r="CN400" s="7"/>
      <c r="CO400" s="7"/>
      <c r="CP400" s="7"/>
      <c r="CQ400" s="7"/>
      <c r="CR400" s="7"/>
      <c r="CS400" s="7"/>
      <c r="CT400" s="7"/>
      <c r="CU400" s="7"/>
      <c r="CV400" s="7"/>
      <c r="CW400" s="7"/>
      <c r="CX400" s="7"/>
      <c r="CY400" s="7"/>
      <c r="CZ400" s="7"/>
      <c r="DA400" s="7"/>
      <c r="DB400" s="7"/>
      <c r="DC400" s="7"/>
      <c r="DD400" s="7" t="s">
        <v>340</v>
      </c>
      <c r="DE400" s="7"/>
      <c r="DF400" s="90" t="str">
        <f t="shared" si="34"/>
        <v>D01_P01_Gestión Estratégica del Talento Humano
D06_P18_Gestión del conocimiento y la innovación</v>
      </c>
    </row>
    <row r="401" spans="2:110" s="2" customFormat="1" ht="84" customHeight="1" x14ac:dyDescent="0.25">
      <c r="B401" s="1"/>
      <c r="C401" s="3" t="s">
        <v>1893</v>
      </c>
      <c r="D401" s="7" t="s">
        <v>1894</v>
      </c>
      <c r="E401" s="87" t="str">
        <f t="shared" si="30"/>
        <v xml:space="preserve">URF2026_384_Transversal_Reportar la participación en actividades de capacitación durante el periodo_GI_Primer semestre </v>
      </c>
      <c r="F401" s="7" t="s">
        <v>1877</v>
      </c>
      <c r="G401" s="7" t="s">
        <v>1878</v>
      </c>
      <c r="H401" s="7" t="s">
        <v>1879</v>
      </c>
      <c r="I401" s="7" t="s">
        <v>7</v>
      </c>
      <c r="J401" s="4" t="s">
        <v>1296</v>
      </c>
      <c r="K401" s="4"/>
      <c r="L401" s="8">
        <v>46174</v>
      </c>
      <c r="M401" s="8">
        <v>46208</v>
      </c>
      <c r="N401" s="88">
        <f t="shared" si="31"/>
        <v>34</v>
      </c>
      <c r="O401" s="81" t="s">
        <v>705</v>
      </c>
      <c r="P401" s="7" t="s">
        <v>1085</v>
      </c>
      <c r="Q401" s="81"/>
      <c r="R401" s="7"/>
      <c r="S401" s="7"/>
      <c r="T401" s="82" t="s">
        <v>481</v>
      </c>
      <c r="U401" s="82" t="s">
        <v>617</v>
      </c>
      <c r="V401" s="83" t="s">
        <v>618</v>
      </c>
      <c r="W401" s="7" t="s">
        <v>125</v>
      </c>
      <c r="X401" s="7"/>
      <c r="Y401" s="7" t="s">
        <v>126</v>
      </c>
      <c r="Z401" s="7"/>
      <c r="AA401" s="90" t="str">
        <f t="shared" si="32"/>
        <v>Talento Humano
Tecnológicos</v>
      </c>
      <c r="AB401" s="7"/>
      <c r="AC401" s="7" t="s">
        <v>127</v>
      </c>
      <c r="AD401" s="7" t="s">
        <v>127</v>
      </c>
      <c r="AE401" s="9">
        <v>0</v>
      </c>
      <c r="AF401" s="10"/>
      <c r="AG401" s="7" t="s">
        <v>127</v>
      </c>
      <c r="AH401" s="7" t="s">
        <v>127</v>
      </c>
      <c r="AI401" s="9">
        <v>0</v>
      </c>
      <c r="AJ401" s="10"/>
      <c r="AK401" s="7" t="s">
        <v>127</v>
      </c>
      <c r="AL401" s="7" t="s">
        <v>127</v>
      </c>
      <c r="AM401" s="9">
        <v>0</v>
      </c>
      <c r="AN401" s="10"/>
      <c r="AO401" s="7" t="s">
        <v>127</v>
      </c>
      <c r="AP401" s="7" t="s">
        <v>127</v>
      </c>
      <c r="AQ401" s="9">
        <v>0</v>
      </c>
      <c r="AR401" s="10"/>
      <c r="AS401" s="7" t="s">
        <v>127</v>
      </c>
      <c r="AT401" s="7" t="s">
        <v>127</v>
      </c>
      <c r="AU401" s="9">
        <v>0</v>
      </c>
      <c r="AV401" s="10"/>
      <c r="AW401" s="7" t="s">
        <v>127</v>
      </c>
      <c r="AX401" s="7" t="s">
        <v>127</v>
      </c>
      <c r="AY401" s="9">
        <v>0</v>
      </c>
      <c r="AZ401" s="7"/>
      <c r="BA401" s="7" t="s">
        <v>127</v>
      </c>
      <c r="BB401" s="7"/>
      <c r="BC401" s="7" t="s">
        <v>127</v>
      </c>
      <c r="BD401" s="7"/>
      <c r="BE401" s="7"/>
      <c r="BF401" s="7"/>
      <c r="BG401" s="7"/>
      <c r="BH401" s="7" t="s">
        <v>76</v>
      </c>
      <c r="BI401" s="7"/>
      <c r="BJ401" s="7"/>
      <c r="BK401" s="7"/>
      <c r="BL401" s="7"/>
      <c r="BM401" s="7" t="s">
        <v>127</v>
      </c>
      <c r="BN401" s="7" t="s">
        <v>127</v>
      </c>
      <c r="BO401" s="7"/>
      <c r="BP401" s="7" t="s">
        <v>127</v>
      </c>
      <c r="BQ401" s="7"/>
      <c r="BR401" s="7" t="s">
        <v>127</v>
      </c>
      <c r="BS401" s="7"/>
      <c r="BT401" s="7" t="s">
        <v>127</v>
      </c>
      <c r="BU401" s="7" t="s">
        <v>127</v>
      </c>
      <c r="BV401" s="7"/>
      <c r="BW401" s="7" t="s">
        <v>127</v>
      </c>
      <c r="BX401" s="7"/>
      <c r="BY401" s="7" t="s">
        <v>127</v>
      </c>
      <c r="BZ401" s="7"/>
      <c r="CA401" s="7" t="s">
        <v>127</v>
      </c>
      <c r="CB401" s="7" t="s">
        <v>87</v>
      </c>
      <c r="CC401" s="7"/>
      <c r="CD401" s="90" t="str">
        <f t="shared" si="35"/>
        <v>13_Plan Institucional de Capacitación - PIC
24_Operación del Sistema de Gestión Institucional - SGI</v>
      </c>
      <c r="CE401" s="7" t="s">
        <v>619</v>
      </c>
      <c r="CF401" s="7"/>
      <c r="CG401" s="7"/>
      <c r="CH401" s="7"/>
      <c r="CI401" s="7"/>
      <c r="CJ401" s="7" t="s">
        <v>339</v>
      </c>
      <c r="CK401" s="7"/>
      <c r="CL401" s="90" t="str">
        <f t="shared" si="33"/>
        <v>D01_Talento Humano
D06_Gestión del conocimiento y la innovación</v>
      </c>
      <c r="CM401" s="7" t="s">
        <v>620</v>
      </c>
      <c r="CN401" s="7"/>
      <c r="CO401" s="7"/>
      <c r="CP401" s="7"/>
      <c r="CQ401" s="7"/>
      <c r="CR401" s="7"/>
      <c r="CS401" s="7"/>
      <c r="CT401" s="7"/>
      <c r="CU401" s="7"/>
      <c r="CV401" s="7"/>
      <c r="CW401" s="7"/>
      <c r="CX401" s="7"/>
      <c r="CY401" s="7"/>
      <c r="CZ401" s="7"/>
      <c r="DA401" s="7"/>
      <c r="DB401" s="7"/>
      <c r="DC401" s="7"/>
      <c r="DD401" s="7" t="s">
        <v>340</v>
      </c>
      <c r="DE401" s="7"/>
      <c r="DF401" s="90" t="str">
        <f t="shared" si="34"/>
        <v>D01_P01_Gestión Estratégica del Talento Humano
D06_P18_Gestión del conocimiento y la innovación</v>
      </c>
    </row>
    <row r="402" spans="2:110" s="2" customFormat="1" ht="84" customHeight="1" x14ac:dyDescent="0.25">
      <c r="B402" s="1"/>
      <c r="C402" s="3" t="s">
        <v>1895</v>
      </c>
      <c r="D402" s="7" t="s">
        <v>1896</v>
      </c>
      <c r="E402" s="87" t="str">
        <f t="shared" ref="E402:E453" si="36">_xlfn.CONCAT(C402,"_",D402)</f>
        <v xml:space="preserve">URF2026_385_Transversal_Reportar la participación en actividades de capacitación durante el periodo_CE_Primer semestre </v>
      </c>
      <c r="F402" s="7" t="s">
        <v>1877</v>
      </c>
      <c r="G402" s="7" t="s">
        <v>1878</v>
      </c>
      <c r="H402" s="7" t="s">
        <v>1879</v>
      </c>
      <c r="I402" s="7" t="s">
        <v>6</v>
      </c>
      <c r="J402" s="4" t="s">
        <v>636</v>
      </c>
      <c r="K402" s="4"/>
      <c r="L402" s="8">
        <v>46174</v>
      </c>
      <c r="M402" s="8">
        <v>46208</v>
      </c>
      <c r="N402" s="88">
        <f t="shared" ref="N402:N453" si="37">IF(M402-L402&gt;124,"El tiempo de ejecución de la actividad no puede superar 124 días",M402-L402)</f>
        <v>34</v>
      </c>
      <c r="O402" s="81" t="s">
        <v>705</v>
      </c>
      <c r="P402" s="7"/>
      <c r="Q402" s="81"/>
      <c r="R402" s="7"/>
      <c r="S402" s="7"/>
      <c r="T402" s="82" t="s">
        <v>481</v>
      </c>
      <c r="U402" s="82" t="s">
        <v>617</v>
      </c>
      <c r="V402" s="83" t="s">
        <v>618</v>
      </c>
      <c r="W402" s="7" t="s">
        <v>125</v>
      </c>
      <c r="X402" s="7"/>
      <c r="Y402" s="7" t="s">
        <v>126</v>
      </c>
      <c r="Z402" s="7"/>
      <c r="AA402" s="90" t="str">
        <f t="shared" ref="AA402:AA453" si="38">_xlfn.TEXTJOIN(CHAR(10),TRUE,W402:Z402)</f>
        <v>Talento Humano
Tecnológicos</v>
      </c>
      <c r="AB402" s="7"/>
      <c r="AC402" s="7" t="s">
        <v>127</v>
      </c>
      <c r="AD402" s="7" t="s">
        <v>127</v>
      </c>
      <c r="AE402" s="9">
        <v>0</v>
      </c>
      <c r="AF402" s="10"/>
      <c r="AG402" s="7" t="s">
        <v>127</v>
      </c>
      <c r="AH402" s="7" t="s">
        <v>127</v>
      </c>
      <c r="AI402" s="9">
        <v>0</v>
      </c>
      <c r="AJ402" s="10"/>
      <c r="AK402" s="7" t="s">
        <v>127</v>
      </c>
      <c r="AL402" s="7" t="s">
        <v>127</v>
      </c>
      <c r="AM402" s="9">
        <v>0</v>
      </c>
      <c r="AN402" s="10"/>
      <c r="AO402" s="7" t="s">
        <v>127</v>
      </c>
      <c r="AP402" s="7" t="s">
        <v>127</v>
      </c>
      <c r="AQ402" s="9">
        <v>0</v>
      </c>
      <c r="AR402" s="10"/>
      <c r="AS402" s="7" t="s">
        <v>127</v>
      </c>
      <c r="AT402" s="7" t="s">
        <v>127</v>
      </c>
      <c r="AU402" s="9">
        <v>0</v>
      </c>
      <c r="AV402" s="10"/>
      <c r="AW402" s="7" t="s">
        <v>127</v>
      </c>
      <c r="AX402" s="7" t="s">
        <v>127</v>
      </c>
      <c r="AY402" s="9">
        <v>0</v>
      </c>
      <c r="AZ402" s="7"/>
      <c r="BA402" s="7" t="s">
        <v>127</v>
      </c>
      <c r="BB402" s="7"/>
      <c r="BC402" s="7" t="s">
        <v>127</v>
      </c>
      <c r="BD402" s="7"/>
      <c r="BE402" s="7"/>
      <c r="BF402" s="7"/>
      <c r="BG402" s="7"/>
      <c r="BH402" s="7" t="s">
        <v>76</v>
      </c>
      <c r="BI402" s="7"/>
      <c r="BJ402" s="7"/>
      <c r="BK402" s="7"/>
      <c r="BL402" s="7"/>
      <c r="BM402" s="7" t="s">
        <v>127</v>
      </c>
      <c r="BN402" s="7" t="s">
        <v>127</v>
      </c>
      <c r="BO402" s="7"/>
      <c r="BP402" s="7" t="s">
        <v>127</v>
      </c>
      <c r="BQ402" s="7"/>
      <c r="BR402" s="7" t="s">
        <v>127</v>
      </c>
      <c r="BS402" s="7"/>
      <c r="BT402" s="7" t="s">
        <v>127</v>
      </c>
      <c r="BU402" s="7" t="s">
        <v>127</v>
      </c>
      <c r="BV402" s="7"/>
      <c r="BW402" s="7" t="s">
        <v>127</v>
      </c>
      <c r="BX402" s="7"/>
      <c r="BY402" s="7" t="s">
        <v>127</v>
      </c>
      <c r="BZ402" s="7"/>
      <c r="CA402" s="7" t="s">
        <v>127</v>
      </c>
      <c r="CB402" s="7" t="s">
        <v>87</v>
      </c>
      <c r="CC402" s="7"/>
      <c r="CD402" s="90" t="str">
        <f t="shared" si="35"/>
        <v>13_Plan Institucional de Capacitación - PIC
24_Operación del Sistema de Gestión Institucional - SGI</v>
      </c>
      <c r="CE402" s="7" t="s">
        <v>619</v>
      </c>
      <c r="CF402" s="7"/>
      <c r="CG402" s="7"/>
      <c r="CH402" s="7"/>
      <c r="CI402" s="7"/>
      <c r="CJ402" s="7" t="s">
        <v>339</v>
      </c>
      <c r="CK402" s="7"/>
      <c r="CL402" s="90" t="str">
        <f t="shared" ref="CL402:CL453" si="39">_xlfn.TEXTJOIN(CHAR(10),TRUE,CE402:CK402)</f>
        <v>D01_Talento Humano
D06_Gestión del conocimiento y la innovación</v>
      </c>
      <c r="CM402" s="7" t="s">
        <v>620</v>
      </c>
      <c r="CN402" s="7"/>
      <c r="CO402" s="7"/>
      <c r="CP402" s="7"/>
      <c r="CQ402" s="7"/>
      <c r="CR402" s="7"/>
      <c r="CS402" s="7"/>
      <c r="CT402" s="7"/>
      <c r="CU402" s="7"/>
      <c r="CV402" s="7"/>
      <c r="CW402" s="7"/>
      <c r="CX402" s="7"/>
      <c r="CY402" s="7"/>
      <c r="CZ402" s="7"/>
      <c r="DA402" s="7"/>
      <c r="DB402" s="7"/>
      <c r="DC402" s="7"/>
      <c r="DD402" s="7" t="s">
        <v>340</v>
      </c>
      <c r="DE402" s="7"/>
      <c r="DF402" s="90" t="str">
        <f t="shared" ref="DF402:DF453" si="40">_xlfn.TEXTJOIN(CHAR(10),TRUE,CM402:DE402)</f>
        <v>D01_P01_Gestión Estratégica del Talento Humano
D06_P18_Gestión del conocimiento y la innovación</v>
      </c>
    </row>
    <row r="403" spans="2:110" s="2" customFormat="1" ht="84" customHeight="1" x14ac:dyDescent="0.25">
      <c r="B403" s="1"/>
      <c r="C403" s="3" t="s">
        <v>1897</v>
      </c>
      <c r="D403" s="7" t="s">
        <v>1898</v>
      </c>
      <c r="E403" s="87" t="str">
        <f t="shared" si="36"/>
        <v xml:space="preserve">URF2026_386_Transversal_Reportar la participación en actividades de capacitación durante el periodo_DP_Segundo semestre </v>
      </c>
      <c r="F403" s="7" t="s">
        <v>1877</v>
      </c>
      <c r="G403" s="7" t="s">
        <v>1878</v>
      </c>
      <c r="H403" s="7" t="s">
        <v>1879</v>
      </c>
      <c r="I403" s="7" t="s">
        <v>8</v>
      </c>
      <c r="J403" s="4" t="s">
        <v>119</v>
      </c>
      <c r="K403" s="4"/>
      <c r="L403" s="98">
        <v>46327</v>
      </c>
      <c r="M403" s="96">
        <v>46371</v>
      </c>
      <c r="N403" s="88">
        <f t="shared" si="37"/>
        <v>44</v>
      </c>
      <c r="O403" s="81" t="s">
        <v>705</v>
      </c>
      <c r="P403" s="7"/>
      <c r="Q403" s="81"/>
      <c r="R403" s="7"/>
      <c r="S403" s="7"/>
      <c r="T403" s="82" t="s">
        <v>481</v>
      </c>
      <c r="U403" s="82" t="s">
        <v>617</v>
      </c>
      <c r="V403" s="83" t="s">
        <v>618</v>
      </c>
      <c r="W403" s="7" t="s">
        <v>125</v>
      </c>
      <c r="X403" s="7"/>
      <c r="Y403" s="7" t="s">
        <v>126</v>
      </c>
      <c r="Z403" s="7"/>
      <c r="AA403" s="90" t="str">
        <f t="shared" si="38"/>
        <v>Talento Humano
Tecnológicos</v>
      </c>
      <c r="AB403" s="7"/>
      <c r="AC403" s="7" t="s">
        <v>127</v>
      </c>
      <c r="AD403" s="7" t="s">
        <v>127</v>
      </c>
      <c r="AE403" s="9">
        <v>0</v>
      </c>
      <c r="AF403" s="10"/>
      <c r="AG403" s="7" t="s">
        <v>127</v>
      </c>
      <c r="AH403" s="7" t="s">
        <v>127</v>
      </c>
      <c r="AI403" s="9">
        <v>0</v>
      </c>
      <c r="AJ403" s="10"/>
      <c r="AK403" s="7" t="s">
        <v>127</v>
      </c>
      <c r="AL403" s="7" t="s">
        <v>127</v>
      </c>
      <c r="AM403" s="9">
        <v>0</v>
      </c>
      <c r="AN403" s="10"/>
      <c r="AO403" s="7" t="s">
        <v>127</v>
      </c>
      <c r="AP403" s="7" t="s">
        <v>127</v>
      </c>
      <c r="AQ403" s="9">
        <v>0</v>
      </c>
      <c r="AR403" s="10"/>
      <c r="AS403" s="7" t="s">
        <v>127</v>
      </c>
      <c r="AT403" s="7" t="s">
        <v>127</v>
      </c>
      <c r="AU403" s="9">
        <v>0</v>
      </c>
      <c r="AV403" s="10"/>
      <c r="AW403" s="7" t="s">
        <v>127</v>
      </c>
      <c r="AX403" s="7" t="s">
        <v>127</v>
      </c>
      <c r="AY403" s="9">
        <v>0</v>
      </c>
      <c r="AZ403" s="7"/>
      <c r="BA403" s="7" t="s">
        <v>127</v>
      </c>
      <c r="BB403" s="7"/>
      <c r="BC403" s="7" t="s">
        <v>127</v>
      </c>
      <c r="BD403" s="7"/>
      <c r="BE403" s="7"/>
      <c r="BF403" s="7"/>
      <c r="BG403" s="7"/>
      <c r="BH403" s="7" t="s">
        <v>76</v>
      </c>
      <c r="BI403" s="7"/>
      <c r="BJ403" s="7"/>
      <c r="BK403" s="7"/>
      <c r="BL403" s="7"/>
      <c r="BM403" s="7" t="s">
        <v>127</v>
      </c>
      <c r="BN403" s="7" t="s">
        <v>127</v>
      </c>
      <c r="BO403" s="7"/>
      <c r="BP403" s="7" t="s">
        <v>127</v>
      </c>
      <c r="BQ403" s="7"/>
      <c r="BR403" s="7" t="s">
        <v>127</v>
      </c>
      <c r="BS403" s="7"/>
      <c r="BT403" s="7" t="s">
        <v>127</v>
      </c>
      <c r="BU403" s="7" t="s">
        <v>127</v>
      </c>
      <c r="BV403" s="7"/>
      <c r="BW403" s="7" t="s">
        <v>127</v>
      </c>
      <c r="BX403" s="7"/>
      <c r="BY403" s="7" t="s">
        <v>127</v>
      </c>
      <c r="BZ403" s="7"/>
      <c r="CA403" s="7" t="s">
        <v>127</v>
      </c>
      <c r="CB403" s="7" t="s">
        <v>87</v>
      </c>
      <c r="CC403" s="7"/>
      <c r="CD403" s="90" t="str">
        <f t="shared" si="35"/>
        <v>13_Plan Institucional de Capacitación - PIC
24_Operación del Sistema de Gestión Institucional - SGI</v>
      </c>
      <c r="CE403" s="7" t="s">
        <v>619</v>
      </c>
      <c r="CF403" s="7"/>
      <c r="CG403" s="7"/>
      <c r="CH403" s="7"/>
      <c r="CI403" s="7"/>
      <c r="CJ403" s="7" t="s">
        <v>339</v>
      </c>
      <c r="CK403" s="7"/>
      <c r="CL403" s="90" t="str">
        <f t="shared" si="39"/>
        <v>D01_Talento Humano
D06_Gestión del conocimiento y la innovación</v>
      </c>
      <c r="CM403" s="7" t="s">
        <v>620</v>
      </c>
      <c r="CN403" s="7"/>
      <c r="CO403" s="7"/>
      <c r="CP403" s="7"/>
      <c r="CQ403" s="7"/>
      <c r="CR403" s="7"/>
      <c r="CS403" s="7"/>
      <c r="CT403" s="7"/>
      <c r="CU403" s="7"/>
      <c r="CV403" s="7"/>
      <c r="CW403" s="7"/>
      <c r="CX403" s="7"/>
      <c r="CY403" s="7"/>
      <c r="CZ403" s="7"/>
      <c r="DA403" s="7"/>
      <c r="DB403" s="7"/>
      <c r="DC403" s="7"/>
      <c r="DD403" s="7" t="s">
        <v>340</v>
      </c>
      <c r="DE403" s="7"/>
      <c r="DF403" s="90" t="str">
        <f t="shared" si="40"/>
        <v>D01_P01_Gestión Estratégica del Talento Humano
D06_P18_Gestión del conocimiento y la innovación</v>
      </c>
    </row>
    <row r="404" spans="2:110" s="2" customFormat="1" ht="84" customHeight="1" x14ac:dyDescent="0.25">
      <c r="B404" s="1"/>
      <c r="C404" s="3" t="s">
        <v>1899</v>
      </c>
      <c r="D404" s="7" t="s">
        <v>1900</v>
      </c>
      <c r="E404" s="87" t="str">
        <f t="shared" si="36"/>
        <v xml:space="preserve">URF2026_387_Transversal_Reportar la participación en actividades de capacitación durante el periodo_GC_Segundo semestre </v>
      </c>
      <c r="F404" s="7" t="s">
        <v>1877</v>
      </c>
      <c r="G404" s="7" t="s">
        <v>1878</v>
      </c>
      <c r="H404" s="7" t="s">
        <v>1879</v>
      </c>
      <c r="I404" s="7" t="s">
        <v>2</v>
      </c>
      <c r="J404" s="4" t="s">
        <v>215</v>
      </c>
      <c r="K404" s="4"/>
      <c r="L404" s="98">
        <v>46327</v>
      </c>
      <c r="M404" s="96">
        <v>46371</v>
      </c>
      <c r="N404" s="88">
        <f t="shared" si="37"/>
        <v>44</v>
      </c>
      <c r="O404" s="81" t="s">
        <v>705</v>
      </c>
      <c r="P404" s="7"/>
      <c r="Q404" s="81"/>
      <c r="R404" s="7"/>
      <c r="S404" s="7"/>
      <c r="T404" s="82" t="s">
        <v>481</v>
      </c>
      <c r="U404" s="82" t="s">
        <v>617</v>
      </c>
      <c r="V404" s="83" t="s">
        <v>618</v>
      </c>
      <c r="W404" s="7" t="s">
        <v>125</v>
      </c>
      <c r="X404" s="7"/>
      <c r="Y404" s="7" t="s">
        <v>126</v>
      </c>
      <c r="Z404" s="7"/>
      <c r="AA404" s="90" t="str">
        <f t="shared" si="38"/>
        <v>Talento Humano
Tecnológicos</v>
      </c>
      <c r="AB404" s="7"/>
      <c r="AC404" s="7" t="s">
        <v>127</v>
      </c>
      <c r="AD404" s="7" t="s">
        <v>127</v>
      </c>
      <c r="AE404" s="9">
        <v>0</v>
      </c>
      <c r="AF404" s="10"/>
      <c r="AG404" s="7" t="s">
        <v>127</v>
      </c>
      <c r="AH404" s="7" t="s">
        <v>127</v>
      </c>
      <c r="AI404" s="9">
        <v>0</v>
      </c>
      <c r="AJ404" s="10"/>
      <c r="AK404" s="7" t="s">
        <v>127</v>
      </c>
      <c r="AL404" s="7" t="s">
        <v>127</v>
      </c>
      <c r="AM404" s="9">
        <v>0</v>
      </c>
      <c r="AN404" s="10"/>
      <c r="AO404" s="7" t="s">
        <v>127</v>
      </c>
      <c r="AP404" s="7" t="s">
        <v>127</v>
      </c>
      <c r="AQ404" s="9">
        <v>0</v>
      </c>
      <c r="AR404" s="10"/>
      <c r="AS404" s="7" t="s">
        <v>127</v>
      </c>
      <c r="AT404" s="7" t="s">
        <v>127</v>
      </c>
      <c r="AU404" s="9">
        <v>0</v>
      </c>
      <c r="AV404" s="10"/>
      <c r="AW404" s="7" t="s">
        <v>127</v>
      </c>
      <c r="AX404" s="7" t="s">
        <v>127</v>
      </c>
      <c r="AY404" s="9">
        <v>0</v>
      </c>
      <c r="AZ404" s="7"/>
      <c r="BA404" s="7" t="s">
        <v>127</v>
      </c>
      <c r="BB404" s="7"/>
      <c r="BC404" s="7" t="s">
        <v>127</v>
      </c>
      <c r="BD404" s="7"/>
      <c r="BE404" s="7"/>
      <c r="BF404" s="7"/>
      <c r="BG404" s="7"/>
      <c r="BH404" s="7" t="s">
        <v>76</v>
      </c>
      <c r="BI404" s="7"/>
      <c r="BJ404" s="7"/>
      <c r="BK404" s="7"/>
      <c r="BL404" s="7"/>
      <c r="BM404" s="7" t="s">
        <v>127</v>
      </c>
      <c r="BN404" s="7" t="s">
        <v>127</v>
      </c>
      <c r="BO404" s="7"/>
      <c r="BP404" s="7" t="s">
        <v>127</v>
      </c>
      <c r="BQ404" s="7"/>
      <c r="BR404" s="7" t="s">
        <v>127</v>
      </c>
      <c r="BS404" s="7"/>
      <c r="BT404" s="7" t="s">
        <v>127</v>
      </c>
      <c r="BU404" s="7" t="s">
        <v>127</v>
      </c>
      <c r="BV404" s="7"/>
      <c r="BW404" s="7" t="s">
        <v>127</v>
      </c>
      <c r="BX404" s="7"/>
      <c r="BY404" s="7" t="s">
        <v>127</v>
      </c>
      <c r="BZ404" s="7"/>
      <c r="CA404" s="7" t="s">
        <v>127</v>
      </c>
      <c r="CB404" s="7" t="s">
        <v>87</v>
      </c>
      <c r="CC404" s="7"/>
      <c r="CD404" s="90" t="str">
        <f t="shared" si="35"/>
        <v>13_Plan Institucional de Capacitación - PIC
24_Operación del Sistema de Gestión Institucional - SGI</v>
      </c>
      <c r="CE404" s="7" t="s">
        <v>619</v>
      </c>
      <c r="CF404" s="7"/>
      <c r="CG404" s="7"/>
      <c r="CH404" s="7"/>
      <c r="CI404" s="7"/>
      <c r="CJ404" s="7" t="s">
        <v>339</v>
      </c>
      <c r="CK404" s="7"/>
      <c r="CL404" s="90" t="str">
        <f t="shared" si="39"/>
        <v>D01_Talento Humano
D06_Gestión del conocimiento y la innovación</v>
      </c>
      <c r="CM404" s="7" t="s">
        <v>620</v>
      </c>
      <c r="CN404" s="7"/>
      <c r="CO404" s="7"/>
      <c r="CP404" s="7"/>
      <c r="CQ404" s="7"/>
      <c r="CR404" s="7"/>
      <c r="CS404" s="7"/>
      <c r="CT404" s="7"/>
      <c r="CU404" s="7"/>
      <c r="CV404" s="7"/>
      <c r="CW404" s="7"/>
      <c r="CX404" s="7"/>
      <c r="CY404" s="7"/>
      <c r="CZ404" s="7"/>
      <c r="DA404" s="7"/>
      <c r="DB404" s="7"/>
      <c r="DC404" s="7"/>
      <c r="DD404" s="7" t="s">
        <v>340</v>
      </c>
      <c r="DE404" s="7"/>
      <c r="DF404" s="90" t="str">
        <f t="shared" si="40"/>
        <v>D01_P01_Gestión Estratégica del Talento Humano
D06_P18_Gestión del conocimiento y la innovación</v>
      </c>
    </row>
    <row r="405" spans="2:110" s="2" customFormat="1" ht="84" customHeight="1" x14ac:dyDescent="0.25">
      <c r="B405" s="1"/>
      <c r="C405" s="3" t="s">
        <v>1901</v>
      </c>
      <c r="D405" s="7" t="s">
        <v>1902</v>
      </c>
      <c r="E405" s="87" t="str">
        <f t="shared" si="36"/>
        <v xml:space="preserve">URF2026_388_Transversal_Reportar la participación en actividades de capacitación durante el periodo_SDM_Segundo semestre </v>
      </c>
      <c r="F405" s="7" t="s">
        <v>1877</v>
      </c>
      <c r="G405" s="7" t="s">
        <v>1878</v>
      </c>
      <c r="H405" s="7" t="s">
        <v>1879</v>
      </c>
      <c r="I405" s="7" t="s">
        <v>3</v>
      </c>
      <c r="J405" s="4" t="s">
        <v>1673</v>
      </c>
      <c r="K405" s="4" t="s">
        <v>1704</v>
      </c>
      <c r="L405" s="98">
        <v>46327</v>
      </c>
      <c r="M405" s="96">
        <v>46371</v>
      </c>
      <c r="N405" s="88">
        <f t="shared" si="37"/>
        <v>44</v>
      </c>
      <c r="O405" s="81" t="s">
        <v>705</v>
      </c>
      <c r="P405" s="7"/>
      <c r="Q405" s="81"/>
      <c r="R405" s="7"/>
      <c r="S405" s="7"/>
      <c r="T405" s="82" t="s">
        <v>481</v>
      </c>
      <c r="U405" s="82" t="s">
        <v>617</v>
      </c>
      <c r="V405" s="83" t="s">
        <v>618</v>
      </c>
      <c r="W405" s="7" t="s">
        <v>125</v>
      </c>
      <c r="X405" s="7"/>
      <c r="Y405" s="7" t="s">
        <v>126</v>
      </c>
      <c r="Z405" s="7"/>
      <c r="AA405" s="90" t="str">
        <f t="shared" si="38"/>
        <v>Talento Humano
Tecnológicos</v>
      </c>
      <c r="AB405" s="7"/>
      <c r="AC405" s="7" t="s">
        <v>127</v>
      </c>
      <c r="AD405" s="7" t="s">
        <v>127</v>
      </c>
      <c r="AE405" s="9">
        <v>0</v>
      </c>
      <c r="AF405" s="10"/>
      <c r="AG405" s="7" t="s">
        <v>127</v>
      </c>
      <c r="AH405" s="7" t="s">
        <v>127</v>
      </c>
      <c r="AI405" s="9">
        <v>0</v>
      </c>
      <c r="AJ405" s="10"/>
      <c r="AK405" s="7" t="s">
        <v>127</v>
      </c>
      <c r="AL405" s="7" t="s">
        <v>127</v>
      </c>
      <c r="AM405" s="9">
        <v>0</v>
      </c>
      <c r="AN405" s="10"/>
      <c r="AO405" s="7" t="s">
        <v>127</v>
      </c>
      <c r="AP405" s="7" t="s">
        <v>127</v>
      </c>
      <c r="AQ405" s="9">
        <v>0</v>
      </c>
      <c r="AR405" s="10"/>
      <c r="AS405" s="7" t="s">
        <v>127</v>
      </c>
      <c r="AT405" s="7" t="s">
        <v>127</v>
      </c>
      <c r="AU405" s="9">
        <v>0</v>
      </c>
      <c r="AV405" s="10"/>
      <c r="AW405" s="7" t="s">
        <v>127</v>
      </c>
      <c r="AX405" s="7" t="s">
        <v>127</v>
      </c>
      <c r="AY405" s="9">
        <v>0</v>
      </c>
      <c r="AZ405" s="7"/>
      <c r="BA405" s="7" t="s">
        <v>127</v>
      </c>
      <c r="BB405" s="7"/>
      <c r="BC405" s="7" t="s">
        <v>127</v>
      </c>
      <c r="BD405" s="7"/>
      <c r="BE405" s="7"/>
      <c r="BF405" s="7"/>
      <c r="BG405" s="7"/>
      <c r="BH405" s="7" t="s">
        <v>76</v>
      </c>
      <c r="BI405" s="7"/>
      <c r="BJ405" s="7"/>
      <c r="BK405" s="7"/>
      <c r="BL405" s="7"/>
      <c r="BM405" s="7" t="s">
        <v>127</v>
      </c>
      <c r="BN405" s="7" t="s">
        <v>127</v>
      </c>
      <c r="BO405" s="7"/>
      <c r="BP405" s="7" t="s">
        <v>127</v>
      </c>
      <c r="BQ405" s="7"/>
      <c r="BR405" s="7" t="s">
        <v>127</v>
      </c>
      <c r="BS405" s="7"/>
      <c r="BT405" s="7" t="s">
        <v>127</v>
      </c>
      <c r="BU405" s="7" t="s">
        <v>127</v>
      </c>
      <c r="BV405" s="7"/>
      <c r="BW405" s="7" t="s">
        <v>127</v>
      </c>
      <c r="BX405" s="7"/>
      <c r="BY405" s="7" t="s">
        <v>127</v>
      </c>
      <c r="BZ405" s="7"/>
      <c r="CA405" s="7" t="s">
        <v>127</v>
      </c>
      <c r="CB405" s="7" t="s">
        <v>87</v>
      </c>
      <c r="CC405" s="7"/>
      <c r="CD405" s="90" t="str">
        <f t="shared" si="35"/>
        <v>13_Plan Institucional de Capacitación - PIC
24_Operación del Sistema de Gestión Institucional - SGI</v>
      </c>
      <c r="CE405" s="7" t="s">
        <v>619</v>
      </c>
      <c r="CF405" s="7"/>
      <c r="CG405" s="7"/>
      <c r="CH405" s="7"/>
      <c r="CI405" s="7"/>
      <c r="CJ405" s="7" t="s">
        <v>339</v>
      </c>
      <c r="CK405" s="7"/>
      <c r="CL405" s="90" t="str">
        <f t="shared" si="39"/>
        <v>D01_Talento Humano
D06_Gestión del conocimiento y la innovación</v>
      </c>
      <c r="CM405" s="7" t="s">
        <v>620</v>
      </c>
      <c r="CN405" s="7"/>
      <c r="CO405" s="7"/>
      <c r="CP405" s="7"/>
      <c r="CQ405" s="7"/>
      <c r="CR405" s="7"/>
      <c r="CS405" s="7"/>
      <c r="CT405" s="7"/>
      <c r="CU405" s="7"/>
      <c r="CV405" s="7"/>
      <c r="CW405" s="7"/>
      <c r="CX405" s="7"/>
      <c r="CY405" s="7"/>
      <c r="CZ405" s="7"/>
      <c r="DA405" s="7"/>
      <c r="DB405" s="7"/>
      <c r="DC405" s="7"/>
      <c r="DD405" s="7" t="s">
        <v>340</v>
      </c>
      <c r="DE405" s="7"/>
      <c r="DF405" s="90" t="str">
        <f t="shared" si="40"/>
        <v>D01_P01_Gestión Estratégica del Talento Humano
D06_P18_Gestión del conocimiento y la innovación</v>
      </c>
    </row>
    <row r="406" spans="2:110" s="2" customFormat="1" ht="84" customHeight="1" x14ac:dyDescent="0.25">
      <c r="B406" s="1"/>
      <c r="C406" s="3" t="s">
        <v>1903</v>
      </c>
      <c r="D406" s="7" t="s">
        <v>1904</v>
      </c>
      <c r="E406" s="87" t="str">
        <f t="shared" si="36"/>
        <v xml:space="preserve">URF2026_389_Transversal_Reportar la participación en actividades de capacitación durante el periodo_SRP_Segundo semestre </v>
      </c>
      <c r="F406" s="7" t="s">
        <v>1877</v>
      </c>
      <c r="G406" s="7" t="s">
        <v>1878</v>
      </c>
      <c r="H406" s="7" t="s">
        <v>1879</v>
      </c>
      <c r="I406" s="7" t="s">
        <v>3</v>
      </c>
      <c r="J406" s="4" t="s">
        <v>1687</v>
      </c>
      <c r="K406" s="4"/>
      <c r="L406" s="98">
        <v>46327</v>
      </c>
      <c r="M406" s="96">
        <v>46371</v>
      </c>
      <c r="N406" s="88">
        <f t="shared" si="37"/>
        <v>44</v>
      </c>
      <c r="O406" s="81" t="s">
        <v>705</v>
      </c>
      <c r="P406" s="7"/>
      <c r="Q406" s="81"/>
      <c r="R406" s="7"/>
      <c r="S406" s="7"/>
      <c r="T406" s="82" t="s">
        <v>481</v>
      </c>
      <c r="U406" s="82" t="s">
        <v>617</v>
      </c>
      <c r="V406" s="83" t="s">
        <v>618</v>
      </c>
      <c r="W406" s="7" t="s">
        <v>125</v>
      </c>
      <c r="X406" s="7"/>
      <c r="Y406" s="7" t="s">
        <v>126</v>
      </c>
      <c r="Z406" s="7"/>
      <c r="AA406" s="90" t="str">
        <f t="shared" si="38"/>
        <v>Talento Humano
Tecnológicos</v>
      </c>
      <c r="AB406" s="7"/>
      <c r="AC406" s="7" t="s">
        <v>127</v>
      </c>
      <c r="AD406" s="7" t="s">
        <v>127</v>
      </c>
      <c r="AE406" s="9">
        <v>0</v>
      </c>
      <c r="AF406" s="10"/>
      <c r="AG406" s="7" t="s">
        <v>127</v>
      </c>
      <c r="AH406" s="7" t="s">
        <v>127</v>
      </c>
      <c r="AI406" s="9">
        <v>0</v>
      </c>
      <c r="AJ406" s="10"/>
      <c r="AK406" s="7" t="s">
        <v>127</v>
      </c>
      <c r="AL406" s="7" t="s">
        <v>127</v>
      </c>
      <c r="AM406" s="9">
        <v>0</v>
      </c>
      <c r="AN406" s="10"/>
      <c r="AO406" s="7" t="s">
        <v>127</v>
      </c>
      <c r="AP406" s="7" t="s">
        <v>127</v>
      </c>
      <c r="AQ406" s="9">
        <v>0</v>
      </c>
      <c r="AR406" s="10"/>
      <c r="AS406" s="7" t="s">
        <v>127</v>
      </c>
      <c r="AT406" s="7" t="s">
        <v>127</v>
      </c>
      <c r="AU406" s="9">
        <v>0</v>
      </c>
      <c r="AV406" s="10"/>
      <c r="AW406" s="7" t="s">
        <v>127</v>
      </c>
      <c r="AX406" s="7" t="s">
        <v>127</v>
      </c>
      <c r="AY406" s="9">
        <v>0</v>
      </c>
      <c r="AZ406" s="7"/>
      <c r="BA406" s="7" t="s">
        <v>127</v>
      </c>
      <c r="BB406" s="7"/>
      <c r="BC406" s="7" t="s">
        <v>127</v>
      </c>
      <c r="BD406" s="7"/>
      <c r="BE406" s="7"/>
      <c r="BF406" s="7"/>
      <c r="BG406" s="7"/>
      <c r="BH406" s="7" t="s">
        <v>76</v>
      </c>
      <c r="BI406" s="7"/>
      <c r="BJ406" s="7"/>
      <c r="BK406" s="7"/>
      <c r="BL406" s="7"/>
      <c r="BM406" s="7" t="s">
        <v>127</v>
      </c>
      <c r="BN406" s="7" t="s">
        <v>127</v>
      </c>
      <c r="BO406" s="7"/>
      <c r="BP406" s="7" t="s">
        <v>127</v>
      </c>
      <c r="BQ406" s="7"/>
      <c r="BR406" s="7" t="s">
        <v>127</v>
      </c>
      <c r="BS406" s="7"/>
      <c r="BT406" s="7" t="s">
        <v>127</v>
      </c>
      <c r="BU406" s="7" t="s">
        <v>127</v>
      </c>
      <c r="BV406" s="7"/>
      <c r="BW406" s="7" t="s">
        <v>127</v>
      </c>
      <c r="BX406" s="7"/>
      <c r="BY406" s="7" t="s">
        <v>127</v>
      </c>
      <c r="BZ406" s="7"/>
      <c r="CA406" s="7" t="s">
        <v>127</v>
      </c>
      <c r="CB406" s="7" t="s">
        <v>87</v>
      </c>
      <c r="CC406" s="7"/>
      <c r="CD406" s="90" t="str">
        <f t="shared" si="35"/>
        <v>13_Plan Institucional de Capacitación - PIC
24_Operación del Sistema de Gestión Institucional - SGI</v>
      </c>
      <c r="CE406" s="7" t="s">
        <v>619</v>
      </c>
      <c r="CF406" s="7"/>
      <c r="CG406" s="7"/>
      <c r="CH406" s="7"/>
      <c r="CI406" s="7"/>
      <c r="CJ406" s="7" t="s">
        <v>339</v>
      </c>
      <c r="CK406" s="7"/>
      <c r="CL406" s="90" t="str">
        <f t="shared" si="39"/>
        <v>D01_Talento Humano
D06_Gestión del conocimiento y la innovación</v>
      </c>
      <c r="CM406" s="7" t="s">
        <v>620</v>
      </c>
      <c r="CN406" s="7"/>
      <c r="CO406" s="7"/>
      <c r="CP406" s="7"/>
      <c r="CQ406" s="7"/>
      <c r="CR406" s="7"/>
      <c r="CS406" s="7"/>
      <c r="CT406" s="7"/>
      <c r="CU406" s="7"/>
      <c r="CV406" s="7"/>
      <c r="CW406" s="7"/>
      <c r="CX406" s="7"/>
      <c r="CY406" s="7"/>
      <c r="CZ406" s="7"/>
      <c r="DA406" s="7"/>
      <c r="DB406" s="7"/>
      <c r="DC406" s="7"/>
      <c r="DD406" s="7" t="s">
        <v>340</v>
      </c>
      <c r="DE406" s="7"/>
      <c r="DF406" s="90" t="str">
        <f t="shared" si="40"/>
        <v>D01_P01_Gestión Estratégica del Talento Humano
D06_P18_Gestión del conocimiento y la innovación</v>
      </c>
    </row>
    <row r="407" spans="2:110" s="2" customFormat="1" ht="84" customHeight="1" x14ac:dyDescent="0.25">
      <c r="B407" s="1"/>
      <c r="C407" s="3" t="s">
        <v>1905</v>
      </c>
      <c r="D407" s="7" t="s">
        <v>1906</v>
      </c>
      <c r="E407" s="87" t="str">
        <f t="shared" si="36"/>
        <v xml:space="preserve">URF2026_390_Transversal_Reportar la participación en actividades de capacitación durante el periodo_RV_Segundo semestre </v>
      </c>
      <c r="F407" s="7" t="s">
        <v>1877</v>
      </c>
      <c r="G407" s="7" t="s">
        <v>1878</v>
      </c>
      <c r="H407" s="7" t="s">
        <v>1879</v>
      </c>
      <c r="I407" s="7" t="s">
        <v>5</v>
      </c>
      <c r="J407" s="4" t="s">
        <v>1085</v>
      </c>
      <c r="K407" s="4"/>
      <c r="L407" s="98">
        <v>46327</v>
      </c>
      <c r="M407" s="96">
        <v>46371</v>
      </c>
      <c r="N407" s="88">
        <f t="shared" si="37"/>
        <v>44</v>
      </c>
      <c r="O407" s="81" t="s">
        <v>705</v>
      </c>
      <c r="P407" s="7" t="s">
        <v>1085</v>
      </c>
      <c r="Q407" s="81"/>
      <c r="R407" s="7"/>
      <c r="S407" s="7"/>
      <c r="T407" s="82" t="s">
        <v>481</v>
      </c>
      <c r="U407" s="82" t="s">
        <v>617</v>
      </c>
      <c r="V407" s="83" t="s">
        <v>618</v>
      </c>
      <c r="W407" s="7" t="s">
        <v>125</v>
      </c>
      <c r="X407" s="7"/>
      <c r="Y407" s="7" t="s">
        <v>126</v>
      </c>
      <c r="Z407" s="7"/>
      <c r="AA407" s="90" t="str">
        <f t="shared" si="38"/>
        <v>Talento Humano
Tecnológicos</v>
      </c>
      <c r="AB407" s="7"/>
      <c r="AC407" s="7" t="s">
        <v>127</v>
      </c>
      <c r="AD407" s="7" t="s">
        <v>127</v>
      </c>
      <c r="AE407" s="9">
        <v>0</v>
      </c>
      <c r="AF407" s="10"/>
      <c r="AG407" s="7" t="s">
        <v>127</v>
      </c>
      <c r="AH407" s="7" t="s">
        <v>127</v>
      </c>
      <c r="AI407" s="9">
        <v>0</v>
      </c>
      <c r="AJ407" s="10"/>
      <c r="AK407" s="7" t="s">
        <v>127</v>
      </c>
      <c r="AL407" s="7" t="s">
        <v>127</v>
      </c>
      <c r="AM407" s="9">
        <v>0</v>
      </c>
      <c r="AN407" s="10"/>
      <c r="AO407" s="7" t="s">
        <v>127</v>
      </c>
      <c r="AP407" s="7" t="s">
        <v>127</v>
      </c>
      <c r="AQ407" s="9">
        <v>0</v>
      </c>
      <c r="AR407" s="10"/>
      <c r="AS407" s="7" t="s">
        <v>127</v>
      </c>
      <c r="AT407" s="7" t="s">
        <v>127</v>
      </c>
      <c r="AU407" s="9">
        <v>0</v>
      </c>
      <c r="AV407" s="10"/>
      <c r="AW407" s="7" t="s">
        <v>127</v>
      </c>
      <c r="AX407" s="7" t="s">
        <v>127</v>
      </c>
      <c r="AY407" s="9">
        <v>0</v>
      </c>
      <c r="AZ407" s="7"/>
      <c r="BA407" s="7" t="s">
        <v>127</v>
      </c>
      <c r="BB407" s="7"/>
      <c r="BC407" s="7" t="s">
        <v>127</v>
      </c>
      <c r="BD407" s="7"/>
      <c r="BE407" s="7"/>
      <c r="BF407" s="7"/>
      <c r="BG407" s="7"/>
      <c r="BH407" s="7" t="s">
        <v>76</v>
      </c>
      <c r="BI407" s="7"/>
      <c r="BJ407" s="7"/>
      <c r="BK407" s="7"/>
      <c r="BL407" s="7"/>
      <c r="BM407" s="7" t="s">
        <v>127</v>
      </c>
      <c r="BN407" s="7" t="s">
        <v>127</v>
      </c>
      <c r="BO407" s="7"/>
      <c r="BP407" s="7" t="s">
        <v>127</v>
      </c>
      <c r="BQ407" s="7"/>
      <c r="BR407" s="7" t="s">
        <v>127</v>
      </c>
      <c r="BS407" s="7"/>
      <c r="BT407" s="7" t="s">
        <v>127</v>
      </c>
      <c r="BU407" s="7" t="s">
        <v>127</v>
      </c>
      <c r="BV407" s="7"/>
      <c r="BW407" s="7" t="s">
        <v>127</v>
      </c>
      <c r="BX407" s="7"/>
      <c r="BY407" s="7" t="s">
        <v>127</v>
      </c>
      <c r="BZ407" s="7"/>
      <c r="CA407" s="7" t="s">
        <v>127</v>
      </c>
      <c r="CB407" s="7" t="s">
        <v>87</v>
      </c>
      <c r="CC407" s="7"/>
      <c r="CD407" s="90" t="str">
        <f t="shared" si="35"/>
        <v>13_Plan Institucional de Capacitación - PIC
24_Operación del Sistema de Gestión Institucional - SGI</v>
      </c>
      <c r="CE407" s="7" t="s">
        <v>619</v>
      </c>
      <c r="CF407" s="7"/>
      <c r="CG407" s="7"/>
      <c r="CH407" s="7"/>
      <c r="CI407" s="7"/>
      <c r="CJ407" s="7" t="s">
        <v>339</v>
      </c>
      <c r="CK407" s="7"/>
      <c r="CL407" s="90" t="str">
        <f t="shared" si="39"/>
        <v>D01_Talento Humano
D06_Gestión del conocimiento y la innovación</v>
      </c>
      <c r="CM407" s="7" t="s">
        <v>620</v>
      </c>
      <c r="CN407" s="7"/>
      <c r="CO407" s="7"/>
      <c r="CP407" s="7"/>
      <c r="CQ407" s="7"/>
      <c r="CR407" s="7"/>
      <c r="CS407" s="7"/>
      <c r="CT407" s="7"/>
      <c r="CU407" s="7"/>
      <c r="CV407" s="7"/>
      <c r="CW407" s="7"/>
      <c r="CX407" s="7"/>
      <c r="CY407" s="7"/>
      <c r="CZ407" s="7"/>
      <c r="DA407" s="7"/>
      <c r="DB407" s="7"/>
      <c r="DC407" s="7"/>
      <c r="DD407" s="7" t="s">
        <v>340</v>
      </c>
      <c r="DE407" s="7"/>
      <c r="DF407" s="90" t="str">
        <f t="shared" si="40"/>
        <v>D01_P01_Gestión Estratégica del Talento Humano
D06_P18_Gestión del conocimiento y la innovación</v>
      </c>
    </row>
    <row r="408" spans="2:110" s="2" customFormat="1" ht="84" customHeight="1" x14ac:dyDescent="0.25">
      <c r="B408" s="1"/>
      <c r="C408" s="3" t="s">
        <v>1907</v>
      </c>
      <c r="D408" s="7" t="s">
        <v>1908</v>
      </c>
      <c r="E408" s="87" t="str">
        <f t="shared" si="36"/>
        <v xml:space="preserve">URF2026_391_Transversal_Reportar la participación en actividades de capacitación durante el periodo_AD_Segundo semestre </v>
      </c>
      <c r="F408" s="7" t="s">
        <v>1877</v>
      </c>
      <c r="G408" s="7" t="s">
        <v>1878</v>
      </c>
      <c r="H408" s="7" t="s">
        <v>1879</v>
      </c>
      <c r="I408" s="7" t="s">
        <v>0</v>
      </c>
      <c r="J408" s="4" t="s">
        <v>713</v>
      </c>
      <c r="K408" s="4"/>
      <c r="L408" s="98">
        <v>46327</v>
      </c>
      <c r="M408" s="96">
        <v>46371</v>
      </c>
      <c r="N408" s="88">
        <f t="shared" si="37"/>
        <v>44</v>
      </c>
      <c r="O408" s="81" t="s">
        <v>705</v>
      </c>
      <c r="P408" s="7"/>
      <c r="Q408" s="81"/>
      <c r="R408" s="7"/>
      <c r="S408" s="7"/>
      <c r="T408" s="82" t="s">
        <v>481</v>
      </c>
      <c r="U408" s="82" t="s">
        <v>617</v>
      </c>
      <c r="V408" s="83" t="s">
        <v>618</v>
      </c>
      <c r="W408" s="7" t="s">
        <v>125</v>
      </c>
      <c r="X408" s="7"/>
      <c r="Y408" s="7" t="s">
        <v>126</v>
      </c>
      <c r="Z408" s="7"/>
      <c r="AA408" s="90" t="str">
        <f t="shared" si="38"/>
        <v>Talento Humano
Tecnológicos</v>
      </c>
      <c r="AB408" s="7"/>
      <c r="AC408" s="7" t="s">
        <v>127</v>
      </c>
      <c r="AD408" s="7" t="s">
        <v>127</v>
      </c>
      <c r="AE408" s="9">
        <v>0</v>
      </c>
      <c r="AF408" s="10"/>
      <c r="AG408" s="7" t="s">
        <v>127</v>
      </c>
      <c r="AH408" s="7" t="s">
        <v>127</v>
      </c>
      <c r="AI408" s="9">
        <v>0</v>
      </c>
      <c r="AJ408" s="10"/>
      <c r="AK408" s="7" t="s">
        <v>127</v>
      </c>
      <c r="AL408" s="7" t="s">
        <v>127</v>
      </c>
      <c r="AM408" s="9">
        <v>0</v>
      </c>
      <c r="AN408" s="10"/>
      <c r="AO408" s="7" t="s">
        <v>127</v>
      </c>
      <c r="AP408" s="7" t="s">
        <v>127</v>
      </c>
      <c r="AQ408" s="9">
        <v>0</v>
      </c>
      <c r="AR408" s="10"/>
      <c r="AS408" s="7" t="s">
        <v>127</v>
      </c>
      <c r="AT408" s="7" t="s">
        <v>127</v>
      </c>
      <c r="AU408" s="9">
        <v>0</v>
      </c>
      <c r="AV408" s="10"/>
      <c r="AW408" s="7" t="s">
        <v>127</v>
      </c>
      <c r="AX408" s="7" t="s">
        <v>127</v>
      </c>
      <c r="AY408" s="9">
        <v>0</v>
      </c>
      <c r="AZ408" s="7"/>
      <c r="BA408" s="7" t="s">
        <v>127</v>
      </c>
      <c r="BB408" s="7"/>
      <c r="BC408" s="7" t="s">
        <v>127</v>
      </c>
      <c r="BD408" s="7"/>
      <c r="BE408" s="7"/>
      <c r="BF408" s="7"/>
      <c r="BG408" s="7"/>
      <c r="BH408" s="7" t="s">
        <v>76</v>
      </c>
      <c r="BI408" s="7"/>
      <c r="BJ408" s="7"/>
      <c r="BK408" s="7"/>
      <c r="BL408" s="7"/>
      <c r="BM408" s="7" t="s">
        <v>127</v>
      </c>
      <c r="BN408" s="7" t="s">
        <v>127</v>
      </c>
      <c r="BO408" s="7"/>
      <c r="BP408" s="7" t="s">
        <v>127</v>
      </c>
      <c r="BQ408" s="7"/>
      <c r="BR408" s="7" t="s">
        <v>127</v>
      </c>
      <c r="BS408" s="7"/>
      <c r="BT408" s="7" t="s">
        <v>127</v>
      </c>
      <c r="BU408" s="7" t="s">
        <v>127</v>
      </c>
      <c r="BV408" s="7"/>
      <c r="BW408" s="7" t="s">
        <v>127</v>
      </c>
      <c r="BX408" s="7"/>
      <c r="BY408" s="7" t="s">
        <v>127</v>
      </c>
      <c r="BZ408" s="7"/>
      <c r="CA408" s="7" t="s">
        <v>127</v>
      </c>
      <c r="CB408" s="7" t="s">
        <v>87</v>
      </c>
      <c r="CC408" s="7"/>
      <c r="CD408" s="90" t="str">
        <f t="shared" si="35"/>
        <v>13_Plan Institucional de Capacitación - PIC
24_Operación del Sistema de Gestión Institucional - SGI</v>
      </c>
      <c r="CE408" s="7" t="s">
        <v>619</v>
      </c>
      <c r="CF408" s="7"/>
      <c r="CG408" s="7"/>
      <c r="CH408" s="7"/>
      <c r="CI408" s="7"/>
      <c r="CJ408" s="7" t="s">
        <v>339</v>
      </c>
      <c r="CK408" s="7"/>
      <c r="CL408" s="90" t="str">
        <f t="shared" si="39"/>
        <v>D01_Talento Humano
D06_Gestión del conocimiento y la innovación</v>
      </c>
      <c r="CM408" s="7" t="s">
        <v>620</v>
      </c>
      <c r="CN408" s="7"/>
      <c r="CO408" s="7"/>
      <c r="CP408" s="7"/>
      <c r="CQ408" s="7"/>
      <c r="CR408" s="7"/>
      <c r="CS408" s="7"/>
      <c r="CT408" s="7"/>
      <c r="CU408" s="7"/>
      <c r="CV408" s="7"/>
      <c r="CW408" s="7"/>
      <c r="CX408" s="7"/>
      <c r="CY408" s="7"/>
      <c r="CZ408" s="7"/>
      <c r="DA408" s="7"/>
      <c r="DB408" s="7"/>
      <c r="DC408" s="7"/>
      <c r="DD408" s="7" t="s">
        <v>340</v>
      </c>
      <c r="DE408" s="7"/>
      <c r="DF408" s="90" t="str">
        <f t="shared" si="40"/>
        <v>D01_P01_Gestión Estratégica del Talento Humano
D06_P18_Gestión del conocimiento y la innovación</v>
      </c>
    </row>
    <row r="409" spans="2:110" s="2" customFormat="1" ht="84" customHeight="1" x14ac:dyDescent="0.25">
      <c r="B409" s="1"/>
      <c r="C409" s="3" t="s">
        <v>1909</v>
      </c>
      <c r="D409" s="7" t="s">
        <v>1910</v>
      </c>
      <c r="E409" s="87" t="str">
        <f t="shared" si="36"/>
        <v xml:space="preserve">URF2026_392_Transversal_Reportar la participación en actividades de capacitación durante el periodo_GF_Segundo semestre </v>
      </c>
      <c r="F409" s="7" t="s">
        <v>1877</v>
      </c>
      <c r="G409" s="7" t="s">
        <v>1878</v>
      </c>
      <c r="H409" s="7" t="s">
        <v>1879</v>
      </c>
      <c r="I409" s="7" t="s">
        <v>1</v>
      </c>
      <c r="J409" s="4" t="s">
        <v>1892</v>
      </c>
      <c r="K409" s="4"/>
      <c r="L409" s="98">
        <v>46327</v>
      </c>
      <c r="M409" s="96">
        <v>46371</v>
      </c>
      <c r="N409" s="88">
        <f t="shared" si="37"/>
        <v>44</v>
      </c>
      <c r="O409" s="81" t="s">
        <v>705</v>
      </c>
      <c r="P409" s="7"/>
      <c r="Q409" s="81"/>
      <c r="R409" s="7"/>
      <c r="S409" s="7"/>
      <c r="T409" s="82" t="s">
        <v>481</v>
      </c>
      <c r="U409" s="82" t="s">
        <v>617</v>
      </c>
      <c r="V409" s="83" t="s">
        <v>618</v>
      </c>
      <c r="W409" s="7" t="s">
        <v>125</v>
      </c>
      <c r="X409" s="7"/>
      <c r="Y409" s="7" t="s">
        <v>126</v>
      </c>
      <c r="Z409" s="7"/>
      <c r="AA409" s="90" t="str">
        <f t="shared" si="38"/>
        <v>Talento Humano
Tecnológicos</v>
      </c>
      <c r="AB409" s="7"/>
      <c r="AC409" s="7" t="s">
        <v>127</v>
      </c>
      <c r="AD409" s="7" t="s">
        <v>127</v>
      </c>
      <c r="AE409" s="9">
        <v>0</v>
      </c>
      <c r="AF409" s="10"/>
      <c r="AG409" s="7" t="s">
        <v>127</v>
      </c>
      <c r="AH409" s="7" t="s">
        <v>127</v>
      </c>
      <c r="AI409" s="9">
        <v>0</v>
      </c>
      <c r="AJ409" s="10"/>
      <c r="AK409" s="7" t="s">
        <v>127</v>
      </c>
      <c r="AL409" s="7" t="s">
        <v>127</v>
      </c>
      <c r="AM409" s="9">
        <v>0</v>
      </c>
      <c r="AN409" s="10"/>
      <c r="AO409" s="7" t="s">
        <v>127</v>
      </c>
      <c r="AP409" s="7" t="s">
        <v>127</v>
      </c>
      <c r="AQ409" s="9">
        <v>0</v>
      </c>
      <c r="AR409" s="10"/>
      <c r="AS409" s="7" t="s">
        <v>127</v>
      </c>
      <c r="AT409" s="7" t="s">
        <v>127</v>
      </c>
      <c r="AU409" s="9">
        <v>0</v>
      </c>
      <c r="AV409" s="10"/>
      <c r="AW409" s="7" t="s">
        <v>127</v>
      </c>
      <c r="AX409" s="7" t="s">
        <v>127</v>
      </c>
      <c r="AY409" s="9">
        <v>0</v>
      </c>
      <c r="AZ409" s="7"/>
      <c r="BA409" s="7" t="s">
        <v>127</v>
      </c>
      <c r="BB409" s="7"/>
      <c r="BC409" s="7" t="s">
        <v>127</v>
      </c>
      <c r="BD409" s="7"/>
      <c r="BE409" s="7"/>
      <c r="BF409" s="7"/>
      <c r="BG409" s="7"/>
      <c r="BH409" s="7" t="s">
        <v>76</v>
      </c>
      <c r="BI409" s="7"/>
      <c r="BJ409" s="7"/>
      <c r="BK409" s="7"/>
      <c r="BL409" s="7"/>
      <c r="BM409" s="7" t="s">
        <v>127</v>
      </c>
      <c r="BN409" s="7" t="s">
        <v>127</v>
      </c>
      <c r="BO409" s="7"/>
      <c r="BP409" s="7" t="s">
        <v>127</v>
      </c>
      <c r="BQ409" s="7"/>
      <c r="BR409" s="7" t="s">
        <v>127</v>
      </c>
      <c r="BS409" s="7"/>
      <c r="BT409" s="7" t="s">
        <v>127</v>
      </c>
      <c r="BU409" s="7" t="s">
        <v>127</v>
      </c>
      <c r="BV409" s="7"/>
      <c r="BW409" s="7" t="s">
        <v>127</v>
      </c>
      <c r="BX409" s="7"/>
      <c r="BY409" s="7" t="s">
        <v>127</v>
      </c>
      <c r="BZ409" s="7"/>
      <c r="CA409" s="7" t="s">
        <v>127</v>
      </c>
      <c r="CB409" s="7" t="s">
        <v>87</v>
      </c>
      <c r="CC409" s="7"/>
      <c r="CD409" s="90" t="str">
        <f t="shared" si="35"/>
        <v>13_Plan Institucional de Capacitación - PIC
24_Operación del Sistema de Gestión Institucional - SGI</v>
      </c>
      <c r="CE409" s="7" t="s">
        <v>619</v>
      </c>
      <c r="CF409" s="7"/>
      <c r="CG409" s="7"/>
      <c r="CH409" s="7"/>
      <c r="CI409" s="7"/>
      <c r="CJ409" s="7" t="s">
        <v>339</v>
      </c>
      <c r="CK409" s="7"/>
      <c r="CL409" s="90" t="str">
        <f t="shared" si="39"/>
        <v>D01_Talento Humano
D06_Gestión del conocimiento y la innovación</v>
      </c>
      <c r="CM409" s="7" t="s">
        <v>620</v>
      </c>
      <c r="CN409" s="7"/>
      <c r="CO409" s="7"/>
      <c r="CP409" s="7"/>
      <c r="CQ409" s="7"/>
      <c r="CR409" s="7"/>
      <c r="CS409" s="7"/>
      <c r="CT409" s="7"/>
      <c r="CU409" s="7"/>
      <c r="CV409" s="7"/>
      <c r="CW409" s="7"/>
      <c r="CX409" s="7"/>
      <c r="CY409" s="7"/>
      <c r="CZ409" s="7"/>
      <c r="DA409" s="7"/>
      <c r="DB409" s="7"/>
      <c r="DC409" s="7"/>
      <c r="DD409" s="7" t="s">
        <v>340</v>
      </c>
      <c r="DE409" s="7"/>
      <c r="DF409" s="90" t="str">
        <f t="shared" si="40"/>
        <v>D01_P01_Gestión Estratégica del Talento Humano
D06_P18_Gestión del conocimiento y la innovación</v>
      </c>
    </row>
    <row r="410" spans="2:110" s="2" customFormat="1" ht="84" customHeight="1" x14ac:dyDescent="0.25">
      <c r="B410" s="1"/>
      <c r="C410" s="3" t="s">
        <v>1911</v>
      </c>
      <c r="D410" s="7" t="s">
        <v>1912</v>
      </c>
      <c r="E410" s="87" t="str">
        <f t="shared" si="36"/>
        <v xml:space="preserve">URF2026_393_Transversal_Reportar la participación en actividades de capacitación durante el periodo_GI_Segundo semestre </v>
      </c>
      <c r="F410" s="7" t="s">
        <v>1877</v>
      </c>
      <c r="G410" s="7" t="s">
        <v>1878</v>
      </c>
      <c r="H410" s="7" t="s">
        <v>1879</v>
      </c>
      <c r="I410" s="7" t="s">
        <v>7</v>
      </c>
      <c r="J410" s="4" t="s">
        <v>1296</v>
      </c>
      <c r="K410" s="4"/>
      <c r="L410" s="98">
        <v>46327</v>
      </c>
      <c r="M410" s="96">
        <v>46371</v>
      </c>
      <c r="N410" s="88">
        <f t="shared" si="37"/>
        <v>44</v>
      </c>
      <c r="O410" s="81" t="s">
        <v>705</v>
      </c>
      <c r="P410" s="7" t="s">
        <v>1085</v>
      </c>
      <c r="Q410" s="81"/>
      <c r="R410" s="7"/>
      <c r="S410" s="7"/>
      <c r="T410" s="82" t="s">
        <v>481</v>
      </c>
      <c r="U410" s="82" t="s">
        <v>617</v>
      </c>
      <c r="V410" s="83" t="s">
        <v>618</v>
      </c>
      <c r="W410" s="7" t="s">
        <v>125</v>
      </c>
      <c r="X410" s="7"/>
      <c r="Y410" s="7" t="s">
        <v>126</v>
      </c>
      <c r="Z410" s="7"/>
      <c r="AA410" s="90" t="str">
        <f t="shared" si="38"/>
        <v>Talento Humano
Tecnológicos</v>
      </c>
      <c r="AB410" s="7"/>
      <c r="AC410" s="7" t="s">
        <v>127</v>
      </c>
      <c r="AD410" s="7" t="s">
        <v>127</v>
      </c>
      <c r="AE410" s="9">
        <v>0</v>
      </c>
      <c r="AF410" s="10"/>
      <c r="AG410" s="7" t="s">
        <v>127</v>
      </c>
      <c r="AH410" s="7" t="s">
        <v>127</v>
      </c>
      <c r="AI410" s="9">
        <v>0</v>
      </c>
      <c r="AJ410" s="10"/>
      <c r="AK410" s="7" t="s">
        <v>127</v>
      </c>
      <c r="AL410" s="7" t="s">
        <v>127</v>
      </c>
      <c r="AM410" s="9">
        <v>0</v>
      </c>
      <c r="AN410" s="10"/>
      <c r="AO410" s="7" t="s">
        <v>127</v>
      </c>
      <c r="AP410" s="7" t="s">
        <v>127</v>
      </c>
      <c r="AQ410" s="9">
        <v>0</v>
      </c>
      <c r="AR410" s="10"/>
      <c r="AS410" s="7" t="s">
        <v>127</v>
      </c>
      <c r="AT410" s="7" t="s">
        <v>127</v>
      </c>
      <c r="AU410" s="9">
        <v>0</v>
      </c>
      <c r="AV410" s="10"/>
      <c r="AW410" s="7" t="s">
        <v>127</v>
      </c>
      <c r="AX410" s="7" t="s">
        <v>127</v>
      </c>
      <c r="AY410" s="9">
        <v>0</v>
      </c>
      <c r="AZ410" s="7"/>
      <c r="BA410" s="7" t="s">
        <v>127</v>
      </c>
      <c r="BB410" s="7"/>
      <c r="BC410" s="7" t="s">
        <v>127</v>
      </c>
      <c r="BD410" s="7"/>
      <c r="BE410" s="7"/>
      <c r="BF410" s="7"/>
      <c r="BG410" s="7"/>
      <c r="BH410" s="7" t="s">
        <v>76</v>
      </c>
      <c r="BI410" s="7"/>
      <c r="BJ410" s="7"/>
      <c r="BK410" s="7"/>
      <c r="BL410" s="7"/>
      <c r="BM410" s="7" t="s">
        <v>127</v>
      </c>
      <c r="BN410" s="7" t="s">
        <v>127</v>
      </c>
      <c r="BO410" s="7"/>
      <c r="BP410" s="7" t="s">
        <v>127</v>
      </c>
      <c r="BQ410" s="7"/>
      <c r="BR410" s="7" t="s">
        <v>127</v>
      </c>
      <c r="BS410" s="7"/>
      <c r="BT410" s="7" t="s">
        <v>127</v>
      </c>
      <c r="BU410" s="7" t="s">
        <v>127</v>
      </c>
      <c r="BV410" s="7"/>
      <c r="BW410" s="7" t="s">
        <v>127</v>
      </c>
      <c r="BX410" s="7"/>
      <c r="BY410" s="7" t="s">
        <v>127</v>
      </c>
      <c r="BZ410" s="7"/>
      <c r="CA410" s="7" t="s">
        <v>127</v>
      </c>
      <c r="CB410" s="7" t="s">
        <v>87</v>
      </c>
      <c r="CC410" s="7"/>
      <c r="CD410" s="90" t="str">
        <f t="shared" si="35"/>
        <v>13_Plan Institucional de Capacitación - PIC
24_Operación del Sistema de Gestión Institucional - SGI</v>
      </c>
      <c r="CE410" s="7" t="s">
        <v>619</v>
      </c>
      <c r="CF410" s="7"/>
      <c r="CG410" s="7"/>
      <c r="CH410" s="7"/>
      <c r="CI410" s="7"/>
      <c r="CJ410" s="7" t="s">
        <v>339</v>
      </c>
      <c r="CK410" s="7"/>
      <c r="CL410" s="90" t="str">
        <f t="shared" si="39"/>
        <v>D01_Talento Humano
D06_Gestión del conocimiento y la innovación</v>
      </c>
      <c r="CM410" s="7" t="s">
        <v>620</v>
      </c>
      <c r="CN410" s="7"/>
      <c r="CO410" s="7"/>
      <c r="CP410" s="7"/>
      <c r="CQ410" s="7"/>
      <c r="CR410" s="7"/>
      <c r="CS410" s="7"/>
      <c r="CT410" s="7"/>
      <c r="CU410" s="7"/>
      <c r="CV410" s="7"/>
      <c r="CW410" s="7"/>
      <c r="CX410" s="7"/>
      <c r="CY410" s="7"/>
      <c r="CZ410" s="7"/>
      <c r="DA410" s="7"/>
      <c r="DB410" s="7"/>
      <c r="DC410" s="7"/>
      <c r="DD410" s="7" t="s">
        <v>340</v>
      </c>
      <c r="DE410" s="7"/>
      <c r="DF410" s="90" t="str">
        <f t="shared" si="40"/>
        <v>D01_P01_Gestión Estratégica del Talento Humano
D06_P18_Gestión del conocimiento y la innovación</v>
      </c>
    </row>
    <row r="411" spans="2:110" s="2" customFormat="1" ht="84" customHeight="1" x14ac:dyDescent="0.25">
      <c r="B411" s="1"/>
      <c r="C411" s="3" t="s">
        <v>1913</v>
      </c>
      <c r="D411" s="7" t="s">
        <v>1914</v>
      </c>
      <c r="E411" s="87" t="str">
        <f t="shared" si="36"/>
        <v xml:space="preserve">URF2026_394_Transversal_Reportar la participación en actividades de capacitación durante el periodo_CE_Segundo semestre </v>
      </c>
      <c r="F411" s="7" t="s">
        <v>1877</v>
      </c>
      <c r="G411" s="7" t="s">
        <v>1878</v>
      </c>
      <c r="H411" s="7" t="s">
        <v>1879</v>
      </c>
      <c r="I411" s="7" t="s">
        <v>6</v>
      </c>
      <c r="J411" s="4" t="s">
        <v>636</v>
      </c>
      <c r="K411" s="4"/>
      <c r="L411" s="98">
        <v>46327</v>
      </c>
      <c r="M411" s="96">
        <v>46371</v>
      </c>
      <c r="N411" s="88">
        <f t="shared" si="37"/>
        <v>44</v>
      </c>
      <c r="O411" s="81" t="s">
        <v>705</v>
      </c>
      <c r="P411" s="7"/>
      <c r="Q411" s="81"/>
      <c r="R411" s="7"/>
      <c r="S411" s="7"/>
      <c r="T411" s="82" t="s">
        <v>481</v>
      </c>
      <c r="U411" s="82" t="s">
        <v>617</v>
      </c>
      <c r="V411" s="83" t="s">
        <v>618</v>
      </c>
      <c r="W411" s="7" t="s">
        <v>125</v>
      </c>
      <c r="X411" s="7"/>
      <c r="Y411" s="7" t="s">
        <v>126</v>
      </c>
      <c r="Z411" s="7"/>
      <c r="AA411" s="90" t="str">
        <f t="shared" si="38"/>
        <v>Talento Humano
Tecnológicos</v>
      </c>
      <c r="AB411" s="7"/>
      <c r="AC411" s="7" t="s">
        <v>127</v>
      </c>
      <c r="AD411" s="7" t="s">
        <v>127</v>
      </c>
      <c r="AE411" s="9">
        <v>0</v>
      </c>
      <c r="AF411" s="10"/>
      <c r="AG411" s="7" t="s">
        <v>127</v>
      </c>
      <c r="AH411" s="7" t="s">
        <v>127</v>
      </c>
      <c r="AI411" s="9">
        <v>0</v>
      </c>
      <c r="AJ411" s="10"/>
      <c r="AK411" s="7" t="s">
        <v>127</v>
      </c>
      <c r="AL411" s="7" t="s">
        <v>127</v>
      </c>
      <c r="AM411" s="9">
        <v>0</v>
      </c>
      <c r="AN411" s="10"/>
      <c r="AO411" s="7" t="s">
        <v>127</v>
      </c>
      <c r="AP411" s="7" t="s">
        <v>127</v>
      </c>
      <c r="AQ411" s="9">
        <v>0</v>
      </c>
      <c r="AR411" s="10"/>
      <c r="AS411" s="7" t="s">
        <v>127</v>
      </c>
      <c r="AT411" s="7" t="s">
        <v>127</v>
      </c>
      <c r="AU411" s="9">
        <v>0</v>
      </c>
      <c r="AV411" s="10"/>
      <c r="AW411" s="7" t="s">
        <v>127</v>
      </c>
      <c r="AX411" s="7" t="s">
        <v>127</v>
      </c>
      <c r="AY411" s="9">
        <v>0</v>
      </c>
      <c r="AZ411" s="7"/>
      <c r="BA411" s="7" t="s">
        <v>127</v>
      </c>
      <c r="BB411" s="7"/>
      <c r="BC411" s="7" t="s">
        <v>127</v>
      </c>
      <c r="BD411" s="7"/>
      <c r="BE411" s="7"/>
      <c r="BF411" s="7"/>
      <c r="BG411" s="7"/>
      <c r="BH411" s="7" t="s">
        <v>76</v>
      </c>
      <c r="BI411" s="7"/>
      <c r="BJ411" s="7"/>
      <c r="BK411" s="7"/>
      <c r="BL411" s="7"/>
      <c r="BM411" s="7" t="s">
        <v>127</v>
      </c>
      <c r="BN411" s="7" t="s">
        <v>127</v>
      </c>
      <c r="BO411" s="7"/>
      <c r="BP411" s="7" t="s">
        <v>127</v>
      </c>
      <c r="BQ411" s="7"/>
      <c r="BR411" s="7" t="s">
        <v>127</v>
      </c>
      <c r="BS411" s="7"/>
      <c r="BT411" s="7" t="s">
        <v>127</v>
      </c>
      <c r="BU411" s="7" t="s">
        <v>127</v>
      </c>
      <c r="BV411" s="7"/>
      <c r="BW411" s="7" t="s">
        <v>127</v>
      </c>
      <c r="BX411" s="7"/>
      <c r="BY411" s="7" t="s">
        <v>127</v>
      </c>
      <c r="BZ411" s="7"/>
      <c r="CA411" s="7" t="s">
        <v>127</v>
      </c>
      <c r="CB411" s="7" t="s">
        <v>87</v>
      </c>
      <c r="CC411" s="7"/>
      <c r="CD411" s="90" t="str">
        <f t="shared" si="35"/>
        <v>13_Plan Institucional de Capacitación - PIC
24_Operación del Sistema de Gestión Institucional - SGI</v>
      </c>
      <c r="CE411" s="7" t="s">
        <v>619</v>
      </c>
      <c r="CF411" s="7"/>
      <c r="CG411" s="7"/>
      <c r="CH411" s="7"/>
      <c r="CI411" s="7"/>
      <c r="CJ411" s="7" t="s">
        <v>339</v>
      </c>
      <c r="CK411" s="7"/>
      <c r="CL411" s="90" t="str">
        <f t="shared" si="39"/>
        <v>D01_Talento Humano
D06_Gestión del conocimiento y la innovación</v>
      </c>
      <c r="CM411" s="7" t="s">
        <v>620</v>
      </c>
      <c r="CN411" s="7"/>
      <c r="CO411" s="7"/>
      <c r="CP411" s="7"/>
      <c r="CQ411" s="7"/>
      <c r="CR411" s="7"/>
      <c r="CS411" s="7"/>
      <c r="CT411" s="7"/>
      <c r="CU411" s="7"/>
      <c r="CV411" s="7"/>
      <c r="CW411" s="7"/>
      <c r="CX411" s="7"/>
      <c r="CY411" s="7"/>
      <c r="CZ411" s="7"/>
      <c r="DA411" s="7"/>
      <c r="DB411" s="7"/>
      <c r="DC411" s="7"/>
      <c r="DD411" s="7" t="s">
        <v>340</v>
      </c>
      <c r="DE411" s="7"/>
      <c r="DF411" s="90" t="str">
        <f t="shared" si="40"/>
        <v>D01_P01_Gestión Estratégica del Talento Humano
D06_P18_Gestión del conocimiento y la innovación</v>
      </c>
    </row>
    <row r="412" spans="2:110" s="2" customFormat="1" ht="84" customHeight="1" x14ac:dyDescent="0.25">
      <c r="B412" s="1"/>
      <c r="C412" s="3" t="s">
        <v>1915</v>
      </c>
      <c r="D412" s="7" t="s">
        <v>1916</v>
      </c>
      <c r="E412" s="87" t="str">
        <f t="shared" si="36"/>
        <v>URF2026_395_Transversal_Determinar necesidades de recursos para la vigencia siguiente 2026_DP</v>
      </c>
      <c r="F412" s="7" t="s">
        <v>1917</v>
      </c>
      <c r="G412" s="7" t="s">
        <v>1918</v>
      </c>
      <c r="H412" s="7" t="s">
        <v>1919</v>
      </c>
      <c r="I412" s="7" t="s">
        <v>8</v>
      </c>
      <c r="J412" s="4" t="s">
        <v>119</v>
      </c>
      <c r="K412" s="4"/>
      <c r="L412" s="8">
        <v>46037</v>
      </c>
      <c r="M412" s="8">
        <v>46093</v>
      </c>
      <c r="N412" s="88">
        <f t="shared" si="37"/>
        <v>56</v>
      </c>
      <c r="O412" s="81" t="s">
        <v>686</v>
      </c>
      <c r="P412" s="7"/>
      <c r="Q412" s="81" t="s">
        <v>120</v>
      </c>
      <c r="R412" s="7" t="s">
        <v>1920</v>
      </c>
      <c r="S412" s="7"/>
      <c r="T412" s="82" t="s">
        <v>481</v>
      </c>
      <c r="U412" s="82" t="s">
        <v>482</v>
      </c>
      <c r="V412" s="83" t="s">
        <v>981</v>
      </c>
      <c r="W412" s="7" t="s">
        <v>125</v>
      </c>
      <c r="X412" s="7"/>
      <c r="Y412" s="7" t="s">
        <v>126</v>
      </c>
      <c r="Z412" s="7"/>
      <c r="AA412" s="90" t="str">
        <f t="shared" si="38"/>
        <v>Talento Humano
Tecnológicos</v>
      </c>
      <c r="AB412" s="7"/>
      <c r="AC412" s="7" t="s">
        <v>127</v>
      </c>
      <c r="AD412" s="7" t="s">
        <v>127</v>
      </c>
      <c r="AE412" s="9">
        <v>0</v>
      </c>
      <c r="AF412" s="10"/>
      <c r="AG412" s="7" t="s">
        <v>127</v>
      </c>
      <c r="AH412" s="7" t="s">
        <v>127</v>
      </c>
      <c r="AI412" s="9">
        <v>0</v>
      </c>
      <c r="AJ412" s="10"/>
      <c r="AK412" s="7" t="s">
        <v>127</v>
      </c>
      <c r="AL412" s="7" t="s">
        <v>127</v>
      </c>
      <c r="AM412" s="9">
        <v>0</v>
      </c>
      <c r="AN412" s="10"/>
      <c r="AO412" s="7" t="s">
        <v>127</v>
      </c>
      <c r="AP412" s="7" t="s">
        <v>127</v>
      </c>
      <c r="AQ412" s="9">
        <v>0</v>
      </c>
      <c r="AR412" s="10"/>
      <c r="AS412" s="7" t="s">
        <v>127</v>
      </c>
      <c r="AT412" s="7" t="s">
        <v>127</v>
      </c>
      <c r="AU412" s="9">
        <v>0</v>
      </c>
      <c r="AV412" s="10"/>
      <c r="AW412" s="7" t="s">
        <v>127</v>
      </c>
      <c r="AX412" s="7" t="s">
        <v>127</v>
      </c>
      <c r="AY412" s="9">
        <v>0</v>
      </c>
      <c r="AZ412" s="7"/>
      <c r="BA412" s="7" t="s">
        <v>127</v>
      </c>
      <c r="BB412" s="7"/>
      <c r="BC412" s="7" t="s">
        <v>127</v>
      </c>
      <c r="BD412" s="7" t="s">
        <v>72</v>
      </c>
      <c r="BE412" s="7"/>
      <c r="BF412" s="7"/>
      <c r="BG412" s="7"/>
      <c r="BH412" s="7"/>
      <c r="BI412" s="7"/>
      <c r="BJ412" s="7"/>
      <c r="BK412" s="7"/>
      <c r="BL412" s="7"/>
      <c r="BM412" s="7" t="s">
        <v>127</v>
      </c>
      <c r="BN412" s="7" t="s">
        <v>127</v>
      </c>
      <c r="BO412" s="7"/>
      <c r="BP412" s="7" t="s">
        <v>127</v>
      </c>
      <c r="BQ412" s="7"/>
      <c r="BR412" s="7" t="s">
        <v>127</v>
      </c>
      <c r="BS412" s="7"/>
      <c r="BT412" s="7" t="s">
        <v>127</v>
      </c>
      <c r="BU412" s="7" t="s">
        <v>127</v>
      </c>
      <c r="BV412" s="7"/>
      <c r="BW412" s="7" t="s">
        <v>127</v>
      </c>
      <c r="BX412" s="7"/>
      <c r="BY412" s="7" t="s">
        <v>127</v>
      </c>
      <c r="BZ412" s="7"/>
      <c r="CA412" s="7" t="s">
        <v>127</v>
      </c>
      <c r="CB412" s="7" t="s">
        <v>87</v>
      </c>
      <c r="CC412" s="7"/>
      <c r="CD412" s="90" t="str">
        <f t="shared" si="35"/>
        <v>09_Plan Anual de Adquisiciones - PAA
24_Operación del Sistema de Gestión Institucional - SGI</v>
      </c>
      <c r="CE412" s="7"/>
      <c r="CF412" s="7" t="s">
        <v>247</v>
      </c>
      <c r="CG412" s="7"/>
      <c r="CH412" s="7"/>
      <c r="CI412" s="7"/>
      <c r="CJ412" s="7"/>
      <c r="CK412" s="7"/>
      <c r="CL412" s="90" t="str">
        <f t="shared" si="39"/>
        <v>D02_Direccionamiento Estratégico y Planeación</v>
      </c>
      <c r="CM412" s="7"/>
      <c r="CN412" s="7"/>
      <c r="CO412" s="7" t="s">
        <v>248</v>
      </c>
      <c r="CP412" s="7" t="s">
        <v>302</v>
      </c>
      <c r="CQ412" s="7" t="s">
        <v>1016</v>
      </c>
      <c r="CR412" s="7"/>
      <c r="CS412" s="7"/>
      <c r="CT412" s="7"/>
      <c r="CU412" s="7"/>
      <c r="CV412" s="7"/>
      <c r="CW412" s="7"/>
      <c r="CX412" s="7"/>
      <c r="CY412" s="7"/>
      <c r="CZ412" s="7"/>
      <c r="DA412" s="7"/>
      <c r="DB412" s="7"/>
      <c r="DC412" s="7"/>
      <c r="DD412" s="7"/>
      <c r="DE412" s="7"/>
      <c r="DF412" s="90" t="str">
        <f t="shared" si="40"/>
        <v>D02_P03_Planeación Institucional
D02_P04_Gestión Presupuestal y eficiencia del gasto público
D02_P05_Compras y Contratación Pública</v>
      </c>
    </row>
    <row r="413" spans="2:110" s="2" customFormat="1" ht="84" customHeight="1" x14ac:dyDescent="0.25">
      <c r="B413" s="1"/>
      <c r="C413" s="3" t="s">
        <v>1921</v>
      </c>
      <c r="D413" s="7" t="s">
        <v>1922</v>
      </c>
      <c r="E413" s="87" t="str">
        <f t="shared" si="36"/>
        <v>URF2026_396_Transversal_Determinar necesidades de recursos para la vigencia siguiente 2026_GH</v>
      </c>
      <c r="F413" s="7" t="s">
        <v>1917</v>
      </c>
      <c r="G413" s="7" t="s">
        <v>1918</v>
      </c>
      <c r="H413" s="7" t="s">
        <v>1919</v>
      </c>
      <c r="I413" s="7" t="s">
        <v>4</v>
      </c>
      <c r="J413" s="4" t="s">
        <v>700</v>
      </c>
      <c r="K413" s="4"/>
      <c r="L413" s="8">
        <v>46037</v>
      </c>
      <c r="M413" s="8">
        <v>46093</v>
      </c>
      <c r="N413" s="88">
        <f t="shared" si="37"/>
        <v>56</v>
      </c>
      <c r="O413" s="81" t="s">
        <v>686</v>
      </c>
      <c r="P413" s="7"/>
      <c r="Q413" s="81" t="s">
        <v>120</v>
      </c>
      <c r="R413" s="7" t="s">
        <v>1920</v>
      </c>
      <c r="S413" s="7"/>
      <c r="T413" s="82" t="s">
        <v>481</v>
      </c>
      <c r="U413" s="82" t="s">
        <v>482</v>
      </c>
      <c r="V413" s="83" t="s">
        <v>981</v>
      </c>
      <c r="W413" s="7" t="s">
        <v>125</v>
      </c>
      <c r="X413" s="7"/>
      <c r="Y413" s="7" t="s">
        <v>126</v>
      </c>
      <c r="Z413" s="7"/>
      <c r="AA413" s="90" t="str">
        <f t="shared" si="38"/>
        <v>Talento Humano
Tecnológicos</v>
      </c>
      <c r="AB413" s="7"/>
      <c r="AC413" s="7" t="s">
        <v>127</v>
      </c>
      <c r="AD413" s="7" t="s">
        <v>127</v>
      </c>
      <c r="AE413" s="9">
        <v>0</v>
      </c>
      <c r="AF413" s="10"/>
      <c r="AG413" s="7" t="s">
        <v>127</v>
      </c>
      <c r="AH413" s="7" t="s">
        <v>127</v>
      </c>
      <c r="AI413" s="9">
        <v>0</v>
      </c>
      <c r="AJ413" s="10"/>
      <c r="AK413" s="7" t="s">
        <v>127</v>
      </c>
      <c r="AL413" s="7" t="s">
        <v>127</v>
      </c>
      <c r="AM413" s="9">
        <v>0</v>
      </c>
      <c r="AN413" s="10"/>
      <c r="AO413" s="7" t="s">
        <v>127</v>
      </c>
      <c r="AP413" s="7" t="s">
        <v>127</v>
      </c>
      <c r="AQ413" s="9">
        <v>0</v>
      </c>
      <c r="AR413" s="10"/>
      <c r="AS413" s="7" t="s">
        <v>127</v>
      </c>
      <c r="AT413" s="7" t="s">
        <v>127</v>
      </c>
      <c r="AU413" s="9">
        <v>0</v>
      </c>
      <c r="AV413" s="10"/>
      <c r="AW413" s="7" t="s">
        <v>127</v>
      </c>
      <c r="AX413" s="7" t="s">
        <v>127</v>
      </c>
      <c r="AY413" s="9">
        <v>0</v>
      </c>
      <c r="AZ413" s="7"/>
      <c r="BA413" s="7" t="s">
        <v>127</v>
      </c>
      <c r="BB413" s="7"/>
      <c r="BC413" s="7" t="s">
        <v>127</v>
      </c>
      <c r="BD413" s="7" t="s">
        <v>72</v>
      </c>
      <c r="BE413" s="7"/>
      <c r="BF413" s="7"/>
      <c r="BG413" s="7"/>
      <c r="BH413" s="7"/>
      <c r="BI413" s="7"/>
      <c r="BJ413" s="7"/>
      <c r="BK413" s="7"/>
      <c r="BL413" s="7"/>
      <c r="BM413" s="7" t="s">
        <v>127</v>
      </c>
      <c r="BN413" s="7" t="s">
        <v>127</v>
      </c>
      <c r="BO413" s="7"/>
      <c r="BP413" s="7" t="s">
        <v>127</v>
      </c>
      <c r="BQ413" s="7"/>
      <c r="BR413" s="7" t="s">
        <v>127</v>
      </c>
      <c r="BS413" s="7"/>
      <c r="BT413" s="7" t="s">
        <v>127</v>
      </c>
      <c r="BU413" s="7" t="s">
        <v>127</v>
      </c>
      <c r="BV413" s="7"/>
      <c r="BW413" s="7" t="s">
        <v>127</v>
      </c>
      <c r="BX413" s="7"/>
      <c r="BY413" s="7" t="s">
        <v>127</v>
      </c>
      <c r="BZ413" s="7"/>
      <c r="CA413" s="7" t="s">
        <v>127</v>
      </c>
      <c r="CB413" s="7" t="s">
        <v>87</v>
      </c>
      <c r="CC413" s="7"/>
      <c r="CD413" s="90" t="str">
        <f t="shared" si="35"/>
        <v>09_Plan Anual de Adquisiciones - PAA
24_Operación del Sistema de Gestión Institucional - SGI</v>
      </c>
      <c r="CE413" s="7"/>
      <c r="CF413" s="7" t="s">
        <v>247</v>
      </c>
      <c r="CG413" s="7"/>
      <c r="CH413" s="7"/>
      <c r="CI413" s="7"/>
      <c r="CJ413" s="7"/>
      <c r="CK413" s="7"/>
      <c r="CL413" s="90" t="str">
        <f t="shared" si="39"/>
        <v>D02_Direccionamiento Estratégico y Planeación</v>
      </c>
      <c r="CM413" s="7"/>
      <c r="CN413" s="7"/>
      <c r="CO413" s="7" t="s">
        <v>248</v>
      </c>
      <c r="CP413" s="7" t="s">
        <v>302</v>
      </c>
      <c r="CQ413" s="7" t="s">
        <v>1016</v>
      </c>
      <c r="CR413" s="7"/>
      <c r="CS413" s="7"/>
      <c r="CT413" s="7"/>
      <c r="CU413" s="7"/>
      <c r="CV413" s="7"/>
      <c r="CW413" s="7"/>
      <c r="CX413" s="7"/>
      <c r="CY413" s="7"/>
      <c r="CZ413" s="7"/>
      <c r="DA413" s="7"/>
      <c r="DB413" s="7"/>
      <c r="DC413" s="7"/>
      <c r="DD413" s="7"/>
      <c r="DE413" s="7"/>
      <c r="DF413" s="90" t="str">
        <f t="shared" si="40"/>
        <v>D02_P03_Planeación Institucional
D02_P04_Gestión Presupuestal y eficiencia del gasto público
D02_P05_Compras y Contratación Pública</v>
      </c>
    </row>
    <row r="414" spans="2:110" s="2" customFormat="1" ht="84" customHeight="1" x14ac:dyDescent="0.25">
      <c r="B414" s="1"/>
      <c r="C414" s="3" t="s">
        <v>1923</v>
      </c>
      <c r="D414" s="7" t="s">
        <v>1924</v>
      </c>
      <c r="E414" s="87" t="str">
        <f t="shared" si="36"/>
        <v>URF2026_397_Transversal_Determinar necesidades de recursos para la vigencia siguiente 2026_SDM</v>
      </c>
      <c r="F414" s="7" t="s">
        <v>1917</v>
      </c>
      <c r="G414" s="7" t="s">
        <v>1918</v>
      </c>
      <c r="H414" s="7" t="s">
        <v>1919</v>
      </c>
      <c r="I414" s="7" t="s">
        <v>3</v>
      </c>
      <c r="J414" s="4" t="s">
        <v>1874</v>
      </c>
      <c r="K414" s="4" t="s">
        <v>1703</v>
      </c>
      <c r="L414" s="8">
        <v>46037</v>
      </c>
      <c r="M414" s="8">
        <v>46093</v>
      </c>
      <c r="N414" s="88">
        <f t="shared" si="37"/>
        <v>56</v>
      </c>
      <c r="O414" s="81" t="s">
        <v>686</v>
      </c>
      <c r="P414" s="7"/>
      <c r="Q414" s="81" t="s">
        <v>120</v>
      </c>
      <c r="R414" s="7" t="s">
        <v>1920</v>
      </c>
      <c r="S414" s="7"/>
      <c r="T414" s="82" t="s">
        <v>481</v>
      </c>
      <c r="U414" s="82" t="s">
        <v>482</v>
      </c>
      <c r="V414" s="83" t="s">
        <v>981</v>
      </c>
      <c r="W414" s="7" t="s">
        <v>125</v>
      </c>
      <c r="X414" s="7"/>
      <c r="Y414" s="7" t="s">
        <v>126</v>
      </c>
      <c r="Z414" s="7"/>
      <c r="AA414" s="90" t="str">
        <f t="shared" si="38"/>
        <v>Talento Humano
Tecnológicos</v>
      </c>
      <c r="AB414" s="7"/>
      <c r="AC414" s="7" t="s">
        <v>127</v>
      </c>
      <c r="AD414" s="7" t="s">
        <v>127</v>
      </c>
      <c r="AE414" s="9">
        <v>0</v>
      </c>
      <c r="AF414" s="10"/>
      <c r="AG414" s="7" t="s">
        <v>127</v>
      </c>
      <c r="AH414" s="7" t="s">
        <v>127</v>
      </c>
      <c r="AI414" s="9">
        <v>0</v>
      </c>
      <c r="AJ414" s="10"/>
      <c r="AK414" s="7" t="s">
        <v>127</v>
      </c>
      <c r="AL414" s="7" t="s">
        <v>127</v>
      </c>
      <c r="AM414" s="9">
        <v>0</v>
      </c>
      <c r="AN414" s="10"/>
      <c r="AO414" s="7" t="s">
        <v>127</v>
      </c>
      <c r="AP414" s="7" t="s">
        <v>127</v>
      </c>
      <c r="AQ414" s="9">
        <v>0</v>
      </c>
      <c r="AR414" s="10"/>
      <c r="AS414" s="7" t="s">
        <v>127</v>
      </c>
      <c r="AT414" s="7" t="s">
        <v>127</v>
      </c>
      <c r="AU414" s="9">
        <v>0</v>
      </c>
      <c r="AV414" s="10"/>
      <c r="AW414" s="7" t="s">
        <v>127</v>
      </c>
      <c r="AX414" s="7" t="s">
        <v>127</v>
      </c>
      <c r="AY414" s="9">
        <v>0</v>
      </c>
      <c r="AZ414" s="7"/>
      <c r="BA414" s="7" t="s">
        <v>127</v>
      </c>
      <c r="BB414" s="7"/>
      <c r="BC414" s="7" t="s">
        <v>127</v>
      </c>
      <c r="BD414" s="7" t="s">
        <v>72</v>
      </c>
      <c r="BE414" s="7"/>
      <c r="BF414" s="7"/>
      <c r="BG414" s="7"/>
      <c r="BH414" s="7"/>
      <c r="BI414" s="7"/>
      <c r="BJ414" s="7"/>
      <c r="BK414" s="7"/>
      <c r="BL414" s="7"/>
      <c r="BM414" s="7" t="s">
        <v>127</v>
      </c>
      <c r="BN414" s="7" t="s">
        <v>127</v>
      </c>
      <c r="BO414" s="7"/>
      <c r="BP414" s="7" t="s">
        <v>127</v>
      </c>
      <c r="BQ414" s="7"/>
      <c r="BR414" s="7" t="s">
        <v>127</v>
      </c>
      <c r="BS414" s="7"/>
      <c r="BT414" s="7" t="s">
        <v>127</v>
      </c>
      <c r="BU414" s="7" t="s">
        <v>127</v>
      </c>
      <c r="BV414" s="7"/>
      <c r="BW414" s="7" t="s">
        <v>127</v>
      </c>
      <c r="BX414" s="7"/>
      <c r="BY414" s="7" t="s">
        <v>127</v>
      </c>
      <c r="BZ414" s="7"/>
      <c r="CA414" s="7" t="s">
        <v>127</v>
      </c>
      <c r="CB414" s="7" t="s">
        <v>87</v>
      </c>
      <c r="CC414" s="7"/>
      <c r="CD414" s="90" t="str">
        <f t="shared" si="35"/>
        <v>09_Plan Anual de Adquisiciones - PAA
24_Operación del Sistema de Gestión Institucional - SGI</v>
      </c>
      <c r="CE414" s="7"/>
      <c r="CF414" s="7" t="s">
        <v>247</v>
      </c>
      <c r="CG414" s="7"/>
      <c r="CH414" s="7"/>
      <c r="CI414" s="7"/>
      <c r="CJ414" s="7"/>
      <c r="CK414" s="7"/>
      <c r="CL414" s="90" t="str">
        <f t="shared" si="39"/>
        <v>D02_Direccionamiento Estratégico y Planeación</v>
      </c>
      <c r="CM414" s="7"/>
      <c r="CN414" s="7"/>
      <c r="CO414" s="7" t="s">
        <v>248</v>
      </c>
      <c r="CP414" s="7" t="s">
        <v>302</v>
      </c>
      <c r="CQ414" s="7" t="s">
        <v>1016</v>
      </c>
      <c r="CR414" s="7"/>
      <c r="CS414" s="7"/>
      <c r="CT414" s="7"/>
      <c r="CU414" s="7"/>
      <c r="CV414" s="7"/>
      <c r="CW414" s="7"/>
      <c r="CX414" s="7"/>
      <c r="CY414" s="7"/>
      <c r="CZ414" s="7"/>
      <c r="DA414" s="7"/>
      <c r="DB414" s="7"/>
      <c r="DC414" s="7"/>
      <c r="DD414" s="7"/>
      <c r="DE414" s="7"/>
      <c r="DF414" s="90" t="str">
        <f t="shared" si="40"/>
        <v>D02_P03_Planeación Institucional
D02_P04_Gestión Presupuestal y eficiencia del gasto público
D02_P05_Compras y Contratación Pública</v>
      </c>
    </row>
    <row r="415" spans="2:110" s="2" customFormat="1" ht="84" customHeight="1" x14ac:dyDescent="0.25">
      <c r="B415" s="1"/>
      <c r="C415" s="3" t="s">
        <v>1925</v>
      </c>
      <c r="D415" s="7" t="s">
        <v>1926</v>
      </c>
      <c r="E415" s="87" t="str">
        <f t="shared" si="36"/>
        <v>URF2026_398_Transversal_Determinar necesidades de recursos para la vigencia siguiente 2026_SRP</v>
      </c>
      <c r="F415" s="7" t="s">
        <v>1917</v>
      </c>
      <c r="G415" s="7" t="s">
        <v>1918</v>
      </c>
      <c r="H415" s="7" t="s">
        <v>1919</v>
      </c>
      <c r="I415" s="7" t="s">
        <v>3</v>
      </c>
      <c r="J415" s="4" t="s">
        <v>1687</v>
      </c>
      <c r="K415" s="4"/>
      <c r="L415" s="8">
        <v>46037</v>
      </c>
      <c r="M415" s="8">
        <v>46093</v>
      </c>
      <c r="N415" s="88">
        <f t="shared" si="37"/>
        <v>56</v>
      </c>
      <c r="O415" s="81" t="s">
        <v>686</v>
      </c>
      <c r="P415" s="7"/>
      <c r="Q415" s="81" t="s">
        <v>120</v>
      </c>
      <c r="R415" s="7" t="s">
        <v>1920</v>
      </c>
      <c r="S415" s="7"/>
      <c r="T415" s="82" t="s">
        <v>481</v>
      </c>
      <c r="U415" s="82" t="s">
        <v>482</v>
      </c>
      <c r="V415" s="83" t="s">
        <v>981</v>
      </c>
      <c r="W415" s="7" t="s">
        <v>125</v>
      </c>
      <c r="X415" s="7"/>
      <c r="Y415" s="7" t="s">
        <v>126</v>
      </c>
      <c r="Z415" s="7"/>
      <c r="AA415" s="90" t="str">
        <f t="shared" si="38"/>
        <v>Talento Humano
Tecnológicos</v>
      </c>
      <c r="AB415" s="7"/>
      <c r="AC415" s="7" t="s">
        <v>127</v>
      </c>
      <c r="AD415" s="7" t="s">
        <v>127</v>
      </c>
      <c r="AE415" s="9">
        <v>0</v>
      </c>
      <c r="AF415" s="10"/>
      <c r="AG415" s="7" t="s">
        <v>127</v>
      </c>
      <c r="AH415" s="7" t="s">
        <v>127</v>
      </c>
      <c r="AI415" s="9">
        <v>0</v>
      </c>
      <c r="AJ415" s="10"/>
      <c r="AK415" s="7" t="s">
        <v>127</v>
      </c>
      <c r="AL415" s="7" t="s">
        <v>127</v>
      </c>
      <c r="AM415" s="9">
        <v>0</v>
      </c>
      <c r="AN415" s="10"/>
      <c r="AO415" s="7" t="s">
        <v>127</v>
      </c>
      <c r="AP415" s="7" t="s">
        <v>127</v>
      </c>
      <c r="AQ415" s="9">
        <v>0</v>
      </c>
      <c r="AR415" s="10"/>
      <c r="AS415" s="7" t="s">
        <v>127</v>
      </c>
      <c r="AT415" s="7" t="s">
        <v>127</v>
      </c>
      <c r="AU415" s="9">
        <v>0</v>
      </c>
      <c r="AV415" s="10"/>
      <c r="AW415" s="7" t="s">
        <v>127</v>
      </c>
      <c r="AX415" s="7" t="s">
        <v>127</v>
      </c>
      <c r="AY415" s="9">
        <v>0</v>
      </c>
      <c r="AZ415" s="7"/>
      <c r="BA415" s="7" t="s">
        <v>127</v>
      </c>
      <c r="BB415" s="7"/>
      <c r="BC415" s="7" t="s">
        <v>127</v>
      </c>
      <c r="BD415" s="7" t="s">
        <v>72</v>
      </c>
      <c r="BE415" s="7"/>
      <c r="BF415" s="7"/>
      <c r="BG415" s="7"/>
      <c r="BH415" s="7"/>
      <c r="BI415" s="7"/>
      <c r="BJ415" s="7"/>
      <c r="BK415" s="7"/>
      <c r="BL415" s="7"/>
      <c r="BM415" s="7" t="s">
        <v>127</v>
      </c>
      <c r="BN415" s="7" t="s">
        <v>127</v>
      </c>
      <c r="BO415" s="7"/>
      <c r="BP415" s="7" t="s">
        <v>127</v>
      </c>
      <c r="BQ415" s="7"/>
      <c r="BR415" s="7" t="s">
        <v>127</v>
      </c>
      <c r="BS415" s="7"/>
      <c r="BT415" s="7" t="s">
        <v>127</v>
      </c>
      <c r="BU415" s="7" t="s">
        <v>127</v>
      </c>
      <c r="BV415" s="7"/>
      <c r="BW415" s="7" t="s">
        <v>127</v>
      </c>
      <c r="BX415" s="7"/>
      <c r="BY415" s="7" t="s">
        <v>127</v>
      </c>
      <c r="BZ415" s="7"/>
      <c r="CA415" s="7" t="s">
        <v>127</v>
      </c>
      <c r="CB415" s="7" t="s">
        <v>87</v>
      </c>
      <c r="CC415" s="7"/>
      <c r="CD415" s="90" t="str">
        <f t="shared" si="35"/>
        <v>09_Plan Anual de Adquisiciones - PAA
24_Operación del Sistema de Gestión Institucional - SGI</v>
      </c>
      <c r="CE415" s="7"/>
      <c r="CF415" s="7" t="s">
        <v>247</v>
      </c>
      <c r="CG415" s="7"/>
      <c r="CH415" s="7"/>
      <c r="CI415" s="7"/>
      <c r="CJ415" s="7"/>
      <c r="CK415" s="7"/>
      <c r="CL415" s="90" t="str">
        <f t="shared" si="39"/>
        <v>D02_Direccionamiento Estratégico y Planeación</v>
      </c>
      <c r="CM415" s="7"/>
      <c r="CN415" s="7"/>
      <c r="CO415" s="7" t="s">
        <v>248</v>
      </c>
      <c r="CP415" s="7" t="s">
        <v>302</v>
      </c>
      <c r="CQ415" s="7" t="s">
        <v>1016</v>
      </c>
      <c r="CR415" s="7"/>
      <c r="CS415" s="7"/>
      <c r="CT415" s="7"/>
      <c r="CU415" s="7"/>
      <c r="CV415" s="7"/>
      <c r="CW415" s="7"/>
      <c r="CX415" s="7"/>
      <c r="CY415" s="7"/>
      <c r="CZ415" s="7"/>
      <c r="DA415" s="7"/>
      <c r="DB415" s="7"/>
      <c r="DC415" s="7"/>
      <c r="DD415" s="7"/>
      <c r="DE415" s="7"/>
      <c r="DF415" s="90" t="str">
        <f t="shared" si="40"/>
        <v>D02_P03_Planeación Institucional
D02_P04_Gestión Presupuestal y eficiencia del gasto público
D02_P05_Compras y Contratación Pública</v>
      </c>
    </row>
    <row r="416" spans="2:110" s="2" customFormat="1" ht="84" customHeight="1" x14ac:dyDescent="0.25">
      <c r="B416" s="1"/>
      <c r="C416" s="3" t="s">
        <v>1927</v>
      </c>
      <c r="D416" s="7" t="s">
        <v>1928</v>
      </c>
      <c r="E416" s="87" t="str">
        <f t="shared" si="36"/>
        <v>URF2026_399_Transversal_Determinar necesidades de recursos para la vigencia siguiente 2026_GC</v>
      </c>
      <c r="F416" s="7" t="s">
        <v>1917</v>
      </c>
      <c r="G416" s="7" t="s">
        <v>1918</v>
      </c>
      <c r="H416" s="7" t="s">
        <v>1919</v>
      </c>
      <c r="I416" s="7" t="s">
        <v>2</v>
      </c>
      <c r="J416" s="4" t="s">
        <v>215</v>
      </c>
      <c r="K416" s="4"/>
      <c r="L416" s="8">
        <v>46037</v>
      </c>
      <c r="M416" s="8">
        <v>46093</v>
      </c>
      <c r="N416" s="88">
        <f t="shared" si="37"/>
        <v>56</v>
      </c>
      <c r="O416" s="81" t="s">
        <v>686</v>
      </c>
      <c r="P416" s="7"/>
      <c r="Q416" s="81" t="s">
        <v>120</v>
      </c>
      <c r="R416" s="7" t="s">
        <v>1920</v>
      </c>
      <c r="S416" s="7"/>
      <c r="T416" s="82" t="s">
        <v>481</v>
      </c>
      <c r="U416" s="82" t="s">
        <v>482</v>
      </c>
      <c r="V416" s="83" t="s">
        <v>981</v>
      </c>
      <c r="W416" s="7" t="s">
        <v>125</v>
      </c>
      <c r="X416" s="7"/>
      <c r="Y416" s="7" t="s">
        <v>126</v>
      </c>
      <c r="Z416" s="7"/>
      <c r="AA416" s="90" t="str">
        <f t="shared" si="38"/>
        <v>Talento Humano
Tecnológicos</v>
      </c>
      <c r="AB416" s="7"/>
      <c r="AC416" s="7" t="s">
        <v>127</v>
      </c>
      <c r="AD416" s="7" t="s">
        <v>127</v>
      </c>
      <c r="AE416" s="9">
        <v>0</v>
      </c>
      <c r="AF416" s="10"/>
      <c r="AG416" s="7" t="s">
        <v>127</v>
      </c>
      <c r="AH416" s="7" t="s">
        <v>127</v>
      </c>
      <c r="AI416" s="9">
        <v>0</v>
      </c>
      <c r="AJ416" s="10"/>
      <c r="AK416" s="7" t="s">
        <v>127</v>
      </c>
      <c r="AL416" s="7" t="s">
        <v>127</v>
      </c>
      <c r="AM416" s="9">
        <v>0</v>
      </c>
      <c r="AN416" s="10"/>
      <c r="AO416" s="7" t="s">
        <v>127</v>
      </c>
      <c r="AP416" s="7" t="s">
        <v>127</v>
      </c>
      <c r="AQ416" s="9">
        <v>0</v>
      </c>
      <c r="AR416" s="10"/>
      <c r="AS416" s="7" t="s">
        <v>127</v>
      </c>
      <c r="AT416" s="7" t="s">
        <v>127</v>
      </c>
      <c r="AU416" s="9">
        <v>0</v>
      </c>
      <c r="AV416" s="10"/>
      <c r="AW416" s="7" t="s">
        <v>127</v>
      </c>
      <c r="AX416" s="7" t="s">
        <v>127</v>
      </c>
      <c r="AY416" s="9">
        <v>0</v>
      </c>
      <c r="AZ416" s="7"/>
      <c r="BA416" s="7" t="s">
        <v>127</v>
      </c>
      <c r="BB416" s="7"/>
      <c r="BC416" s="7" t="s">
        <v>127</v>
      </c>
      <c r="BD416" s="7" t="s">
        <v>72</v>
      </c>
      <c r="BE416" s="7"/>
      <c r="BF416" s="7"/>
      <c r="BG416" s="7"/>
      <c r="BH416" s="7"/>
      <c r="BI416" s="7"/>
      <c r="BJ416" s="7"/>
      <c r="BK416" s="7"/>
      <c r="BL416" s="7"/>
      <c r="BM416" s="7" t="s">
        <v>127</v>
      </c>
      <c r="BN416" s="7" t="s">
        <v>127</v>
      </c>
      <c r="BO416" s="7"/>
      <c r="BP416" s="7" t="s">
        <v>127</v>
      </c>
      <c r="BQ416" s="7"/>
      <c r="BR416" s="7" t="s">
        <v>127</v>
      </c>
      <c r="BS416" s="7"/>
      <c r="BT416" s="7" t="s">
        <v>127</v>
      </c>
      <c r="BU416" s="7" t="s">
        <v>127</v>
      </c>
      <c r="BV416" s="7"/>
      <c r="BW416" s="7" t="s">
        <v>127</v>
      </c>
      <c r="BX416" s="7"/>
      <c r="BY416" s="7" t="s">
        <v>127</v>
      </c>
      <c r="BZ416" s="7"/>
      <c r="CA416" s="7" t="s">
        <v>127</v>
      </c>
      <c r="CB416" s="7" t="s">
        <v>87</v>
      </c>
      <c r="CC416" s="7"/>
      <c r="CD416" s="90" t="str">
        <f t="shared" si="35"/>
        <v>09_Plan Anual de Adquisiciones - PAA
24_Operación del Sistema de Gestión Institucional - SGI</v>
      </c>
      <c r="CE416" s="7"/>
      <c r="CF416" s="7" t="s">
        <v>247</v>
      </c>
      <c r="CG416" s="7"/>
      <c r="CH416" s="7"/>
      <c r="CI416" s="7"/>
      <c r="CJ416" s="7"/>
      <c r="CK416" s="7"/>
      <c r="CL416" s="90" t="str">
        <f t="shared" si="39"/>
        <v>D02_Direccionamiento Estratégico y Planeación</v>
      </c>
      <c r="CM416" s="7"/>
      <c r="CN416" s="7"/>
      <c r="CO416" s="7" t="s">
        <v>248</v>
      </c>
      <c r="CP416" s="7" t="s">
        <v>302</v>
      </c>
      <c r="CQ416" s="7" t="s">
        <v>1016</v>
      </c>
      <c r="CR416" s="7"/>
      <c r="CS416" s="7"/>
      <c r="CT416" s="7"/>
      <c r="CU416" s="7"/>
      <c r="CV416" s="7"/>
      <c r="CW416" s="7"/>
      <c r="CX416" s="7"/>
      <c r="CY416" s="7"/>
      <c r="CZ416" s="7"/>
      <c r="DA416" s="7"/>
      <c r="DB416" s="7"/>
      <c r="DC416" s="7"/>
      <c r="DD416" s="7"/>
      <c r="DE416" s="7"/>
      <c r="DF416" s="90" t="str">
        <f t="shared" si="40"/>
        <v>D02_P03_Planeación Institucional
D02_P04_Gestión Presupuestal y eficiencia del gasto público
D02_P05_Compras y Contratación Pública</v>
      </c>
    </row>
    <row r="417" spans="2:110" s="2" customFormat="1" ht="84" customHeight="1" x14ac:dyDescent="0.25">
      <c r="B417" s="1"/>
      <c r="C417" s="3" t="s">
        <v>1929</v>
      </c>
      <c r="D417" s="7" t="s">
        <v>1930</v>
      </c>
      <c r="E417" s="87" t="str">
        <f t="shared" si="36"/>
        <v>URF2026_400_Transversal_Determinar necesidades de recursos para la vigencia siguiente 2026_AD</v>
      </c>
      <c r="F417" s="7" t="s">
        <v>1917</v>
      </c>
      <c r="G417" s="7" t="s">
        <v>1918</v>
      </c>
      <c r="H417" s="7" t="s">
        <v>1919</v>
      </c>
      <c r="I417" s="7" t="s">
        <v>0</v>
      </c>
      <c r="J417" s="4" t="s">
        <v>713</v>
      </c>
      <c r="K417" s="4"/>
      <c r="L417" s="8">
        <v>46037</v>
      </c>
      <c r="M417" s="8">
        <v>46093</v>
      </c>
      <c r="N417" s="88">
        <f t="shared" si="37"/>
        <v>56</v>
      </c>
      <c r="O417" s="81" t="s">
        <v>686</v>
      </c>
      <c r="P417" s="7"/>
      <c r="Q417" s="81" t="s">
        <v>120</v>
      </c>
      <c r="R417" s="7" t="s">
        <v>1920</v>
      </c>
      <c r="S417" s="7"/>
      <c r="T417" s="82" t="s">
        <v>481</v>
      </c>
      <c r="U417" s="82" t="s">
        <v>482</v>
      </c>
      <c r="V417" s="83" t="s">
        <v>981</v>
      </c>
      <c r="W417" s="7" t="s">
        <v>125</v>
      </c>
      <c r="X417" s="7"/>
      <c r="Y417" s="7" t="s">
        <v>126</v>
      </c>
      <c r="Z417" s="7"/>
      <c r="AA417" s="90" t="str">
        <f t="shared" si="38"/>
        <v>Talento Humano
Tecnológicos</v>
      </c>
      <c r="AB417" s="7"/>
      <c r="AC417" s="7" t="s">
        <v>127</v>
      </c>
      <c r="AD417" s="7" t="s">
        <v>127</v>
      </c>
      <c r="AE417" s="9">
        <v>0</v>
      </c>
      <c r="AF417" s="10"/>
      <c r="AG417" s="7" t="s">
        <v>127</v>
      </c>
      <c r="AH417" s="7" t="s">
        <v>127</v>
      </c>
      <c r="AI417" s="9">
        <v>0</v>
      </c>
      <c r="AJ417" s="10"/>
      <c r="AK417" s="7" t="s">
        <v>127</v>
      </c>
      <c r="AL417" s="7" t="s">
        <v>127</v>
      </c>
      <c r="AM417" s="9">
        <v>0</v>
      </c>
      <c r="AN417" s="10"/>
      <c r="AO417" s="7" t="s">
        <v>127</v>
      </c>
      <c r="AP417" s="7" t="s">
        <v>127</v>
      </c>
      <c r="AQ417" s="9">
        <v>0</v>
      </c>
      <c r="AR417" s="10"/>
      <c r="AS417" s="7" t="s">
        <v>127</v>
      </c>
      <c r="AT417" s="7" t="s">
        <v>127</v>
      </c>
      <c r="AU417" s="9">
        <v>0</v>
      </c>
      <c r="AV417" s="10"/>
      <c r="AW417" s="7" t="s">
        <v>127</v>
      </c>
      <c r="AX417" s="7" t="s">
        <v>127</v>
      </c>
      <c r="AY417" s="9">
        <v>0</v>
      </c>
      <c r="AZ417" s="7"/>
      <c r="BA417" s="7" t="s">
        <v>127</v>
      </c>
      <c r="BB417" s="7"/>
      <c r="BC417" s="7" t="s">
        <v>127</v>
      </c>
      <c r="BD417" s="7" t="s">
        <v>72</v>
      </c>
      <c r="BE417" s="7"/>
      <c r="BF417" s="7"/>
      <c r="BG417" s="7"/>
      <c r="BH417" s="7"/>
      <c r="BI417" s="7"/>
      <c r="BJ417" s="7"/>
      <c r="BK417" s="7"/>
      <c r="BL417" s="7"/>
      <c r="BM417" s="7" t="s">
        <v>127</v>
      </c>
      <c r="BN417" s="7" t="s">
        <v>127</v>
      </c>
      <c r="BO417" s="7"/>
      <c r="BP417" s="7" t="s">
        <v>127</v>
      </c>
      <c r="BQ417" s="7"/>
      <c r="BR417" s="7" t="s">
        <v>127</v>
      </c>
      <c r="BS417" s="7"/>
      <c r="BT417" s="7" t="s">
        <v>127</v>
      </c>
      <c r="BU417" s="7" t="s">
        <v>127</v>
      </c>
      <c r="BV417" s="7"/>
      <c r="BW417" s="7" t="s">
        <v>127</v>
      </c>
      <c r="BX417" s="7"/>
      <c r="BY417" s="7" t="s">
        <v>127</v>
      </c>
      <c r="BZ417" s="7"/>
      <c r="CA417" s="7" t="s">
        <v>127</v>
      </c>
      <c r="CB417" s="7" t="s">
        <v>87</v>
      </c>
      <c r="CC417" s="7"/>
      <c r="CD417" s="90" t="str">
        <f t="shared" si="35"/>
        <v>09_Plan Anual de Adquisiciones - PAA
24_Operación del Sistema de Gestión Institucional - SGI</v>
      </c>
      <c r="CE417" s="7"/>
      <c r="CF417" s="7" t="s">
        <v>247</v>
      </c>
      <c r="CG417" s="7"/>
      <c r="CH417" s="7"/>
      <c r="CI417" s="7"/>
      <c r="CJ417" s="7"/>
      <c r="CK417" s="7"/>
      <c r="CL417" s="90" t="str">
        <f t="shared" si="39"/>
        <v>D02_Direccionamiento Estratégico y Planeación</v>
      </c>
      <c r="CM417" s="7"/>
      <c r="CN417" s="7"/>
      <c r="CO417" s="7" t="s">
        <v>248</v>
      </c>
      <c r="CP417" s="7" t="s">
        <v>302</v>
      </c>
      <c r="CQ417" s="7" t="s">
        <v>1016</v>
      </c>
      <c r="CR417" s="7"/>
      <c r="CS417" s="7"/>
      <c r="CT417" s="7"/>
      <c r="CU417" s="7"/>
      <c r="CV417" s="7"/>
      <c r="CW417" s="7"/>
      <c r="CX417" s="7"/>
      <c r="CY417" s="7"/>
      <c r="CZ417" s="7"/>
      <c r="DA417" s="7"/>
      <c r="DB417" s="7"/>
      <c r="DC417" s="7"/>
      <c r="DD417" s="7"/>
      <c r="DE417" s="7"/>
      <c r="DF417" s="90" t="str">
        <f t="shared" si="40"/>
        <v>D02_P03_Planeación Institucional
D02_P04_Gestión Presupuestal y eficiencia del gasto público
D02_P05_Compras y Contratación Pública</v>
      </c>
    </row>
    <row r="418" spans="2:110" s="2" customFormat="1" ht="84" customHeight="1" x14ac:dyDescent="0.25">
      <c r="B418" s="1"/>
      <c r="C418" s="3" t="s">
        <v>1931</v>
      </c>
      <c r="D418" s="7" t="s">
        <v>1932</v>
      </c>
      <c r="E418" s="87" t="str">
        <f t="shared" si="36"/>
        <v>URF2026_401_Transversal_Determinar necesidades de recursos para la vigencia siguiente 2026_GF</v>
      </c>
      <c r="F418" s="7" t="s">
        <v>1917</v>
      </c>
      <c r="G418" s="7" t="s">
        <v>1918</v>
      </c>
      <c r="H418" s="7" t="s">
        <v>1919</v>
      </c>
      <c r="I418" s="7" t="s">
        <v>1</v>
      </c>
      <c r="J418" s="4" t="s">
        <v>1892</v>
      </c>
      <c r="K418" s="4"/>
      <c r="L418" s="8">
        <v>46037</v>
      </c>
      <c r="M418" s="8">
        <v>46093</v>
      </c>
      <c r="N418" s="88">
        <f t="shared" si="37"/>
        <v>56</v>
      </c>
      <c r="O418" s="81" t="s">
        <v>686</v>
      </c>
      <c r="P418" s="7"/>
      <c r="Q418" s="81" t="s">
        <v>120</v>
      </c>
      <c r="R418" s="7" t="s">
        <v>1920</v>
      </c>
      <c r="S418" s="7"/>
      <c r="T418" s="82" t="s">
        <v>481</v>
      </c>
      <c r="U418" s="82" t="s">
        <v>482</v>
      </c>
      <c r="V418" s="83" t="s">
        <v>981</v>
      </c>
      <c r="W418" s="7" t="s">
        <v>125</v>
      </c>
      <c r="X418" s="7"/>
      <c r="Y418" s="7" t="s">
        <v>126</v>
      </c>
      <c r="Z418" s="7"/>
      <c r="AA418" s="90" t="str">
        <f t="shared" si="38"/>
        <v>Talento Humano
Tecnológicos</v>
      </c>
      <c r="AB418" s="7"/>
      <c r="AC418" s="7" t="s">
        <v>127</v>
      </c>
      <c r="AD418" s="7" t="s">
        <v>127</v>
      </c>
      <c r="AE418" s="9">
        <v>0</v>
      </c>
      <c r="AF418" s="10"/>
      <c r="AG418" s="7" t="s">
        <v>127</v>
      </c>
      <c r="AH418" s="7" t="s">
        <v>127</v>
      </c>
      <c r="AI418" s="9">
        <v>0</v>
      </c>
      <c r="AJ418" s="10"/>
      <c r="AK418" s="7" t="s">
        <v>127</v>
      </c>
      <c r="AL418" s="7" t="s">
        <v>127</v>
      </c>
      <c r="AM418" s="9">
        <v>0</v>
      </c>
      <c r="AN418" s="10"/>
      <c r="AO418" s="7" t="s">
        <v>127</v>
      </c>
      <c r="AP418" s="7" t="s">
        <v>127</v>
      </c>
      <c r="AQ418" s="9">
        <v>0</v>
      </c>
      <c r="AR418" s="10"/>
      <c r="AS418" s="7" t="s">
        <v>127</v>
      </c>
      <c r="AT418" s="7" t="s">
        <v>127</v>
      </c>
      <c r="AU418" s="9">
        <v>0</v>
      </c>
      <c r="AV418" s="10"/>
      <c r="AW418" s="7" t="s">
        <v>127</v>
      </c>
      <c r="AX418" s="7" t="s">
        <v>127</v>
      </c>
      <c r="AY418" s="9">
        <v>0</v>
      </c>
      <c r="AZ418" s="7"/>
      <c r="BA418" s="7" t="s">
        <v>127</v>
      </c>
      <c r="BB418" s="7"/>
      <c r="BC418" s="7" t="s">
        <v>127</v>
      </c>
      <c r="BD418" s="7" t="s">
        <v>72</v>
      </c>
      <c r="BE418" s="7"/>
      <c r="BF418" s="7"/>
      <c r="BG418" s="7"/>
      <c r="BH418" s="7"/>
      <c r="BI418" s="7"/>
      <c r="BJ418" s="7"/>
      <c r="BK418" s="7"/>
      <c r="BL418" s="7"/>
      <c r="BM418" s="7" t="s">
        <v>127</v>
      </c>
      <c r="BN418" s="7" t="s">
        <v>127</v>
      </c>
      <c r="BO418" s="7"/>
      <c r="BP418" s="7" t="s">
        <v>127</v>
      </c>
      <c r="BQ418" s="7"/>
      <c r="BR418" s="7" t="s">
        <v>127</v>
      </c>
      <c r="BS418" s="7"/>
      <c r="BT418" s="7" t="s">
        <v>127</v>
      </c>
      <c r="BU418" s="7" t="s">
        <v>127</v>
      </c>
      <c r="BV418" s="7"/>
      <c r="BW418" s="7" t="s">
        <v>127</v>
      </c>
      <c r="BX418" s="7"/>
      <c r="BY418" s="7" t="s">
        <v>127</v>
      </c>
      <c r="BZ418" s="7"/>
      <c r="CA418" s="7" t="s">
        <v>127</v>
      </c>
      <c r="CB418" s="7" t="s">
        <v>87</v>
      </c>
      <c r="CC418" s="7"/>
      <c r="CD418" s="90" t="str">
        <f t="shared" si="35"/>
        <v>09_Plan Anual de Adquisiciones - PAA
24_Operación del Sistema de Gestión Institucional - SGI</v>
      </c>
      <c r="CE418" s="7"/>
      <c r="CF418" s="7" t="s">
        <v>247</v>
      </c>
      <c r="CG418" s="7"/>
      <c r="CH418" s="7"/>
      <c r="CI418" s="7"/>
      <c r="CJ418" s="7"/>
      <c r="CK418" s="7"/>
      <c r="CL418" s="90" t="str">
        <f t="shared" si="39"/>
        <v>D02_Direccionamiento Estratégico y Planeación</v>
      </c>
      <c r="CM418" s="7"/>
      <c r="CN418" s="7"/>
      <c r="CO418" s="7" t="s">
        <v>248</v>
      </c>
      <c r="CP418" s="7" t="s">
        <v>302</v>
      </c>
      <c r="CQ418" s="7" t="s">
        <v>1016</v>
      </c>
      <c r="CR418" s="7"/>
      <c r="CS418" s="7"/>
      <c r="CT418" s="7"/>
      <c r="CU418" s="7"/>
      <c r="CV418" s="7"/>
      <c r="CW418" s="7"/>
      <c r="CX418" s="7"/>
      <c r="CY418" s="7"/>
      <c r="CZ418" s="7"/>
      <c r="DA418" s="7"/>
      <c r="DB418" s="7"/>
      <c r="DC418" s="7"/>
      <c r="DD418" s="7"/>
      <c r="DE418" s="7"/>
      <c r="DF418" s="90" t="str">
        <f t="shared" si="40"/>
        <v>D02_P03_Planeación Institucional
D02_P04_Gestión Presupuestal y eficiencia del gasto público
D02_P05_Compras y Contratación Pública</v>
      </c>
    </row>
    <row r="419" spans="2:110" s="2" customFormat="1" ht="84" customHeight="1" x14ac:dyDescent="0.25">
      <c r="B419" s="1"/>
      <c r="C419" s="3" t="s">
        <v>1933</v>
      </c>
      <c r="D419" s="7" t="s">
        <v>1934</v>
      </c>
      <c r="E419" s="87" t="str">
        <f t="shared" si="36"/>
        <v>URF2026_402_Transversal_Determinar necesidades de recursos para la vigencia siguiente 2026_GI</v>
      </c>
      <c r="F419" s="7" t="s">
        <v>1917</v>
      </c>
      <c r="G419" s="7" t="s">
        <v>1918</v>
      </c>
      <c r="H419" s="7" t="s">
        <v>1919</v>
      </c>
      <c r="I419" s="7" t="s">
        <v>7</v>
      </c>
      <c r="J419" s="4" t="s">
        <v>1296</v>
      </c>
      <c r="K419" s="4"/>
      <c r="L419" s="8">
        <v>46037</v>
      </c>
      <c r="M419" s="8">
        <v>46093</v>
      </c>
      <c r="N419" s="88">
        <f t="shared" si="37"/>
        <v>56</v>
      </c>
      <c r="O419" s="81" t="s">
        <v>686</v>
      </c>
      <c r="P419" s="7" t="s">
        <v>1085</v>
      </c>
      <c r="Q419" s="81" t="s">
        <v>120</v>
      </c>
      <c r="R419" s="7" t="s">
        <v>1920</v>
      </c>
      <c r="S419" s="7"/>
      <c r="T419" s="82" t="s">
        <v>481</v>
      </c>
      <c r="U419" s="82" t="s">
        <v>482</v>
      </c>
      <c r="V419" s="83" t="s">
        <v>981</v>
      </c>
      <c r="W419" s="7" t="s">
        <v>125</v>
      </c>
      <c r="X419" s="7"/>
      <c r="Y419" s="7" t="s">
        <v>126</v>
      </c>
      <c r="Z419" s="7"/>
      <c r="AA419" s="90" t="str">
        <f t="shared" si="38"/>
        <v>Talento Humano
Tecnológicos</v>
      </c>
      <c r="AB419" s="7"/>
      <c r="AC419" s="7" t="s">
        <v>127</v>
      </c>
      <c r="AD419" s="7" t="s">
        <v>127</v>
      </c>
      <c r="AE419" s="9">
        <v>0</v>
      </c>
      <c r="AF419" s="10"/>
      <c r="AG419" s="7" t="s">
        <v>127</v>
      </c>
      <c r="AH419" s="7" t="s">
        <v>127</v>
      </c>
      <c r="AI419" s="9">
        <v>0</v>
      </c>
      <c r="AJ419" s="10"/>
      <c r="AK419" s="7" t="s">
        <v>127</v>
      </c>
      <c r="AL419" s="7" t="s">
        <v>127</v>
      </c>
      <c r="AM419" s="9">
        <v>0</v>
      </c>
      <c r="AN419" s="10"/>
      <c r="AO419" s="7" t="s">
        <v>127</v>
      </c>
      <c r="AP419" s="7" t="s">
        <v>127</v>
      </c>
      <c r="AQ419" s="9">
        <v>0</v>
      </c>
      <c r="AR419" s="10"/>
      <c r="AS419" s="7" t="s">
        <v>127</v>
      </c>
      <c r="AT419" s="7" t="s">
        <v>127</v>
      </c>
      <c r="AU419" s="9">
        <v>0</v>
      </c>
      <c r="AV419" s="10"/>
      <c r="AW419" s="7" t="s">
        <v>127</v>
      </c>
      <c r="AX419" s="7" t="s">
        <v>127</v>
      </c>
      <c r="AY419" s="9">
        <v>0</v>
      </c>
      <c r="AZ419" s="7"/>
      <c r="BA419" s="7" t="s">
        <v>127</v>
      </c>
      <c r="BB419" s="7"/>
      <c r="BC419" s="7" t="s">
        <v>127</v>
      </c>
      <c r="BD419" s="7" t="s">
        <v>72</v>
      </c>
      <c r="BE419" s="7"/>
      <c r="BF419" s="7"/>
      <c r="BG419" s="7"/>
      <c r="BH419" s="7"/>
      <c r="BI419" s="7"/>
      <c r="BJ419" s="7"/>
      <c r="BK419" s="7"/>
      <c r="BL419" s="7"/>
      <c r="BM419" s="7" t="s">
        <v>127</v>
      </c>
      <c r="BN419" s="7" t="s">
        <v>127</v>
      </c>
      <c r="BO419" s="7"/>
      <c r="BP419" s="7" t="s">
        <v>127</v>
      </c>
      <c r="BQ419" s="7"/>
      <c r="BR419" s="7" t="s">
        <v>127</v>
      </c>
      <c r="BS419" s="7"/>
      <c r="BT419" s="7" t="s">
        <v>127</v>
      </c>
      <c r="BU419" s="7" t="s">
        <v>127</v>
      </c>
      <c r="BV419" s="7"/>
      <c r="BW419" s="7" t="s">
        <v>127</v>
      </c>
      <c r="BX419" s="7"/>
      <c r="BY419" s="7" t="s">
        <v>127</v>
      </c>
      <c r="BZ419" s="7"/>
      <c r="CA419" s="7" t="s">
        <v>127</v>
      </c>
      <c r="CB419" s="7" t="s">
        <v>87</v>
      </c>
      <c r="CC419" s="7"/>
      <c r="CD419" s="90" t="str">
        <f t="shared" si="35"/>
        <v>09_Plan Anual de Adquisiciones - PAA
24_Operación del Sistema de Gestión Institucional - SGI</v>
      </c>
      <c r="CE419" s="7"/>
      <c r="CF419" s="7" t="s">
        <v>247</v>
      </c>
      <c r="CG419" s="7"/>
      <c r="CH419" s="7"/>
      <c r="CI419" s="7"/>
      <c r="CJ419" s="7"/>
      <c r="CK419" s="7"/>
      <c r="CL419" s="90" t="str">
        <f t="shared" si="39"/>
        <v>D02_Direccionamiento Estratégico y Planeación</v>
      </c>
      <c r="CM419" s="7"/>
      <c r="CN419" s="7"/>
      <c r="CO419" s="7" t="s">
        <v>248</v>
      </c>
      <c r="CP419" s="7" t="s">
        <v>302</v>
      </c>
      <c r="CQ419" s="7" t="s">
        <v>1016</v>
      </c>
      <c r="CR419" s="7"/>
      <c r="CS419" s="7"/>
      <c r="CT419" s="7"/>
      <c r="CU419" s="7"/>
      <c r="CV419" s="7"/>
      <c r="CW419" s="7"/>
      <c r="CX419" s="7"/>
      <c r="CY419" s="7"/>
      <c r="CZ419" s="7"/>
      <c r="DA419" s="7"/>
      <c r="DB419" s="7"/>
      <c r="DC419" s="7"/>
      <c r="DD419" s="7"/>
      <c r="DE419" s="7"/>
      <c r="DF419" s="90" t="str">
        <f t="shared" si="40"/>
        <v>D02_P03_Planeación Institucional
D02_P04_Gestión Presupuestal y eficiencia del gasto público
D02_P05_Compras y Contratación Pública</v>
      </c>
    </row>
    <row r="420" spans="2:110" s="2" customFormat="1" ht="84" customHeight="1" x14ac:dyDescent="0.25">
      <c r="B420" s="1"/>
      <c r="C420" s="3" t="s">
        <v>1935</v>
      </c>
      <c r="D420" s="7" t="s">
        <v>1936</v>
      </c>
      <c r="E420" s="87" t="str">
        <f t="shared" si="36"/>
        <v>URF2026_403_Transversal_Determinar necesidades de recursos para la vigencia siguiente 2026_CE</v>
      </c>
      <c r="F420" s="7" t="s">
        <v>1917</v>
      </c>
      <c r="G420" s="7" t="s">
        <v>1918</v>
      </c>
      <c r="H420" s="7" t="s">
        <v>1919</v>
      </c>
      <c r="I420" s="7" t="s">
        <v>6</v>
      </c>
      <c r="J420" s="4" t="s">
        <v>636</v>
      </c>
      <c r="K420" s="4"/>
      <c r="L420" s="8">
        <v>46037</v>
      </c>
      <c r="M420" s="8">
        <v>46093</v>
      </c>
      <c r="N420" s="88">
        <f t="shared" si="37"/>
        <v>56</v>
      </c>
      <c r="O420" s="81" t="s">
        <v>686</v>
      </c>
      <c r="P420" s="7"/>
      <c r="Q420" s="81" t="s">
        <v>120</v>
      </c>
      <c r="R420" s="7" t="s">
        <v>1920</v>
      </c>
      <c r="S420" s="7"/>
      <c r="T420" s="82" t="s">
        <v>481</v>
      </c>
      <c r="U420" s="82" t="s">
        <v>482</v>
      </c>
      <c r="V420" s="83" t="s">
        <v>981</v>
      </c>
      <c r="W420" s="7" t="s">
        <v>125</v>
      </c>
      <c r="X420" s="7"/>
      <c r="Y420" s="7" t="s">
        <v>126</v>
      </c>
      <c r="Z420" s="7"/>
      <c r="AA420" s="90" t="str">
        <f t="shared" si="38"/>
        <v>Talento Humano
Tecnológicos</v>
      </c>
      <c r="AB420" s="7"/>
      <c r="AC420" s="7" t="s">
        <v>127</v>
      </c>
      <c r="AD420" s="7" t="s">
        <v>127</v>
      </c>
      <c r="AE420" s="9">
        <v>0</v>
      </c>
      <c r="AF420" s="10"/>
      <c r="AG420" s="7" t="s">
        <v>127</v>
      </c>
      <c r="AH420" s="7" t="s">
        <v>127</v>
      </c>
      <c r="AI420" s="9">
        <v>0</v>
      </c>
      <c r="AJ420" s="10"/>
      <c r="AK420" s="7" t="s">
        <v>127</v>
      </c>
      <c r="AL420" s="7" t="s">
        <v>127</v>
      </c>
      <c r="AM420" s="9">
        <v>0</v>
      </c>
      <c r="AN420" s="10"/>
      <c r="AO420" s="7" t="s">
        <v>127</v>
      </c>
      <c r="AP420" s="7" t="s">
        <v>127</v>
      </c>
      <c r="AQ420" s="9">
        <v>0</v>
      </c>
      <c r="AR420" s="10"/>
      <c r="AS420" s="7" t="s">
        <v>127</v>
      </c>
      <c r="AT420" s="7" t="s">
        <v>127</v>
      </c>
      <c r="AU420" s="9">
        <v>0</v>
      </c>
      <c r="AV420" s="10"/>
      <c r="AW420" s="7" t="s">
        <v>127</v>
      </c>
      <c r="AX420" s="7" t="s">
        <v>127</v>
      </c>
      <c r="AY420" s="9">
        <v>0</v>
      </c>
      <c r="AZ420" s="7"/>
      <c r="BA420" s="7" t="s">
        <v>127</v>
      </c>
      <c r="BB420" s="7"/>
      <c r="BC420" s="7" t="s">
        <v>127</v>
      </c>
      <c r="BD420" s="7" t="s">
        <v>72</v>
      </c>
      <c r="BE420" s="7"/>
      <c r="BF420" s="7"/>
      <c r="BG420" s="7"/>
      <c r="BH420" s="7"/>
      <c r="BI420" s="7"/>
      <c r="BJ420" s="7"/>
      <c r="BK420" s="7"/>
      <c r="BL420" s="7"/>
      <c r="BM420" s="7" t="s">
        <v>127</v>
      </c>
      <c r="BN420" s="7" t="s">
        <v>127</v>
      </c>
      <c r="BO420" s="7"/>
      <c r="BP420" s="7" t="s">
        <v>127</v>
      </c>
      <c r="BQ420" s="7"/>
      <c r="BR420" s="7" t="s">
        <v>127</v>
      </c>
      <c r="BS420" s="7"/>
      <c r="BT420" s="7" t="s">
        <v>127</v>
      </c>
      <c r="BU420" s="7" t="s">
        <v>127</v>
      </c>
      <c r="BV420" s="7"/>
      <c r="BW420" s="7" t="s">
        <v>127</v>
      </c>
      <c r="BX420" s="7"/>
      <c r="BY420" s="7" t="s">
        <v>127</v>
      </c>
      <c r="BZ420" s="7"/>
      <c r="CA420" s="7" t="s">
        <v>127</v>
      </c>
      <c r="CB420" s="7" t="s">
        <v>87</v>
      </c>
      <c r="CC420" s="7"/>
      <c r="CD420" s="90" t="str">
        <f t="shared" si="35"/>
        <v>09_Plan Anual de Adquisiciones - PAA
24_Operación del Sistema de Gestión Institucional - SGI</v>
      </c>
      <c r="CE420" s="7"/>
      <c r="CF420" s="7" t="s">
        <v>247</v>
      </c>
      <c r="CG420" s="7"/>
      <c r="CH420" s="7"/>
      <c r="CI420" s="7"/>
      <c r="CJ420" s="7"/>
      <c r="CK420" s="7"/>
      <c r="CL420" s="90" t="str">
        <f t="shared" si="39"/>
        <v>D02_Direccionamiento Estratégico y Planeación</v>
      </c>
      <c r="CM420" s="7"/>
      <c r="CN420" s="7"/>
      <c r="CO420" s="7" t="s">
        <v>248</v>
      </c>
      <c r="CP420" s="7" t="s">
        <v>302</v>
      </c>
      <c r="CQ420" s="7" t="s">
        <v>1016</v>
      </c>
      <c r="CR420" s="7"/>
      <c r="CS420" s="7"/>
      <c r="CT420" s="7"/>
      <c r="CU420" s="7"/>
      <c r="CV420" s="7"/>
      <c r="CW420" s="7"/>
      <c r="CX420" s="7"/>
      <c r="CY420" s="7"/>
      <c r="CZ420" s="7"/>
      <c r="DA420" s="7"/>
      <c r="DB420" s="7"/>
      <c r="DC420" s="7"/>
      <c r="DD420" s="7"/>
      <c r="DE420" s="7"/>
      <c r="DF420" s="90" t="str">
        <f t="shared" si="40"/>
        <v>D02_P03_Planeación Institucional
D02_P04_Gestión Presupuestal y eficiencia del gasto público
D02_P05_Compras y Contratación Pública</v>
      </c>
    </row>
    <row r="421" spans="2:110" s="2" customFormat="1" ht="84" customHeight="1" x14ac:dyDescent="0.25">
      <c r="B421" s="1"/>
      <c r="C421" s="3" t="s">
        <v>1937</v>
      </c>
      <c r="D421" s="7" t="s">
        <v>1938</v>
      </c>
      <c r="E421" s="87" t="str">
        <f t="shared" si="36"/>
        <v>URF2026_404_Transversal_Determinar necesidades de recursos para la vigencia siguiente 2026_RV</v>
      </c>
      <c r="F421" s="7" t="s">
        <v>1917</v>
      </c>
      <c r="G421" s="7" t="s">
        <v>1918</v>
      </c>
      <c r="H421" s="7" t="s">
        <v>1919</v>
      </c>
      <c r="I421" s="7" t="s">
        <v>5</v>
      </c>
      <c r="J421" s="4" t="s">
        <v>1085</v>
      </c>
      <c r="K421" s="4"/>
      <c r="L421" s="8">
        <v>46037</v>
      </c>
      <c r="M421" s="8">
        <v>46093</v>
      </c>
      <c r="N421" s="88">
        <f t="shared" si="37"/>
        <v>56</v>
      </c>
      <c r="O421" s="81" t="s">
        <v>686</v>
      </c>
      <c r="P421" s="7" t="s">
        <v>1085</v>
      </c>
      <c r="Q421" s="81" t="s">
        <v>120</v>
      </c>
      <c r="R421" s="7" t="s">
        <v>1920</v>
      </c>
      <c r="S421" s="7"/>
      <c r="T421" s="82" t="s">
        <v>481</v>
      </c>
      <c r="U421" s="82" t="s">
        <v>482</v>
      </c>
      <c r="V421" s="83" t="s">
        <v>981</v>
      </c>
      <c r="W421" s="7" t="s">
        <v>125</v>
      </c>
      <c r="X421" s="7"/>
      <c r="Y421" s="7" t="s">
        <v>126</v>
      </c>
      <c r="Z421" s="7"/>
      <c r="AA421" s="90" t="str">
        <f t="shared" si="38"/>
        <v>Talento Humano
Tecnológicos</v>
      </c>
      <c r="AB421" s="7"/>
      <c r="AC421" s="7" t="s">
        <v>127</v>
      </c>
      <c r="AD421" s="7" t="s">
        <v>127</v>
      </c>
      <c r="AE421" s="9">
        <v>0</v>
      </c>
      <c r="AF421" s="10"/>
      <c r="AG421" s="7" t="s">
        <v>127</v>
      </c>
      <c r="AH421" s="7" t="s">
        <v>127</v>
      </c>
      <c r="AI421" s="9">
        <v>0</v>
      </c>
      <c r="AJ421" s="10"/>
      <c r="AK421" s="7" t="s">
        <v>127</v>
      </c>
      <c r="AL421" s="7" t="s">
        <v>127</v>
      </c>
      <c r="AM421" s="9">
        <v>0</v>
      </c>
      <c r="AN421" s="10"/>
      <c r="AO421" s="7" t="s">
        <v>127</v>
      </c>
      <c r="AP421" s="7" t="s">
        <v>127</v>
      </c>
      <c r="AQ421" s="9">
        <v>0</v>
      </c>
      <c r="AR421" s="10"/>
      <c r="AS421" s="7" t="s">
        <v>127</v>
      </c>
      <c r="AT421" s="7" t="s">
        <v>127</v>
      </c>
      <c r="AU421" s="9">
        <v>0</v>
      </c>
      <c r="AV421" s="10"/>
      <c r="AW421" s="7" t="s">
        <v>127</v>
      </c>
      <c r="AX421" s="7" t="s">
        <v>127</v>
      </c>
      <c r="AY421" s="9">
        <v>0</v>
      </c>
      <c r="AZ421" s="7"/>
      <c r="BA421" s="7" t="s">
        <v>127</v>
      </c>
      <c r="BB421" s="7"/>
      <c r="BC421" s="7" t="s">
        <v>127</v>
      </c>
      <c r="BD421" s="7" t="s">
        <v>72</v>
      </c>
      <c r="BE421" s="7"/>
      <c r="BF421" s="7"/>
      <c r="BG421" s="7"/>
      <c r="BH421" s="7"/>
      <c r="BI421" s="7"/>
      <c r="BJ421" s="7"/>
      <c r="BK421" s="7"/>
      <c r="BL421" s="7"/>
      <c r="BM421" s="7" t="s">
        <v>127</v>
      </c>
      <c r="BN421" s="7" t="s">
        <v>127</v>
      </c>
      <c r="BO421" s="7"/>
      <c r="BP421" s="7" t="s">
        <v>127</v>
      </c>
      <c r="BQ421" s="7"/>
      <c r="BR421" s="7" t="s">
        <v>127</v>
      </c>
      <c r="BS421" s="7"/>
      <c r="BT421" s="7" t="s">
        <v>127</v>
      </c>
      <c r="BU421" s="7" t="s">
        <v>127</v>
      </c>
      <c r="BV421" s="7"/>
      <c r="BW421" s="7" t="s">
        <v>127</v>
      </c>
      <c r="BX421" s="7"/>
      <c r="BY421" s="7" t="s">
        <v>127</v>
      </c>
      <c r="BZ421" s="7"/>
      <c r="CA421" s="7" t="s">
        <v>127</v>
      </c>
      <c r="CB421" s="7" t="s">
        <v>87</v>
      </c>
      <c r="CC421" s="7"/>
      <c r="CD421" s="90" t="str">
        <f t="shared" si="35"/>
        <v>09_Plan Anual de Adquisiciones - PAA
24_Operación del Sistema de Gestión Institucional - SGI</v>
      </c>
      <c r="CE421" s="7"/>
      <c r="CF421" s="7" t="s">
        <v>247</v>
      </c>
      <c r="CG421" s="7"/>
      <c r="CH421" s="7"/>
      <c r="CI421" s="7"/>
      <c r="CJ421" s="7"/>
      <c r="CK421" s="7"/>
      <c r="CL421" s="90" t="str">
        <f t="shared" si="39"/>
        <v>D02_Direccionamiento Estratégico y Planeación</v>
      </c>
      <c r="CM421" s="7"/>
      <c r="CN421" s="7"/>
      <c r="CO421" s="7" t="s">
        <v>248</v>
      </c>
      <c r="CP421" s="7" t="s">
        <v>302</v>
      </c>
      <c r="CQ421" s="7" t="s">
        <v>1016</v>
      </c>
      <c r="CR421" s="7"/>
      <c r="CS421" s="7"/>
      <c r="CT421" s="7"/>
      <c r="CU421" s="7"/>
      <c r="CV421" s="7"/>
      <c r="CW421" s="7"/>
      <c r="CX421" s="7"/>
      <c r="CY421" s="7"/>
      <c r="CZ421" s="7"/>
      <c r="DA421" s="7"/>
      <c r="DB421" s="7"/>
      <c r="DC421" s="7"/>
      <c r="DD421" s="7"/>
      <c r="DE421" s="7"/>
      <c r="DF421" s="90" t="str">
        <f t="shared" si="40"/>
        <v>D02_P03_Planeación Institucional
D02_P04_Gestión Presupuestal y eficiencia del gasto público
D02_P05_Compras y Contratación Pública</v>
      </c>
    </row>
    <row r="422" spans="2:110" s="2" customFormat="1" ht="84" customHeight="1" x14ac:dyDescent="0.25">
      <c r="B422" s="1"/>
      <c r="C422" s="3" t="s">
        <v>1939</v>
      </c>
      <c r="D422" s="7" t="s">
        <v>1940</v>
      </c>
      <c r="E422" s="87" t="str">
        <f t="shared" si="36"/>
        <v>URF2026_405_Transversal_Comprobar inventario individual de los integrantes del proceso o subdirección_DP</v>
      </c>
      <c r="F422" s="7" t="s">
        <v>1941</v>
      </c>
      <c r="G422" s="7" t="s">
        <v>1942</v>
      </c>
      <c r="H422" s="7" t="s">
        <v>1943</v>
      </c>
      <c r="I422" s="7" t="s">
        <v>8</v>
      </c>
      <c r="J422" s="4" t="s">
        <v>119</v>
      </c>
      <c r="K422" s="4"/>
      <c r="L422" s="8">
        <v>46358</v>
      </c>
      <c r="M422" s="8">
        <v>46376</v>
      </c>
      <c r="N422" s="88">
        <f t="shared" si="37"/>
        <v>18</v>
      </c>
      <c r="O422" s="81" t="s">
        <v>979</v>
      </c>
      <c r="P422" s="7"/>
      <c r="Q422" s="81" t="s">
        <v>120</v>
      </c>
      <c r="R422" s="7" t="s">
        <v>1944</v>
      </c>
      <c r="S422" s="7"/>
      <c r="T422" s="82" t="s">
        <v>481</v>
      </c>
      <c r="U422" s="82" t="s">
        <v>482</v>
      </c>
      <c r="V422" s="83" t="s">
        <v>483</v>
      </c>
      <c r="W422" s="7" t="s">
        <v>125</v>
      </c>
      <c r="X422" s="7"/>
      <c r="Y422" s="7" t="s">
        <v>126</v>
      </c>
      <c r="Z422" s="7"/>
      <c r="AA422" s="90" t="str">
        <f t="shared" si="38"/>
        <v>Talento Humano
Tecnológicos</v>
      </c>
      <c r="AB422" s="7"/>
      <c r="AC422" s="7" t="s">
        <v>127</v>
      </c>
      <c r="AD422" s="7" t="s">
        <v>127</v>
      </c>
      <c r="AE422" s="9">
        <v>0</v>
      </c>
      <c r="AF422" s="10"/>
      <c r="AG422" s="7" t="s">
        <v>127</v>
      </c>
      <c r="AH422" s="7" t="s">
        <v>127</v>
      </c>
      <c r="AI422" s="9">
        <v>0</v>
      </c>
      <c r="AJ422" s="10"/>
      <c r="AK422" s="7" t="s">
        <v>127</v>
      </c>
      <c r="AL422" s="7" t="s">
        <v>127</v>
      </c>
      <c r="AM422" s="9">
        <v>0</v>
      </c>
      <c r="AN422" s="10"/>
      <c r="AO422" s="7" t="s">
        <v>127</v>
      </c>
      <c r="AP422" s="7" t="s">
        <v>127</v>
      </c>
      <c r="AQ422" s="9">
        <v>0</v>
      </c>
      <c r="AR422" s="10"/>
      <c r="AS422" s="7" t="s">
        <v>127</v>
      </c>
      <c r="AT422" s="7" t="s">
        <v>127</v>
      </c>
      <c r="AU422" s="9">
        <v>0</v>
      </c>
      <c r="AV422" s="10"/>
      <c r="AW422" s="7" t="s">
        <v>127</v>
      </c>
      <c r="AX422" s="7" t="s">
        <v>127</v>
      </c>
      <c r="AY422" s="9">
        <v>0</v>
      </c>
      <c r="AZ422" s="7"/>
      <c r="BA422" s="7" t="s">
        <v>127</v>
      </c>
      <c r="BB422" s="7"/>
      <c r="BC422" s="7" t="s">
        <v>127</v>
      </c>
      <c r="BD422" s="7"/>
      <c r="BE422" s="7"/>
      <c r="BF422" s="7"/>
      <c r="BG422" s="7"/>
      <c r="BH422" s="7"/>
      <c r="BI422" s="7"/>
      <c r="BJ422" s="7"/>
      <c r="BK422" s="7"/>
      <c r="BL422" s="7"/>
      <c r="BM422" s="7" t="s">
        <v>127</v>
      </c>
      <c r="BN422" s="7" t="s">
        <v>127</v>
      </c>
      <c r="BO422" s="7"/>
      <c r="BP422" s="7" t="s">
        <v>127</v>
      </c>
      <c r="BQ422" s="7"/>
      <c r="BR422" s="7" t="s">
        <v>127</v>
      </c>
      <c r="BS422" s="7"/>
      <c r="BT422" s="7" t="s">
        <v>127</v>
      </c>
      <c r="BU422" s="7" t="s">
        <v>127</v>
      </c>
      <c r="BV422" s="7"/>
      <c r="BW422" s="7" t="s">
        <v>127</v>
      </c>
      <c r="BX422" s="7"/>
      <c r="BY422" s="7" t="s">
        <v>127</v>
      </c>
      <c r="BZ422" s="7"/>
      <c r="CA422" s="7" t="s">
        <v>127</v>
      </c>
      <c r="CB422" s="7" t="s">
        <v>87</v>
      </c>
      <c r="CC422" s="7"/>
      <c r="CD422" s="90" t="str">
        <f t="shared" si="35"/>
        <v>24_Operación del Sistema de Gestión Institucional - SGI</v>
      </c>
      <c r="CE422" s="7"/>
      <c r="CF422" s="7"/>
      <c r="CG422" s="7" t="s">
        <v>131</v>
      </c>
      <c r="CH422" s="7"/>
      <c r="CI422" s="7"/>
      <c r="CJ422" s="7"/>
      <c r="CK422" s="7"/>
      <c r="CL422" s="90" t="str">
        <f t="shared" si="39"/>
        <v>D03_Gestión con valores para resultados</v>
      </c>
      <c r="CM422" s="7"/>
      <c r="CN422" s="7"/>
      <c r="CO422" s="7"/>
      <c r="CP422" s="7"/>
      <c r="CQ422" s="7"/>
      <c r="CR422" s="7" t="s">
        <v>457</v>
      </c>
      <c r="CS422" s="7"/>
      <c r="CT422" s="7"/>
      <c r="CU422" s="7"/>
      <c r="CV422" s="7"/>
      <c r="CW422" s="7"/>
      <c r="CX422" s="7"/>
      <c r="CY422" s="7"/>
      <c r="CZ422" s="7"/>
      <c r="DA422" s="7"/>
      <c r="DB422" s="7"/>
      <c r="DC422" s="7"/>
      <c r="DD422" s="7"/>
      <c r="DE422" s="7"/>
      <c r="DF422" s="90" t="str">
        <f t="shared" si="40"/>
        <v>D03_P06_Fortalecimiento organizacional y simplificación de procesos</v>
      </c>
    </row>
    <row r="423" spans="2:110" s="2" customFormat="1" ht="84" customHeight="1" x14ac:dyDescent="0.25">
      <c r="B423" s="1"/>
      <c r="C423" s="3" t="s">
        <v>1945</v>
      </c>
      <c r="D423" s="7" t="s">
        <v>1946</v>
      </c>
      <c r="E423" s="87" t="str">
        <f t="shared" si="36"/>
        <v>URF2026_406_Transversal_Comprobar inventario individual de los integrantes del proceso o subdirección_GH</v>
      </c>
      <c r="F423" s="7" t="s">
        <v>1941</v>
      </c>
      <c r="G423" s="7" t="s">
        <v>1942</v>
      </c>
      <c r="H423" s="7" t="s">
        <v>1943</v>
      </c>
      <c r="I423" s="7" t="s">
        <v>4</v>
      </c>
      <c r="J423" s="4" t="s">
        <v>700</v>
      </c>
      <c r="K423" s="4"/>
      <c r="L423" s="8">
        <v>46358</v>
      </c>
      <c r="M423" s="8">
        <v>46376</v>
      </c>
      <c r="N423" s="88">
        <f t="shared" si="37"/>
        <v>18</v>
      </c>
      <c r="O423" s="81" t="s">
        <v>979</v>
      </c>
      <c r="P423" s="7"/>
      <c r="Q423" s="81" t="s">
        <v>120</v>
      </c>
      <c r="R423" s="7" t="s">
        <v>1944</v>
      </c>
      <c r="S423" s="7"/>
      <c r="T423" s="82" t="s">
        <v>481</v>
      </c>
      <c r="U423" s="82" t="s">
        <v>482</v>
      </c>
      <c r="V423" s="83" t="s">
        <v>483</v>
      </c>
      <c r="W423" s="7" t="s">
        <v>125</v>
      </c>
      <c r="X423" s="7"/>
      <c r="Y423" s="7" t="s">
        <v>126</v>
      </c>
      <c r="Z423" s="7"/>
      <c r="AA423" s="90" t="str">
        <f t="shared" si="38"/>
        <v>Talento Humano
Tecnológicos</v>
      </c>
      <c r="AB423" s="7"/>
      <c r="AC423" s="7" t="s">
        <v>127</v>
      </c>
      <c r="AD423" s="7" t="s">
        <v>127</v>
      </c>
      <c r="AE423" s="9">
        <v>0</v>
      </c>
      <c r="AF423" s="10"/>
      <c r="AG423" s="7" t="s">
        <v>127</v>
      </c>
      <c r="AH423" s="7" t="s">
        <v>127</v>
      </c>
      <c r="AI423" s="9">
        <v>0</v>
      </c>
      <c r="AJ423" s="10"/>
      <c r="AK423" s="7" t="s">
        <v>127</v>
      </c>
      <c r="AL423" s="7" t="s">
        <v>127</v>
      </c>
      <c r="AM423" s="9">
        <v>0</v>
      </c>
      <c r="AN423" s="10"/>
      <c r="AO423" s="7" t="s">
        <v>127</v>
      </c>
      <c r="AP423" s="7" t="s">
        <v>127</v>
      </c>
      <c r="AQ423" s="9">
        <v>0</v>
      </c>
      <c r="AR423" s="10"/>
      <c r="AS423" s="7" t="s">
        <v>127</v>
      </c>
      <c r="AT423" s="7" t="s">
        <v>127</v>
      </c>
      <c r="AU423" s="9">
        <v>0</v>
      </c>
      <c r="AV423" s="10"/>
      <c r="AW423" s="7" t="s">
        <v>127</v>
      </c>
      <c r="AX423" s="7" t="s">
        <v>127</v>
      </c>
      <c r="AY423" s="9">
        <v>0</v>
      </c>
      <c r="AZ423" s="7"/>
      <c r="BA423" s="7" t="s">
        <v>127</v>
      </c>
      <c r="BB423" s="7"/>
      <c r="BC423" s="7" t="s">
        <v>127</v>
      </c>
      <c r="BD423" s="7"/>
      <c r="BE423" s="7"/>
      <c r="BF423" s="7"/>
      <c r="BG423" s="7"/>
      <c r="BH423" s="7"/>
      <c r="BI423" s="7"/>
      <c r="BJ423" s="7"/>
      <c r="BK423" s="7"/>
      <c r="BL423" s="7"/>
      <c r="BM423" s="7" t="s">
        <v>127</v>
      </c>
      <c r="BN423" s="7" t="s">
        <v>127</v>
      </c>
      <c r="BO423" s="7"/>
      <c r="BP423" s="7" t="s">
        <v>127</v>
      </c>
      <c r="BQ423" s="7"/>
      <c r="BR423" s="7" t="s">
        <v>127</v>
      </c>
      <c r="BS423" s="7"/>
      <c r="BT423" s="7" t="s">
        <v>127</v>
      </c>
      <c r="BU423" s="7" t="s">
        <v>127</v>
      </c>
      <c r="BV423" s="7"/>
      <c r="BW423" s="7" t="s">
        <v>127</v>
      </c>
      <c r="BX423" s="7"/>
      <c r="BY423" s="7" t="s">
        <v>127</v>
      </c>
      <c r="BZ423" s="7"/>
      <c r="CA423" s="7" t="s">
        <v>127</v>
      </c>
      <c r="CB423" s="7" t="s">
        <v>87</v>
      </c>
      <c r="CC423" s="7"/>
      <c r="CD423" s="90" t="str">
        <f t="shared" si="35"/>
        <v>24_Operación del Sistema de Gestión Institucional - SGI</v>
      </c>
      <c r="CE423" s="7"/>
      <c r="CF423" s="7"/>
      <c r="CG423" s="7" t="s">
        <v>131</v>
      </c>
      <c r="CH423" s="7"/>
      <c r="CI423" s="7"/>
      <c r="CJ423" s="7"/>
      <c r="CK423" s="7"/>
      <c r="CL423" s="90" t="str">
        <f t="shared" si="39"/>
        <v>D03_Gestión con valores para resultados</v>
      </c>
      <c r="CM423" s="7"/>
      <c r="CN423" s="7"/>
      <c r="CO423" s="7"/>
      <c r="CP423" s="7"/>
      <c r="CQ423" s="7"/>
      <c r="CR423" s="7" t="s">
        <v>457</v>
      </c>
      <c r="CS423" s="7"/>
      <c r="CT423" s="7"/>
      <c r="CU423" s="7"/>
      <c r="CV423" s="7"/>
      <c r="CW423" s="7"/>
      <c r="CX423" s="7"/>
      <c r="CY423" s="7"/>
      <c r="CZ423" s="7"/>
      <c r="DA423" s="7"/>
      <c r="DB423" s="7"/>
      <c r="DC423" s="7"/>
      <c r="DD423" s="7"/>
      <c r="DE423" s="7"/>
      <c r="DF423" s="90" t="str">
        <f t="shared" si="40"/>
        <v>D03_P06_Fortalecimiento organizacional y simplificación de procesos</v>
      </c>
    </row>
    <row r="424" spans="2:110" s="2" customFormat="1" ht="84" customHeight="1" x14ac:dyDescent="0.25">
      <c r="B424" s="1"/>
      <c r="C424" s="3" t="s">
        <v>1947</v>
      </c>
      <c r="D424" s="7" t="s">
        <v>1948</v>
      </c>
      <c r="E424" s="87" t="str">
        <f t="shared" si="36"/>
        <v>URF2026_407_Transversal_Revisar la suscripción del inventario individual de los integrantes del proceso o subdirección_SDM</v>
      </c>
      <c r="F424" s="7" t="s">
        <v>1941</v>
      </c>
      <c r="G424" s="7" t="s">
        <v>1942</v>
      </c>
      <c r="H424" s="7" t="s">
        <v>1943</v>
      </c>
      <c r="I424" s="7" t="s">
        <v>3</v>
      </c>
      <c r="J424" s="4" t="s">
        <v>1704</v>
      </c>
      <c r="K424" s="4" t="s">
        <v>1654</v>
      </c>
      <c r="L424" s="8">
        <v>46358</v>
      </c>
      <c r="M424" s="8">
        <v>46376</v>
      </c>
      <c r="N424" s="88">
        <f t="shared" si="37"/>
        <v>18</v>
      </c>
      <c r="O424" s="81" t="s">
        <v>979</v>
      </c>
      <c r="P424" s="7"/>
      <c r="Q424" s="81" t="s">
        <v>120</v>
      </c>
      <c r="R424" s="7" t="s">
        <v>1944</v>
      </c>
      <c r="S424" s="7"/>
      <c r="T424" s="82" t="s">
        <v>481</v>
      </c>
      <c r="U424" s="82" t="s">
        <v>482</v>
      </c>
      <c r="V424" s="83" t="s">
        <v>483</v>
      </c>
      <c r="W424" s="7" t="s">
        <v>125</v>
      </c>
      <c r="X424" s="7"/>
      <c r="Y424" s="7" t="s">
        <v>126</v>
      </c>
      <c r="Z424" s="7"/>
      <c r="AA424" s="90" t="str">
        <f t="shared" si="38"/>
        <v>Talento Humano
Tecnológicos</v>
      </c>
      <c r="AB424" s="7"/>
      <c r="AC424" s="7" t="s">
        <v>127</v>
      </c>
      <c r="AD424" s="7" t="s">
        <v>127</v>
      </c>
      <c r="AE424" s="9">
        <v>0</v>
      </c>
      <c r="AF424" s="10"/>
      <c r="AG424" s="7" t="s">
        <v>127</v>
      </c>
      <c r="AH424" s="7" t="s">
        <v>127</v>
      </c>
      <c r="AI424" s="9">
        <v>0</v>
      </c>
      <c r="AJ424" s="10"/>
      <c r="AK424" s="7" t="s">
        <v>127</v>
      </c>
      <c r="AL424" s="7" t="s">
        <v>127</v>
      </c>
      <c r="AM424" s="9">
        <v>0</v>
      </c>
      <c r="AN424" s="10"/>
      <c r="AO424" s="7" t="s">
        <v>127</v>
      </c>
      <c r="AP424" s="7" t="s">
        <v>127</v>
      </c>
      <c r="AQ424" s="9">
        <v>0</v>
      </c>
      <c r="AR424" s="10"/>
      <c r="AS424" s="7" t="s">
        <v>127</v>
      </c>
      <c r="AT424" s="7" t="s">
        <v>127</v>
      </c>
      <c r="AU424" s="9">
        <v>0</v>
      </c>
      <c r="AV424" s="10"/>
      <c r="AW424" s="7" t="s">
        <v>127</v>
      </c>
      <c r="AX424" s="7" t="s">
        <v>127</v>
      </c>
      <c r="AY424" s="9">
        <v>0</v>
      </c>
      <c r="AZ424" s="7"/>
      <c r="BA424" s="7" t="s">
        <v>127</v>
      </c>
      <c r="BB424" s="7"/>
      <c r="BC424" s="7" t="s">
        <v>127</v>
      </c>
      <c r="BD424" s="7"/>
      <c r="BE424" s="7"/>
      <c r="BF424" s="7"/>
      <c r="BG424" s="7"/>
      <c r="BH424" s="7"/>
      <c r="BI424" s="7"/>
      <c r="BJ424" s="7"/>
      <c r="BK424" s="7"/>
      <c r="BL424" s="7"/>
      <c r="BM424" s="7" t="s">
        <v>127</v>
      </c>
      <c r="BN424" s="7" t="s">
        <v>127</v>
      </c>
      <c r="BO424" s="7"/>
      <c r="BP424" s="7" t="s">
        <v>127</v>
      </c>
      <c r="BQ424" s="7"/>
      <c r="BR424" s="7" t="s">
        <v>127</v>
      </c>
      <c r="BS424" s="7"/>
      <c r="BT424" s="7" t="s">
        <v>127</v>
      </c>
      <c r="BU424" s="7" t="s">
        <v>127</v>
      </c>
      <c r="BV424" s="7"/>
      <c r="BW424" s="7" t="s">
        <v>127</v>
      </c>
      <c r="BX424" s="7"/>
      <c r="BY424" s="7" t="s">
        <v>127</v>
      </c>
      <c r="BZ424" s="7"/>
      <c r="CA424" s="7" t="s">
        <v>127</v>
      </c>
      <c r="CB424" s="7" t="s">
        <v>87</v>
      </c>
      <c r="CC424" s="7"/>
      <c r="CD424" s="90" t="str">
        <f t="shared" si="35"/>
        <v>24_Operación del Sistema de Gestión Institucional - SGI</v>
      </c>
      <c r="CE424" s="7"/>
      <c r="CF424" s="7"/>
      <c r="CG424" s="7" t="s">
        <v>131</v>
      </c>
      <c r="CH424" s="7"/>
      <c r="CI424" s="7"/>
      <c r="CJ424" s="7"/>
      <c r="CK424" s="7"/>
      <c r="CL424" s="90" t="str">
        <f t="shared" si="39"/>
        <v>D03_Gestión con valores para resultados</v>
      </c>
      <c r="CM424" s="7"/>
      <c r="CN424" s="7"/>
      <c r="CO424" s="7"/>
      <c r="CP424" s="7"/>
      <c r="CQ424" s="7"/>
      <c r="CR424" s="7" t="s">
        <v>457</v>
      </c>
      <c r="CS424" s="7"/>
      <c r="CT424" s="7"/>
      <c r="CU424" s="7"/>
      <c r="CV424" s="7"/>
      <c r="CW424" s="7"/>
      <c r="CX424" s="7"/>
      <c r="CY424" s="7"/>
      <c r="CZ424" s="7"/>
      <c r="DA424" s="7"/>
      <c r="DB424" s="7"/>
      <c r="DC424" s="7"/>
      <c r="DD424" s="7"/>
      <c r="DE424" s="7"/>
      <c r="DF424" s="90" t="str">
        <f t="shared" si="40"/>
        <v>D03_P06_Fortalecimiento organizacional y simplificación de procesos</v>
      </c>
    </row>
    <row r="425" spans="2:110" s="2" customFormat="1" ht="84" customHeight="1" x14ac:dyDescent="0.25">
      <c r="B425" s="1"/>
      <c r="C425" s="3" t="s">
        <v>1949</v>
      </c>
      <c r="D425" s="7" t="s">
        <v>1950</v>
      </c>
      <c r="E425" s="87" t="str">
        <f t="shared" si="36"/>
        <v>URF2026_408_Transversal_Revisar la suscripción del inventario individual de los integrantes del proceso o subdirección_SRP</v>
      </c>
      <c r="F425" s="7" t="s">
        <v>1941</v>
      </c>
      <c r="G425" s="7" t="s">
        <v>1942</v>
      </c>
      <c r="H425" s="7" t="s">
        <v>1943</v>
      </c>
      <c r="I425" s="7" t="s">
        <v>3</v>
      </c>
      <c r="J425" s="4" t="s">
        <v>1687</v>
      </c>
      <c r="K425" s="4"/>
      <c r="L425" s="8">
        <v>46358</v>
      </c>
      <c r="M425" s="8">
        <v>46376</v>
      </c>
      <c r="N425" s="88">
        <f t="shared" si="37"/>
        <v>18</v>
      </c>
      <c r="O425" s="81" t="s">
        <v>979</v>
      </c>
      <c r="P425" s="7"/>
      <c r="Q425" s="81" t="s">
        <v>120</v>
      </c>
      <c r="R425" s="7" t="s">
        <v>1944</v>
      </c>
      <c r="S425" s="7"/>
      <c r="T425" s="82" t="s">
        <v>481</v>
      </c>
      <c r="U425" s="82" t="s">
        <v>482</v>
      </c>
      <c r="V425" s="83" t="s">
        <v>483</v>
      </c>
      <c r="W425" s="7" t="s">
        <v>125</v>
      </c>
      <c r="X425" s="7"/>
      <c r="Y425" s="7" t="s">
        <v>126</v>
      </c>
      <c r="Z425" s="7"/>
      <c r="AA425" s="90" t="str">
        <f t="shared" si="38"/>
        <v>Talento Humano
Tecnológicos</v>
      </c>
      <c r="AB425" s="7"/>
      <c r="AC425" s="7" t="s">
        <v>127</v>
      </c>
      <c r="AD425" s="7" t="s">
        <v>127</v>
      </c>
      <c r="AE425" s="9">
        <v>0</v>
      </c>
      <c r="AF425" s="10"/>
      <c r="AG425" s="7" t="s">
        <v>127</v>
      </c>
      <c r="AH425" s="7" t="s">
        <v>127</v>
      </c>
      <c r="AI425" s="9">
        <v>0</v>
      </c>
      <c r="AJ425" s="10"/>
      <c r="AK425" s="7" t="s">
        <v>127</v>
      </c>
      <c r="AL425" s="7" t="s">
        <v>127</v>
      </c>
      <c r="AM425" s="9">
        <v>0</v>
      </c>
      <c r="AN425" s="10"/>
      <c r="AO425" s="7" t="s">
        <v>127</v>
      </c>
      <c r="AP425" s="7" t="s">
        <v>127</v>
      </c>
      <c r="AQ425" s="9">
        <v>0</v>
      </c>
      <c r="AR425" s="10"/>
      <c r="AS425" s="7" t="s">
        <v>127</v>
      </c>
      <c r="AT425" s="7" t="s">
        <v>127</v>
      </c>
      <c r="AU425" s="9">
        <v>0</v>
      </c>
      <c r="AV425" s="10"/>
      <c r="AW425" s="7" t="s">
        <v>127</v>
      </c>
      <c r="AX425" s="7" t="s">
        <v>127</v>
      </c>
      <c r="AY425" s="9">
        <v>0</v>
      </c>
      <c r="AZ425" s="7"/>
      <c r="BA425" s="7" t="s">
        <v>127</v>
      </c>
      <c r="BB425" s="7"/>
      <c r="BC425" s="7" t="s">
        <v>127</v>
      </c>
      <c r="BD425" s="7"/>
      <c r="BE425" s="7"/>
      <c r="BF425" s="7"/>
      <c r="BG425" s="7"/>
      <c r="BH425" s="7"/>
      <c r="BI425" s="7"/>
      <c r="BJ425" s="7"/>
      <c r="BK425" s="7"/>
      <c r="BL425" s="7"/>
      <c r="BM425" s="7" t="s">
        <v>127</v>
      </c>
      <c r="BN425" s="7" t="s">
        <v>127</v>
      </c>
      <c r="BO425" s="7"/>
      <c r="BP425" s="7" t="s">
        <v>127</v>
      </c>
      <c r="BQ425" s="7"/>
      <c r="BR425" s="7" t="s">
        <v>127</v>
      </c>
      <c r="BS425" s="7"/>
      <c r="BT425" s="7" t="s">
        <v>127</v>
      </c>
      <c r="BU425" s="7" t="s">
        <v>127</v>
      </c>
      <c r="BV425" s="7"/>
      <c r="BW425" s="7" t="s">
        <v>127</v>
      </c>
      <c r="BX425" s="7"/>
      <c r="BY425" s="7" t="s">
        <v>127</v>
      </c>
      <c r="BZ425" s="7"/>
      <c r="CA425" s="7" t="s">
        <v>127</v>
      </c>
      <c r="CB425" s="7" t="s">
        <v>87</v>
      </c>
      <c r="CC425" s="7"/>
      <c r="CD425" s="90" t="str">
        <f t="shared" si="35"/>
        <v>24_Operación del Sistema de Gestión Institucional - SGI</v>
      </c>
      <c r="CE425" s="7"/>
      <c r="CF425" s="7"/>
      <c r="CG425" s="7" t="s">
        <v>131</v>
      </c>
      <c r="CH425" s="7"/>
      <c r="CI425" s="7"/>
      <c r="CJ425" s="7"/>
      <c r="CK425" s="7"/>
      <c r="CL425" s="90" t="str">
        <f t="shared" si="39"/>
        <v>D03_Gestión con valores para resultados</v>
      </c>
      <c r="CM425" s="7"/>
      <c r="CN425" s="7"/>
      <c r="CO425" s="7"/>
      <c r="CP425" s="7"/>
      <c r="CQ425" s="7"/>
      <c r="CR425" s="7" t="s">
        <v>457</v>
      </c>
      <c r="CS425" s="7"/>
      <c r="CT425" s="7"/>
      <c r="CU425" s="7"/>
      <c r="CV425" s="7"/>
      <c r="CW425" s="7"/>
      <c r="CX425" s="7"/>
      <c r="CY425" s="7"/>
      <c r="CZ425" s="7"/>
      <c r="DA425" s="7"/>
      <c r="DB425" s="7"/>
      <c r="DC425" s="7"/>
      <c r="DD425" s="7"/>
      <c r="DE425" s="7"/>
      <c r="DF425" s="90" t="str">
        <f t="shared" si="40"/>
        <v>D03_P06_Fortalecimiento organizacional y simplificación de procesos</v>
      </c>
    </row>
    <row r="426" spans="2:110" s="2" customFormat="1" ht="84" customHeight="1" x14ac:dyDescent="0.25">
      <c r="B426" s="1"/>
      <c r="C426" s="3" t="s">
        <v>1951</v>
      </c>
      <c r="D426" s="7" t="s">
        <v>1952</v>
      </c>
      <c r="E426" s="87" t="str">
        <f t="shared" si="36"/>
        <v>URF2026_409_Transversal_Comprobar inventario individual de los integrantes del proceso o subdirección_GC</v>
      </c>
      <c r="F426" s="7" t="s">
        <v>1941</v>
      </c>
      <c r="G426" s="7" t="s">
        <v>1942</v>
      </c>
      <c r="H426" s="7" t="s">
        <v>1943</v>
      </c>
      <c r="I426" s="7" t="s">
        <v>2</v>
      </c>
      <c r="J426" s="4" t="s">
        <v>215</v>
      </c>
      <c r="K426" s="4"/>
      <c r="L426" s="8">
        <v>46358</v>
      </c>
      <c r="M426" s="8">
        <v>46376</v>
      </c>
      <c r="N426" s="88">
        <f t="shared" si="37"/>
        <v>18</v>
      </c>
      <c r="O426" s="81" t="s">
        <v>979</v>
      </c>
      <c r="P426" s="7"/>
      <c r="Q426" s="81" t="s">
        <v>120</v>
      </c>
      <c r="R426" s="7" t="s">
        <v>1944</v>
      </c>
      <c r="S426" s="7"/>
      <c r="T426" s="82" t="s">
        <v>481</v>
      </c>
      <c r="U426" s="82" t="s">
        <v>482</v>
      </c>
      <c r="V426" s="83" t="s">
        <v>483</v>
      </c>
      <c r="W426" s="7" t="s">
        <v>125</v>
      </c>
      <c r="X426" s="7"/>
      <c r="Y426" s="7" t="s">
        <v>126</v>
      </c>
      <c r="Z426" s="7"/>
      <c r="AA426" s="90" t="str">
        <f t="shared" si="38"/>
        <v>Talento Humano
Tecnológicos</v>
      </c>
      <c r="AB426" s="7"/>
      <c r="AC426" s="7" t="s">
        <v>127</v>
      </c>
      <c r="AD426" s="7" t="s">
        <v>127</v>
      </c>
      <c r="AE426" s="9">
        <v>0</v>
      </c>
      <c r="AF426" s="10"/>
      <c r="AG426" s="7" t="s">
        <v>127</v>
      </c>
      <c r="AH426" s="7" t="s">
        <v>127</v>
      </c>
      <c r="AI426" s="9">
        <v>0</v>
      </c>
      <c r="AJ426" s="10"/>
      <c r="AK426" s="7" t="s">
        <v>127</v>
      </c>
      <c r="AL426" s="7" t="s">
        <v>127</v>
      </c>
      <c r="AM426" s="9">
        <v>0</v>
      </c>
      <c r="AN426" s="10"/>
      <c r="AO426" s="7" t="s">
        <v>127</v>
      </c>
      <c r="AP426" s="7" t="s">
        <v>127</v>
      </c>
      <c r="AQ426" s="9">
        <v>0</v>
      </c>
      <c r="AR426" s="10"/>
      <c r="AS426" s="7" t="s">
        <v>127</v>
      </c>
      <c r="AT426" s="7" t="s">
        <v>127</v>
      </c>
      <c r="AU426" s="9">
        <v>0</v>
      </c>
      <c r="AV426" s="10"/>
      <c r="AW426" s="7" t="s">
        <v>127</v>
      </c>
      <c r="AX426" s="7" t="s">
        <v>127</v>
      </c>
      <c r="AY426" s="9">
        <v>0</v>
      </c>
      <c r="AZ426" s="7"/>
      <c r="BA426" s="7" t="s">
        <v>127</v>
      </c>
      <c r="BB426" s="7"/>
      <c r="BC426" s="7" t="s">
        <v>127</v>
      </c>
      <c r="BD426" s="7"/>
      <c r="BE426" s="7"/>
      <c r="BF426" s="7"/>
      <c r="BG426" s="7"/>
      <c r="BH426" s="7"/>
      <c r="BI426" s="7"/>
      <c r="BJ426" s="7"/>
      <c r="BK426" s="7"/>
      <c r="BL426" s="7"/>
      <c r="BM426" s="7" t="s">
        <v>127</v>
      </c>
      <c r="BN426" s="7" t="s">
        <v>127</v>
      </c>
      <c r="BO426" s="7"/>
      <c r="BP426" s="7" t="s">
        <v>127</v>
      </c>
      <c r="BQ426" s="7"/>
      <c r="BR426" s="7" t="s">
        <v>127</v>
      </c>
      <c r="BS426" s="7"/>
      <c r="BT426" s="7" t="s">
        <v>127</v>
      </c>
      <c r="BU426" s="7" t="s">
        <v>127</v>
      </c>
      <c r="BV426" s="7"/>
      <c r="BW426" s="7" t="s">
        <v>127</v>
      </c>
      <c r="BX426" s="7"/>
      <c r="BY426" s="7" t="s">
        <v>127</v>
      </c>
      <c r="BZ426" s="7"/>
      <c r="CA426" s="7" t="s">
        <v>127</v>
      </c>
      <c r="CB426" s="7" t="s">
        <v>87</v>
      </c>
      <c r="CC426" s="7"/>
      <c r="CD426" s="90" t="str">
        <f t="shared" si="35"/>
        <v>24_Operación del Sistema de Gestión Institucional - SGI</v>
      </c>
      <c r="CE426" s="7"/>
      <c r="CF426" s="7"/>
      <c r="CG426" s="7" t="s">
        <v>131</v>
      </c>
      <c r="CH426" s="7"/>
      <c r="CI426" s="7"/>
      <c r="CJ426" s="7"/>
      <c r="CK426" s="7"/>
      <c r="CL426" s="90" t="str">
        <f t="shared" si="39"/>
        <v>D03_Gestión con valores para resultados</v>
      </c>
      <c r="CM426" s="7"/>
      <c r="CN426" s="7"/>
      <c r="CO426" s="7"/>
      <c r="CP426" s="7"/>
      <c r="CQ426" s="7"/>
      <c r="CR426" s="7" t="s">
        <v>457</v>
      </c>
      <c r="CS426" s="7"/>
      <c r="CT426" s="7"/>
      <c r="CU426" s="7"/>
      <c r="CV426" s="7"/>
      <c r="CW426" s="7"/>
      <c r="CX426" s="7"/>
      <c r="CY426" s="7"/>
      <c r="CZ426" s="7"/>
      <c r="DA426" s="7"/>
      <c r="DB426" s="7"/>
      <c r="DC426" s="7"/>
      <c r="DD426" s="7"/>
      <c r="DE426" s="7"/>
      <c r="DF426" s="90" t="str">
        <f t="shared" si="40"/>
        <v>D03_P06_Fortalecimiento organizacional y simplificación de procesos</v>
      </c>
    </row>
    <row r="427" spans="2:110" s="2" customFormat="1" ht="84" customHeight="1" x14ac:dyDescent="0.25">
      <c r="B427" s="1"/>
      <c r="C427" s="3" t="s">
        <v>1953</v>
      </c>
      <c r="D427" s="7" t="s">
        <v>1954</v>
      </c>
      <c r="E427" s="87" t="str">
        <f t="shared" si="36"/>
        <v>URF2026_410_Transversal_Comprobar inventario individual de los integrantes del proceso o subdirección_AD</v>
      </c>
      <c r="F427" s="7" t="s">
        <v>1941</v>
      </c>
      <c r="G427" s="7" t="s">
        <v>1942</v>
      </c>
      <c r="H427" s="7" t="s">
        <v>1943</v>
      </c>
      <c r="I427" s="7" t="s">
        <v>0</v>
      </c>
      <c r="J427" s="4" t="s">
        <v>713</v>
      </c>
      <c r="K427" s="4"/>
      <c r="L427" s="8">
        <v>46358</v>
      </c>
      <c r="M427" s="8">
        <v>46376</v>
      </c>
      <c r="N427" s="88">
        <f t="shared" si="37"/>
        <v>18</v>
      </c>
      <c r="O427" s="81" t="s">
        <v>979</v>
      </c>
      <c r="P427" s="7"/>
      <c r="Q427" s="81" t="s">
        <v>120</v>
      </c>
      <c r="R427" s="7" t="s">
        <v>1944</v>
      </c>
      <c r="S427" s="7"/>
      <c r="T427" s="82" t="s">
        <v>481</v>
      </c>
      <c r="U427" s="82" t="s">
        <v>482</v>
      </c>
      <c r="V427" s="83" t="s">
        <v>483</v>
      </c>
      <c r="W427" s="7" t="s">
        <v>125</v>
      </c>
      <c r="X427" s="7"/>
      <c r="Y427" s="7" t="s">
        <v>126</v>
      </c>
      <c r="Z427" s="7"/>
      <c r="AA427" s="90" t="str">
        <f t="shared" si="38"/>
        <v>Talento Humano
Tecnológicos</v>
      </c>
      <c r="AB427" s="7"/>
      <c r="AC427" s="7" t="s">
        <v>127</v>
      </c>
      <c r="AD427" s="7" t="s">
        <v>127</v>
      </c>
      <c r="AE427" s="9">
        <v>0</v>
      </c>
      <c r="AF427" s="10"/>
      <c r="AG427" s="7" t="s">
        <v>127</v>
      </c>
      <c r="AH427" s="7" t="s">
        <v>127</v>
      </c>
      <c r="AI427" s="9">
        <v>0</v>
      </c>
      <c r="AJ427" s="10"/>
      <c r="AK427" s="7" t="s">
        <v>127</v>
      </c>
      <c r="AL427" s="7" t="s">
        <v>127</v>
      </c>
      <c r="AM427" s="9">
        <v>0</v>
      </c>
      <c r="AN427" s="10"/>
      <c r="AO427" s="7" t="s">
        <v>127</v>
      </c>
      <c r="AP427" s="7" t="s">
        <v>127</v>
      </c>
      <c r="AQ427" s="9">
        <v>0</v>
      </c>
      <c r="AR427" s="10"/>
      <c r="AS427" s="7" t="s">
        <v>127</v>
      </c>
      <c r="AT427" s="7" t="s">
        <v>127</v>
      </c>
      <c r="AU427" s="9">
        <v>0</v>
      </c>
      <c r="AV427" s="10"/>
      <c r="AW427" s="7" t="s">
        <v>127</v>
      </c>
      <c r="AX427" s="7" t="s">
        <v>127</v>
      </c>
      <c r="AY427" s="9">
        <v>0</v>
      </c>
      <c r="AZ427" s="7"/>
      <c r="BA427" s="7" t="s">
        <v>127</v>
      </c>
      <c r="BB427" s="7"/>
      <c r="BC427" s="7" t="s">
        <v>127</v>
      </c>
      <c r="BD427" s="7"/>
      <c r="BE427" s="7"/>
      <c r="BF427" s="7"/>
      <c r="BG427" s="7"/>
      <c r="BH427" s="7"/>
      <c r="BI427" s="7"/>
      <c r="BJ427" s="7"/>
      <c r="BK427" s="7"/>
      <c r="BL427" s="7"/>
      <c r="BM427" s="7" t="s">
        <v>127</v>
      </c>
      <c r="BN427" s="7" t="s">
        <v>127</v>
      </c>
      <c r="BO427" s="7"/>
      <c r="BP427" s="7" t="s">
        <v>127</v>
      </c>
      <c r="BQ427" s="7"/>
      <c r="BR427" s="7" t="s">
        <v>127</v>
      </c>
      <c r="BS427" s="7"/>
      <c r="BT427" s="7" t="s">
        <v>127</v>
      </c>
      <c r="BU427" s="7" t="s">
        <v>127</v>
      </c>
      <c r="BV427" s="7"/>
      <c r="BW427" s="7" t="s">
        <v>127</v>
      </c>
      <c r="BX427" s="7"/>
      <c r="BY427" s="7" t="s">
        <v>127</v>
      </c>
      <c r="BZ427" s="7"/>
      <c r="CA427" s="7" t="s">
        <v>127</v>
      </c>
      <c r="CB427" s="7" t="s">
        <v>87</v>
      </c>
      <c r="CC427" s="7"/>
      <c r="CD427" s="90" t="str">
        <f t="shared" si="35"/>
        <v>24_Operación del Sistema de Gestión Institucional - SGI</v>
      </c>
      <c r="CE427" s="7"/>
      <c r="CF427" s="7"/>
      <c r="CG427" s="7" t="s">
        <v>131</v>
      </c>
      <c r="CH427" s="7"/>
      <c r="CI427" s="7"/>
      <c r="CJ427" s="7"/>
      <c r="CK427" s="7"/>
      <c r="CL427" s="90" t="str">
        <f t="shared" si="39"/>
        <v>D03_Gestión con valores para resultados</v>
      </c>
      <c r="CM427" s="7"/>
      <c r="CN427" s="7"/>
      <c r="CO427" s="7"/>
      <c r="CP427" s="7"/>
      <c r="CQ427" s="7"/>
      <c r="CR427" s="7" t="s">
        <v>457</v>
      </c>
      <c r="CS427" s="7"/>
      <c r="CT427" s="7"/>
      <c r="CU427" s="7"/>
      <c r="CV427" s="7"/>
      <c r="CW427" s="7"/>
      <c r="CX427" s="7"/>
      <c r="CY427" s="7"/>
      <c r="CZ427" s="7"/>
      <c r="DA427" s="7"/>
      <c r="DB427" s="7"/>
      <c r="DC427" s="7"/>
      <c r="DD427" s="7"/>
      <c r="DE427" s="7"/>
      <c r="DF427" s="90" t="str">
        <f t="shared" si="40"/>
        <v>D03_P06_Fortalecimiento organizacional y simplificación de procesos</v>
      </c>
    </row>
    <row r="428" spans="2:110" s="2" customFormat="1" ht="84" customHeight="1" x14ac:dyDescent="0.25">
      <c r="B428" s="1"/>
      <c r="C428" s="3" t="s">
        <v>1955</v>
      </c>
      <c r="D428" s="7" t="s">
        <v>1956</v>
      </c>
      <c r="E428" s="87" t="str">
        <f t="shared" si="36"/>
        <v>URF2026_411_Transversal_Comprobar inventario individual de los integrantes del proceso o subdirección_GF</v>
      </c>
      <c r="F428" s="7" t="s">
        <v>1941</v>
      </c>
      <c r="G428" s="7" t="s">
        <v>1942</v>
      </c>
      <c r="H428" s="7" t="s">
        <v>1943</v>
      </c>
      <c r="I428" s="7" t="s">
        <v>1</v>
      </c>
      <c r="J428" s="4" t="s">
        <v>1892</v>
      </c>
      <c r="K428" s="4"/>
      <c r="L428" s="8">
        <v>46358</v>
      </c>
      <c r="M428" s="8">
        <v>46376</v>
      </c>
      <c r="N428" s="88">
        <f t="shared" si="37"/>
        <v>18</v>
      </c>
      <c r="O428" s="81" t="s">
        <v>979</v>
      </c>
      <c r="P428" s="7"/>
      <c r="Q428" s="81" t="s">
        <v>120</v>
      </c>
      <c r="R428" s="7" t="s">
        <v>1944</v>
      </c>
      <c r="S428" s="7"/>
      <c r="T428" s="82" t="s">
        <v>481</v>
      </c>
      <c r="U428" s="82" t="s">
        <v>482</v>
      </c>
      <c r="V428" s="83" t="s">
        <v>483</v>
      </c>
      <c r="W428" s="7" t="s">
        <v>125</v>
      </c>
      <c r="X428" s="7"/>
      <c r="Y428" s="7" t="s">
        <v>126</v>
      </c>
      <c r="Z428" s="7"/>
      <c r="AA428" s="90" t="str">
        <f t="shared" si="38"/>
        <v>Talento Humano
Tecnológicos</v>
      </c>
      <c r="AB428" s="7"/>
      <c r="AC428" s="7" t="s">
        <v>127</v>
      </c>
      <c r="AD428" s="7" t="s">
        <v>127</v>
      </c>
      <c r="AE428" s="9">
        <v>0</v>
      </c>
      <c r="AF428" s="10"/>
      <c r="AG428" s="7" t="s">
        <v>127</v>
      </c>
      <c r="AH428" s="7" t="s">
        <v>127</v>
      </c>
      <c r="AI428" s="9">
        <v>0</v>
      </c>
      <c r="AJ428" s="10"/>
      <c r="AK428" s="7" t="s">
        <v>127</v>
      </c>
      <c r="AL428" s="7" t="s">
        <v>127</v>
      </c>
      <c r="AM428" s="9">
        <v>0</v>
      </c>
      <c r="AN428" s="10"/>
      <c r="AO428" s="7" t="s">
        <v>127</v>
      </c>
      <c r="AP428" s="7" t="s">
        <v>127</v>
      </c>
      <c r="AQ428" s="9">
        <v>0</v>
      </c>
      <c r="AR428" s="10"/>
      <c r="AS428" s="7" t="s">
        <v>127</v>
      </c>
      <c r="AT428" s="7" t="s">
        <v>127</v>
      </c>
      <c r="AU428" s="9">
        <v>0</v>
      </c>
      <c r="AV428" s="10"/>
      <c r="AW428" s="7" t="s">
        <v>127</v>
      </c>
      <c r="AX428" s="7" t="s">
        <v>127</v>
      </c>
      <c r="AY428" s="9">
        <v>0</v>
      </c>
      <c r="AZ428" s="7"/>
      <c r="BA428" s="7" t="s">
        <v>127</v>
      </c>
      <c r="BB428" s="7"/>
      <c r="BC428" s="7" t="s">
        <v>127</v>
      </c>
      <c r="BD428" s="7"/>
      <c r="BE428" s="7"/>
      <c r="BF428" s="7"/>
      <c r="BG428" s="7"/>
      <c r="BH428" s="7"/>
      <c r="BI428" s="7"/>
      <c r="BJ428" s="7"/>
      <c r="BK428" s="7"/>
      <c r="BL428" s="7"/>
      <c r="BM428" s="7" t="s">
        <v>127</v>
      </c>
      <c r="BN428" s="7" t="s">
        <v>127</v>
      </c>
      <c r="BO428" s="7"/>
      <c r="BP428" s="7" t="s">
        <v>127</v>
      </c>
      <c r="BQ428" s="7"/>
      <c r="BR428" s="7" t="s">
        <v>127</v>
      </c>
      <c r="BS428" s="7"/>
      <c r="BT428" s="7" t="s">
        <v>127</v>
      </c>
      <c r="BU428" s="7" t="s">
        <v>127</v>
      </c>
      <c r="BV428" s="7"/>
      <c r="BW428" s="7" t="s">
        <v>127</v>
      </c>
      <c r="BX428" s="7"/>
      <c r="BY428" s="7" t="s">
        <v>127</v>
      </c>
      <c r="BZ428" s="7"/>
      <c r="CA428" s="7" t="s">
        <v>127</v>
      </c>
      <c r="CB428" s="7" t="s">
        <v>87</v>
      </c>
      <c r="CC428" s="7"/>
      <c r="CD428" s="90" t="str">
        <f t="shared" si="35"/>
        <v>24_Operación del Sistema de Gestión Institucional - SGI</v>
      </c>
      <c r="CE428" s="7"/>
      <c r="CF428" s="7"/>
      <c r="CG428" s="7" t="s">
        <v>131</v>
      </c>
      <c r="CH428" s="7"/>
      <c r="CI428" s="7"/>
      <c r="CJ428" s="7"/>
      <c r="CK428" s="7"/>
      <c r="CL428" s="90" t="str">
        <f t="shared" si="39"/>
        <v>D03_Gestión con valores para resultados</v>
      </c>
      <c r="CM428" s="7"/>
      <c r="CN428" s="7"/>
      <c r="CO428" s="7"/>
      <c r="CP428" s="7"/>
      <c r="CQ428" s="7"/>
      <c r="CR428" s="7" t="s">
        <v>457</v>
      </c>
      <c r="CS428" s="7"/>
      <c r="CT428" s="7"/>
      <c r="CU428" s="7"/>
      <c r="CV428" s="7"/>
      <c r="CW428" s="7"/>
      <c r="CX428" s="7"/>
      <c r="CY428" s="7"/>
      <c r="CZ428" s="7"/>
      <c r="DA428" s="7"/>
      <c r="DB428" s="7"/>
      <c r="DC428" s="7"/>
      <c r="DD428" s="7"/>
      <c r="DE428" s="7"/>
      <c r="DF428" s="90" t="str">
        <f t="shared" si="40"/>
        <v>D03_P06_Fortalecimiento organizacional y simplificación de procesos</v>
      </c>
    </row>
    <row r="429" spans="2:110" s="2" customFormat="1" ht="84" customHeight="1" x14ac:dyDescent="0.25">
      <c r="B429" s="1"/>
      <c r="C429" s="3" t="s">
        <v>1957</v>
      </c>
      <c r="D429" s="7" t="s">
        <v>1958</v>
      </c>
      <c r="E429" s="87" t="str">
        <f t="shared" si="36"/>
        <v>URF2026_412_Transversal_Comprobar inventario individual de los integrantes del proceso o subdirección_GI</v>
      </c>
      <c r="F429" s="7" t="s">
        <v>1941</v>
      </c>
      <c r="G429" s="7" t="s">
        <v>1942</v>
      </c>
      <c r="H429" s="7" t="s">
        <v>1943</v>
      </c>
      <c r="I429" s="7" t="s">
        <v>7</v>
      </c>
      <c r="J429" s="4" t="s">
        <v>1296</v>
      </c>
      <c r="K429" s="4"/>
      <c r="L429" s="8">
        <v>46358</v>
      </c>
      <c r="M429" s="8">
        <v>46376</v>
      </c>
      <c r="N429" s="88">
        <f t="shared" si="37"/>
        <v>18</v>
      </c>
      <c r="O429" s="81" t="s">
        <v>979</v>
      </c>
      <c r="P429" s="7" t="s">
        <v>1085</v>
      </c>
      <c r="Q429" s="81" t="s">
        <v>120</v>
      </c>
      <c r="R429" s="7" t="s">
        <v>1944</v>
      </c>
      <c r="S429" s="7"/>
      <c r="T429" s="82" t="s">
        <v>481</v>
      </c>
      <c r="U429" s="82" t="s">
        <v>482</v>
      </c>
      <c r="V429" s="83" t="s">
        <v>483</v>
      </c>
      <c r="W429" s="7" t="s">
        <v>125</v>
      </c>
      <c r="X429" s="7"/>
      <c r="Y429" s="7" t="s">
        <v>126</v>
      </c>
      <c r="Z429" s="7"/>
      <c r="AA429" s="90" t="str">
        <f t="shared" si="38"/>
        <v>Talento Humano
Tecnológicos</v>
      </c>
      <c r="AB429" s="7"/>
      <c r="AC429" s="7" t="s">
        <v>127</v>
      </c>
      <c r="AD429" s="7" t="s">
        <v>127</v>
      </c>
      <c r="AE429" s="9">
        <v>0</v>
      </c>
      <c r="AF429" s="10"/>
      <c r="AG429" s="7" t="s">
        <v>127</v>
      </c>
      <c r="AH429" s="7" t="s">
        <v>127</v>
      </c>
      <c r="AI429" s="9">
        <v>0</v>
      </c>
      <c r="AJ429" s="10"/>
      <c r="AK429" s="7" t="s">
        <v>127</v>
      </c>
      <c r="AL429" s="7" t="s">
        <v>127</v>
      </c>
      <c r="AM429" s="9">
        <v>0</v>
      </c>
      <c r="AN429" s="10"/>
      <c r="AO429" s="7" t="s">
        <v>127</v>
      </c>
      <c r="AP429" s="7" t="s">
        <v>127</v>
      </c>
      <c r="AQ429" s="9">
        <v>0</v>
      </c>
      <c r="AR429" s="10"/>
      <c r="AS429" s="7" t="s">
        <v>127</v>
      </c>
      <c r="AT429" s="7" t="s">
        <v>127</v>
      </c>
      <c r="AU429" s="9">
        <v>0</v>
      </c>
      <c r="AV429" s="10"/>
      <c r="AW429" s="7" t="s">
        <v>127</v>
      </c>
      <c r="AX429" s="7" t="s">
        <v>127</v>
      </c>
      <c r="AY429" s="9">
        <v>0</v>
      </c>
      <c r="AZ429" s="7"/>
      <c r="BA429" s="7" t="s">
        <v>127</v>
      </c>
      <c r="BB429" s="7"/>
      <c r="BC429" s="7" t="s">
        <v>127</v>
      </c>
      <c r="BD429" s="7"/>
      <c r="BE429" s="7"/>
      <c r="BF429" s="7"/>
      <c r="BG429" s="7"/>
      <c r="BH429" s="7"/>
      <c r="BI429" s="7"/>
      <c r="BJ429" s="7"/>
      <c r="BK429" s="7"/>
      <c r="BL429" s="7"/>
      <c r="BM429" s="7" t="s">
        <v>127</v>
      </c>
      <c r="BN429" s="7" t="s">
        <v>127</v>
      </c>
      <c r="BO429" s="7"/>
      <c r="BP429" s="7" t="s">
        <v>127</v>
      </c>
      <c r="BQ429" s="7"/>
      <c r="BR429" s="7" t="s">
        <v>127</v>
      </c>
      <c r="BS429" s="7"/>
      <c r="BT429" s="7" t="s">
        <v>127</v>
      </c>
      <c r="BU429" s="7" t="s">
        <v>127</v>
      </c>
      <c r="BV429" s="7"/>
      <c r="BW429" s="7" t="s">
        <v>127</v>
      </c>
      <c r="BX429" s="7"/>
      <c r="BY429" s="7" t="s">
        <v>127</v>
      </c>
      <c r="BZ429" s="7"/>
      <c r="CA429" s="7" t="s">
        <v>127</v>
      </c>
      <c r="CB429" s="7" t="s">
        <v>87</v>
      </c>
      <c r="CC429" s="7"/>
      <c r="CD429" s="90" t="str">
        <f t="shared" si="35"/>
        <v>24_Operación del Sistema de Gestión Institucional - SGI</v>
      </c>
      <c r="CE429" s="7"/>
      <c r="CF429" s="7"/>
      <c r="CG429" s="7" t="s">
        <v>131</v>
      </c>
      <c r="CH429" s="7"/>
      <c r="CI429" s="7"/>
      <c r="CJ429" s="7"/>
      <c r="CK429" s="7"/>
      <c r="CL429" s="90" t="str">
        <f t="shared" si="39"/>
        <v>D03_Gestión con valores para resultados</v>
      </c>
      <c r="CM429" s="7"/>
      <c r="CN429" s="7"/>
      <c r="CO429" s="7"/>
      <c r="CP429" s="7"/>
      <c r="CQ429" s="7"/>
      <c r="CR429" s="7" t="s">
        <v>457</v>
      </c>
      <c r="CS429" s="7"/>
      <c r="CT429" s="7"/>
      <c r="CU429" s="7"/>
      <c r="CV429" s="7"/>
      <c r="CW429" s="7"/>
      <c r="CX429" s="7"/>
      <c r="CY429" s="7"/>
      <c r="CZ429" s="7"/>
      <c r="DA429" s="7"/>
      <c r="DB429" s="7"/>
      <c r="DC429" s="7"/>
      <c r="DD429" s="7"/>
      <c r="DE429" s="7"/>
      <c r="DF429" s="90" t="str">
        <f t="shared" si="40"/>
        <v>D03_P06_Fortalecimiento organizacional y simplificación de procesos</v>
      </c>
    </row>
    <row r="430" spans="2:110" s="2" customFormat="1" ht="84" customHeight="1" x14ac:dyDescent="0.25">
      <c r="B430" s="1"/>
      <c r="C430" s="3" t="s">
        <v>1959</v>
      </c>
      <c r="D430" s="7" t="s">
        <v>1960</v>
      </c>
      <c r="E430" s="87" t="str">
        <f t="shared" si="36"/>
        <v>URF2026_413_Transversal_Comprobar inventario individual de los integrantes del proceso o subdirección_CE</v>
      </c>
      <c r="F430" s="7" t="s">
        <v>1941</v>
      </c>
      <c r="G430" s="7" t="s">
        <v>1942</v>
      </c>
      <c r="H430" s="7" t="s">
        <v>1943</v>
      </c>
      <c r="I430" s="7" t="s">
        <v>6</v>
      </c>
      <c r="J430" s="4" t="s">
        <v>636</v>
      </c>
      <c r="K430" s="4"/>
      <c r="L430" s="8">
        <v>46358</v>
      </c>
      <c r="M430" s="8">
        <v>46376</v>
      </c>
      <c r="N430" s="88">
        <f t="shared" si="37"/>
        <v>18</v>
      </c>
      <c r="O430" s="81" t="s">
        <v>979</v>
      </c>
      <c r="P430" s="7"/>
      <c r="Q430" s="81" t="s">
        <v>120</v>
      </c>
      <c r="R430" s="7" t="s">
        <v>1944</v>
      </c>
      <c r="S430" s="7"/>
      <c r="T430" s="82" t="s">
        <v>481</v>
      </c>
      <c r="U430" s="82" t="s">
        <v>482</v>
      </c>
      <c r="V430" s="83" t="s">
        <v>483</v>
      </c>
      <c r="W430" s="7" t="s">
        <v>125</v>
      </c>
      <c r="X430" s="7"/>
      <c r="Y430" s="7" t="s">
        <v>126</v>
      </c>
      <c r="Z430" s="7"/>
      <c r="AA430" s="90" t="str">
        <f t="shared" si="38"/>
        <v>Talento Humano
Tecnológicos</v>
      </c>
      <c r="AB430" s="7"/>
      <c r="AC430" s="7" t="s">
        <v>127</v>
      </c>
      <c r="AD430" s="7" t="s">
        <v>127</v>
      </c>
      <c r="AE430" s="9">
        <v>0</v>
      </c>
      <c r="AF430" s="10"/>
      <c r="AG430" s="7" t="s">
        <v>127</v>
      </c>
      <c r="AH430" s="7" t="s">
        <v>127</v>
      </c>
      <c r="AI430" s="9">
        <v>0</v>
      </c>
      <c r="AJ430" s="10"/>
      <c r="AK430" s="7" t="s">
        <v>127</v>
      </c>
      <c r="AL430" s="7" t="s">
        <v>127</v>
      </c>
      <c r="AM430" s="9">
        <v>0</v>
      </c>
      <c r="AN430" s="10"/>
      <c r="AO430" s="7" t="s">
        <v>127</v>
      </c>
      <c r="AP430" s="7" t="s">
        <v>127</v>
      </c>
      <c r="AQ430" s="9">
        <v>0</v>
      </c>
      <c r="AR430" s="10"/>
      <c r="AS430" s="7" t="s">
        <v>127</v>
      </c>
      <c r="AT430" s="7" t="s">
        <v>127</v>
      </c>
      <c r="AU430" s="9">
        <v>0</v>
      </c>
      <c r="AV430" s="10"/>
      <c r="AW430" s="7" t="s">
        <v>127</v>
      </c>
      <c r="AX430" s="7" t="s">
        <v>127</v>
      </c>
      <c r="AY430" s="9">
        <v>0</v>
      </c>
      <c r="AZ430" s="7"/>
      <c r="BA430" s="7" t="s">
        <v>127</v>
      </c>
      <c r="BB430" s="7"/>
      <c r="BC430" s="7" t="s">
        <v>127</v>
      </c>
      <c r="BD430" s="7"/>
      <c r="BE430" s="7"/>
      <c r="BF430" s="7"/>
      <c r="BG430" s="7"/>
      <c r="BH430" s="7"/>
      <c r="BI430" s="7"/>
      <c r="BJ430" s="7"/>
      <c r="BK430" s="7"/>
      <c r="BL430" s="7"/>
      <c r="BM430" s="7" t="s">
        <v>127</v>
      </c>
      <c r="BN430" s="7" t="s">
        <v>127</v>
      </c>
      <c r="BO430" s="7"/>
      <c r="BP430" s="7" t="s">
        <v>127</v>
      </c>
      <c r="BQ430" s="7"/>
      <c r="BR430" s="7" t="s">
        <v>127</v>
      </c>
      <c r="BS430" s="7"/>
      <c r="BT430" s="7" t="s">
        <v>127</v>
      </c>
      <c r="BU430" s="7" t="s">
        <v>127</v>
      </c>
      <c r="BV430" s="7"/>
      <c r="BW430" s="7" t="s">
        <v>127</v>
      </c>
      <c r="BX430" s="7"/>
      <c r="BY430" s="7" t="s">
        <v>127</v>
      </c>
      <c r="BZ430" s="7"/>
      <c r="CA430" s="7" t="s">
        <v>127</v>
      </c>
      <c r="CB430" s="7" t="s">
        <v>87</v>
      </c>
      <c r="CC430" s="7"/>
      <c r="CD430" s="90" t="str">
        <f t="shared" ref="CD430:CD453" si="41">_xlfn.TEXTJOIN(CHAR(10),TRUE,AB430,AF430,AJ430,AN430,AR430,AV430,AZ430,BB430,BD430,BE430,BF430,BG430,BI430,BH430,BJ430,BK430,BL430,BO430,BQ430,BS430,BV430,BX430,BZ430,CB430,CC430)</f>
        <v>24_Operación del Sistema de Gestión Institucional - SGI</v>
      </c>
      <c r="CE430" s="7"/>
      <c r="CF430" s="7"/>
      <c r="CG430" s="7" t="s">
        <v>131</v>
      </c>
      <c r="CH430" s="7"/>
      <c r="CI430" s="7"/>
      <c r="CJ430" s="7"/>
      <c r="CK430" s="7"/>
      <c r="CL430" s="90" t="str">
        <f t="shared" si="39"/>
        <v>D03_Gestión con valores para resultados</v>
      </c>
      <c r="CM430" s="7"/>
      <c r="CN430" s="7"/>
      <c r="CO430" s="7"/>
      <c r="CP430" s="7"/>
      <c r="CQ430" s="7"/>
      <c r="CR430" s="7" t="s">
        <v>457</v>
      </c>
      <c r="CS430" s="7"/>
      <c r="CT430" s="7"/>
      <c r="CU430" s="7"/>
      <c r="CV430" s="7"/>
      <c r="CW430" s="7"/>
      <c r="CX430" s="7"/>
      <c r="CY430" s="7"/>
      <c r="CZ430" s="7"/>
      <c r="DA430" s="7"/>
      <c r="DB430" s="7"/>
      <c r="DC430" s="7"/>
      <c r="DD430" s="7"/>
      <c r="DE430" s="7"/>
      <c r="DF430" s="90" t="str">
        <f t="shared" si="40"/>
        <v>D03_P06_Fortalecimiento organizacional y simplificación de procesos</v>
      </c>
    </row>
    <row r="431" spans="2:110" s="2" customFormat="1" ht="84" customHeight="1" x14ac:dyDescent="0.25">
      <c r="B431" s="1"/>
      <c r="C431" s="3" t="s">
        <v>1961</v>
      </c>
      <c r="D431" s="7" t="s">
        <v>1962</v>
      </c>
      <c r="E431" s="87" t="str">
        <f t="shared" si="36"/>
        <v>URF2026_414_Transversal_Comprobar inventario individual de los integrantes del proceso o subdirección_RV</v>
      </c>
      <c r="F431" s="7" t="s">
        <v>1941</v>
      </c>
      <c r="G431" s="7" t="s">
        <v>1942</v>
      </c>
      <c r="H431" s="7" t="s">
        <v>1943</v>
      </c>
      <c r="I431" s="7" t="s">
        <v>5</v>
      </c>
      <c r="J431" s="4" t="s">
        <v>1085</v>
      </c>
      <c r="K431" s="4"/>
      <c r="L431" s="8">
        <v>46358</v>
      </c>
      <c r="M431" s="8">
        <v>46376</v>
      </c>
      <c r="N431" s="88">
        <f t="shared" si="37"/>
        <v>18</v>
      </c>
      <c r="O431" s="81" t="s">
        <v>979</v>
      </c>
      <c r="P431" s="7" t="s">
        <v>1085</v>
      </c>
      <c r="Q431" s="81" t="s">
        <v>120</v>
      </c>
      <c r="R431" s="7" t="s">
        <v>1944</v>
      </c>
      <c r="S431" s="7"/>
      <c r="T431" s="82" t="s">
        <v>481</v>
      </c>
      <c r="U431" s="82" t="s">
        <v>482</v>
      </c>
      <c r="V431" s="83" t="s">
        <v>483</v>
      </c>
      <c r="W431" s="7" t="s">
        <v>125</v>
      </c>
      <c r="X431" s="7"/>
      <c r="Y431" s="7" t="s">
        <v>126</v>
      </c>
      <c r="Z431" s="7"/>
      <c r="AA431" s="90" t="str">
        <f t="shared" si="38"/>
        <v>Talento Humano
Tecnológicos</v>
      </c>
      <c r="AB431" s="7"/>
      <c r="AC431" s="7" t="s">
        <v>127</v>
      </c>
      <c r="AD431" s="7" t="s">
        <v>127</v>
      </c>
      <c r="AE431" s="9">
        <v>0</v>
      </c>
      <c r="AF431" s="10"/>
      <c r="AG431" s="7" t="s">
        <v>127</v>
      </c>
      <c r="AH431" s="7" t="s">
        <v>127</v>
      </c>
      <c r="AI431" s="9">
        <v>0</v>
      </c>
      <c r="AJ431" s="10"/>
      <c r="AK431" s="7" t="s">
        <v>127</v>
      </c>
      <c r="AL431" s="7" t="s">
        <v>127</v>
      </c>
      <c r="AM431" s="9">
        <v>0</v>
      </c>
      <c r="AN431" s="10"/>
      <c r="AO431" s="7" t="s">
        <v>127</v>
      </c>
      <c r="AP431" s="7" t="s">
        <v>127</v>
      </c>
      <c r="AQ431" s="9">
        <v>0</v>
      </c>
      <c r="AR431" s="10"/>
      <c r="AS431" s="7" t="s">
        <v>127</v>
      </c>
      <c r="AT431" s="7" t="s">
        <v>127</v>
      </c>
      <c r="AU431" s="9">
        <v>0</v>
      </c>
      <c r="AV431" s="10"/>
      <c r="AW431" s="7" t="s">
        <v>127</v>
      </c>
      <c r="AX431" s="7" t="s">
        <v>127</v>
      </c>
      <c r="AY431" s="9">
        <v>0</v>
      </c>
      <c r="AZ431" s="7"/>
      <c r="BA431" s="7" t="s">
        <v>127</v>
      </c>
      <c r="BB431" s="7"/>
      <c r="BC431" s="7" t="s">
        <v>127</v>
      </c>
      <c r="BD431" s="7"/>
      <c r="BE431" s="7"/>
      <c r="BF431" s="7"/>
      <c r="BG431" s="7"/>
      <c r="BH431" s="7"/>
      <c r="BI431" s="7"/>
      <c r="BJ431" s="7"/>
      <c r="BK431" s="7"/>
      <c r="BL431" s="7"/>
      <c r="BM431" s="7" t="s">
        <v>127</v>
      </c>
      <c r="BN431" s="7" t="s">
        <v>127</v>
      </c>
      <c r="BO431" s="7"/>
      <c r="BP431" s="7" t="s">
        <v>127</v>
      </c>
      <c r="BQ431" s="7"/>
      <c r="BR431" s="7" t="s">
        <v>127</v>
      </c>
      <c r="BS431" s="7"/>
      <c r="BT431" s="7" t="s">
        <v>127</v>
      </c>
      <c r="BU431" s="7" t="s">
        <v>127</v>
      </c>
      <c r="BV431" s="7"/>
      <c r="BW431" s="7" t="s">
        <v>127</v>
      </c>
      <c r="BX431" s="7"/>
      <c r="BY431" s="7" t="s">
        <v>127</v>
      </c>
      <c r="BZ431" s="7"/>
      <c r="CA431" s="7" t="s">
        <v>127</v>
      </c>
      <c r="CB431" s="7" t="s">
        <v>87</v>
      </c>
      <c r="CC431" s="7"/>
      <c r="CD431" s="90" t="str">
        <f t="shared" si="41"/>
        <v>24_Operación del Sistema de Gestión Institucional - SGI</v>
      </c>
      <c r="CE431" s="7"/>
      <c r="CF431" s="7"/>
      <c r="CG431" s="7" t="s">
        <v>131</v>
      </c>
      <c r="CH431" s="7"/>
      <c r="CI431" s="7"/>
      <c r="CJ431" s="7"/>
      <c r="CK431" s="7"/>
      <c r="CL431" s="90" t="str">
        <f t="shared" si="39"/>
        <v>D03_Gestión con valores para resultados</v>
      </c>
      <c r="CM431" s="7"/>
      <c r="CN431" s="7"/>
      <c r="CO431" s="7"/>
      <c r="CP431" s="7"/>
      <c r="CQ431" s="7"/>
      <c r="CR431" s="7" t="s">
        <v>457</v>
      </c>
      <c r="CS431" s="7"/>
      <c r="CT431" s="7"/>
      <c r="CU431" s="7"/>
      <c r="CV431" s="7"/>
      <c r="CW431" s="7"/>
      <c r="CX431" s="7"/>
      <c r="CY431" s="7"/>
      <c r="CZ431" s="7"/>
      <c r="DA431" s="7"/>
      <c r="DB431" s="7"/>
      <c r="DC431" s="7"/>
      <c r="DD431" s="7"/>
      <c r="DE431" s="7"/>
      <c r="DF431" s="90" t="str">
        <f t="shared" si="40"/>
        <v>D03_P06_Fortalecimiento organizacional y simplificación de procesos</v>
      </c>
    </row>
    <row r="432" spans="2:110" s="2" customFormat="1" ht="84" customHeight="1" x14ac:dyDescent="0.25">
      <c r="B432" s="1"/>
      <c r="C432" s="3" t="s">
        <v>1963</v>
      </c>
      <c r="D432" s="7" t="s">
        <v>1964</v>
      </c>
      <c r="E432" s="87" t="str">
        <f t="shared" si="36"/>
        <v>URF2026_415_Transversal_Realizar el autodiagnóstico de la política de Gestión Estratégica del Talento Humano GETH</v>
      </c>
      <c r="F432" s="7" t="s">
        <v>1965</v>
      </c>
      <c r="G432" s="7" t="s">
        <v>1966</v>
      </c>
      <c r="H432" s="7" t="s">
        <v>1967</v>
      </c>
      <c r="I432" s="7" t="s">
        <v>4</v>
      </c>
      <c r="J432" s="4" t="s">
        <v>700</v>
      </c>
      <c r="K432" s="4"/>
      <c r="L432" s="8">
        <v>46266</v>
      </c>
      <c r="M432" s="8">
        <v>46340.999305555553</v>
      </c>
      <c r="N432" s="88">
        <f t="shared" si="37"/>
        <v>74.999305555553292</v>
      </c>
      <c r="O432" s="81" t="s">
        <v>119</v>
      </c>
      <c r="P432" s="7"/>
      <c r="Q432" s="81" t="s">
        <v>120</v>
      </c>
      <c r="R432" s="7" t="s">
        <v>1968</v>
      </c>
      <c r="S432" s="7"/>
      <c r="T432" s="82" t="s">
        <v>122</v>
      </c>
      <c r="U432" s="82" t="s">
        <v>245</v>
      </c>
      <c r="V432" s="83" t="s">
        <v>246</v>
      </c>
      <c r="W432" s="7" t="s">
        <v>125</v>
      </c>
      <c r="X432" s="7"/>
      <c r="Y432" s="7" t="s">
        <v>126</v>
      </c>
      <c r="Z432" s="7"/>
      <c r="AA432" s="90" t="str">
        <f t="shared" si="38"/>
        <v>Talento Humano
Tecnológicos</v>
      </c>
      <c r="AB432" s="7"/>
      <c r="AC432" s="7" t="s">
        <v>127</v>
      </c>
      <c r="AD432" s="7" t="s">
        <v>127</v>
      </c>
      <c r="AE432" s="9">
        <v>0</v>
      </c>
      <c r="AF432" s="10"/>
      <c r="AG432" s="7" t="s">
        <v>127</v>
      </c>
      <c r="AH432" s="7" t="s">
        <v>127</v>
      </c>
      <c r="AI432" s="9">
        <v>0</v>
      </c>
      <c r="AJ432" s="10"/>
      <c r="AK432" s="7" t="s">
        <v>127</v>
      </c>
      <c r="AL432" s="7" t="s">
        <v>127</v>
      </c>
      <c r="AM432" s="9">
        <v>0</v>
      </c>
      <c r="AN432" s="10"/>
      <c r="AO432" s="7" t="s">
        <v>127</v>
      </c>
      <c r="AP432" s="7" t="s">
        <v>127</v>
      </c>
      <c r="AQ432" s="9">
        <v>0</v>
      </c>
      <c r="AR432" s="10"/>
      <c r="AS432" s="7" t="s">
        <v>127</v>
      </c>
      <c r="AT432" s="7" t="s">
        <v>127</v>
      </c>
      <c r="AU432" s="9">
        <v>0</v>
      </c>
      <c r="AV432" s="10"/>
      <c r="AW432" s="7" t="s">
        <v>127</v>
      </c>
      <c r="AX432" s="7" t="s">
        <v>127</v>
      </c>
      <c r="AY432" s="9">
        <v>0</v>
      </c>
      <c r="AZ432" s="7"/>
      <c r="BA432" s="7" t="s">
        <v>127</v>
      </c>
      <c r="BB432" s="7"/>
      <c r="BC432" s="7" t="s">
        <v>127</v>
      </c>
      <c r="BD432" s="7"/>
      <c r="BE432" s="7"/>
      <c r="BF432" s="7"/>
      <c r="BG432" s="7"/>
      <c r="BH432" s="7"/>
      <c r="BI432" s="7"/>
      <c r="BJ432" s="7"/>
      <c r="BK432" s="7"/>
      <c r="BL432" s="7"/>
      <c r="BM432" s="7" t="s">
        <v>127</v>
      </c>
      <c r="BN432" s="7" t="s">
        <v>127</v>
      </c>
      <c r="BO432" s="7"/>
      <c r="BP432" s="7" t="s">
        <v>127</v>
      </c>
      <c r="BQ432" s="7"/>
      <c r="BR432" s="7" t="s">
        <v>127</v>
      </c>
      <c r="BS432" s="7"/>
      <c r="BT432" s="7" t="s">
        <v>127</v>
      </c>
      <c r="BU432" s="7" t="s">
        <v>127</v>
      </c>
      <c r="BV432" s="7"/>
      <c r="BW432" s="7" t="s">
        <v>127</v>
      </c>
      <c r="BX432" s="7"/>
      <c r="BY432" s="7" t="s">
        <v>127</v>
      </c>
      <c r="BZ432" s="7"/>
      <c r="CA432" s="7" t="s">
        <v>127</v>
      </c>
      <c r="CB432" s="7" t="s">
        <v>87</v>
      </c>
      <c r="CC432" s="7"/>
      <c r="CD432" s="90" t="str">
        <f t="shared" si="41"/>
        <v>24_Operación del Sistema de Gestión Institucional - SGI</v>
      </c>
      <c r="CE432" s="7" t="s">
        <v>619</v>
      </c>
      <c r="CF432" s="7" t="s">
        <v>247</v>
      </c>
      <c r="CG432" s="7" t="s">
        <v>131</v>
      </c>
      <c r="CH432" s="7" t="s">
        <v>315</v>
      </c>
      <c r="CI432" s="7"/>
      <c r="CJ432" s="7"/>
      <c r="CK432" s="7" t="s">
        <v>325</v>
      </c>
      <c r="CL432" s="90" t="str">
        <f t="shared" si="39"/>
        <v>D01_Talento Humano
D02_Direccionamiento Estratégico y Planeación
D03_Gestión con valores para resultados
D04_Evaluación de resultados
D07_Control Interno</v>
      </c>
      <c r="CM432" s="7" t="s">
        <v>620</v>
      </c>
      <c r="CN432" s="7"/>
      <c r="CO432" s="7" t="s">
        <v>248</v>
      </c>
      <c r="CP432" s="7"/>
      <c r="CQ432" s="7"/>
      <c r="CR432" s="7" t="s">
        <v>457</v>
      </c>
      <c r="CS432" s="7"/>
      <c r="CT432" s="7"/>
      <c r="CU432" s="7"/>
      <c r="CV432" s="7"/>
      <c r="CW432" s="7"/>
      <c r="CX432" s="7"/>
      <c r="CY432" s="7"/>
      <c r="CZ432" s="7" t="s">
        <v>316</v>
      </c>
      <c r="DA432" s="7"/>
      <c r="DB432" s="7"/>
      <c r="DC432" s="7"/>
      <c r="DD432" s="7"/>
      <c r="DE432" s="7" t="s">
        <v>326</v>
      </c>
      <c r="DF432" s="90" t="str">
        <f t="shared" si="40"/>
        <v>D01_P01_Gestión Estratégica del Talento Humano
D02_P03_Planeación Institucional
D03_P06_Fortalecimiento organizacional y simplificación de procesos
D04_P14_Seguimiento y evaluación del desempeño institucional
D07_P19_Control Interno</v>
      </c>
    </row>
    <row r="433" spans="2:110" s="2" customFormat="1" ht="84" customHeight="1" x14ac:dyDescent="0.25">
      <c r="B433" s="1"/>
      <c r="C433" s="3" t="s">
        <v>1969</v>
      </c>
      <c r="D433" s="7" t="s">
        <v>1970</v>
      </c>
      <c r="E433" s="87" t="str">
        <f t="shared" si="36"/>
        <v>URF2026_416_Transversal_Realizar el autodiagnóstico de la política de Integridad</v>
      </c>
      <c r="F433" s="7" t="s">
        <v>1965</v>
      </c>
      <c r="G433" s="7" t="s">
        <v>1966</v>
      </c>
      <c r="H433" s="7" t="s">
        <v>1967</v>
      </c>
      <c r="I433" s="7" t="s">
        <v>4</v>
      </c>
      <c r="J433" s="4" t="s">
        <v>700</v>
      </c>
      <c r="K433" s="4"/>
      <c r="L433" s="8">
        <v>46266</v>
      </c>
      <c r="M433" s="8">
        <v>46340.999305555553</v>
      </c>
      <c r="N433" s="88">
        <f t="shared" si="37"/>
        <v>74.999305555553292</v>
      </c>
      <c r="O433" s="81" t="s">
        <v>119</v>
      </c>
      <c r="P433" s="7"/>
      <c r="Q433" s="81" t="s">
        <v>120</v>
      </c>
      <c r="R433" s="7" t="s">
        <v>1968</v>
      </c>
      <c r="S433" s="7"/>
      <c r="T433" s="82" t="s">
        <v>122</v>
      </c>
      <c r="U433" s="82" t="s">
        <v>245</v>
      </c>
      <c r="V433" s="83" t="s">
        <v>246</v>
      </c>
      <c r="W433" s="7" t="s">
        <v>125</v>
      </c>
      <c r="X433" s="7"/>
      <c r="Y433" s="7" t="s">
        <v>126</v>
      </c>
      <c r="Z433" s="7"/>
      <c r="AA433" s="90" t="str">
        <f t="shared" si="38"/>
        <v>Talento Humano
Tecnológicos</v>
      </c>
      <c r="AB433" s="7"/>
      <c r="AC433" s="7" t="s">
        <v>127</v>
      </c>
      <c r="AD433" s="7" t="s">
        <v>127</v>
      </c>
      <c r="AE433" s="9">
        <v>0</v>
      </c>
      <c r="AF433" s="10"/>
      <c r="AG433" s="7" t="s">
        <v>127</v>
      </c>
      <c r="AH433" s="7" t="s">
        <v>127</v>
      </c>
      <c r="AI433" s="9">
        <v>0</v>
      </c>
      <c r="AJ433" s="10"/>
      <c r="AK433" s="7" t="s">
        <v>127</v>
      </c>
      <c r="AL433" s="7" t="s">
        <v>127</v>
      </c>
      <c r="AM433" s="9">
        <v>0</v>
      </c>
      <c r="AN433" s="10"/>
      <c r="AO433" s="7" t="s">
        <v>127</v>
      </c>
      <c r="AP433" s="7" t="s">
        <v>127</v>
      </c>
      <c r="AQ433" s="9">
        <v>0</v>
      </c>
      <c r="AR433" s="10"/>
      <c r="AS433" s="7" t="s">
        <v>127</v>
      </c>
      <c r="AT433" s="7" t="s">
        <v>127</v>
      </c>
      <c r="AU433" s="9">
        <v>0</v>
      </c>
      <c r="AV433" s="10"/>
      <c r="AW433" s="7" t="s">
        <v>127</v>
      </c>
      <c r="AX433" s="7" t="s">
        <v>127</v>
      </c>
      <c r="AY433" s="9">
        <v>0</v>
      </c>
      <c r="AZ433" s="7"/>
      <c r="BA433" s="7" t="s">
        <v>127</v>
      </c>
      <c r="BB433" s="7"/>
      <c r="BC433" s="7" t="s">
        <v>127</v>
      </c>
      <c r="BD433" s="7"/>
      <c r="BE433" s="7"/>
      <c r="BF433" s="7"/>
      <c r="BG433" s="7"/>
      <c r="BH433" s="7"/>
      <c r="BI433" s="7"/>
      <c r="BJ433" s="7"/>
      <c r="BK433" s="7"/>
      <c r="BL433" s="7" t="s">
        <v>28</v>
      </c>
      <c r="BM433" s="7" t="s">
        <v>128</v>
      </c>
      <c r="BN433" s="7" t="s">
        <v>648</v>
      </c>
      <c r="BO433" s="7"/>
      <c r="BP433" s="7" t="s">
        <v>127</v>
      </c>
      <c r="BQ433" s="7"/>
      <c r="BR433" s="7" t="s">
        <v>127</v>
      </c>
      <c r="BS433" s="7"/>
      <c r="BT433" s="7" t="s">
        <v>127</v>
      </c>
      <c r="BU433" s="7" t="s">
        <v>127</v>
      </c>
      <c r="BV433" s="7"/>
      <c r="BW433" s="7" t="s">
        <v>127</v>
      </c>
      <c r="BX433" s="7"/>
      <c r="BY433" s="7" t="s">
        <v>127</v>
      </c>
      <c r="BZ433" s="7"/>
      <c r="CA433" s="7" t="s">
        <v>127</v>
      </c>
      <c r="CB433" s="7" t="s">
        <v>87</v>
      </c>
      <c r="CC433" s="7" t="s">
        <v>813</v>
      </c>
      <c r="CD433" s="90" t="str">
        <f t="shared" si="41"/>
        <v>17_Programas de transparencia y ética pública - PTEP
24_Operación del Sistema de Gestión Institucional - SGI
25_Estrategia de integridad y conflicto de interes - EICI</v>
      </c>
      <c r="CE433" s="7" t="s">
        <v>619</v>
      </c>
      <c r="CF433" s="7" t="s">
        <v>247</v>
      </c>
      <c r="CG433" s="7" t="s">
        <v>131</v>
      </c>
      <c r="CH433" s="7" t="s">
        <v>315</v>
      </c>
      <c r="CI433" s="7"/>
      <c r="CJ433" s="7"/>
      <c r="CK433" s="7" t="s">
        <v>325</v>
      </c>
      <c r="CL433" s="90" t="str">
        <f t="shared" si="39"/>
        <v>D01_Talento Humano
D02_Direccionamiento Estratégico y Planeación
D03_Gestión con valores para resultados
D04_Evaluación de resultados
D07_Control Interno</v>
      </c>
      <c r="CM433" s="7" t="s">
        <v>620</v>
      </c>
      <c r="CN433" s="7" t="s">
        <v>814</v>
      </c>
      <c r="CO433" s="7" t="s">
        <v>248</v>
      </c>
      <c r="CP433" s="7"/>
      <c r="CQ433" s="7"/>
      <c r="CR433" s="7" t="s">
        <v>457</v>
      </c>
      <c r="CS433" s="7"/>
      <c r="CT433" s="7"/>
      <c r="CU433" s="7"/>
      <c r="CV433" s="7"/>
      <c r="CW433" s="7"/>
      <c r="CX433" s="7"/>
      <c r="CY433" s="7"/>
      <c r="CZ433" s="7" t="s">
        <v>316</v>
      </c>
      <c r="DA433" s="7"/>
      <c r="DB433" s="7"/>
      <c r="DC433" s="7"/>
      <c r="DD433" s="7"/>
      <c r="DE433" s="7" t="s">
        <v>326</v>
      </c>
      <c r="DF433" s="90" t="str">
        <f t="shared" si="40"/>
        <v>D01_P01_Gestión Estratégica del Talento Humano
D01_P02_Integridad
D02_P03_Planeación Institucional
D03_P06_Fortalecimiento organizacional y simplificación de procesos
D04_P14_Seguimiento y evaluación del desempeño institucional
D07_P19_Control Interno</v>
      </c>
    </row>
    <row r="434" spans="2:110" s="2" customFormat="1" ht="84" customHeight="1" x14ac:dyDescent="0.25">
      <c r="B434" s="1"/>
      <c r="C434" s="3" t="s">
        <v>1971</v>
      </c>
      <c r="D434" s="7" t="s">
        <v>1972</v>
      </c>
      <c r="E434" s="87" t="str">
        <f t="shared" si="36"/>
        <v>URF2026_417_Transversal_Realizar el autodiagnóstico de la política de Planeación Institucional</v>
      </c>
      <c r="F434" s="7" t="s">
        <v>1965</v>
      </c>
      <c r="G434" s="7" t="s">
        <v>1966</v>
      </c>
      <c r="H434" s="7" t="s">
        <v>1967</v>
      </c>
      <c r="I434" s="7" t="s">
        <v>8</v>
      </c>
      <c r="J434" s="4" t="s">
        <v>119</v>
      </c>
      <c r="K434" s="4"/>
      <c r="L434" s="8">
        <v>46266</v>
      </c>
      <c r="M434" s="8">
        <v>46340.999305555553</v>
      </c>
      <c r="N434" s="88">
        <f t="shared" si="37"/>
        <v>74.999305555553292</v>
      </c>
      <c r="O434" s="81" t="s">
        <v>119</v>
      </c>
      <c r="P434" s="7"/>
      <c r="Q434" s="81" t="s">
        <v>120</v>
      </c>
      <c r="R434" s="7" t="s">
        <v>1968</v>
      </c>
      <c r="S434" s="7"/>
      <c r="T434" s="82" t="s">
        <v>122</v>
      </c>
      <c r="U434" s="82" t="s">
        <v>245</v>
      </c>
      <c r="V434" s="83" t="s">
        <v>246</v>
      </c>
      <c r="W434" s="7" t="s">
        <v>125</v>
      </c>
      <c r="X434" s="7"/>
      <c r="Y434" s="7" t="s">
        <v>126</v>
      </c>
      <c r="Z434" s="7"/>
      <c r="AA434" s="90" t="str">
        <f t="shared" si="38"/>
        <v>Talento Humano
Tecnológicos</v>
      </c>
      <c r="AB434" s="7"/>
      <c r="AC434" s="7" t="s">
        <v>127</v>
      </c>
      <c r="AD434" s="7" t="s">
        <v>127</v>
      </c>
      <c r="AE434" s="9">
        <v>0</v>
      </c>
      <c r="AF434" s="10"/>
      <c r="AG434" s="7" t="s">
        <v>127</v>
      </c>
      <c r="AH434" s="7" t="s">
        <v>127</v>
      </c>
      <c r="AI434" s="9">
        <v>0</v>
      </c>
      <c r="AJ434" s="10"/>
      <c r="AK434" s="7" t="s">
        <v>127</v>
      </c>
      <c r="AL434" s="7" t="s">
        <v>127</v>
      </c>
      <c r="AM434" s="9">
        <v>0</v>
      </c>
      <c r="AN434" s="10"/>
      <c r="AO434" s="7" t="s">
        <v>127</v>
      </c>
      <c r="AP434" s="7" t="s">
        <v>127</v>
      </c>
      <c r="AQ434" s="9">
        <v>0</v>
      </c>
      <c r="AR434" s="10"/>
      <c r="AS434" s="7" t="s">
        <v>127</v>
      </c>
      <c r="AT434" s="7" t="s">
        <v>127</v>
      </c>
      <c r="AU434" s="9">
        <v>0</v>
      </c>
      <c r="AV434" s="10"/>
      <c r="AW434" s="7" t="s">
        <v>127</v>
      </c>
      <c r="AX434" s="7" t="s">
        <v>127</v>
      </c>
      <c r="AY434" s="9">
        <v>0</v>
      </c>
      <c r="AZ434" s="7"/>
      <c r="BA434" s="7" t="s">
        <v>127</v>
      </c>
      <c r="BB434" s="7"/>
      <c r="BC434" s="7" t="s">
        <v>127</v>
      </c>
      <c r="BD434" s="7"/>
      <c r="BE434" s="7"/>
      <c r="BF434" s="7"/>
      <c r="BG434" s="7"/>
      <c r="BH434" s="7"/>
      <c r="BI434" s="7"/>
      <c r="BJ434" s="7"/>
      <c r="BK434" s="7"/>
      <c r="BL434" s="7"/>
      <c r="BM434" s="7" t="s">
        <v>127</v>
      </c>
      <c r="BN434" s="7" t="s">
        <v>127</v>
      </c>
      <c r="BO434" s="7"/>
      <c r="BP434" s="7" t="s">
        <v>127</v>
      </c>
      <c r="BQ434" s="7"/>
      <c r="BR434" s="7" t="s">
        <v>127</v>
      </c>
      <c r="BS434" s="7"/>
      <c r="BT434" s="7" t="s">
        <v>127</v>
      </c>
      <c r="BU434" s="7" t="s">
        <v>127</v>
      </c>
      <c r="BV434" s="7"/>
      <c r="BW434" s="7" t="s">
        <v>127</v>
      </c>
      <c r="BX434" s="7"/>
      <c r="BY434" s="7" t="s">
        <v>127</v>
      </c>
      <c r="BZ434" s="7"/>
      <c r="CA434" s="7" t="s">
        <v>127</v>
      </c>
      <c r="CB434" s="7" t="s">
        <v>87</v>
      </c>
      <c r="CC434" s="7"/>
      <c r="CD434" s="90" t="str">
        <f t="shared" si="41"/>
        <v>24_Operación del Sistema de Gestión Institucional - SGI</v>
      </c>
      <c r="CE434" s="7"/>
      <c r="CF434" s="7" t="s">
        <v>247</v>
      </c>
      <c r="CG434" s="7" t="s">
        <v>131</v>
      </c>
      <c r="CH434" s="7" t="s">
        <v>315</v>
      </c>
      <c r="CI434" s="7"/>
      <c r="CJ434" s="7"/>
      <c r="CK434" s="7" t="s">
        <v>325</v>
      </c>
      <c r="CL434" s="90" t="str">
        <f t="shared" si="39"/>
        <v>D02_Direccionamiento Estratégico y Planeación
D03_Gestión con valores para resultados
D04_Evaluación de resultados
D07_Control Interno</v>
      </c>
      <c r="CM434" s="7"/>
      <c r="CN434" s="7"/>
      <c r="CO434" s="7" t="s">
        <v>248</v>
      </c>
      <c r="CP434" s="7"/>
      <c r="CQ434" s="7"/>
      <c r="CR434" s="7" t="s">
        <v>457</v>
      </c>
      <c r="CS434" s="7"/>
      <c r="CT434" s="7"/>
      <c r="CU434" s="7"/>
      <c r="CV434" s="7"/>
      <c r="CW434" s="7"/>
      <c r="CX434" s="7"/>
      <c r="CY434" s="7"/>
      <c r="CZ434" s="7" t="s">
        <v>316</v>
      </c>
      <c r="DA434" s="7"/>
      <c r="DB434" s="7"/>
      <c r="DC434" s="7"/>
      <c r="DD434" s="7"/>
      <c r="DE434" s="7" t="s">
        <v>326</v>
      </c>
      <c r="DF434" s="90" t="str">
        <f t="shared" si="40"/>
        <v>D02_P03_Planeación Institucional
D03_P06_Fortalecimiento organizacional y simplificación de procesos
D04_P14_Seguimiento y evaluación del desempeño institucional
D07_P19_Control Interno</v>
      </c>
    </row>
    <row r="435" spans="2:110" s="2" customFormat="1" ht="84" customHeight="1" x14ac:dyDescent="0.25">
      <c r="B435" s="1"/>
      <c r="C435" s="3" t="s">
        <v>1973</v>
      </c>
      <c r="D435" s="7" t="s">
        <v>1974</v>
      </c>
      <c r="E435" s="87" t="str">
        <f t="shared" si="36"/>
        <v xml:space="preserve">URF2026_418_Transversal_Realizar el autodiagnóstico de la política de Gestión Presupuestal y Eficiencia del Gasto Público </v>
      </c>
      <c r="F435" s="7" t="s">
        <v>1965</v>
      </c>
      <c r="G435" s="7" t="s">
        <v>1966</v>
      </c>
      <c r="H435" s="7" t="s">
        <v>1967</v>
      </c>
      <c r="I435" s="7" t="s">
        <v>1</v>
      </c>
      <c r="J435" s="4" t="s">
        <v>686</v>
      </c>
      <c r="K435" s="4"/>
      <c r="L435" s="8">
        <v>46266</v>
      </c>
      <c r="M435" s="8">
        <v>46340.999305555553</v>
      </c>
      <c r="N435" s="88">
        <f t="shared" si="37"/>
        <v>74.999305555553292</v>
      </c>
      <c r="O435" s="81" t="s">
        <v>119</v>
      </c>
      <c r="P435" s="7"/>
      <c r="Q435" s="81" t="s">
        <v>120</v>
      </c>
      <c r="R435" s="7" t="s">
        <v>1968</v>
      </c>
      <c r="S435" s="7"/>
      <c r="T435" s="82" t="s">
        <v>122</v>
      </c>
      <c r="U435" s="82" t="s">
        <v>245</v>
      </c>
      <c r="V435" s="83" t="s">
        <v>246</v>
      </c>
      <c r="W435" s="7" t="s">
        <v>125</v>
      </c>
      <c r="X435" s="7"/>
      <c r="Y435" s="7" t="s">
        <v>126</v>
      </c>
      <c r="Z435" s="7"/>
      <c r="AA435" s="90" t="str">
        <f t="shared" si="38"/>
        <v>Talento Humano
Tecnológicos</v>
      </c>
      <c r="AB435" s="7"/>
      <c r="AC435" s="7" t="s">
        <v>127</v>
      </c>
      <c r="AD435" s="7" t="s">
        <v>127</v>
      </c>
      <c r="AE435" s="9">
        <v>0</v>
      </c>
      <c r="AF435" s="10"/>
      <c r="AG435" s="7" t="s">
        <v>127</v>
      </c>
      <c r="AH435" s="7" t="s">
        <v>127</v>
      </c>
      <c r="AI435" s="9">
        <v>0</v>
      </c>
      <c r="AJ435" s="10"/>
      <c r="AK435" s="7" t="s">
        <v>127</v>
      </c>
      <c r="AL435" s="7" t="s">
        <v>127</v>
      </c>
      <c r="AM435" s="9">
        <v>0</v>
      </c>
      <c r="AN435" s="10"/>
      <c r="AO435" s="7" t="s">
        <v>127</v>
      </c>
      <c r="AP435" s="7" t="s">
        <v>127</v>
      </c>
      <c r="AQ435" s="9">
        <v>0</v>
      </c>
      <c r="AR435" s="10"/>
      <c r="AS435" s="7" t="s">
        <v>127</v>
      </c>
      <c r="AT435" s="7" t="s">
        <v>127</v>
      </c>
      <c r="AU435" s="9">
        <v>0</v>
      </c>
      <c r="AV435" s="10"/>
      <c r="AW435" s="7" t="s">
        <v>127</v>
      </c>
      <c r="AX435" s="7" t="s">
        <v>127</v>
      </c>
      <c r="AY435" s="9">
        <v>0</v>
      </c>
      <c r="AZ435" s="7"/>
      <c r="BA435" s="7" t="s">
        <v>127</v>
      </c>
      <c r="BB435" s="7"/>
      <c r="BC435" s="7" t="s">
        <v>127</v>
      </c>
      <c r="BD435" s="7"/>
      <c r="BE435" s="7"/>
      <c r="BF435" s="7"/>
      <c r="BG435" s="7"/>
      <c r="BH435" s="7"/>
      <c r="BI435" s="7"/>
      <c r="BJ435" s="7"/>
      <c r="BK435" s="7"/>
      <c r="BL435" s="7"/>
      <c r="BM435" s="7" t="s">
        <v>127</v>
      </c>
      <c r="BN435" s="7" t="s">
        <v>127</v>
      </c>
      <c r="BO435" s="7"/>
      <c r="BP435" s="7" t="s">
        <v>127</v>
      </c>
      <c r="BQ435" s="7"/>
      <c r="BR435" s="7" t="s">
        <v>127</v>
      </c>
      <c r="BS435" s="7"/>
      <c r="BT435" s="7" t="s">
        <v>127</v>
      </c>
      <c r="BU435" s="7" t="s">
        <v>127</v>
      </c>
      <c r="BV435" s="7"/>
      <c r="BW435" s="7" t="s">
        <v>127</v>
      </c>
      <c r="BX435" s="7"/>
      <c r="BY435" s="7" t="s">
        <v>127</v>
      </c>
      <c r="BZ435" s="7"/>
      <c r="CA435" s="7" t="s">
        <v>127</v>
      </c>
      <c r="CB435" s="7" t="s">
        <v>87</v>
      </c>
      <c r="CC435" s="7"/>
      <c r="CD435" s="90" t="str">
        <f t="shared" si="41"/>
        <v>24_Operación del Sistema de Gestión Institucional - SGI</v>
      </c>
      <c r="CE435" s="7"/>
      <c r="CF435" s="7" t="s">
        <v>247</v>
      </c>
      <c r="CG435" s="7" t="s">
        <v>131</v>
      </c>
      <c r="CH435" s="7" t="s">
        <v>315</v>
      </c>
      <c r="CI435" s="7"/>
      <c r="CJ435" s="7"/>
      <c r="CK435" s="7" t="s">
        <v>325</v>
      </c>
      <c r="CL435" s="90" t="str">
        <f t="shared" si="39"/>
        <v>D02_Direccionamiento Estratégico y Planeación
D03_Gestión con valores para resultados
D04_Evaluación de resultados
D07_Control Interno</v>
      </c>
      <c r="CM435" s="7"/>
      <c r="CN435" s="7"/>
      <c r="CO435" s="7" t="s">
        <v>248</v>
      </c>
      <c r="CP435" s="7" t="s">
        <v>302</v>
      </c>
      <c r="CQ435" s="7"/>
      <c r="CR435" s="7" t="s">
        <v>457</v>
      </c>
      <c r="CS435" s="7"/>
      <c r="CT435" s="7"/>
      <c r="CU435" s="7"/>
      <c r="CV435" s="7"/>
      <c r="CW435" s="7"/>
      <c r="CX435" s="7"/>
      <c r="CY435" s="7"/>
      <c r="CZ435" s="7" t="s">
        <v>316</v>
      </c>
      <c r="DA435" s="7"/>
      <c r="DB435" s="7"/>
      <c r="DC435" s="7"/>
      <c r="DD435" s="7"/>
      <c r="DE435" s="7" t="s">
        <v>326</v>
      </c>
      <c r="DF435" s="90" t="str">
        <f t="shared" si="40"/>
        <v>D02_P03_Planeación Institucional
D02_P04_Gestión Presupuestal y eficiencia del gasto público
D03_P06_Fortalecimiento organizacional y simplificación de procesos
D04_P14_Seguimiento y evaluación del desempeño institucional
D07_P19_Control Interno</v>
      </c>
    </row>
    <row r="436" spans="2:110" s="2" customFormat="1" ht="84" customHeight="1" x14ac:dyDescent="0.25">
      <c r="B436" s="1"/>
      <c r="C436" s="3" t="s">
        <v>1975</v>
      </c>
      <c r="D436" s="7" t="s">
        <v>1976</v>
      </c>
      <c r="E436" s="87" t="str">
        <f t="shared" si="36"/>
        <v>URF2026_419_Transversal_Realizar el autodiagnóstico de la política de Compras y contratación pública</v>
      </c>
      <c r="F436" s="7" t="s">
        <v>1965</v>
      </c>
      <c r="G436" s="7" t="s">
        <v>1966</v>
      </c>
      <c r="H436" s="7" t="s">
        <v>1967</v>
      </c>
      <c r="I436" s="7" t="s">
        <v>0</v>
      </c>
      <c r="J436" s="4" t="s">
        <v>713</v>
      </c>
      <c r="K436" s="4"/>
      <c r="L436" s="8">
        <v>46266</v>
      </c>
      <c r="M436" s="8">
        <v>46340.999305555553</v>
      </c>
      <c r="N436" s="88">
        <f t="shared" si="37"/>
        <v>74.999305555553292</v>
      </c>
      <c r="O436" s="81" t="s">
        <v>119</v>
      </c>
      <c r="P436" s="7"/>
      <c r="Q436" s="81" t="s">
        <v>120</v>
      </c>
      <c r="R436" s="7" t="s">
        <v>1968</v>
      </c>
      <c r="S436" s="7"/>
      <c r="T436" s="82" t="s">
        <v>122</v>
      </c>
      <c r="U436" s="82" t="s">
        <v>245</v>
      </c>
      <c r="V436" s="83" t="s">
        <v>246</v>
      </c>
      <c r="W436" s="7" t="s">
        <v>125</v>
      </c>
      <c r="X436" s="7"/>
      <c r="Y436" s="7" t="s">
        <v>126</v>
      </c>
      <c r="Z436" s="7"/>
      <c r="AA436" s="90" t="str">
        <f t="shared" si="38"/>
        <v>Talento Humano
Tecnológicos</v>
      </c>
      <c r="AB436" s="7"/>
      <c r="AC436" s="7" t="s">
        <v>127</v>
      </c>
      <c r="AD436" s="7" t="s">
        <v>127</v>
      </c>
      <c r="AE436" s="9">
        <v>0</v>
      </c>
      <c r="AF436" s="10"/>
      <c r="AG436" s="7" t="s">
        <v>127</v>
      </c>
      <c r="AH436" s="7" t="s">
        <v>127</v>
      </c>
      <c r="AI436" s="9">
        <v>0</v>
      </c>
      <c r="AJ436" s="10"/>
      <c r="AK436" s="7" t="s">
        <v>127</v>
      </c>
      <c r="AL436" s="7" t="s">
        <v>127</v>
      </c>
      <c r="AM436" s="9">
        <v>0</v>
      </c>
      <c r="AN436" s="10"/>
      <c r="AO436" s="7" t="s">
        <v>127</v>
      </c>
      <c r="AP436" s="7" t="s">
        <v>127</v>
      </c>
      <c r="AQ436" s="9">
        <v>0</v>
      </c>
      <c r="AR436" s="10"/>
      <c r="AS436" s="7" t="s">
        <v>127</v>
      </c>
      <c r="AT436" s="7" t="s">
        <v>127</v>
      </c>
      <c r="AU436" s="9">
        <v>0</v>
      </c>
      <c r="AV436" s="10"/>
      <c r="AW436" s="7" t="s">
        <v>127</v>
      </c>
      <c r="AX436" s="7" t="s">
        <v>127</v>
      </c>
      <c r="AY436" s="9">
        <v>0</v>
      </c>
      <c r="AZ436" s="7"/>
      <c r="BA436" s="7" t="s">
        <v>127</v>
      </c>
      <c r="BB436" s="7"/>
      <c r="BC436" s="7" t="s">
        <v>127</v>
      </c>
      <c r="BD436" s="7"/>
      <c r="BE436" s="7"/>
      <c r="BF436" s="7"/>
      <c r="BG436" s="7"/>
      <c r="BH436" s="7"/>
      <c r="BI436" s="7"/>
      <c r="BJ436" s="7"/>
      <c r="BK436" s="7"/>
      <c r="BL436" s="7"/>
      <c r="BM436" s="7" t="s">
        <v>127</v>
      </c>
      <c r="BN436" s="7" t="s">
        <v>127</v>
      </c>
      <c r="BO436" s="7"/>
      <c r="BP436" s="7" t="s">
        <v>127</v>
      </c>
      <c r="BQ436" s="7"/>
      <c r="BR436" s="7" t="s">
        <v>127</v>
      </c>
      <c r="BS436" s="7"/>
      <c r="BT436" s="7" t="s">
        <v>127</v>
      </c>
      <c r="BU436" s="7" t="s">
        <v>127</v>
      </c>
      <c r="BV436" s="7"/>
      <c r="BW436" s="7" t="s">
        <v>127</v>
      </c>
      <c r="BX436" s="7"/>
      <c r="BY436" s="7" t="s">
        <v>127</v>
      </c>
      <c r="BZ436" s="7"/>
      <c r="CA436" s="7" t="s">
        <v>127</v>
      </c>
      <c r="CB436" s="7" t="s">
        <v>87</v>
      </c>
      <c r="CC436" s="7"/>
      <c r="CD436" s="90" t="str">
        <f t="shared" si="41"/>
        <v>24_Operación del Sistema de Gestión Institucional - SGI</v>
      </c>
      <c r="CE436" s="7"/>
      <c r="CF436" s="7" t="s">
        <v>247</v>
      </c>
      <c r="CG436" s="7" t="s">
        <v>131</v>
      </c>
      <c r="CH436" s="7" t="s">
        <v>315</v>
      </c>
      <c r="CI436" s="7"/>
      <c r="CJ436" s="7"/>
      <c r="CK436" s="7" t="s">
        <v>325</v>
      </c>
      <c r="CL436" s="90" t="str">
        <f t="shared" si="39"/>
        <v>D02_Direccionamiento Estratégico y Planeación
D03_Gestión con valores para resultados
D04_Evaluación de resultados
D07_Control Interno</v>
      </c>
      <c r="CM436" s="7"/>
      <c r="CN436" s="7"/>
      <c r="CO436" s="7" t="s">
        <v>248</v>
      </c>
      <c r="CP436" s="7"/>
      <c r="CQ436" s="7" t="s">
        <v>1016</v>
      </c>
      <c r="CR436" s="7" t="s">
        <v>457</v>
      </c>
      <c r="CS436" s="7"/>
      <c r="CT436" s="7"/>
      <c r="CU436" s="7"/>
      <c r="CV436" s="7"/>
      <c r="CW436" s="7"/>
      <c r="CX436" s="7"/>
      <c r="CY436" s="7"/>
      <c r="CZ436" s="7" t="s">
        <v>316</v>
      </c>
      <c r="DA436" s="7"/>
      <c r="DB436" s="7"/>
      <c r="DC436" s="7"/>
      <c r="DD436" s="7"/>
      <c r="DE436" s="7" t="s">
        <v>326</v>
      </c>
      <c r="DF436" s="90" t="str">
        <f t="shared" si="40"/>
        <v>D02_P03_Planeación Institucional
D02_P05_Compras y Contratación Pública
D03_P06_Fortalecimiento organizacional y simplificación de procesos
D04_P14_Seguimiento y evaluación del desempeño institucional
D07_P19_Control Interno</v>
      </c>
    </row>
    <row r="437" spans="2:110" s="2" customFormat="1" ht="84" customHeight="1" x14ac:dyDescent="0.25">
      <c r="B437" s="1"/>
      <c r="C437" s="3" t="s">
        <v>1977</v>
      </c>
      <c r="D437" s="7" t="s">
        <v>1978</v>
      </c>
      <c r="E437" s="87" t="str">
        <f t="shared" si="36"/>
        <v xml:space="preserve">URF2026_420_Transversal_Realizar el autodiagnóstico de la política de Fortalecimiento organizacional y simplificación de procesos </v>
      </c>
      <c r="F437" s="7" t="s">
        <v>1965</v>
      </c>
      <c r="G437" s="7" t="s">
        <v>1966</v>
      </c>
      <c r="H437" s="7" t="s">
        <v>1967</v>
      </c>
      <c r="I437" s="7" t="s">
        <v>8</v>
      </c>
      <c r="J437" s="4" t="s">
        <v>119</v>
      </c>
      <c r="K437" s="4"/>
      <c r="L437" s="8">
        <v>46266</v>
      </c>
      <c r="M437" s="8">
        <v>46340.999305555553</v>
      </c>
      <c r="N437" s="88">
        <f t="shared" si="37"/>
        <v>74.999305555553292</v>
      </c>
      <c r="O437" s="81" t="s">
        <v>119</v>
      </c>
      <c r="P437" s="7"/>
      <c r="Q437" s="81" t="s">
        <v>120</v>
      </c>
      <c r="R437" s="7" t="s">
        <v>1968</v>
      </c>
      <c r="S437" s="7"/>
      <c r="T437" s="82" t="s">
        <v>122</v>
      </c>
      <c r="U437" s="82" t="s">
        <v>245</v>
      </c>
      <c r="V437" s="83" t="s">
        <v>246</v>
      </c>
      <c r="W437" s="7" t="s">
        <v>125</v>
      </c>
      <c r="X437" s="7"/>
      <c r="Y437" s="7" t="s">
        <v>126</v>
      </c>
      <c r="Z437" s="7"/>
      <c r="AA437" s="90" t="str">
        <f t="shared" si="38"/>
        <v>Talento Humano
Tecnológicos</v>
      </c>
      <c r="AB437" s="7"/>
      <c r="AC437" s="7" t="s">
        <v>127</v>
      </c>
      <c r="AD437" s="7" t="s">
        <v>127</v>
      </c>
      <c r="AE437" s="9">
        <v>0</v>
      </c>
      <c r="AF437" s="10"/>
      <c r="AG437" s="7" t="s">
        <v>127</v>
      </c>
      <c r="AH437" s="7" t="s">
        <v>127</v>
      </c>
      <c r="AI437" s="9">
        <v>0</v>
      </c>
      <c r="AJ437" s="10"/>
      <c r="AK437" s="7" t="s">
        <v>127</v>
      </c>
      <c r="AL437" s="7" t="s">
        <v>127</v>
      </c>
      <c r="AM437" s="9">
        <v>0</v>
      </c>
      <c r="AN437" s="10"/>
      <c r="AO437" s="7" t="s">
        <v>127</v>
      </c>
      <c r="AP437" s="7" t="s">
        <v>127</v>
      </c>
      <c r="AQ437" s="9">
        <v>0</v>
      </c>
      <c r="AR437" s="10"/>
      <c r="AS437" s="7" t="s">
        <v>127</v>
      </c>
      <c r="AT437" s="7" t="s">
        <v>127</v>
      </c>
      <c r="AU437" s="9">
        <v>0</v>
      </c>
      <c r="AV437" s="10"/>
      <c r="AW437" s="7" t="s">
        <v>127</v>
      </c>
      <c r="AX437" s="7" t="s">
        <v>127</v>
      </c>
      <c r="AY437" s="9">
        <v>0</v>
      </c>
      <c r="AZ437" s="7"/>
      <c r="BA437" s="7" t="s">
        <v>127</v>
      </c>
      <c r="BB437" s="7"/>
      <c r="BC437" s="7" t="s">
        <v>127</v>
      </c>
      <c r="BD437" s="7"/>
      <c r="BE437" s="7"/>
      <c r="BF437" s="7"/>
      <c r="BG437" s="7"/>
      <c r="BH437" s="7"/>
      <c r="BI437" s="7"/>
      <c r="BJ437" s="7"/>
      <c r="BK437" s="7"/>
      <c r="BL437" s="7"/>
      <c r="BM437" s="7" t="s">
        <v>127</v>
      </c>
      <c r="BN437" s="7" t="s">
        <v>127</v>
      </c>
      <c r="BO437" s="7"/>
      <c r="BP437" s="7" t="s">
        <v>127</v>
      </c>
      <c r="BQ437" s="7"/>
      <c r="BR437" s="7" t="s">
        <v>127</v>
      </c>
      <c r="BS437" s="7"/>
      <c r="BT437" s="7" t="s">
        <v>127</v>
      </c>
      <c r="BU437" s="7" t="s">
        <v>127</v>
      </c>
      <c r="BV437" s="7"/>
      <c r="BW437" s="7" t="s">
        <v>127</v>
      </c>
      <c r="BX437" s="7"/>
      <c r="BY437" s="7" t="s">
        <v>127</v>
      </c>
      <c r="BZ437" s="7"/>
      <c r="CA437" s="7" t="s">
        <v>127</v>
      </c>
      <c r="CB437" s="7" t="s">
        <v>87</v>
      </c>
      <c r="CC437" s="7"/>
      <c r="CD437" s="90" t="str">
        <f t="shared" si="41"/>
        <v>24_Operación del Sistema de Gestión Institucional - SGI</v>
      </c>
      <c r="CE437" s="7"/>
      <c r="CF437" s="7" t="s">
        <v>247</v>
      </c>
      <c r="CG437" s="7" t="s">
        <v>131</v>
      </c>
      <c r="CH437" s="7" t="s">
        <v>315</v>
      </c>
      <c r="CI437" s="7"/>
      <c r="CJ437" s="7"/>
      <c r="CK437" s="7" t="s">
        <v>325</v>
      </c>
      <c r="CL437" s="90" t="str">
        <f t="shared" si="39"/>
        <v>D02_Direccionamiento Estratégico y Planeación
D03_Gestión con valores para resultados
D04_Evaluación de resultados
D07_Control Interno</v>
      </c>
      <c r="CM437" s="7"/>
      <c r="CN437" s="7"/>
      <c r="CO437" s="7" t="s">
        <v>248</v>
      </c>
      <c r="CP437" s="7"/>
      <c r="CQ437" s="7"/>
      <c r="CR437" s="7" t="s">
        <v>457</v>
      </c>
      <c r="CS437" s="7"/>
      <c r="CT437" s="7"/>
      <c r="CU437" s="7"/>
      <c r="CV437" s="7"/>
      <c r="CW437" s="7"/>
      <c r="CX437" s="7"/>
      <c r="CY437" s="7"/>
      <c r="CZ437" s="7" t="s">
        <v>316</v>
      </c>
      <c r="DA437" s="7"/>
      <c r="DB437" s="7"/>
      <c r="DC437" s="7"/>
      <c r="DD437" s="7"/>
      <c r="DE437" s="7" t="s">
        <v>326</v>
      </c>
      <c r="DF437" s="90" t="str">
        <f t="shared" si="40"/>
        <v>D02_P03_Planeación Institucional
D03_P06_Fortalecimiento organizacional y simplificación de procesos
D04_P14_Seguimiento y evaluación del desempeño institucional
D07_P19_Control Interno</v>
      </c>
    </row>
    <row r="438" spans="2:110" s="2" customFormat="1" ht="84" customHeight="1" x14ac:dyDescent="0.25">
      <c r="B438" s="1"/>
      <c r="C438" s="3" t="s">
        <v>1979</v>
      </c>
      <c r="D438" s="7" t="s">
        <v>1980</v>
      </c>
      <c r="E438" s="87" t="str">
        <f t="shared" si="36"/>
        <v xml:space="preserve">URF2026_421_Transversal_Realizar el autodiagnóstico de la política de Gobierno Digital </v>
      </c>
      <c r="F438" s="7" t="s">
        <v>1965</v>
      </c>
      <c r="G438" s="7" t="s">
        <v>1966</v>
      </c>
      <c r="H438" s="7" t="s">
        <v>1967</v>
      </c>
      <c r="I438" s="7" t="s">
        <v>7</v>
      </c>
      <c r="J438" s="4" t="s">
        <v>1085</v>
      </c>
      <c r="K438" s="4"/>
      <c r="L438" s="8">
        <v>46266</v>
      </c>
      <c r="M438" s="8">
        <v>46340.999305555553</v>
      </c>
      <c r="N438" s="88">
        <f t="shared" si="37"/>
        <v>74.999305555553292</v>
      </c>
      <c r="O438" s="81" t="s">
        <v>119</v>
      </c>
      <c r="P438" s="7" t="s">
        <v>1085</v>
      </c>
      <c r="Q438" s="81" t="s">
        <v>120</v>
      </c>
      <c r="R438" s="7" t="s">
        <v>1968</v>
      </c>
      <c r="S438" s="7"/>
      <c r="T438" s="82" t="s">
        <v>122</v>
      </c>
      <c r="U438" s="82" t="s">
        <v>245</v>
      </c>
      <c r="V438" s="83" t="s">
        <v>246</v>
      </c>
      <c r="W438" s="7" t="s">
        <v>125</v>
      </c>
      <c r="X438" s="7"/>
      <c r="Y438" s="7" t="s">
        <v>126</v>
      </c>
      <c r="Z438" s="7"/>
      <c r="AA438" s="90" t="str">
        <f t="shared" si="38"/>
        <v>Talento Humano
Tecnológicos</v>
      </c>
      <c r="AB438" s="7"/>
      <c r="AC438" s="7" t="s">
        <v>127</v>
      </c>
      <c r="AD438" s="7" t="s">
        <v>127</v>
      </c>
      <c r="AE438" s="9">
        <v>0</v>
      </c>
      <c r="AF438" s="10"/>
      <c r="AG438" s="7" t="s">
        <v>127</v>
      </c>
      <c r="AH438" s="7" t="s">
        <v>127</v>
      </c>
      <c r="AI438" s="9">
        <v>0</v>
      </c>
      <c r="AJ438" s="10"/>
      <c r="AK438" s="7" t="s">
        <v>127</v>
      </c>
      <c r="AL438" s="7" t="s">
        <v>127</v>
      </c>
      <c r="AM438" s="9">
        <v>0</v>
      </c>
      <c r="AN438" s="10"/>
      <c r="AO438" s="7" t="s">
        <v>127</v>
      </c>
      <c r="AP438" s="7" t="s">
        <v>127</v>
      </c>
      <c r="AQ438" s="9">
        <v>0</v>
      </c>
      <c r="AR438" s="10"/>
      <c r="AS438" s="7" t="s">
        <v>127</v>
      </c>
      <c r="AT438" s="7" t="s">
        <v>127</v>
      </c>
      <c r="AU438" s="9">
        <v>0</v>
      </c>
      <c r="AV438" s="10"/>
      <c r="AW438" s="7" t="s">
        <v>127</v>
      </c>
      <c r="AX438" s="7" t="s">
        <v>127</v>
      </c>
      <c r="AY438" s="9">
        <v>0</v>
      </c>
      <c r="AZ438" s="7"/>
      <c r="BA438" s="7" t="s">
        <v>127</v>
      </c>
      <c r="BB438" s="7"/>
      <c r="BC438" s="7" t="s">
        <v>127</v>
      </c>
      <c r="BD438" s="7"/>
      <c r="BE438" s="7"/>
      <c r="BF438" s="7"/>
      <c r="BG438" s="7"/>
      <c r="BH438" s="7"/>
      <c r="BI438" s="7"/>
      <c r="BJ438" s="7"/>
      <c r="BK438" s="7"/>
      <c r="BL438" s="7"/>
      <c r="BM438" s="7" t="s">
        <v>127</v>
      </c>
      <c r="BN438" s="7" t="s">
        <v>127</v>
      </c>
      <c r="BO438" s="7"/>
      <c r="BP438" s="7" t="s">
        <v>127</v>
      </c>
      <c r="BQ438" s="7"/>
      <c r="BR438" s="7" t="s">
        <v>127</v>
      </c>
      <c r="BS438" s="7"/>
      <c r="BT438" s="7" t="s">
        <v>127</v>
      </c>
      <c r="BU438" s="7" t="s">
        <v>127</v>
      </c>
      <c r="BV438" s="7"/>
      <c r="BW438" s="7" t="s">
        <v>127</v>
      </c>
      <c r="BX438" s="7"/>
      <c r="BY438" s="7" t="s">
        <v>127</v>
      </c>
      <c r="BZ438" s="7"/>
      <c r="CA438" s="7" t="s">
        <v>127</v>
      </c>
      <c r="CB438" s="7" t="s">
        <v>87</v>
      </c>
      <c r="CC438" s="7"/>
      <c r="CD438" s="90" t="str">
        <f t="shared" si="41"/>
        <v>24_Operación del Sistema de Gestión Institucional - SGI</v>
      </c>
      <c r="CE438" s="7"/>
      <c r="CF438" s="7" t="s">
        <v>247</v>
      </c>
      <c r="CG438" s="7" t="s">
        <v>131</v>
      </c>
      <c r="CH438" s="7" t="s">
        <v>315</v>
      </c>
      <c r="CI438" s="7"/>
      <c r="CJ438" s="7"/>
      <c r="CK438" s="7" t="s">
        <v>325</v>
      </c>
      <c r="CL438" s="90" t="str">
        <f t="shared" si="39"/>
        <v>D02_Direccionamiento Estratégico y Planeación
D03_Gestión con valores para resultados
D04_Evaluación de resultados
D07_Control Interno</v>
      </c>
      <c r="CM438" s="7"/>
      <c r="CN438" s="7"/>
      <c r="CO438" s="7" t="s">
        <v>248</v>
      </c>
      <c r="CP438" s="7"/>
      <c r="CQ438" s="7"/>
      <c r="CR438" s="7" t="s">
        <v>457</v>
      </c>
      <c r="CS438" s="7" t="s">
        <v>591</v>
      </c>
      <c r="CT438" s="7"/>
      <c r="CU438" s="7"/>
      <c r="CV438" s="7"/>
      <c r="CW438" s="7"/>
      <c r="CX438" s="7"/>
      <c r="CY438" s="7"/>
      <c r="CZ438" s="7" t="s">
        <v>316</v>
      </c>
      <c r="DA438" s="7"/>
      <c r="DB438" s="7"/>
      <c r="DC438" s="7"/>
      <c r="DD438" s="7"/>
      <c r="DE438" s="7" t="s">
        <v>326</v>
      </c>
      <c r="DF438" s="90" t="str">
        <f t="shared" si="40"/>
        <v>D02_P03_Planeación Institucional
D03_P06_Fortalecimiento organizacional y simplificación de procesos
D03_P07_Gobierno Digital
D04_P14_Seguimiento y evaluación del desempeño institucional
D07_P19_Control Interno</v>
      </c>
    </row>
    <row r="439" spans="2:110" s="2" customFormat="1" ht="84" customHeight="1" x14ac:dyDescent="0.25">
      <c r="B439" s="1"/>
      <c r="C439" s="3" t="s">
        <v>1981</v>
      </c>
      <c r="D439" s="7" t="s">
        <v>1982</v>
      </c>
      <c r="E439" s="87" t="str">
        <f t="shared" si="36"/>
        <v xml:space="preserve">URF2026_422_Transversal_Realizar el autodiagnóstico de la política de Seguridad Digital </v>
      </c>
      <c r="F439" s="7" t="s">
        <v>1965</v>
      </c>
      <c r="G439" s="7" t="s">
        <v>1966</v>
      </c>
      <c r="H439" s="7" t="s">
        <v>1967</v>
      </c>
      <c r="I439" s="7" t="s">
        <v>7</v>
      </c>
      <c r="J439" s="4" t="s">
        <v>1085</v>
      </c>
      <c r="K439" s="4"/>
      <c r="L439" s="8">
        <v>46266</v>
      </c>
      <c r="M439" s="8">
        <v>46340.999305555553</v>
      </c>
      <c r="N439" s="88">
        <f t="shared" si="37"/>
        <v>74.999305555553292</v>
      </c>
      <c r="O439" s="81" t="s">
        <v>119</v>
      </c>
      <c r="P439" s="7" t="s">
        <v>1085</v>
      </c>
      <c r="Q439" s="81" t="s">
        <v>120</v>
      </c>
      <c r="R439" s="7" t="s">
        <v>1968</v>
      </c>
      <c r="S439" s="7"/>
      <c r="T439" s="82" t="s">
        <v>122</v>
      </c>
      <c r="U439" s="82" t="s">
        <v>245</v>
      </c>
      <c r="V439" s="83" t="s">
        <v>246</v>
      </c>
      <c r="W439" s="7" t="s">
        <v>125</v>
      </c>
      <c r="X439" s="7"/>
      <c r="Y439" s="7" t="s">
        <v>126</v>
      </c>
      <c r="Z439" s="7"/>
      <c r="AA439" s="90" t="str">
        <f t="shared" si="38"/>
        <v>Talento Humano
Tecnológicos</v>
      </c>
      <c r="AB439" s="7"/>
      <c r="AC439" s="7" t="s">
        <v>127</v>
      </c>
      <c r="AD439" s="7" t="s">
        <v>127</v>
      </c>
      <c r="AE439" s="9">
        <v>0</v>
      </c>
      <c r="AF439" s="10"/>
      <c r="AG439" s="7" t="s">
        <v>127</v>
      </c>
      <c r="AH439" s="7" t="s">
        <v>127</v>
      </c>
      <c r="AI439" s="9">
        <v>0</v>
      </c>
      <c r="AJ439" s="10"/>
      <c r="AK439" s="7" t="s">
        <v>127</v>
      </c>
      <c r="AL439" s="7" t="s">
        <v>127</v>
      </c>
      <c r="AM439" s="9">
        <v>0</v>
      </c>
      <c r="AN439" s="10"/>
      <c r="AO439" s="7" t="s">
        <v>127</v>
      </c>
      <c r="AP439" s="7" t="s">
        <v>127</v>
      </c>
      <c r="AQ439" s="9">
        <v>0</v>
      </c>
      <c r="AR439" s="10"/>
      <c r="AS439" s="7" t="s">
        <v>127</v>
      </c>
      <c r="AT439" s="7" t="s">
        <v>127</v>
      </c>
      <c r="AU439" s="9">
        <v>0</v>
      </c>
      <c r="AV439" s="10"/>
      <c r="AW439" s="7" t="s">
        <v>127</v>
      </c>
      <c r="AX439" s="7" t="s">
        <v>127</v>
      </c>
      <c r="AY439" s="9">
        <v>0</v>
      </c>
      <c r="AZ439" s="7"/>
      <c r="BA439" s="7" t="s">
        <v>127</v>
      </c>
      <c r="BB439" s="7"/>
      <c r="BC439" s="7" t="s">
        <v>127</v>
      </c>
      <c r="BD439" s="7"/>
      <c r="BE439" s="7"/>
      <c r="BF439" s="7"/>
      <c r="BG439" s="7"/>
      <c r="BH439" s="7"/>
      <c r="BI439" s="7"/>
      <c r="BJ439" s="7"/>
      <c r="BK439" s="7"/>
      <c r="BL439" s="7"/>
      <c r="BM439" s="7" t="s">
        <v>127</v>
      </c>
      <c r="BN439" s="7" t="s">
        <v>127</v>
      </c>
      <c r="BO439" s="7"/>
      <c r="BP439" s="7" t="s">
        <v>127</v>
      </c>
      <c r="BQ439" s="7"/>
      <c r="BR439" s="7" t="s">
        <v>127</v>
      </c>
      <c r="BS439" s="7"/>
      <c r="BT439" s="7" t="s">
        <v>127</v>
      </c>
      <c r="BU439" s="7" t="s">
        <v>127</v>
      </c>
      <c r="BV439" s="7"/>
      <c r="BW439" s="7" t="s">
        <v>127</v>
      </c>
      <c r="BX439" s="7"/>
      <c r="BY439" s="7" t="s">
        <v>127</v>
      </c>
      <c r="BZ439" s="7"/>
      <c r="CA439" s="7" t="s">
        <v>127</v>
      </c>
      <c r="CB439" s="7" t="s">
        <v>87</v>
      </c>
      <c r="CC439" s="7"/>
      <c r="CD439" s="90" t="str">
        <f t="shared" si="41"/>
        <v>24_Operación del Sistema de Gestión Institucional - SGI</v>
      </c>
      <c r="CE439" s="7"/>
      <c r="CF439" s="7" t="s">
        <v>247</v>
      </c>
      <c r="CG439" s="7" t="s">
        <v>131</v>
      </c>
      <c r="CH439" s="7" t="s">
        <v>315</v>
      </c>
      <c r="CI439" s="7"/>
      <c r="CJ439" s="7"/>
      <c r="CK439" s="7" t="s">
        <v>325</v>
      </c>
      <c r="CL439" s="90" t="str">
        <f t="shared" si="39"/>
        <v>D02_Direccionamiento Estratégico y Planeación
D03_Gestión con valores para resultados
D04_Evaluación de resultados
D07_Control Interno</v>
      </c>
      <c r="CM439" s="7"/>
      <c r="CN439" s="7"/>
      <c r="CO439" s="7" t="s">
        <v>248</v>
      </c>
      <c r="CP439" s="7"/>
      <c r="CQ439" s="7"/>
      <c r="CR439" s="7" t="s">
        <v>457</v>
      </c>
      <c r="CS439" s="7"/>
      <c r="CT439" s="7" t="s">
        <v>1460</v>
      </c>
      <c r="CU439" s="7"/>
      <c r="CV439" s="7"/>
      <c r="CW439" s="7"/>
      <c r="CX439" s="7"/>
      <c r="CY439" s="7"/>
      <c r="CZ439" s="7" t="s">
        <v>316</v>
      </c>
      <c r="DA439" s="7"/>
      <c r="DB439" s="7"/>
      <c r="DC439" s="7"/>
      <c r="DD439" s="7"/>
      <c r="DE439" s="7" t="s">
        <v>326</v>
      </c>
      <c r="DF439" s="90" t="str">
        <f t="shared" si="40"/>
        <v>D02_P03_Planeación Institucional
D03_P06_Fortalecimiento organizacional y simplificación de procesos
D03_P08_Seguridad Digital
D04_P14_Seguimiento y evaluación del desempeño institucional
D07_P19_Control Interno</v>
      </c>
    </row>
    <row r="440" spans="2:110" s="2" customFormat="1" ht="84" customHeight="1" x14ac:dyDescent="0.25">
      <c r="B440" s="1"/>
      <c r="C440" s="3" t="s">
        <v>1983</v>
      </c>
      <c r="D440" s="7" t="s">
        <v>1984</v>
      </c>
      <c r="E440" s="87" t="str">
        <f t="shared" si="36"/>
        <v>URF2026_423_Transversal_Realizar el autodiagnóstico de la política de Mejora Normativa</v>
      </c>
      <c r="F440" s="7" t="s">
        <v>1965</v>
      </c>
      <c r="G440" s="7" t="s">
        <v>1966</v>
      </c>
      <c r="H440" s="7" t="s">
        <v>1967</v>
      </c>
      <c r="I440" s="7" t="s">
        <v>3</v>
      </c>
      <c r="J440" s="4" t="s">
        <v>1710</v>
      </c>
      <c r="K440" s="4" t="s">
        <v>1687</v>
      </c>
      <c r="L440" s="8">
        <v>46266</v>
      </c>
      <c r="M440" s="8">
        <v>46340.999305555553</v>
      </c>
      <c r="N440" s="88">
        <f t="shared" si="37"/>
        <v>74.999305555553292</v>
      </c>
      <c r="O440" s="81" t="s">
        <v>119</v>
      </c>
      <c r="P440" s="7"/>
      <c r="Q440" s="81" t="s">
        <v>120</v>
      </c>
      <c r="R440" s="7" t="s">
        <v>1968</v>
      </c>
      <c r="S440" s="7"/>
      <c r="T440" s="82" t="s">
        <v>122</v>
      </c>
      <c r="U440" s="82" t="s">
        <v>245</v>
      </c>
      <c r="V440" s="83" t="s">
        <v>246</v>
      </c>
      <c r="W440" s="7" t="s">
        <v>125</v>
      </c>
      <c r="X440" s="7"/>
      <c r="Y440" s="7" t="s">
        <v>126</v>
      </c>
      <c r="Z440" s="7"/>
      <c r="AA440" s="90" t="str">
        <f t="shared" si="38"/>
        <v>Talento Humano
Tecnológicos</v>
      </c>
      <c r="AB440" s="7"/>
      <c r="AC440" s="7" t="s">
        <v>127</v>
      </c>
      <c r="AD440" s="7" t="s">
        <v>127</v>
      </c>
      <c r="AE440" s="9">
        <v>0</v>
      </c>
      <c r="AF440" s="10"/>
      <c r="AG440" s="7" t="s">
        <v>127</v>
      </c>
      <c r="AH440" s="7" t="s">
        <v>127</v>
      </c>
      <c r="AI440" s="9">
        <v>0</v>
      </c>
      <c r="AJ440" s="10"/>
      <c r="AK440" s="7" t="s">
        <v>127</v>
      </c>
      <c r="AL440" s="7" t="s">
        <v>127</v>
      </c>
      <c r="AM440" s="9">
        <v>0</v>
      </c>
      <c r="AN440" s="10"/>
      <c r="AO440" s="7" t="s">
        <v>127</v>
      </c>
      <c r="AP440" s="7" t="s">
        <v>127</v>
      </c>
      <c r="AQ440" s="9">
        <v>0</v>
      </c>
      <c r="AR440" s="10"/>
      <c r="AS440" s="7" t="s">
        <v>127</v>
      </c>
      <c r="AT440" s="7" t="s">
        <v>127</v>
      </c>
      <c r="AU440" s="9">
        <v>0</v>
      </c>
      <c r="AV440" s="10"/>
      <c r="AW440" s="7" t="s">
        <v>127</v>
      </c>
      <c r="AX440" s="7" t="s">
        <v>127</v>
      </c>
      <c r="AY440" s="9">
        <v>0</v>
      </c>
      <c r="AZ440" s="7"/>
      <c r="BA440" s="7" t="s">
        <v>127</v>
      </c>
      <c r="BB440" s="7"/>
      <c r="BC440" s="7" t="s">
        <v>127</v>
      </c>
      <c r="BD440" s="7"/>
      <c r="BE440" s="7"/>
      <c r="BF440" s="7"/>
      <c r="BG440" s="7"/>
      <c r="BH440" s="7"/>
      <c r="BI440" s="7"/>
      <c r="BJ440" s="7"/>
      <c r="BK440" s="7"/>
      <c r="BL440" s="7"/>
      <c r="BM440" s="7" t="s">
        <v>127</v>
      </c>
      <c r="BN440" s="7" t="s">
        <v>127</v>
      </c>
      <c r="BO440" s="7"/>
      <c r="BP440" s="7" t="s">
        <v>127</v>
      </c>
      <c r="BQ440" s="7"/>
      <c r="BR440" s="7" t="s">
        <v>127</v>
      </c>
      <c r="BS440" s="7"/>
      <c r="BT440" s="7" t="s">
        <v>127</v>
      </c>
      <c r="BU440" s="7" t="s">
        <v>127</v>
      </c>
      <c r="BV440" s="7"/>
      <c r="BW440" s="7" t="s">
        <v>127</v>
      </c>
      <c r="BX440" s="7"/>
      <c r="BY440" s="7" t="s">
        <v>127</v>
      </c>
      <c r="BZ440" s="7"/>
      <c r="CA440" s="7" t="s">
        <v>127</v>
      </c>
      <c r="CB440" s="7" t="s">
        <v>87</v>
      </c>
      <c r="CC440" s="7"/>
      <c r="CD440" s="90" t="str">
        <f t="shared" si="41"/>
        <v>24_Operación del Sistema de Gestión Institucional - SGI</v>
      </c>
      <c r="CE440" s="7"/>
      <c r="CF440" s="7" t="s">
        <v>247</v>
      </c>
      <c r="CG440" s="7" t="s">
        <v>131</v>
      </c>
      <c r="CH440" s="7" t="s">
        <v>315</v>
      </c>
      <c r="CI440" s="7"/>
      <c r="CJ440" s="7"/>
      <c r="CK440" s="7" t="s">
        <v>325</v>
      </c>
      <c r="CL440" s="90" t="str">
        <f t="shared" si="39"/>
        <v>D02_Direccionamiento Estratégico y Planeación
D03_Gestión con valores para resultados
D04_Evaluación de resultados
D07_Control Interno</v>
      </c>
      <c r="CM440" s="7"/>
      <c r="CN440" s="7"/>
      <c r="CO440" s="7" t="s">
        <v>248</v>
      </c>
      <c r="CP440" s="7"/>
      <c r="CQ440" s="7"/>
      <c r="CR440" s="7" t="s">
        <v>457</v>
      </c>
      <c r="CS440" s="7"/>
      <c r="CT440" s="7"/>
      <c r="CU440" s="7"/>
      <c r="CV440" s="7" t="s">
        <v>1661</v>
      </c>
      <c r="CW440" s="7"/>
      <c r="CX440" s="7"/>
      <c r="CY440" s="7"/>
      <c r="CZ440" s="7" t="s">
        <v>316</v>
      </c>
      <c r="DA440" s="7"/>
      <c r="DB440" s="7"/>
      <c r="DC440" s="7"/>
      <c r="DD440" s="7"/>
      <c r="DE440" s="7" t="s">
        <v>326</v>
      </c>
      <c r="DF440" s="90" t="str">
        <f t="shared" si="40"/>
        <v>D02_P03_Planeación Institucional
D03_P06_Fortalecimiento organizacional y simplificación de procesos
D03_P10_Mejora Normativa
D04_P14_Seguimiento y evaluación del desempeño institucional
D07_P19_Control Interno</v>
      </c>
    </row>
    <row r="441" spans="2:110" s="2" customFormat="1" ht="84" customHeight="1" x14ac:dyDescent="0.25">
      <c r="B441" s="1"/>
      <c r="C441" s="3" t="s">
        <v>1985</v>
      </c>
      <c r="D441" s="7" t="s">
        <v>1986</v>
      </c>
      <c r="E441" s="87" t="str">
        <f t="shared" si="36"/>
        <v>URF2026_424_Transversal_Aplicar autodiagnóstico de rendición de cuentas de la Entidad para evidenciar avances institucionales frente a la vigencia anterior.</v>
      </c>
      <c r="F441" s="7" t="s">
        <v>1987</v>
      </c>
      <c r="G441" s="7" t="s">
        <v>1988</v>
      </c>
      <c r="H441" s="7" t="s">
        <v>1989</v>
      </c>
      <c r="I441" s="7" t="s">
        <v>5</v>
      </c>
      <c r="J441" s="4" t="s">
        <v>1085</v>
      </c>
      <c r="K441" s="4"/>
      <c r="L441" s="8">
        <v>46266</v>
      </c>
      <c r="M441" s="8">
        <v>46340.999305555553</v>
      </c>
      <c r="N441" s="88">
        <f t="shared" si="37"/>
        <v>74.999305555553292</v>
      </c>
      <c r="O441" s="81" t="s">
        <v>119</v>
      </c>
      <c r="P441" s="7" t="s">
        <v>1085</v>
      </c>
      <c r="Q441" s="81" t="s">
        <v>120</v>
      </c>
      <c r="R441" s="7" t="s">
        <v>1990</v>
      </c>
      <c r="S441" s="7"/>
      <c r="T441" s="82" t="s">
        <v>122</v>
      </c>
      <c r="U441" s="82" t="s">
        <v>245</v>
      </c>
      <c r="V441" s="83" t="s">
        <v>246</v>
      </c>
      <c r="W441" s="7" t="s">
        <v>125</v>
      </c>
      <c r="X441" s="7"/>
      <c r="Y441" s="7" t="s">
        <v>126</v>
      </c>
      <c r="Z441" s="7"/>
      <c r="AA441" s="90" t="str">
        <f t="shared" si="38"/>
        <v>Talento Humano
Tecnológicos</v>
      </c>
      <c r="AB441" s="7"/>
      <c r="AC441" s="7" t="s">
        <v>127</v>
      </c>
      <c r="AD441" s="7" t="s">
        <v>127</v>
      </c>
      <c r="AE441" s="9">
        <v>0</v>
      </c>
      <c r="AF441" s="10"/>
      <c r="AG441" s="7" t="s">
        <v>127</v>
      </c>
      <c r="AH441" s="7" t="s">
        <v>127</v>
      </c>
      <c r="AI441" s="9">
        <v>0</v>
      </c>
      <c r="AJ441" s="10"/>
      <c r="AK441" s="7" t="s">
        <v>127</v>
      </c>
      <c r="AL441" s="7" t="s">
        <v>127</v>
      </c>
      <c r="AM441" s="9">
        <v>0</v>
      </c>
      <c r="AN441" s="10"/>
      <c r="AO441" s="7" t="s">
        <v>127</v>
      </c>
      <c r="AP441" s="7" t="s">
        <v>127</v>
      </c>
      <c r="AQ441" s="9">
        <v>0</v>
      </c>
      <c r="AR441" s="10"/>
      <c r="AS441" s="7" t="s">
        <v>127</v>
      </c>
      <c r="AT441" s="7" t="s">
        <v>127</v>
      </c>
      <c r="AU441" s="9">
        <v>0</v>
      </c>
      <c r="AV441" s="10"/>
      <c r="AW441" s="7" t="s">
        <v>127</v>
      </c>
      <c r="AX441" s="7" t="s">
        <v>127</v>
      </c>
      <c r="AY441" s="9">
        <v>0</v>
      </c>
      <c r="AZ441" s="7"/>
      <c r="BA441" s="7" t="s">
        <v>127</v>
      </c>
      <c r="BB441" s="7"/>
      <c r="BC441" s="7" t="s">
        <v>127</v>
      </c>
      <c r="BD441" s="7"/>
      <c r="BE441" s="7"/>
      <c r="BF441" s="7"/>
      <c r="BG441" s="7"/>
      <c r="BH441" s="7"/>
      <c r="BI441" s="7"/>
      <c r="BJ441" s="7"/>
      <c r="BK441" s="7"/>
      <c r="BL441" s="7" t="s">
        <v>28</v>
      </c>
      <c r="BM441" s="7" t="s">
        <v>128</v>
      </c>
      <c r="BN441" s="7" t="s">
        <v>299</v>
      </c>
      <c r="BO441" s="7"/>
      <c r="BP441" s="7" t="s">
        <v>127</v>
      </c>
      <c r="BQ441" s="7"/>
      <c r="BR441" s="7" t="s">
        <v>127</v>
      </c>
      <c r="BS441" s="7" t="s">
        <v>30</v>
      </c>
      <c r="BT441" s="7" t="s">
        <v>300</v>
      </c>
      <c r="BU441" s="7" t="s">
        <v>1991</v>
      </c>
      <c r="BV441" s="7"/>
      <c r="BW441" s="7" t="s">
        <v>127</v>
      </c>
      <c r="BX441" s="7"/>
      <c r="BY441" s="7" t="s">
        <v>127</v>
      </c>
      <c r="BZ441" s="7"/>
      <c r="CA441" s="7" t="s">
        <v>127</v>
      </c>
      <c r="CB441" s="7" t="s">
        <v>87</v>
      </c>
      <c r="CC441" s="7"/>
      <c r="CD441" s="90" t="str">
        <f t="shared" si="41"/>
        <v>17_Programas de transparencia y ética pública - PTEP
20_Estrategia de relación con el Ciudadano -ERV
24_Operación del Sistema de Gestión Institucional - SGI</v>
      </c>
      <c r="CE441" s="7"/>
      <c r="CF441" s="7"/>
      <c r="CG441" s="7" t="s">
        <v>131</v>
      </c>
      <c r="CH441" s="7" t="s">
        <v>315</v>
      </c>
      <c r="CI441" s="7" t="s">
        <v>132</v>
      </c>
      <c r="CJ441" s="7"/>
      <c r="CK441" s="7"/>
      <c r="CL441" s="90" t="str">
        <f t="shared" si="39"/>
        <v>D03_Gestión con valores para resultados
D04_Evaluación de resultados
D05_Información y comunicación</v>
      </c>
      <c r="CM441" s="7"/>
      <c r="CN441" s="7"/>
      <c r="CO441" s="7"/>
      <c r="CP441" s="7"/>
      <c r="CQ441" s="7"/>
      <c r="CR441" s="7" t="s">
        <v>457</v>
      </c>
      <c r="CS441" s="7"/>
      <c r="CT441" s="7"/>
      <c r="CU441" s="7"/>
      <c r="CV441" s="7"/>
      <c r="CW441" s="7"/>
      <c r="CX441" s="7"/>
      <c r="CY441" s="7" t="s">
        <v>133</v>
      </c>
      <c r="CZ441" s="7" t="s">
        <v>316</v>
      </c>
      <c r="DA441" s="7" t="s">
        <v>134</v>
      </c>
      <c r="DB441" s="7"/>
      <c r="DC441" s="7"/>
      <c r="DD441" s="7"/>
      <c r="DE441" s="7"/>
      <c r="DF441" s="90" t="str">
        <f t="shared" si="40"/>
        <v>D03_P06_Fortalecimiento organizacional y simplificación de procesos
D03_P13_Participación ciudadana en la gestión pública
D04_P14_Seguimiento y evaluación del desempeño institucional
D05_P15_Transparencia, acceso a la información pública y lucha contra la corrupción</v>
      </c>
    </row>
    <row r="442" spans="2:110" s="2" customFormat="1" ht="84" customHeight="1" x14ac:dyDescent="0.25">
      <c r="B442" s="1"/>
      <c r="C442" s="3" t="s">
        <v>1992</v>
      </c>
      <c r="D442" s="7" t="s">
        <v>1993</v>
      </c>
      <c r="E442" s="87" t="str">
        <f t="shared" si="36"/>
        <v xml:space="preserve">URF2026_425_Transversal_Aplicar autodiagnóstico de la política de participación ciudadana de la Entidad para evidenciar avances institucionales frente a la vigencia anterior </v>
      </c>
      <c r="F442" s="7" t="s">
        <v>1994</v>
      </c>
      <c r="G442" s="7" t="s">
        <v>1995</v>
      </c>
      <c r="H442" s="7" t="s">
        <v>1996</v>
      </c>
      <c r="I442" s="7" t="s">
        <v>5</v>
      </c>
      <c r="J442" s="4" t="s">
        <v>1085</v>
      </c>
      <c r="K442" s="4"/>
      <c r="L442" s="8">
        <v>46266</v>
      </c>
      <c r="M442" s="8">
        <v>46340.999305555553</v>
      </c>
      <c r="N442" s="88">
        <f t="shared" si="37"/>
        <v>74.999305555553292</v>
      </c>
      <c r="O442" s="81" t="s">
        <v>119</v>
      </c>
      <c r="P442" s="7" t="s">
        <v>1085</v>
      </c>
      <c r="Q442" s="81" t="s">
        <v>120</v>
      </c>
      <c r="R442" s="7" t="s">
        <v>1997</v>
      </c>
      <c r="S442" s="7"/>
      <c r="T442" s="82" t="s">
        <v>122</v>
      </c>
      <c r="U442" s="82" t="s">
        <v>245</v>
      </c>
      <c r="V442" s="83" t="s">
        <v>246</v>
      </c>
      <c r="W442" s="7" t="s">
        <v>125</v>
      </c>
      <c r="X442" s="7"/>
      <c r="Y442" s="7" t="s">
        <v>126</v>
      </c>
      <c r="Z442" s="7"/>
      <c r="AA442" s="90" t="str">
        <f t="shared" si="38"/>
        <v>Talento Humano
Tecnológicos</v>
      </c>
      <c r="AB442" s="7"/>
      <c r="AC442" s="7" t="s">
        <v>127</v>
      </c>
      <c r="AD442" s="7" t="s">
        <v>127</v>
      </c>
      <c r="AE442" s="9">
        <v>0</v>
      </c>
      <c r="AF442" s="10"/>
      <c r="AG442" s="7" t="s">
        <v>127</v>
      </c>
      <c r="AH442" s="7" t="s">
        <v>127</v>
      </c>
      <c r="AI442" s="9">
        <v>0</v>
      </c>
      <c r="AJ442" s="10"/>
      <c r="AK442" s="7" t="s">
        <v>127</v>
      </c>
      <c r="AL442" s="7" t="s">
        <v>127</v>
      </c>
      <c r="AM442" s="9">
        <v>0</v>
      </c>
      <c r="AN442" s="10"/>
      <c r="AO442" s="7" t="s">
        <v>127</v>
      </c>
      <c r="AP442" s="7" t="s">
        <v>127</v>
      </c>
      <c r="AQ442" s="9">
        <v>0</v>
      </c>
      <c r="AR442" s="10"/>
      <c r="AS442" s="7" t="s">
        <v>127</v>
      </c>
      <c r="AT442" s="7" t="s">
        <v>127</v>
      </c>
      <c r="AU442" s="9">
        <v>0</v>
      </c>
      <c r="AV442" s="10"/>
      <c r="AW442" s="7" t="s">
        <v>127</v>
      </c>
      <c r="AX442" s="7" t="s">
        <v>127</v>
      </c>
      <c r="AY442" s="9">
        <v>0</v>
      </c>
      <c r="AZ442" s="7"/>
      <c r="BA442" s="7" t="s">
        <v>127</v>
      </c>
      <c r="BB442" s="7"/>
      <c r="BC442" s="7" t="s">
        <v>127</v>
      </c>
      <c r="BD442" s="7"/>
      <c r="BE442" s="7"/>
      <c r="BF442" s="7"/>
      <c r="BG442" s="7"/>
      <c r="BH442" s="7"/>
      <c r="BI442" s="7"/>
      <c r="BJ442" s="7"/>
      <c r="BK442" s="7"/>
      <c r="BL442" s="7" t="s">
        <v>28</v>
      </c>
      <c r="BM442" s="7" t="s">
        <v>128</v>
      </c>
      <c r="BN442" s="7" t="s">
        <v>299</v>
      </c>
      <c r="BO442" s="7"/>
      <c r="BP442" s="7" t="s">
        <v>127</v>
      </c>
      <c r="BQ442" s="7"/>
      <c r="BR442" s="7" t="s">
        <v>127</v>
      </c>
      <c r="BS442" s="7" t="s">
        <v>30</v>
      </c>
      <c r="BT442" s="7" t="s">
        <v>300</v>
      </c>
      <c r="BU442" s="7" t="s">
        <v>1991</v>
      </c>
      <c r="BV442" s="7"/>
      <c r="BW442" s="7" t="s">
        <v>127</v>
      </c>
      <c r="BX442" s="7"/>
      <c r="BY442" s="7" t="s">
        <v>127</v>
      </c>
      <c r="BZ442" s="7"/>
      <c r="CA442" s="7" t="s">
        <v>127</v>
      </c>
      <c r="CB442" s="7" t="s">
        <v>87</v>
      </c>
      <c r="CC442" s="7"/>
      <c r="CD442" s="90" t="str">
        <f t="shared" si="41"/>
        <v>17_Programas de transparencia y ética pública - PTEP
20_Estrategia de relación con el Ciudadano -ERV
24_Operación del Sistema de Gestión Institucional - SGI</v>
      </c>
      <c r="CE442" s="7"/>
      <c r="CF442" s="7"/>
      <c r="CG442" s="7" t="s">
        <v>131</v>
      </c>
      <c r="CH442" s="7" t="s">
        <v>315</v>
      </c>
      <c r="CI442" s="7" t="s">
        <v>132</v>
      </c>
      <c r="CJ442" s="7"/>
      <c r="CK442" s="7"/>
      <c r="CL442" s="90" t="str">
        <f t="shared" si="39"/>
        <v>D03_Gestión con valores para resultados
D04_Evaluación de resultados
D05_Información y comunicación</v>
      </c>
      <c r="CM442" s="7"/>
      <c r="CN442" s="7"/>
      <c r="CO442" s="7"/>
      <c r="CP442" s="7"/>
      <c r="CQ442" s="7"/>
      <c r="CR442" s="7" t="s">
        <v>457</v>
      </c>
      <c r="CS442" s="7"/>
      <c r="CT442" s="7"/>
      <c r="CU442" s="7"/>
      <c r="CV442" s="7"/>
      <c r="CW442" s="7"/>
      <c r="CX442" s="7"/>
      <c r="CY442" s="7" t="s">
        <v>133</v>
      </c>
      <c r="CZ442" s="7" t="s">
        <v>316</v>
      </c>
      <c r="DA442" s="7" t="s">
        <v>134</v>
      </c>
      <c r="DB442" s="7"/>
      <c r="DC442" s="7"/>
      <c r="DD442" s="7"/>
      <c r="DE442" s="7"/>
      <c r="DF442" s="90" t="str">
        <f t="shared" si="40"/>
        <v>D03_P06_Fortalecimiento organizacional y simplificación de procesos
D03_P13_Participación ciudadana en la gestión pública
D04_P14_Seguimiento y evaluación del desempeño institucional
D05_P15_Transparencia, acceso a la información pública y lucha contra la corrupción</v>
      </c>
    </row>
    <row r="443" spans="2:110" s="2" customFormat="1" ht="84" customHeight="1" x14ac:dyDescent="0.25">
      <c r="B443" s="1"/>
      <c r="C443" s="3" t="s">
        <v>1998</v>
      </c>
      <c r="D443" s="7" t="s">
        <v>1999</v>
      </c>
      <c r="E443" s="87" t="str">
        <f t="shared" si="36"/>
        <v xml:space="preserve">URF2026_426_Transversal_Aplicar autodiagnóstico de la política transparencia de la Entidad para evidenciar avances institucionales frente a la vigencia anterior </v>
      </c>
      <c r="F443" s="7" t="s">
        <v>2000</v>
      </c>
      <c r="G443" s="7" t="s">
        <v>2001</v>
      </c>
      <c r="H443" s="7" t="s">
        <v>2002</v>
      </c>
      <c r="I443" s="7" t="s">
        <v>5</v>
      </c>
      <c r="J443" s="4" t="s">
        <v>1085</v>
      </c>
      <c r="K443" s="4"/>
      <c r="L443" s="8">
        <v>46266</v>
      </c>
      <c r="M443" s="8">
        <v>46340.999305555553</v>
      </c>
      <c r="N443" s="88">
        <f t="shared" si="37"/>
        <v>74.999305555553292</v>
      </c>
      <c r="O443" s="81" t="s">
        <v>119</v>
      </c>
      <c r="P443" s="7" t="s">
        <v>1085</v>
      </c>
      <c r="Q443" s="81" t="s">
        <v>120</v>
      </c>
      <c r="R443" s="7" t="s">
        <v>1990</v>
      </c>
      <c r="S443" s="7"/>
      <c r="T443" s="82" t="s">
        <v>122</v>
      </c>
      <c r="U443" s="82" t="s">
        <v>245</v>
      </c>
      <c r="V443" s="83" t="s">
        <v>246</v>
      </c>
      <c r="W443" s="7" t="s">
        <v>125</v>
      </c>
      <c r="X443" s="7"/>
      <c r="Y443" s="7" t="s">
        <v>126</v>
      </c>
      <c r="Z443" s="7"/>
      <c r="AA443" s="90" t="str">
        <f t="shared" si="38"/>
        <v>Talento Humano
Tecnológicos</v>
      </c>
      <c r="AB443" s="7"/>
      <c r="AC443" s="7" t="s">
        <v>127</v>
      </c>
      <c r="AD443" s="7" t="s">
        <v>127</v>
      </c>
      <c r="AE443" s="9">
        <v>0</v>
      </c>
      <c r="AF443" s="10"/>
      <c r="AG443" s="7" t="s">
        <v>127</v>
      </c>
      <c r="AH443" s="7" t="s">
        <v>127</v>
      </c>
      <c r="AI443" s="9">
        <v>0</v>
      </c>
      <c r="AJ443" s="10"/>
      <c r="AK443" s="7" t="s">
        <v>127</v>
      </c>
      <c r="AL443" s="7" t="s">
        <v>127</v>
      </c>
      <c r="AM443" s="9">
        <v>0</v>
      </c>
      <c r="AN443" s="10"/>
      <c r="AO443" s="7" t="s">
        <v>127</v>
      </c>
      <c r="AP443" s="7" t="s">
        <v>127</v>
      </c>
      <c r="AQ443" s="9">
        <v>0</v>
      </c>
      <c r="AR443" s="10"/>
      <c r="AS443" s="7" t="s">
        <v>127</v>
      </c>
      <c r="AT443" s="7" t="s">
        <v>127</v>
      </c>
      <c r="AU443" s="9">
        <v>0</v>
      </c>
      <c r="AV443" s="10"/>
      <c r="AW443" s="7" t="s">
        <v>127</v>
      </c>
      <c r="AX443" s="7" t="s">
        <v>127</v>
      </c>
      <c r="AY443" s="9">
        <v>0</v>
      </c>
      <c r="AZ443" s="7"/>
      <c r="BA443" s="7" t="s">
        <v>127</v>
      </c>
      <c r="BB443" s="7"/>
      <c r="BC443" s="7" t="s">
        <v>127</v>
      </c>
      <c r="BD443" s="7"/>
      <c r="BE443" s="7"/>
      <c r="BF443" s="7"/>
      <c r="BG443" s="7"/>
      <c r="BH443" s="7"/>
      <c r="BI443" s="7"/>
      <c r="BJ443" s="7"/>
      <c r="BK443" s="7"/>
      <c r="BL443" s="7" t="s">
        <v>28</v>
      </c>
      <c r="BM443" s="7" t="s">
        <v>128</v>
      </c>
      <c r="BN443" s="7" t="s">
        <v>299</v>
      </c>
      <c r="BO443" s="7"/>
      <c r="BP443" s="7" t="s">
        <v>127</v>
      </c>
      <c r="BQ443" s="7"/>
      <c r="BR443" s="7" t="s">
        <v>127</v>
      </c>
      <c r="BS443" s="7" t="s">
        <v>30</v>
      </c>
      <c r="BT443" s="7" t="s">
        <v>300</v>
      </c>
      <c r="BU443" s="7" t="s">
        <v>1991</v>
      </c>
      <c r="BV443" s="7"/>
      <c r="BW443" s="7" t="s">
        <v>127</v>
      </c>
      <c r="BX443" s="7"/>
      <c r="BY443" s="7" t="s">
        <v>127</v>
      </c>
      <c r="BZ443" s="7"/>
      <c r="CA443" s="7" t="s">
        <v>127</v>
      </c>
      <c r="CB443" s="7" t="s">
        <v>87</v>
      </c>
      <c r="CC443" s="7"/>
      <c r="CD443" s="90" t="str">
        <f t="shared" si="41"/>
        <v>17_Programas de transparencia y ética pública - PTEP
20_Estrategia de relación con el Ciudadano -ERV
24_Operación del Sistema de Gestión Institucional - SGI</v>
      </c>
      <c r="CE443" s="7"/>
      <c r="CF443" s="7"/>
      <c r="CG443" s="7" t="s">
        <v>131</v>
      </c>
      <c r="CH443" s="7" t="s">
        <v>315</v>
      </c>
      <c r="CI443" s="7" t="s">
        <v>132</v>
      </c>
      <c r="CJ443" s="7"/>
      <c r="CK443" s="7"/>
      <c r="CL443" s="90" t="str">
        <f t="shared" si="39"/>
        <v>D03_Gestión con valores para resultados
D04_Evaluación de resultados
D05_Información y comunicación</v>
      </c>
      <c r="CM443" s="7"/>
      <c r="CN443" s="7"/>
      <c r="CO443" s="7"/>
      <c r="CP443" s="7"/>
      <c r="CQ443" s="7"/>
      <c r="CR443" s="7" t="s">
        <v>457</v>
      </c>
      <c r="CS443" s="7"/>
      <c r="CT443" s="7"/>
      <c r="CU443" s="7"/>
      <c r="CV443" s="7"/>
      <c r="CW443" s="7" t="s">
        <v>649</v>
      </c>
      <c r="CX443" s="7"/>
      <c r="CY443" s="7" t="s">
        <v>133</v>
      </c>
      <c r="CZ443" s="7" t="s">
        <v>316</v>
      </c>
      <c r="DA443" s="7" t="s">
        <v>134</v>
      </c>
      <c r="DB443" s="7"/>
      <c r="DC443" s="7"/>
      <c r="DD443" s="7"/>
      <c r="DE443" s="7"/>
      <c r="DF443" s="90" t="str">
        <f t="shared" si="40"/>
        <v>D03_P06_Fortalecimiento organizacional y simplificación de procesos
D03_P11_Servicio al ciudadano
D03_P13_Participación ciudadana en la gestión pública
D04_P14_Seguimiento y evaluación del desempeño institucional
D05_P15_Transparencia, acceso a la información pública y lucha contra la corrupción</v>
      </c>
    </row>
    <row r="444" spans="2:110" s="2" customFormat="1" ht="84" customHeight="1" x14ac:dyDescent="0.25">
      <c r="B444" s="1"/>
      <c r="C444" s="3" t="s">
        <v>2003</v>
      </c>
      <c r="D444" s="7" t="s">
        <v>2004</v>
      </c>
      <c r="E444" s="87" t="str">
        <f t="shared" si="36"/>
        <v xml:space="preserve">URF2026_427_Transversal_Aplicar autodiagnóstico de la política de servicio al ciudadano de la Entidad para evidenciar avances institucionales frente a la vigencia anterior </v>
      </c>
      <c r="F444" s="7" t="s">
        <v>2005</v>
      </c>
      <c r="G444" s="7" t="s">
        <v>2006</v>
      </c>
      <c r="H444" s="7" t="s">
        <v>2007</v>
      </c>
      <c r="I444" s="7" t="s">
        <v>5</v>
      </c>
      <c r="J444" s="4" t="s">
        <v>1085</v>
      </c>
      <c r="K444" s="4"/>
      <c r="L444" s="8">
        <v>46266</v>
      </c>
      <c r="M444" s="8">
        <v>46340.999305555553</v>
      </c>
      <c r="N444" s="88">
        <f t="shared" si="37"/>
        <v>74.999305555553292</v>
      </c>
      <c r="O444" s="81" t="s">
        <v>119</v>
      </c>
      <c r="P444" s="7" t="s">
        <v>1085</v>
      </c>
      <c r="Q444" s="81" t="s">
        <v>120</v>
      </c>
      <c r="R444" s="7" t="s">
        <v>1990</v>
      </c>
      <c r="S444" s="7"/>
      <c r="T444" s="82" t="s">
        <v>122</v>
      </c>
      <c r="U444" s="82" t="s">
        <v>245</v>
      </c>
      <c r="V444" s="83" t="s">
        <v>246</v>
      </c>
      <c r="W444" s="7" t="s">
        <v>125</v>
      </c>
      <c r="X444" s="7"/>
      <c r="Y444" s="7" t="s">
        <v>126</v>
      </c>
      <c r="Z444" s="7"/>
      <c r="AA444" s="90" t="str">
        <f t="shared" si="38"/>
        <v>Talento Humano
Tecnológicos</v>
      </c>
      <c r="AB444" s="7"/>
      <c r="AC444" s="7" t="s">
        <v>127</v>
      </c>
      <c r="AD444" s="7" t="s">
        <v>127</v>
      </c>
      <c r="AE444" s="9">
        <v>0</v>
      </c>
      <c r="AF444" s="10"/>
      <c r="AG444" s="7" t="s">
        <v>127</v>
      </c>
      <c r="AH444" s="7" t="s">
        <v>127</v>
      </c>
      <c r="AI444" s="9">
        <v>0</v>
      </c>
      <c r="AJ444" s="10"/>
      <c r="AK444" s="7" t="s">
        <v>127</v>
      </c>
      <c r="AL444" s="7" t="s">
        <v>127</v>
      </c>
      <c r="AM444" s="9">
        <v>0</v>
      </c>
      <c r="AN444" s="10"/>
      <c r="AO444" s="7" t="s">
        <v>127</v>
      </c>
      <c r="AP444" s="7" t="s">
        <v>127</v>
      </c>
      <c r="AQ444" s="9">
        <v>0</v>
      </c>
      <c r="AR444" s="10"/>
      <c r="AS444" s="7" t="s">
        <v>127</v>
      </c>
      <c r="AT444" s="7" t="s">
        <v>127</v>
      </c>
      <c r="AU444" s="9">
        <v>0</v>
      </c>
      <c r="AV444" s="10"/>
      <c r="AW444" s="7" t="s">
        <v>127</v>
      </c>
      <c r="AX444" s="7" t="s">
        <v>127</v>
      </c>
      <c r="AY444" s="9">
        <v>0</v>
      </c>
      <c r="AZ444" s="7"/>
      <c r="BA444" s="7" t="s">
        <v>127</v>
      </c>
      <c r="BB444" s="7"/>
      <c r="BC444" s="7" t="s">
        <v>127</v>
      </c>
      <c r="BD444" s="7"/>
      <c r="BE444" s="7"/>
      <c r="BF444" s="7"/>
      <c r="BG444" s="7"/>
      <c r="BH444" s="7"/>
      <c r="BI444" s="7"/>
      <c r="BJ444" s="7"/>
      <c r="BK444" s="7"/>
      <c r="BL444" s="7"/>
      <c r="BM444" s="7" t="s">
        <v>127</v>
      </c>
      <c r="BN444" s="7" t="s">
        <v>127</v>
      </c>
      <c r="BO444" s="7"/>
      <c r="BP444" s="7" t="s">
        <v>127</v>
      </c>
      <c r="BQ444" s="7"/>
      <c r="BR444" s="7" t="s">
        <v>127</v>
      </c>
      <c r="BS444" s="7"/>
      <c r="BT444" s="7" t="s">
        <v>127</v>
      </c>
      <c r="BU444" s="7" t="s">
        <v>127</v>
      </c>
      <c r="BV444" s="7"/>
      <c r="BW444" s="7" t="s">
        <v>127</v>
      </c>
      <c r="BX444" s="7"/>
      <c r="BY444" s="7" t="s">
        <v>127</v>
      </c>
      <c r="BZ444" s="7"/>
      <c r="CA444" s="7" t="s">
        <v>127</v>
      </c>
      <c r="CB444" s="7" t="s">
        <v>87</v>
      </c>
      <c r="CC444" s="7"/>
      <c r="CD444" s="90" t="str">
        <f t="shared" si="41"/>
        <v>24_Operación del Sistema de Gestión Institucional - SGI</v>
      </c>
      <c r="CE444" s="7"/>
      <c r="CF444" s="7"/>
      <c r="CG444" s="7" t="s">
        <v>131</v>
      </c>
      <c r="CH444" s="7" t="s">
        <v>315</v>
      </c>
      <c r="CI444" s="7"/>
      <c r="CJ444" s="7"/>
      <c r="CK444" s="7"/>
      <c r="CL444" s="90" t="str">
        <f t="shared" si="39"/>
        <v>D03_Gestión con valores para resultados
D04_Evaluación de resultados</v>
      </c>
      <c r="CM444" s="7"/>
      <c r="CN444" s="7"/>
      <c r="CO444" s="7"/>
      <c r="CP444" s="7"/>
      <c r="CQ444" s="7"/>
      <c r="CR444" s="7" t="s">
        <v>457</v>
      </c>
      <c r="CS444" s="7"/>
      <c r="CT444" s="7"/>
      <c r="CU444" s="7"/>
      <c r="CV444" s="7"/>
      <c r="CW444" s="7" t="s">
        <v>649</v>
      </c>
      <c r="CX444" s="7"/>
      <c r="CY444" s="7"/>
      <c r="CZ444" s="7" t="s">
        <v>316</v>
      </c>
      <c r="DA444" s="7"/>
      <c r="DB444" s="7"/>
      <c r="DC444" s="7"/>
      <c r="DD444" s="7"/>
      <c r="DE444" s="7"/>
      <c r="DF444" s="90" t="str">
        <f t="shared" si="40"/>
        <v>D03_P06_Fortalecimiento organizacional y simplificación de procesos
D03_P11_Servicio al ciudadano
D04_P14_Seguimiento y evaluación del desempeño institucional</v>
      </c>
    </row>
    <row r="445" spans="2:110" s="2" customFormat="1" ht="84" customHeight="1" x14ac:dyDescent="0.25">
      <c r="B445" s="1"/>
      <c r="C445" s="3" t="s">
        <v>2008</v>
      </c>
      <c r="D445" s="7" t="s">
        <v>2009</v>
      </c>
      <c r="E445" s="87" t="str">
        <f t="shared" si="36"/>
        <v>URF2026_428_Transversal_Realizar el autodiagnóstico de la política de Seguimiento y evaluación del desempeño institucional</v>
      </c>
      <c r="F445" s="7" t="s">
        <v>1965</v>
      </c>
      <c r="G445" s="7" t="s">
        <v>1966</v>
      </c>
      <c r="H445" s="7" t="s">
        <v>1967</v>
      </c>
      <c r="I445" s="7" t="s">
        <v>8</v>
      </c>
      <c r="J445" s="4" t="s">
        <v>119</v>
      </c>
      <c r="K445" s="4"/>
      <c r="L445" s="8">
        <v>46266</v>
      </c>
      <c r="M445" s="8">
        <v>46340.999305555553</v>
      </c>
      <c r="N445" s="88">
        <f t="shared" si="37"/>
        <v>74.999305555553292</v>
      </c>
      <c r="O445" s="81" t="s">
        <v>119</v>
      </c>
      <c r="P445" s="7"/>
      <c r="Q445" s="81" t="s">
        <v>120</v>
      </c>
      <c r="R445" s="7" t="s">
        <v>1968</v>
      </c>
      <c r="S445" s="7"/>
      <c r="T445" s="82" t="s">
        <v>122</v>
      </c>
      <c r="U445" s="82" t="s">
        <v>245</v>
      </c>
      <c r="V445" s="83" t="s">
        <v>246</v>
      </c>
      <c r="W445" s="7" t="s">
        <v>125</v>
      </c>
      <c r="X445" s="7"/>
      <c r="Y445" s="7" t="s">
        <v>126</v>
      </c>
      <c r="Z445" s="7"/>
      <c r="AA445" s="90" t="str">
        <f t="shared" si="38"/>
        <v>Talento Humano
Tecnológicos</v>
      </c>
      <c r="AB445" s="7"/>
      <c r="AC445" s="7" t="s">
        <v>127</v>
      </c>
      <c r="AD445" s="7" t="s">
        <v>127</v>
      </c>
      <c r="AE445" s="9">
        <v>0</v>
      </c>
      <c r="AF445" s="10"/>
      <c r="AG445" s="7" t="s">
        <v>127</v>
      </c>
      <c r="AH445" s="7" t="s">
        <v>127</v>
      </c>
      <c r="AI445" s="9">
        <v>0</v>
      </c>
      <c r="AJ445" s="10"/>
      <c r="AK445" s="7" t="s">
        <v>127</v>
      </c>
      <c r="AL445" s="7" t="s">
        <v>127</v>
      </c>
      <c r="AM445" s="9">
        <v>0</v>
      </c>
      <c r="AN445" s="10"/>
      <c r="AO445" s="7" t="s">
        <v>127</v>
      </c>
      <c r="AP445" s="7" t="s">
        <v>127</v>
      </c>
      <c r="AQ445" s="9">
        <v>0</v>
      </c>
      <c r="AR445" s="10"/>
      <c r="AS445" s="7" t="s">
        <v>127</v>
      </c>
      <c r="AT445" s="7" t="s">
        <v>127</v>
      </c>
      <c r="AU445" s="9">
        <v>0</v>
      </c>
      <c r="AV445" s="10"/>
      <c r="AW445" s="7" t="s">
        <v>127</v>
      </c>
      <c r="AX445" s="7" t="s">
        <v>127</v>
      </c>
      <c r="AY445" s="9">
        <v>0</v>
      </c>
      <c r="AZ445" s="7"/>
      <c r="BA445" s="7" t="s">
        <v>127</v>
      </c>
      <c r="BB445" s="7"/>
      <c r="BC445" s="7" t="s">
        <v>127</v>
      </c>
      <c r="BD445" s="7"/>
      <c r="BE445" s="7"/>
      <c r="BF445" s="7"/>
      <c r="BG445" s="7"/>
      <c r="BH445" s="7"/>
      <c r="BI445" s="7"/>
      <c r="BJ445" s="7"/>
      <c r="BK445" s="7"/>
      <c r="BL445" s="7"/>
      <c r="BM445" s="7" t="s">
        <v>127</v>
      </c>
      <c r="BN445" s="7" t="s">
        <v>127</v>
      </c>
      <c r="BO445" s="7"/>
      <c r="BP445" s="7" t="s">
        <v>127</v>
      </c>
      <c r="BQ445" s="7"/>
      <c r="BR445" s="7" t="s">
        <v>127</v>
      </c>
      <c r="BS445" s="7"/>
      <c r="BT445" s="7" t="s">
        <v>127</v>
      </c>
      <c r="BU445" s="7" t="s">
        <v>127</v>
      </c>
      <c r="BV445" s="7"/>
      <c r="BW445" s="7" t="s">
        <v>127</v>
      </c>
      <c r="BX445" s="7"/>
      <c r="BY445" s="7" t="s">
        <v>127</v>
      </c>
      <c r="BZ445" s="7"/>
      <c r="CA445" s="7" t="s">
        <v>127</v>
      </c>
      <c r="CB445" s="7" t="s">
        <v>87</v>
      </c>
      <c r="CC445" s="7"/>
      <c r="CD445" s="90" t="str">
        <f t="shared" si="41"/>
        <v>24_Operación del Sistema de Gestión Institucional - SGI</v>
      </c>
      <c r="CE445" s="7"/>
      <c r="CF445" s="7" t="s">
        <v>247</v>
      </c>
      <c r="CG445" s="7" t="s">
        <v>131</v>
      </c>
      <c r="CH445" s="7" t="s">
        <v>315</v>
      </c>
      <c r="CI445" s="7"/>
      <c r="CJ445" s="7"/>
      <c r="CK445" s="7" t="s">
        <v>325</v>
      </c>
      <c r="CL445" s="90" t="str">
        <f t="shared" si="39"/>
        <v>D02_Direccionamiento Estratégico y Planeación
D03_Gestión con valores para resultados
D04_Evaluación de resultados
D07_Control Interno</v>
      </c>
      <c r="CM445" s="7"/>
      <c r="CN445" s="7"/>
      <c r="CO445" s="7" t="s">
        <v>248</v>
      </c>
      <c r="CP445" s="7"/>
      <c r="CQ445" s="7"/>
      <c r="CR445" s="7" t="s">
        <v>457</v>
      </c>
      <c r="CS445" s="7"/>
      <c r="CT445" s="7"/>
      <c r="CU445" s="7"/>
      <c r="CV445" s="7"/>
      <c r="CW445" s="7"/>
      <c r="CX445" s="7"/>
      <c r="CY445" s="7"/>
      <c r="CZ445" s="7" t="s">
        <v>316</v>
      </c>
      <c r="DA445" s="7"/>
      <c r="DB445" s="7"/>
      <c r="DC445" s="7"/>
      <c r="DD445" s="7"/>
      <c r="DE445" s="7" t="s">
        <v>326</v>
      </c>
      <c r="DF445" s="90" t="str">
        <f t="shared" si="40"/>
        <v>D02_P03_Planeación Institucional
D03_P06_Fortalecimiento organizacional y simplificación de procesos
D04_P14_Seguimiento y evaluación del desempeño institucional
D07_P19_Control Interno</v>
      </c>
    </row>
    <row r="446" spans="2:110" s="2" customFormat="1" ht="84" customHeight="1" x14ac:dyDescent="0.25">
      <c r="B446" s="1"/>
      <c r="C446" s="3" t="s">
        <v>2010</v>
      </c>
      <c r="D446" s="7" t="s">
        <v>2011</v>
      </c>
      <c r="E446" s="87" t="str">
        <f t="shared" si="36"/>
        <v>URF2026_429_Transversal_Realizar el autodiagnóstico de la política de Gestión del conocimiento y la innovación</v>
      </c>
      <c r="F446" s="7" t="s">
        <v>1965</v>
      </c>
      <c r="G446" s="7" t="s">
        <v>1966</v>
      </c>
      <c r="H446" s="7" t="s">
        <v>1967</v>
      </c>
      <c r="I446" s="7" t="s">
        <v>4</v>
      </c>
      <c r="J446" s="4" t="s">
        <v>700</v>
      </c>
      <c r="K446" s="4"/>
      <c r="L446" s="8">
        <v>46266</v>
      </c>
      <c r="M446" s="8">
        <v>46340.999305555553</v>
      </c>
      <c r="N446" s="88">
        <f t="shared" si="37"/>
        <v>74.999305555553292</v>
      </c>
      <c r="O446" s="81" t="s">
        <v>119</v>
      </c>
      <c r="P446" s="7"/>
      <c r="Q446" s="81" t="s">
        <v>120</v>
      </c>
      <c r="R446" s="7" t="s">
        <v>1968</v>
      </c>
      <c r="S446" s="7"/>
      <c r="T446" s="82" t="s">
        <v>122</v>
      </c>
      <c r="U446" s="82" t="s">
        <v>245</v>
      </c>
      <c r="V446" s="83" t="s">
        <v>246</v>
      </c>
      <c r="W446" s="7" t="s">
        <v>125</v>
      </c>
      <c r="X446" s="7"/>
      <c r="Y446" s="7" t="s">
        <v>126</v>
      </c>
      <c r="Z446" s="7"/>
      <c r="AA446" s="90" t="str">
        <f t="shared" si="38"/>
        <v>Talento Humano
Tecnológicos</v>
      </c>
      <c r="AB446" s="7"/>
      <c r="AC446" s="7" t="s">
        <v>127</v>
      </c>
      <c r="AD446" s="7" t="s">
        <v>127</v>
      </c>
      <c r="AE446" s="9">
        <v>0</v>
      </c>
      <c r="AF446" s="10"/>
      <c r="AG446" s="7" t="s">
        <v>127</v>
      </c>
      <c r="AH446" s="7" t="s">
        <v>127</v>
      </c>
      <c r="AI446" s="9">
        <v>0</v>
      </c>
      <c r="AJ446" s="10"/>
      <c r="AK446" s="7" t="s">
        <v>127</v>
      </c>
      <c r="AL446" s="7" t="s">
        <v>127</v>
      </c>
      <c r="AM446" s="9">
        <v>0</v>
      </c>
      <c r="AN446" s="10"/>
      <c r="AO446" s="7" t="s">
        <v>127</v>
      </c>
      <c r="AP446" s="7" t="s">
        <v>127</v>
      </c>
      <c r="AQ446" s="9">
        <v>0</v>
      </c>
      <c r="AR446" s="10"/>
      <c r="AS446" s="7" t="s">
        <v>127</v>
      </c>
      <c r="AT446" s="7" t="s">
        <v>127</v>
      </c>
      <c r="AU446" s="9">
        <v>0</v>
      </c>
      <c r="AV446" s="10"/>
      <c r="AW446" s="7" t="s">
        <v>127</v>
      </c>
      <c r="AX446" s="7" t="s">
        <v>127</v>
      </c>
      <c r="AY446" s="9">
        <v>0</v>
      </c>
      <c r="AZ446" s="7"/>
      <c r="BA446" s="7" t="s">
        <v>127</v>
      </c>
      <c r="BB446" s="7"/>
      <c r="BC446" s="7" t="s">
        <v>127</v>
      </c>
      <c r="BD446" s="7"/>
      <c r="BE446" s="7"/>
      <c r="BF446" s="7"/>
      <c r="BG446" s="7"/>
      <c r="BH446" s="7"/>
      <c r="BI446" s="7"/>
      <c r="BJ446" s="7"/>
      <c r="BK446" s="7"/>
      <c r="BL446" s="7"/>
      <c r="BM446" s="7" t="s">
        <v>127</v>
      </c>
      <c r="BN446" s="7" t="s">
        <v>127</v>
      </c>
      <c r="BO446" s="7"/>
      <c r="BP446" s="7" t="s">
        <v>127</v>
      </c>
      <c r="BQ446" s="7"/>
      <c r="BR446" s="7" t="s">
        <v>127</v>
      </c>
      <c r="BS446" s="7"/>
      <c r="BT446" s="7" t="s">
        <v>127</v>
      </c>
      <c r="BU446" s="7" t="s">
        <v>127</v>
      </c>
      <c r="BV446" s="7"/>
      <c r="BW446" s="7" t="s">
        <v>127</v>
      </c>
      <c r="BX446" s="7"/>
      <c r="BY446" s="7" t="s">
        <v>127</v>
      </c>
      <c r="BZ446" s="7"/>
      <c r="CA446" s="7" t="s">
        <v>127</v>
      </c>
      <c r="CB446" s="7" t="s">
        <v>87</v>
      </c>
      <c r="CC446" s="7"/>
      <c r="CD446" s="90" t="str">
        <f t="shared" si="41"/>
        <v>24_Operación del Sistema de Gestión Institucional - SGI</v>
      </c>
      <c r="CE446" s="7" t="s">
        <v>619</v>
      </c>
      <c r="CF446" s="7" t="s">
        <v>247</v>
      </c>
      <c r="CG446" s="7" t="s">
        <v>131</v>
      </c>
      <c r="CH446" s="7" t="s">
        <v>315</v>
      </c>
      <c r="CI446" s="7"/>
      <c r="CJ446" s="7" t="s">
        <v>339</v>
      </c>
      <c r="CK446" s="7" t="s">
        <v>325</v>
      </c>
      <c r="CL446" s="90" t="str">
        <f t="shared" si="39"/>
        <v>D01_Talento Humano
D02_Direccionamiento Estratégico y Planeación
D03_Gestión con valores para resultados
D04_Evaluación de resultados
D06_Gestión del conocimiento y la innovación
D07_Control Interno</v>
      </c>
      <c r="CM446" s="7" t="s">
        <v>620</v>
      </c>
      <c r="CN446" s="7"/>
      <c r="CO446" s="7" t="s">
        <v>248</v>
      </c>
      <c r="CP446" s="7"/>
      <c r="CQ446" s="7"/>
      <c r="CR446" s="7" t="s">
        <v>457</v>
      </c>
      <c r="CS446" s="7"/>
      <c r="CT446" s="7"/>
      <c r="CU446" s="7"/>
      <c r="CV446" s="7"/>
      <c r="CW446" s="7"/>
      <c r="CX446" s="7"/>
      <c r="CY446" s="7"/>
      <c r="CZ446" s="7" t="s">
        <v>316</v>
      </c>
      <c r="DA446" s="7"/>
      <c r="DB446" s="7"/>
      <c r="DC446" s="7"/>
      <c r="DD446" s="7" t="s">
        <v>340</v>
      </c>
      <c r="DE446" s="7" t="s">
        <v>326</v>
      </c>
      <c r="DF446" s="90" t="str">
        <f t="shared" si="40"/>
        <v>D01_P01_Gestión Estratégica del Talento Humano
D02_P03_Planeación Institucional
D03_P06_Fortalecimiento organizacional y simplificación de procesos
D04_P14_Seguimiento y evaluación del desempeño institucional
D06_P18_Gestión del conocimiento y la innovación
D07_P19_Control Interno</v>
      </c>
    </row>
    <row r="447" spans="2:110" s="2" customFormat="1" ht="84" customHeight="1" x14ac:dyDescent="0.25">
      <c r="B447" s="1"/>
      <c r="C447" s="3" t="s">
        <v>2012</v>
      </c>
      <c r="D447" s="7" t="s">
        <v>2013</v>
      </c>
      <c r="E447" s="87" t="str">
        <f t="shared" si="36"/>
        <v>URF2026_430_Reportar el avance en la gestión de riesgos de seguridad digital a la alta dirección</v>
      </c>
      <c r="F447" s="7" t="s">
        <v>2014</v>
      </c>
      <c r="G447" s="7" t="s">
        <v>2015</v>
      </c>
      <c r="H447" s="7" t="s">
        <v>2015</v>
      </c>
      <c r="I447" s="7" t="s">
        <v>7</v>
      </c>
      <c r="J447" s="4" t="s">
        <v>1455</v>
      </c>
      <c r="K447" s="4" t="s">
        <v>1085</v>
      </c>
      <c r="L447" s="8">
        <v>46357</v>
      </c>
      <c r="M447" s="8">
        <v>46371.999305555553</v>
      </c>
      <c r="N447" s="88">
        <f t="shared" si="37"/>
        <v>14.999305555553292</v>
      </c>
      <c r="O447" s="81" t="s">
        <v>1085</v>
      </c>
      <c r="P447" s="7" t="s">
        <v>1085</v>
      </c>
      <c r="Q447" s="81" t="s">
        <v>120</v>
      </c>
      <c r="R447" s="7" t="s">
        <v>1456</v>
      </c>
      <c r="S447" s="7"/>
      <c r="T447" s="82" t="s">
        <v>481</v>
      </c>
      <c r="U447" s="82" t="s">
        <v>589</v>
      </c>
      <c r="V447" s="83" t="s">
        <v>2016</v>
      </c>
      <c r="W447" s="7" t="s">
        <v>125</v>
      </c>
      <c r="X447" s="7"/>
      <c r="Y447" s="7" t="s">
        <v>126</v>
      </c>
      <c r="Z447" s="7"/>
      <c r="AA447" s="90" t="str">
        <f t="shared" si="38"/>
        <v>Talento Humano
Tecnológicos</v>
      </c>
      <c r="AB447" s="7"/>
      <c r="AC447" s="7" t="s">
        <v>127</v>
      </c>
      <c r="AD447" s="7" t="s">
        <v>127</v>
      </c>
      <c r="AE447" s="9">
        <v>0</v>
      </c>
      <c r="AF447" s="10"/>
      <c r="AG447" s="7" t="s">
        <v>127</v>
      </c>
      <c r="AH447" s="7" t="s">
        <v>127</v>
      </c>
      <c r="AI447" s="9">
        <v>0</v>
      </c>
      <c r="AJ447" s="10" t="s">
        <v>22</v>
      </c>
      <c r="AK447" s="7" t="s">
        <v>1457</v>
      </c>
      <c r="AL447" s="7" t="s">
        <v>1458</v>
      </c>
      <c r="AM447" s="9">
        <v>2.5</v>
      </c>
      <c r="AN447" s="10"/>
      <c r="AO447" s="7" t="s">
        <v>127</v>
      </c>
      <c r="AP447" s="7" t="s">
        <v>127</v>
      </c>
      <c r="AQ447" s="9">
        <v>0</v>
      </c>
      <c r="AR447" s="10"/>
      <c r="AS447" s="7" t="s">
        <v>127</v>
      </c>
      <c r="AT447" s="7" t="s">
        <v>127</v>
      </c>
      <c r="AU447" s="9">
        <v>0</v>
      </c>
      <c r="AV447" s="10"/>
      <c r="AW447" s="7" t="s">
        <v>127</v>
      </c>
      <c r="AX447" s="7" t="s">
        <v>127</v>
      </c>
      <c r="AY447" s="9">
        <v>0</v>
      </c>
      <c r="AZ447" s="7"/>
      <c r="BA447" s="7" t="s">
        <v>127</v>
      </c>
      <c r="BB447" s="7" t="s">
        <v>27</v>
      </c>
      <c r="BC447" s="7" t="s">
        <v>1620</v>
      </c>
      <c r="BD447" s="7"/>
      <c r="BE447" s="7"/>
      <c r="BF447" s="7"/>
      <c r="BG447" s="7"/>
      <c r="BH447" s="7"/>
      <c r="BI447" s="7"/>
      <c r="BJ447" s="7"/>
      <c r="BK447" s="7"/>
      <c r="BL447" s="7"/>
      <c r="BM447" s="7" t="s">
        <v>127</v>
      </c>
      <c r="BN447" s="7" t="s">
        <v>127</v>
      </c>
      <c r="BO447" s="7"/>
      <c r="BP447" s="7" t="s">
        <v>127</v>
      </c>
      <c r="BQ447" s="7"/>
      <c r="BR447" s="7" t="s">
        <v>127</v>
      </c>
      <c r="BS447" s="7" t="s">
        <v>30</v>
      </c>
      <c r="BT447" s="7" t="s">
        <v>255</v>
      </c>
      <c r="BU447" s="7" t="s">
        <v>1154</v>
      </c>
      <c r="BV447" s="7"/>
      <c r="BW447" s="7" t="s">
        <v>127</v>
      </c>
      <c r="BX447" s="7"/>
      <c r="BY447" s="7" t="s">
        <v>127</v>
      </c>
      <c r="BZ447" s="7"/>
      <c r="CA447" s="7" t="s">
        <v>127</v>
      </c>
      <c r="CB447" s="7" t="s">
        <v>87</v>
      </c>
      <c r="CC447" s="7"/>
      <c r="CD447" s="90" t="str">
        <f t="shared" si="41"/>
        <v>03_Plan de Seguridad y Privacidad de la Información - PPSI
08_Plan de Tratamiento de Riesgos de Seguridad y Privacidad de la Información - PTRSPI
20_Estrategia de relación con el Ciudadano -ERV
24_Operación del Sistema de Gestión Institucional - SGI</v>
      </c>
      <c r="CE447" s="7"/>
      <c r="CF447" s="7"/>
      <c r="CG447" s="7" t="s">
        <v>2017</v>
      </c>
      <c r="CH447" s="7"/>
      <c r="CI447" s="100"/>
      <c r="CJ447" s="7"/>
      <c r="CK447" s="7"/>
      <c r="CL447" s="90" t="str">
        <f t="shared" si="39"/>
        <v xml:space="preserve">D03_Gestión con valores para resultados </v>
      </c>
      <c r="CM447" s="7"/>
      <c r="CN447" s="7"/>
      <c r="CO447" s="7"/>
      <c r="CP447" s="7"/>
      <c r="CQ447" s="7"/>
      <c r="CR447" s="7"/>
      <c r="CS447" s="7"/>
      <c r="CT447" s="7" t="s">
        <v>1460</v>
      </c>
      <c r="CU447" s="7"/>
      <c r="CV447" s="7"/>
      <c r="CW447" s="7"/>
      <c r="CX447" s="7"/>
      <c r="CY447" s="7"/>
      <c r="CZ447" s="7"/>
      <c r="DA447" s="7"/>
      <c r="DB447" s="100"/>
      <c r="DC447" s="7"/>
      <c r="DD447" s="7"/>
      <c r="DE447" s="7"/>
      <c r="DF447" s="90" t="str">
        <f t="shared" si="40"/>
        <v>D03_P08_Seguridad Digital</v>
      </c>
    </row>
    <row r="448" spans="2:110" s="2" customFormat="1" ht="84" customHeight="1" x14ac:dyDescent="0.25">
      <c r="B448" s="1"/>
      <c r="C448" s="3" t="s">
        <v>2018</v>
      </c>
      <c r="D448" s="7" t="s">
        <v>2019</v>
      </c>
      <c r="E448" s="87" t="str">
        <f t="shared" si="36"/>
        <v xml:space="preserve">URF2026_431_Articular en los documentos del proceso lo relacionado con ejerccios de evaluación independiente relacionadas con denuncias por hechos de corrupción </v>
      </c>
      <c r="F448" s="7" t="s">
        <v>2020</v>
      </c>
      <c r="G448" s="7" t="s">
        <v>2021</v>
      </c>
      <c r="H448" s="7" t="s">
        <v>2021</v>
      </c>
      <c r="I448" s="7" t="s">
        <v>6</v>
      </c>
      <c r="J448" s="4" t="s">
        <v>636</v>
      </c>
      <c r="K448" s="4"/>
      <c r="L448" s="112">
        <v>46054</v>
      </c>
      <c r="M448" s="8">
        <v>46173.999305555553</v>
      </c>
      <c r="N448" s="88">
        <f t="shared" si="37"/>
        <v>119.99930555555329</v>
      </c>
      <c r="O448" s="81" t="s">
        <v>671</v>
      </c>
      <c r="P448" s="7"/>
      <c r="Q448" s="81" t="s">
        <v>120</v>
      </c>
      <c r="R448" s="7" t="s">
        <v>637</v>
      </c>
      <c r="S448" s="7"/>
      <c r="T448" s="82" t="s">
        <v>122</v>
      </c>
      <c r="U448" s="82" t="s">
        <v>245</v>
      </c>
      <c r="V448" s="83" t="s">
        <v>638</v>
      </c>
      <c r="W448" s="7" t="s">
        <v>125</v>
      </c>
      <c r="X448" s="7"/>
      <c r="Y448" s="7" t="s">
        <v>126</v>
      </c>
      <c r="Z448" s="7"/>
      <c r="AA448" s="90" t="str">
        <f t="shared" si="38"/>
        <v>Talento Humano
Tecnológicos</v>
      </c>
      <c r="AB448" s="7"/>
      <c r="AC448" s="7" t="s">
        <v>127</v>
      </c>
      <c r="AD448" s="7" t="s">
        <v>127</v>
      </c>
      <c r="AE448" s="9">
        <v>0</v>
      </c>
      <c r="AF448" s="10"/>
      <c r="AG448" s="7" t="s">
        <v>127</v>
      </c>
      <c r="AH448" s="7" t="s">
        <v>127</v>
      </c>
      <c r="AI448" s="9">
        <v>0</v>
      </c>
      <c r="AJ448" s="10"/>
      <c r="AK448" s="7" t="s">
        <v>127</v>
      </c>
      <c r="AL448" s="7" t="s">
        <v>127</v>
      </c>
      <c r="AM448" s="9">
        <v>0</v>
      </c>
      <c r="AN448" s="10"/>
      <c r="AO448" s="7" t="s">
        <v>127</v>
      </c>
      <c r="AP448" s="7" t="s">
        <v>127</v>
      </c>
      <c r="AQ448" s="9">
        <v>0</v>
      </c>
      <c r="AR448" s="10"/>
      <c r="AS448" s="7" t="s">
        <v>127</v>
      </c>
      <c r="AT448" s="7" t="s">
        <v>127</v>
      </c>
      <c r="AU448" s="9">
        <v>0</v>
      </c>
      <c r="AV448" s="10"/>
      <c r="AW448" s="7" t="s">
        <v>127</v>
      </c>
      <c r="AX448" s="7" t="s">
        <v>127</v>
      </c>
      <c r="AY448" s="9">
        <v>0</v>
      </c>
      <c r="AZ448" s="7"/>
      <c r="BA448" s="7" t="s">
        <v>127</v>
      </c>
      <c r="BB448" s="7"/>
      <c r="BC448" s="7" t="s">
        <v>127</v>
      </c>
      <c r="BD448" s="7"/>
      <c r="BE448" s="7"/>
      <c r="BF448" s="7"/>
      <c r="BG448" s="7"/>
      <c r="BH448" s="7"/>
      <c r="BI448" s="7"/>
      <c r="BJ448" s="7"/>
      <c r="BK448" s="7"/>
      <c r="BL448" s="7" t="s">
        <v>28</v>
      </c>
      <c r="BM448" s="7" t="s">
        <v>412</v>
      </c>
      <c r="BN448" s="7" t="s">
        <v>2022</v>
      </c>
      <c r="BO448" s="7"/>
      <c r="BP448" s="7"/>
      <c r="BQ448" s="7"/>
      <c r="BR448" s="7"/>
      <c r="BS448" s="7"/>
      <c r="BT448" s="7"/>
      <c r="BU448" s="7"/>
      <c r="BV448" s="7"/>
      <c r="BW448" s="7"/>
      <c r="BX448" s="7"/>
      <c r="BY448" s="7"/>
      <c r="BZ448" s="7"/>
      <c r="CA448" s="7"/>
      <c r="CB448" s="7" t="s">
        <v>87</v>
      </c>
      <c r="CC448" s="7"/>
      <c r="CD448" s="90" t="str">
        <f t="shared" si="41"/>
        <v>17_Programas de transparencia y ética pública - PTEP
24_Operación del Sistema de Gestión Institucional - SGI</v>
      </c>
      <c r="CE448" s="7"/>
      <c r="CF448" s="7"/>
      <c r="CG448" s="7"/>
      <c r="CH448" s="7"/>
      <c r="CI448" s="100"/>
      <c r="CJ448" s="7"/>
      <c r="CK448" s="7" t="s">
        <v>2023</v>
      </c>
      <c r="CL448" s="90" t="str">
        <f t="shared" si="39"/>
        <v xml:space="preserve">D07_Control Interno </v>
      </c>
      <c r="CM448" s="7"/>
      <c r="CN448" s="7"/>
      <c r="CO448" s="7"/>
      <c r="CP448" s="7"/>
      <c r="CQ448" s="7"/>
      <c r="CR448" s="7"/>
      <c r="CS448" s="7"/>
      <c r="CT448" s="7"/>
      <c r="CU448" s="7"/>
      <c r="CV448" s="7"/>
      <c r="CW448" s="7"/>
      <c r="CX448" s="7"/>
      <c r="CY448" s="7"/>
      <c r="CZ448" s="7"/>
      <c r="DA448" s="7"/>
      <c r="DB448" s="100"/>
      <c r="DC448" s="7"/>
      <c r="DD448" s="7"/>
      <c r="DE448" s="7" t="s">
        <v>326</v>
      </c>
      <c r="DF448" s="90" t="str">
        <f t="shared" si="40"/>
        <v>D07_P19_Control Interno</v>
      </c>
    </row>
    <row r="449" spans="2:110" s="2" customFormat="1" ht="84" customHeight="1" x14ac:dyDescent="0.25">
      <c r="B449" s="1"/>
      <c r="C449" s="3" t="s">
        <v>2024</v>
      </c>
      <c r="D449" s="7" t="s">
        <v>2025</v>
      </c>
      <c r="E449" s="87" t="str">
        <f t="shared" si="36"/>
        <v>URF2026_432_Realizar la reinudcción a los servidores de la URF</v>
      </c>
      <c r="F449" s="7" t="s">
        <v>2026</v>
      </c>
      <c r="G449" s="7" t="s">
        <v>2027</v>
      </c>
      <c r="H449" s="7" t="s">
        <v>2027</v>
      </c>
      <c r="I449" s="7" t="s">
        <v>4</v>
      </c>
      <c r="J449" s="4" t="s">
        <v>700</v>
      </c>
      <c r="K449" s="4" t="s">
        <v>705</v>
      </c>
      <c r="L449" s="8">
        <v>46174</v>
      </c>
      <c r="M449" s="8">
        <v>46233.999305555553</v>
      </c>
      <c r="N449" s="88">
        <f t="shared" si="37"/>
        <v>59.999305555553292</v>
      </c>
      <c r="O449" s="81" t="s">
        <v>686</v>
      </c>
      <c r="P449" s="7"/>
      <c r="Q449" s="81" t="s">
        <v>120</v>
      </c>
      <c r="R449" s="7" t="s">
        <v>910</v>
      </c>
      <c r="S449" s="7"/>
      <c r="T449" s="82" t="s">
        <v>481</v>
      </c>
      <c r="U449" s="82" t="s">
        <v>617</v>
      </c>
      <c r="V449" s="83" t="s">
        <v>2028</v>
      </c>
      <c r="W449" s="7" t="s">
        <v>125</v>
      </c>
      <c r="X449" s="7" t="s">
        <v>826</v>
      </c>
      <c r="Y449" s="7" t="s">
        <v>126</v>
      </c>
      <c r="Z449" s="7" t="s">
        <v>925</v>
      </c>
      <c r="AA449" s="90" t="str">
        <f t="shared" si="38"/>
        <v>Talento Humano
Financieros
Tecnológicos
Físicos</v>
      </c>
      <c r="AB449" s="7"/>
      <c r="AC449" s="7" t="s">
        <v>127</v>
      </c>
      <c r="AD449" s="7" t="s">
        <v>127</v>
      </c>
      <c r="AE449" s="9">
        <v>0</v>
      </c>
      <c r="AF449" s="10"/>
      <c r="AG449" s="7" t="s">
        <v>127</v>
      </c>
      <c r="AH449" s="7" t="s">
        <v>127</v>
      </c>
      <c r="AI449" s="9">
        <v>0</v>
      </c>
      <c r="AJ449" s="10"/>
      <c r="AK449" s="7" t="s">
        <v>127</v>
      </c>
      <c r="AL449" s="7" t="s">
        <v>127</v>
      </c>
      <c r="AM449" s="9">
        <v>0</v>
      </c>
      <c r="AN449" s="10"/>
      <c r="AO449" s="7" t="s">
        <v>127</v>
      </c>
      <c r="AP449" s="7" t="s">
        <v>127</v>
      </c>
      <c r="AQ449" s="9">
        <v>0</v>
      </c>
      <c r="AR449" s="10"/>
      <c r="AS449" s="7" t="s">
        <v>127</v>
      </c>
      <c r="AT449" s="7" t="s">
        <v>127</v>
      </c>
      <c r="AU449" s="9">
        <v>0</v>
      </c>
      <c r="AV449" s="10"/>
      <c r="AW449" s="7" t="s">
        <v>127</v>
      </c>
      <c r="AX449" s="7" t="s">
        <v>127</v>
      </c>
      <c r="AY449" s="9">
        <v>0</v>
      </c>
      <c r="AZ449" s="7"/>
      <c r="BA449" s="7" t="s">
        <v>127</v>
      </c>
      <c r="BB449" s="7"/>
      <c r="BC449" s="7" t="s">
        <v>127</v>
      </c>
      <c r="BD449" s="7"/>
      <c r="BE449" s="7"/>
      <c r="BF449" s="7"/>
      <c r="BG449" s="7" t="s">
        <v>75</v>
      </c>
      <c r="BH449" s="7" t="s">
        <v>76</v>
      </c>
      <c r="BI449" s="7"/>
      <c r="BJ449" s="7"/>
      <c r="BK449" s="7"/>
      <c r="BL449" s="7"/>
      <c r="BM449" s="7" t="s">
        <v>127</v>
      </c>
      <c r="BN449" s="7" t="s">
        <v>127</v>
      </c>
      <c r="BO449" s="7"/>
      <c r="BP449" s="7" t="s">
        <v>127</v>
      </c>
      <c r="BQ449" s="7"/>
      <c r="BR449" s="7" t="s">
        <v>127</v>
      </c>
      <c r="BS449" s="7"/>
      <c r="BT449" s="7" t="s">
        <v>127</v>
      </c>
      <c r="BU449" s="7" t="s">
        <v>127</v>
      </c>
      <c r="BV449" s="7"/>
      <c r="BW449" s="7" t="s">
        <v>127</v>
      </c>
      <c r="BX449" s="7"/>
      <c r="BY449" s="7" t="s">
        <v>127</v>
      </c>
      <c r="BZ449" s="7"/>
      <c r="CA449" s="7" t="s">
        <v>127</v>
      </c>
      <c r="CB449" s="7" t="s">
        <v>87</v>
      </c>
      <c r="CC449" s="7"/>
      <c r="CD449" s="90" t="str">
        <f t="shared" si="41"/>
        <v>12_Plan Estratégico de Gestión de Talento Humano - PEGTH
13_Plan Institucional de Capacitación - PIC
24_Operación del Sistema de Gestión Institucional - SGI</v>
      </c>
      <c r="CE449" s="7" t="s">
        <v>619</v>
      </c>
      <c r="CF449" s="7"/>
      <c r="CG449" s="7"/>
      <c r="CH449" s="7"/>
      <c r="CI449" s="100"/>
      <c r="CJ449" s="7" t="s">
        <v>339</v>
      </c>
      <c r="CK449" s="7"/>
      <c r="CL449" s="90" t="str">
        <f t="shared" si="39"/>
        <v>D01_Talento Humano
D06_Gestión del conocimiento y la innovación</v>
      </c>
      <c r="CM449" s="7" t="s">
        <v>620</v>
      </c>
      <c r="CN449" s="7"/>
      <c r="CO449" s="7"/>
      <c r="CP449" s="7"/>
      <c r="CQ449" s="7"/>
      <c r="CR449" s="7"/>
      <c r="CS449" s="7"/>
      <c r="CT449" s="7"/>
      <c r="CU449" s="7"/>
      <c r="CV449" s="7"/>
      <c r="CW449" s="7"/>
      <c r="CX449" s="7"/>
      <c r="CY449" s="7"/>
      <c r="CZ449" s="7"/>
      <c r="DA449" s="7"/>
      <c r="DB449" s="100"/>
      <c r="DC449" s="7"/>
      <c r="DD449" s="7" t="s">
        <v>340</v>
      </c>
      <c r="DE449" s="7"/>
      <c r="DF449" s="90" t="str">
        <f t="shared" si="40"/>
        <v>D01_P01_Gestión Estratégica del Talento Humano
D06_P18_Gestión del conocimiento y la innovación</v>
      </c>
    </row>
    <row r="450" spans="2:110" s="2" customFormat="1" ht="84" customHeight="1" x14ac:dyDescent="0.25">
      <c r="B450" s="1"/>
      <c r="C450" s="3" t="s">
        <v>2029</v>
      </c>
      <c r="D450" s="7" t="s">
        <v>2030</v>
      </c>
      <c r="E450" s="87" t="str">
        <f t="shared" si="36"/>
        <v>URF2026_433_Diseñar formato para el Mapa de conocimiento</v>
      </c>
      <c r="F450" s="7" t="s">
        <v>2031</v>
      </c>
      <c r="G450" s="7" t="s">
        <v>2032</v>
      </c>
      <c r="H450" s="7" t="s">
        <v>2032</v>
      </c>
      <c r="I450" s="7" t="s">
        <v>4</v>
      </c>
      <c r="J450" s="4" t="s">
        <v>700</v>
      </c>
      <c r="K450" s="4" t="s">
        <v>705</v>
      </c>
      <c r="L450" s="8">
        <v>46082</v>
      </c>
      <c r="M450" s="8">
        <v>46111.999305555553</v>
      </c>
      <c r="N450" s="88">
        <f t="shared" si="37"/>
        <v>29.999305555553292</v>
      </c>
      <c r="O450" s="81" t="s">
        <v>686</v>
      </c>
      <c r="P450" s="7"/>
      <c r="Q450" s="81" t="s">
        <v>120</v>
      </c>
      <c r="R450" s="7" t="s">
        <v>910</v>
      </c>
      <c r="S450" s="7"/>
      <c r="T450" s="82" t="s">
        <v>481</v>
      </c>
      <c r="U450" s="82" t="s">
        <v>617</v>
      </c>
      <c r="V450" s="83" t="s">
        <v>2028</v>
      </c>
      <c r="W450" s="7" t="s">
        <v>125</v>
      </c>
      <c r="X450" s="7" t="s">
        <v>826</v>
      </c>
      <c r="Y450" s="7" t="s">
        <v>126</v>
      </c>
      <c r="Z450" s="7" t="s">
        <v>925</v>
      </c>
      <c r="AA450" s="90" t="str">
        <f t="shared" si="38"/>
        <v>Talento Humano
Financieros
Tecnológicos
Físicos</v>
      </c>
      <c r="AB450" s="7"/>
      <c r="AC450" s="7" t="s">
        <v>127</v>
      </c>
      <c r="AD450" s="7" t="s">
        <v>127</v>
      </c>
      <c r="AE450" s="9">
        <v>0</v>
      </c>
      <c r="AF450" s="10"/>
      <c r="AG450" s="7" t="s">
        <v>127</v>
      </c>
      <c r="AH450" s="7" t="s">
        <v>127</v>
      </c>
      <c r="AI450" s="9">
        <v>0</v>
      </c>
      <c r="AJ450" s="10"/>
      <c r="AK450" s="7" t="s">
        <v>127</v>
      </c>
      <c r="AL450" s="7" t="s">
        <v>127</v>
      </c>
      <c r="AM450" s="9">
        <v>0</v>
      </c>
      <c r="AN450" s="10"/>
      <c r="AO450" s="7" t="s">
        <v>127</v>
      </c>
      <c r="AP450" s="7" t="s">
        <v>127</v>
      </c>
      <c r="AQ450" s="9">
        <v>0</v>
      </c>
      <c r="AR450" s="10"/>
      <c r="AS450" s="7" t="s">
        <v>127</v>
      </c>
      <c r="AT450" s="7" t="s">
        <v>127</v>
      </c>
      <c r="AU450" s="9">
        <v>0</v>
      </c>
      <c r="AV450" s="10"/>
      <c r="AW450" s="7" t="s">
        <v>127</v>
      </c>
      <c r="AX450" s="7" t="s">
        <v>127</v>
      </c>
      <c r="AY450" s="9">
        <v>0</v>
      </c>
      <c r="AZ450" s="7"/>
      <c r="BA450" s="7" t="s">
        <v>127</v>
      </c>
      <c r="BB450" s="7"/>
      <c r="BC450" s="7" t="s">
        <v>127</v>
      </c>
      <c r="BD450" s="7"/>
      <c r="BE450" s="7"/>
      <c r="BF450" s="7"/>
      <c r="BG450" s="7" t="s">
        <v>75</v>
      </c>
      <c r="BH450" s="7"/>
      <c r="BI450" s="7"/>
      <c r="BJ450" s="7"/>
      <c r="BK450" s="7"/>
      <c r="BL450" s="7"/>
      <c r="BM450" s="7" t="s">
        <v>127</v>
      </c>
      <c r="BN450" s="7" t="s">
        <v>127</v>
      </c>
      <c r="BO450" s="7"/>
      <c r="BP450" s="7" t="s">
        <v>127</v>
      </c>
      <c r="BQ450" s="7"/>
      <c r="BR450" s="7" t="s">
        <v>127</v>
      </c>
      <c r="BS450" s="7"/>
      <c r="BT450" s="7" t="s">
        <v>127</v>
      </c>
      <c r="BU450" s="7" t="s">
        <v>127</v>
      </c>
      <c r="BV450" s="7"/>
      <c r="BW450" s="7" t="s">
        <v>127</v>
      </c>
      <c r="BX450" s="7"/>
      <c r="BY450" s="7" t="s">
        <v>127</v>
      </c>
      <c r="BZ450" s="7"/>
      <c r="CA450" s="7" t="s">
        <v>127</v>
      </c>
      <c r="CB450" s="7" t="s">
        <v>87</v>
      </c>
      <c r="CC450" s="7"/>
      <c r="CD450" s="90" t="str">
        <f t="shared" si="41"/>
        <v>12_Plan Estratégico de Gestión de Talento Humano - PEGTH
24_Operación del Sistema de Gestión Institucional - SGI</v>
      </c>
      <c r="CE450" s="7" t="s">
        <v>619</v>
      </c>
      <c r="CF450" s="7"/>
      <c r="CG450" s="7"/>
      <c r="CH450" s="7"/>
      <c r="CI450" s="100"/>
      <c r="CJ450" s="7" t="s">
        <v>339</v>
      </c>
      <c r="CK450" s="7"/>
      <c r="CL450" s="90" t="str">
        <f t="shared" si="39"/>
        <v>D01_Talento Humano
D06_Gestión del conocimiento y la innovación</v>
      </c>
      <c r="CM450" s="7" t="s">
        <v>620</v>
      </c>
      <c r="CN450" s="7"/>
      <c r="CO450" s="7"/>
      <c r="CP450" s="7"/>
      <c r="CQ450" s="7"/>
      <c r="CR450" s="7"/>
      <c r="CS450" s="7"/>
      <c r="CT450" s="7"/>
      <c r="CU450" s="7"/>
      <c r="CV450" s="7"/>
      <c r="CW450" s="7"/>
      <c r="CX450" s="7"/>
      <c r="CY450" s="7"/>
      <c r="CZ450" s="7"/>
      <c r="DA450" s="7"/>
      <c r="DB450" s="100"/>
      <c r="DC450" s="7"/>
      <c r="DD450" s="7" t="s">
        <v>340</v>
      </c>
      <c r="DE450" s="7"/>
      <c r="DF450" s="90" t="str">
        <f t="shared" si="40"/>
        <v>D01_P01_Gestión Estratégica del Talento Humano
D06_P18_Gestión del conocimiento y la innovación</v>
      </c>
    </row>
    <row r="451" spans="2:110" s="2" customFormat="1" ht="84" customHeight="1" x14ac:dyDescent="0.25">
      <c r="B451" s="1"/>
      <c r="C451" s="3" t="s">
        <v>2033</v>
      </c>
      <c r="D451" s="7" t="s">
        <v>2034</v>
      </c>
      <c r="E451" s="87" t="str">
        <f t="shared" si="36"/>
        <v xml:space="preserve">URF2026_434_Establecer seguimiento para conflicto de interes. </v>
      </c>
      <c r="F451" s="7" t="s">
        <v>2035</v>
      </c>
      <c r="G451" s="7" t="s">
        <v>2036</v>
      </c>
      <c r="H451" s="7" t="s">
        <v>2036</v>
      </c>
      <c r="I451" s="7" t="s">
        <v>4</v>
      </c>
      <c r="J451" s="4" t="s">
        <v>700</v>
      </c>
      <c r="K451" s="4" t="s">
        <v>705</v>
      </c>
      <c r="L451" s="8">
        <v>46113</v>
      </c>
      <c r="M451" s="8">
        <v>46142.999305555553</v>
      </c>
      <c r="N451" s="88">
        <f t="shared" si="37"/>
        <v>29.999305555553292</v>
      </c>
      <c r="O451" s="81" t="s">
        <v>686</v>
      </c>
      <c r="P451" s="7"/>
      <c r="Q451" s="81" t="s">
        <v>120</v>
      </c>
      <c r="R451" s="7" t="s">
        <v>910</v>
      </c>
      <c r="S451" s="7"/>
      <c r="T451" s="82" t="s">
        <v>481</v>
      </c>
      <c r="U451" s="82" t="s">
        <v>617</v>
      </c>
      <c r="V451" s="83" t="s">
        <v>2028</v>
      </c>
      <c r="W451" s="7" t="s">
        <v>125</v>
      </c>
      <c r="X451" s="7" t="s">
        <v>826</v>
      </c>
      <c r="Y451" s="7" t="s">
        <v>126</v>
      </c>
      <c r="Z451" s="7" t="s">
        <v>925</v>
      </c>
      <c r="AA451" s="90" t="str">
        <f t="shared" si="38"/>
        <v>Talento Humano
Financieros
Tecnológicos
Físicos</v>
      </c>
      <c r="AB451" s="7"/>
      <c r="AC451" s="7" t="s">
        <v>127</v>
      </c>
      <c r="AD451" s="7" t="s">
        <v>127</v>
      </c>
      <c r="AE451" s="9">
        <v>0</v>
      </c>
      <c r="AF451" s="10"/>
      <c r="AG451" s="7" t="s">
        <v>127</v>
      </c>
      <c r="AH451" s="7" t="s">
        <v>127</v>
      </c>
      <c r="AI451" s="9">
        <v>0</v>
      </c>
      <c r="AJ451" s="10"/>
      <c r="AK451" s="7" t="s">
        <v>127</v>
      </c>
      <c r="AL451" s="7" t="s">
        <v>127</v>
      </c>
      <c r="AM451" s="9">
        <v>0</v>
      </c>
      <c r="AN451" s="10"/>
      <c r="AO451" s="7" t="s">
        <v>127</v>
      </c>
      <c r="AP451" s="7" t="s">
        <v>127</v>
      </c>
      <c r="AQ451" s="9">
        <v>0</v>
      </c>
      <c r="AR451" s="10"/>
      <c r="AS451" s="7" t="s">
        <v>127</v>
      </c>
      <c r="AT451" s="7" t="s">
        <v>127</v>
      </c>
      <c r="AU451" s="9">
        <v>0</v>
      </c>
      <c r="AV451" s="10"/>
      <c r="AW451" s="7" t="s">
        <v>127</v>
      </c>
      <c r="AX451" s="7" t="s">
        <v>127</v>
      </c>
      <c r="AY451" s="9">
        <v>0</v>
      </c>
      <c r="AZ451" s="7"/>
      <c r="BA451" s="7" t="s">
        <v>127</v>
      </c>
      <c r="BB451" s="7"/>
      <c r="BC451" s="7" t="s">
        <v>127</v>
      </c>
      <c r="BD451" s="7"/>
      <c r="BE451" s="7"/>
      <c r="BF451" s="7"/>
      <c r="BG451" s="7" t="s">
        <v>75</v>
      </c>
      <c r="BH451" s="7"/>
      <c r="BI451" s="7"/>
      <c r="BJ451" s="7"/>
      <c r="BK451" s="7"/>
      <c r="BL451" s="7"/>
      <c r="BM451" s="7" t="s">
        <v>127</v>
      </c>
      <c r="BN451" s="7" t="s">
        <v>127</v>
      </c>
      <c r="BO451" s="7"/>
      <c r="BP451" s="7" t="s">
        <v>127</v>
      </c>
      <c r="BQ451" s="7"/>
      <c r="BR451" s="7" t="s">
        <v>127</v>
      </c>
      <c r="BS451" s="7"/>
      <c r="BT451" s="7" t="s">
        <v>127</v>
      </c>
      <c r="BU451" s="7" t="s">
        <v>127</v>
      </c>
      <c r="BV451" s="7"/>
      <c r="BW451" s="7" t="s">
        <v>127</v>
      </c>
      <c r="BX451" s="7"/>
      <c r="BY451" s="7" t="s">
        <v>127</v>
      </c>
      <c r="BZ451" s="7"/>
      <c r="CA451" s="7" t="s">
        <v>127</v>
      </c>
      <c r="CB451" s="7" t="s">
        <v>87</v>
      </c>
      <c r="CC451" s="7" t="s">
        <v>813</v>
      </c>
      <c r="CD451" s="90" t="str">
        <f t="shared" si="41"/>
        <v>12_Plan Estratégico de Gestión de Talento Humano - PEGTH
24_Operación del Sistema de Gestión Institucional - SGI
25_Estrategia de integridad y conflicto de interes - EICI</v>
      </c>
      <c r="CE451" s="7" t="s">
        <v>619</v>
      </c>
      <c r="CF451" s="7"/>
      <c r="CG451" s="7"/>
      <c r="CH451" s="7"/>
      <c r="CI451" s="100"/>
      <c r="CJ451" s="7"/>
      <c r="CK451" s="7"/>
      <c r="CL451" s="90" t="str">
        <f t="shared" si="39"/>
        <v>D01_Talento Humano</v>
      </c>
      <c r="CM451" s="7" t="s">
        <v>620</v>
      </c>
      <c r="CN451" s="7" t="s">
        <v>814</v>
      </c>
      <c r="CO451" s="7"/>
      <c r="CP451" s="7"/>
      <c r="CQ451" s="7"/>
      <c r="CR451" s="7"/>
      <c r="CS451" s="7"/>
      <c r="CT451" s="7"/>
      <c r="CU451" s="7"/>
      <c r="CV451" s="7"/>
      <c r="CW451" s="7"/>
      <c r="CX451" s="7"/>
      <c r="CY451" s="7"/>
      <c r="CZ451" s="7"/>
      <c r="DA451" s="7"/>
      <c r="DB451" s="100"/>
      <c r="DC451" s="7"/>
      <c r="DD451" s="7"/>
      <c r="DE451" s="7"/>
      <c r="DF451" s="90" t="str">
        <f t="shared" si="40"/>
        <v>D01_P01_Gestión Estratégica del Talento Humano
D01_P02_Integridad</v>
      </c>
    </row>
    <row r="452" spans="2:110" s="2" customFormat="1" ht="84" customHeight="1" x14ac:dyDescent="0.25">
      <c r="B452" s="1"/>
      <c r="C452" s="3" t="s">
        <v>2037</v>
      </c>
      <c r="D452" s="7" t="s">
        <v>2038</v>
      </c>
      <c r="E452" s="87" t="str">
        <f t="shared" si="36"/>
        <v xml:space="preserve">URF2026_435_Implementar lineamientos de Debida Diligencia </v>
      </c>
      <c r="F452" s="7" t="s">
        <v>2039</v>
      </c>
      <c r="G452" s="7" t="s">
        <v>2040</v>
      </c>
      <c r="H452" s="7" t="s">
        <v>2040</v>
      </c>
      <c r="I452" s="7" t="s">
        <v>4</v>
      </c>
      <c r="J452" s="4" t="s">
        <v>700</v>
      </c>
      <c r="K452" s="4" t="s">
        <v>705</v>
      </c>
      <c r="L452" s="8">
        <v>46113</v>
      </c>
      <c r="M452" s="8">
        <v>46142.999305555553</v>
      </c>
      <c r="N452" s="88">
        <f t="shared" si="37"/>
        <v>29.999305555553292</v>
      </c>
      <c r="O452" s="81" t="s">
        <v>686</v>
      </c>
      <c r="P452" s="7"/>
      <c r="Q452" s="81" t="s">
        <v>120</v>
      </c>
      <c r="R452" s="7" t="s">
        <v>910</v>
      </c>
      <c r="S452" s="7"/>
      <c r="T452" s="82" t="s">
        <v>481</v>
      </c>
      <c r="U452" s="82" t="s">
        <v>617</v>
      </c>
      <c r="V452" s="83" t="s">
        <v>2028</v>
      </c>
      <c r="W452" s="7" t="s">
        <v>125</v>
      </c>
      <c r="X452" s="7" t="s">
        <v>826</v>
      </c>
      <c r="Y452" s="7" t="s">
        <v>126</v>
      </c>
      <c r="Z452" s="7" t="s">
        <v>925</v>
      </c>
      <c r="AA452" s="90" t="str">
        <f t="shared" si="38"/>
        <v>Talento Humano
Financieros
Tecnológicos
Físicos</v>
      </c>
      <c r="AB452" s="7"/>
      <c r="AC452" s="7" t="s">
        <v>127</v>
      </c>
      <c r="AD452" s="7" t="s">
        <v>127</v>
      </c>
      <c r="AE452" s="9">
        <v>0</v>
      </c>
      <c r="AF452" s="10"/>
      <c r="AG452" s="7" t="s">
        <v>127</v>
      </c>
      <c r="AH452" s="7" t="s">
        <v>127</v>
      </c>
      <c r="AI452" s="9">
        <v>0</v>
      </c>
      <c r="AJ452" s="10"/>
      <c r="AK452" s="7" t="s">
        <v>127</v>
      </c>
      <c r="AL452" s="7" t="s">
        <v>127</v>
      </c>
      <c r="AM452" s="9">
        <v>0</v>
      </c>
      <c r="AN452" s="10"/>
      <c r="AO452" s="7" t="s">
        <v>127</v>
      </c>
      <c r="AP452" s="7" t="s">
        <v>127</v>
      </c>
      <c r="AQ452" s="9">
        <v>0</v>
      </c>
      <c r="AR452" s="10"/>
      <c r="AS452" s="7" t="s">
        <v>127</v>
      </c>
      <c r="AT452" s="7" t="s">
        <v>127</v>
      </c>
      <c r="AU452" s="9">
        <v>0</v>
      </c>
      <c r="AV452" s="10"/>
      <c r="AW452" s="7" t="s">
        <v>127</v>
      </c>
      <c r="AX452" s="7" t="s">
        <v>127</v>
      </c>
      <c r="AY452" s="9">
        <v>0</v>
      </c>
      <c r="AZ452" s="7"/>
      <c r="BA452" s="7" t="s">
        <v>127</v>
      </c>
      <c r="BB452" s="7"/>
      <c r="BC452" s="7" t="s">
        <v>127</v>
      </c>
      <c r="BD452" s="7"/>
      <c r="BE452" s="7"/>
      <c r="BF452" s="7"/>
      <c r="BG452" s="7" t="s">
        <v>75</v>
      </c>
      <c r="BH452" s="7"/>
      <c r="BI452" s="7"/>
      <c r="BJ452" s="7"/>
      <c r="BK452" s="7"/>
      <c r="BL452" s="7" t="s">
        <v>28</v>
      </c>
      <c r="BM452" s="7" t="s">
        <v>128</v>
      </c>
      <c r="BN452" s="7" t="s">
        <v>648</v>
      </c>
      <c r="BO452" s="7"/>
      <c r="BP452" s="7" t="s">
        <v>127</v>
      </c>
      <c r="BQ452" s="7"/>
      <c r="BR452" s="7" t="s">
        <v>127</v>
      </c>
      <c r="BS452" s="7"/>
      <c r="BT452" s="7" t="s">
        <v>127</v>
      </c>
      <c r="BU452" s="7" t="s">
        <v>127</v>
      </c>
      <c r="BV452" s="7"/>
      <c r="BW452" s="7" t="s">
        <v>127</v>
      </c>
      <c r="BX452" s="7"/>
      <c r="BY452" s="7" t="s">
        <v>127</v>
      </c>
      <c r="BZ452" s="7"/>
      <c r="CA452" s="7" t="s">
        <v>127</v>
      </c>
      <c r="CB452" s="7" t="s">
        <v>87</v>
      </c>
      <c r="CC452" s="7"/>
      <c r="CD452" s="90" t="str">
        <f t="shared" si="41"/>
        <v>12_Plan Estratégico de Gestión de Talento Humano - PEGTH
17_Programas de transparencia y ética pública - PTEP
24_Operación del Sistema de Gestión Institucional - SGI</v>
      </c>
      <c r="CE452" s="7" t="s">
        <v>619</v>
      </c>
      <c r="CF452" s="7"/>
      <c r="CG452" s="7"/>
      <c r="CH452" s="7"/>
      <c r="CI452" s="100"/>
      <c r="CJ452" s="7"/>
      <c r="CK452" s="7"/>
      <c r="CL452" s="90" t="str">
        <f t="shared" si="39"/>
        <v>D01_Talento Humano</v>
      </c>
      <c r="CM452" s="7" t="s">
        <v>620</v>
      </c>
      <c r="CN452" s="7" t="s">
        <v>814</v>
      </c>
      <c r="CO452" s="7"/>
      <c r="CP452" s="7"/>
      <c r="CQ452" s="7"/>
      <c r="CR452" s="7"/>
      <c r="CS452" s="7"/>
      <c r="CT452" s="7"/>
      <c r="CU452" s="7"/>
      <c r="CV452" s="7"/>
      <c r="CW452" s="7"/>
      <c r="CX452" s="7"/>
      <c r="CY452" s="7"/>
      <c r="CZ452" s="7"/>
      <c r="DA452" s="7"/>
      <c r="DB452" s="100"/>
      <c r="DC452" s="7"/>
      <c r="DD452" s="7"/>
      <c r="DE452" s="7"/>
      <c r="DF452" s="90" t="str">
        <f t="shared" si="40"/>
        <v>D01_P01_Gestión Estratégica del Talento Humano
D01_P02_Integridad</v>
      </c>
    </row>
    <row r="453" spans="2:110" s="2" customFormat="1" ht="84" customHeight="1" x14ac:dyDescent="0.25">
      <c r="B453" s="1"/>
      <c r="C453" s="3" t="s">
        <v>2041</v>
      </c>
      <c r="D453" s="7" t="s">
        <v>2042</v>
      </c>
      <c r="E453" s="87" t="str">
        <f t="shared" si="36"/>
        <v>URF2026_436_Identificar a partir del inventario de bienes de la Unidad que son para dar de baja, las características para su disposición final.</v>
      </c>
      <c r="F453" s="7" t="s">
        <v>2042</v>
      </c>
      <c r="G453" s="7" t="s">
        <v>2043</v>
      </c>
      <c r="H453" s="7" t="s">
        <v>2043</v>
      </c>
      <c r="I453" s="7" t="s">
        <v>8</v>
      </c>
      <c r="J453" s="4" t="s">
        <v>323</v>
      </c>
      <c r="K453" s="4"/>
      <c r="L453" s="8">
        <v>46113</v>
      </c>
      <c r="M453" s="8">
        <v>46203.999305555553</v>
      </c>
      <c r="N453" s="88">
        <f t="shared" si="37"/>
        <v>90.999305555553292</v>
      </c>
      <c r="O453" s="103" t="s">
        <v>119</v>
      </c>
      <c r="P453" s="7"/>
      <c r="Q453" s="81" t="s">
        <v>120</v>
      </c>
      <c r="R453" s="7" t="s">
        <v>2044</v>
      </c>
      <c r="S453" s="7"/>
      <c r="T453" s="82" t="s">
        <v>481</v>
      </c>
      <c r="U453" s="82" t="s">
        <v>482</v>
      </c>
      <c r="V453" s="83" t="s">
        <v>483</v>
      </c>
      <c r="W453" s="7" t="s">
        <v>125</v>
      </c>
      <c r="X453" s="7"/>
      <c r="Y453" s="7" t="s">
        <v>126</v>
      </c>
      <c r="Z453" s="7"/>
      <c r="AA453" s="90" t="str">
        <f t="shared" si="38"/>
        <v>Talento Humano
Tecnológicos</v>
      </c>
      <c r="AB453" s="7"/>
      <c r="AC453" s="7" t="s">
        <v>127</v>
      </c>
      <c r="AD453" s="7" t="s">
        <v>127</v>
      </c>
      <c r="AE453" s="9">
        <v>0</v>
      </c>
      <c r="AF453" s="10"/>
      <c r="AG453" s="7" t="s">
        <v>127</v>
      </c>
      <c r="AH453" s="7" t="s">
        <v>127</v>
      </c>
      <c r="AI453" s="9">
        <v>0</v>
      </c>
      <c r="AJ453" s="10"/>
      <c r="AK453" s="7" t="s">
        <v>127</v>
      </c>
      <c r="AL453" s="7" t="s">
        <v>127</v>
      </c>
      <c r="AM453" s="9">
        <v>0</v>
      </c>
      <c r="AN453" s="10"/>
      <c r="AO453" s="7" t="s">
        <v>127</v>
      </c>
      <c r="AP453" s="7" t="s">
        <v>127</v>
      </c>
      <c r="AQ453" s="9">
        <v>0</v>
      </c>
      <c r="AR453" s="10"/>
      <c r="AS453" s="7" t="s">
        <v>127</v>
      </c>
      <c r="AT453" s="7" t="s">
        <v>127</v>
      </c>
      <c r="AU453" s="9">
        <v>0</v>
      </c>
      <c r="AV453" s="10"/>
      <c r="AW453" s="7" t="s">
        <v>127</v>
      </c>
      <c r="AX453" s="7" t="s">
        <v>127</v>
      </c>
      <c r="AY453" s="9">
        <v>0</v>
      </c>
      <c r="AZ453" s="7"/>
      <c r="BA453" s="7" t="s">
        <v>127</v>
      </c>
      <c r="BB453" s="7"/>
      <c r="BC453" s="7" t="s">
        <v>127</v>
      </c>
      <c r="BD453" s="7"/>
      <c r="BE453" s="7"/>
      <c r="BF453" s="7"/>
      <c r="BG453" s="7"/>
      <c r="BH453" s="7"/>
      <c r="BI453" s="7"/>
      <c r="BJ453" s="7"/>
      <c r="BK453" s="7"/>
      <c r="BL453" s="7"/>
      <c r="BM453" s="7" t="s">
        <v>127</v>
      </c>
      <c r="BN453" s="7" t="s">
        <v>127</v>
      </c>
      <c r="BO453" s="7"/>
      <c r="BP453" s="7" t="s">
        <v>127</v>
      </c>
      <c r="BQ453" s="7"/>
      <c r="BR453" s="7" t="s">
        <v>127</v>
      </c>
      <c r="BS453" s="7"/>
      <c r="BT453" s="7" t="s">
        <v>127</v>
      </c>
      <c r="BU453" s="7" t="s">
        <v>127</v>
      </c>
      <c r="BV453" s="7" t="s">
        <v>31</v>
      </c>
      <c r="BW453" s="7" t="s">
        <v>2045</v>
      </c>
      <c r="BX453" s="7"/>
      <c r="BY453" s="7" t="s">
        <v>127</v>
      </c>
      <c r="BZ453" s="7"/>
      <c r="CA453" s="7" t="s">
        <v>127</v>
      </c>
      <c r="CB453" s="7" t="s">
        <v>87</v>
      </c>
      <c r="CC453" s="7"/>
      <c r="CD453" s="90" t="str">
        <f t="shared" si="41"/>
        <v>21_Plan de gestión ambiental - PGA
24_Operación del Sistema de Gestión Institucional - SGI</v>
      </c>
      <c r="CE453" s="7"/>
      <c r="CF453" s="7"/>
      <c r="CG453" s="7"/>
      <c r="CH453" s="7" t="s">
        <v>315</v>
      </c>
      <c r="CI453" s="100"/>
      <c r="CJ453" s="7"/>
      <c r="CK453" s="7"/>
      <c r="CL453" s="90" t="str">
        <f t="shared" si="39"/>
        <v>D04_Evaluación de resultados</v>
      </c>
      <c r="CM453" s="7"/>
      <c r="CN453" s="7"/>
      <c r="CO453" s="7"/>
      <c r="CP453" s="7"/>
      <c r="CQ453" s="7"/>
      <c r="CR453" s="7"/>
      <c r="CS453" s="7"/>
      <c r="CT453" s="7"/>
      <c r="CU453" s="7"/>
      <c r="CV453" s="7"/>
      <c r="CW453" s="7"/>
      <c r="CX453" s="7"/>
      <c r="CY453" s="7"/>
      <c r="CZ453" s="7" t="s">
        <v>316</v>
      </c>
      <c r="DA453" s="7"/>
      <c r="DB453" s="100"/>
      <c r="DC453" s="7"/>
      <c r="DD453" s="7"/>
      <c r="DE453" s="7"/>
      <c r="DF453" s="90" t="str">
        <f t="shared" si="40"/>
        <v>D04_P14_Seguimiento y evaluación del desempeño institucional</v>
      </c>
    </row>
    <row r="454" spans="2:110" ht="30.6" customHeight="1" x14ac:dyDescent="0.25">
      <c r="B454" s="1"/>
      <c r="C454" s="53"/>
      <c r="D454" s="53"/>
      <c r="E454" s="53"/>
      <c r="F454" s="53"/>
      <c r="G454" s="53"/>
      <c r="H454" s="53"/>
      <c r="I454" s="53"/>
      <c r="J454" s="53"/>
      <c r="K454" s="53"/>
      <c r="L454" s="53"/>
      <c r="M454" s="53"/>
      <c r="N454" s="53"/>
      <c r="O454" s="53"/>
      <c r="P454" s="53"/>
      <c r="Q454" s="53"/>
      <c r="R454" s="53"/>
      <c r="S454" s="53"/>
      <c r="T454" s="53"/>
      <c r="U454" s="53"/>
      <c r="V454" s="53"/>
      <c r="W454" s="53"/>
      <c r="X454" s="53"/>
      <c r="Y454" s="53"/>
      <c r="Z454" s="53"/>
      <c r="AA454" s="53"/>
      <c r="AB454" s="53"/>
      <c r="AC454" s="53"/>
      <c r="AD454" s="53"/>
      <c r="AE454" s="84">
        <f>SUM(AE18:AE447)</f>
        <v>26.5</v>
      </c>
      <c r="AF454" s="53"/>
      <c r="AG454" s="53"/>
      <c r="AH454" s="53"/>
      <c r="AI454" s="84">
        <f>SUM(AI18:AI447)</f>
        <v>23.5</v>
      </c>
      <c r="AJ454" s="53"/>
      <c r="AK454" s="53"/>
      <c r="AL454" s="53"/>
      <c r="AM454" s="84">
        <f>SUM(AM18:AM447)</f>
        <v>13</v>
      </c>
      <c r="AN454" s="53"/>
      <c r="AO454" s="53"/>
      <c r="AP454" s="53"/>
      <c r="AQ454" s="84">
        <f>SUM(AQ18:AQ447)</f>
        <v>17.5</v>
      </c>
      <c r="AR454" s="53"/>
      <c r="AS454" s="53"/>
      <c r="AT454" s="53"/>
      <c r="AU454" s="84">
        <f>SUM(AU18:AU447)</f>
        <v>15</v>
      </c>
      <c r="AV454" s="53"/>
      <c r="AW454" s="53"/>
      <c r="AX454" s="53"/>
      <c r="AY454" s="84">
        <f>SUM(AY18:AY447)</f>
        <v>15</v>
      </c>
      <c r="AZ454" s="53"/>
      <c r="BA454" s="53"/>
      <c r="BB454" s="53"/>
      <c r="BC454" s="53"/>
      <c r="BD454" s="53"/>
      <c r="BE454" s="53"/>
      <c r="BF454" s="53"/>
      <c r="BG454" s="53"/>
      <c r="BH454" s="53"/>
      <c r="BI454" s="53"/>
      <c r="BJ454" s="53"/>
      <c r="BK454" s="53"/>
      <c r="BL454" s="53"/>
      <c r="BM454" s="53"/>
      <c r="BN454" s="53"/>
      <c r="BO454" s="53"/>
      <c r="BP454" s="53"/>
      <c r="BQ454" s="53"/>
      <c r="BR454" s="53"/>
      <c r="BS454" s="53"/>
      <c r="BT454" s="53"/>
      <c r="BU454" s="53"/>
      <c r="BV454" s="53"/>
      <c r="BW454" s="53"/>
      <c r="BX454" s="53"/>
      <c r="BY454" s="53"/>
      <c r="BZ454" s="53"/>
      <c r="CA454" s="53"/>
      <c r="CB454" s="53"/>
      <c r="CC454" s="53"/>
      <c r="CD454" s="53"/>
      <c r="CE454" s="53"/>
      <c r="CF454" s="53"/>
      <c r="CG454" s="53"/>
      <c r="CH454" s="53"/>
      <c r="CI454" s="53"/>
      <c r="CJ454" s="53"/>
      <c r="CK454" s="53"/>
      <c r="CL454" s="53"/>
      <c r="CM454" s="53"/>
      <c r="CN454" s="53"/>
      <c r="CO454" s="53"/>
      <c r="CP454" s="53"/>
      <c r="CQ454" s="53"/>
      <c r="CR454" s="53"/>
      <c r="CS454" s="53"/>
      <c r="CT454" s="53"/>
      <c r="CU454" s="53"/>
      <c r="CV454" s="53"/>
      <c r="CW454" s="53"/>
      <c r="CX454" s="53"/>
      <c r="CY454" s="53"/>
      <c r="CZ454" s="53"/>
      <c r="DA454" s="53"/>
      <c r="DB454" s="53"/>
      <c r="DC454" s="53"/>
      <c r="DD454" s="53"/>
      <c r="DE454" s="53"/>
      <c r="DF454" s="53"/>
    </row>
    <row r="455" spans="2:110" ht="84" customHeight="1" x14ac:dyDescent="0.25">
      <c r="AC455" s="52"/>
      <c r="AD455" s="52"/>
      <c r="AE455" s="52"/>
      <c r="AF455" s="52"/>
      <c r="AG455" s="52"/>
      <c r="AH455" s="52"/>
      <c r="AI455" s="52"/>
      <c r="AJ455" s="52"/>
      <c r="AK455" s="52"/>
      <c r="AL455" s="52"/>
      <c r="AM455" s="52"/>
      <c r="AN455" s="52"/>
      <c r="AO455" s="52"/>
      <c r="AP455" s="52"/>
      <c r="AQ455" s="52"/>
      <c r="AR455" s="52"/>
      <c r="AS455" s="52"/>
      <c r="AT455" s="52"/>
      <c r="AU455" s="52"/>
      <c r="AV455" s="52"/>
      <c r="AW455" s="52"/>
      <c r="AX455" s="52"/>
      <c r="AY455" s="52"/>
      <c r="AZ455" s="52"/>
    </row>
  </sheetData>
  <sheetProtection selectLockedCells="1"/>
  <autoFilter ref="C17:DF454" xr:uid="{5A3C2CAD-637C-41E5-9B5C-D1D7BCF9E2E5}"/>
  <dataConsolidate/>
  <mergeCells count="39">
    <mergeCell ref="F11:G11"/>
    <mergeCell ref="H11:Q11"/>
    <mergeCell ref="C13:T13"/>
    <mergeCell ref="D8:Q8"/>
    <mergeCell ref="F9:G9"/>
    <mergeCell ref="H9:Q9"/>
    <mergeCell ref="F10:G10"/>
    <mergeCell ref="H10:Q10"/>
    <mergeCell ref="CE13:CL13"/>
    <mergeCell ref="CM13:DF13"/>
    <mergeCell ref="DC4:DD4"/>
    <mergeCell ref="DC5:DD5"/>
    <mergeCell ref="DC6:DD6"/>
    <mergeCell ref="BB16:BC16"/>
    <mergeCell ref="BZ16:CA16"/>
    <mergeCell ref="BQ16:BR16"/>
    <mergeCell ref="AB16:AE16"/>
    <mergeCell ref="BL16:BN16"/>
    <mergeCell ref="AF16:AI16"/>
    <mergeCell ref="AJ16:AM16"/>
    <mergeCell ref="AN16:AQ16"/>
    <mergeCell ref="AR16:AU16"/>
    <mergeCell ref="AV16:AY16"/>
    <mergeCell ref="BV16:BW16"/>
    <mergeCell ref="AB13:CD13"/>
    <mergeCell ref="DE4:DF4"/>
    <mergeCell ref="DE5:DF5"/>
    <mergeCell ref="DE6:DF6"/>
    <mergeCell ref="CM16:CN16"/>
    <mergeCell ref="CO16:CQ16"/>
    <mergeCell ref="CR16:CY16"/>
    <mergeCell ref="DA16:DC16"/>
    <mergeCell ref="C4:DB6"/>
    <mergeCell ref="U13:V13"/>
    <mergeCell ref="W13:Z13"/>
    <mergeCell ref="BO16:BP16"/>
    <mergeCell ref="BS16:BU16"/>
    <mergeCell ref="BX16:BY16"/>
    <mergeCell ref="AZ16:BA16"/>
  </mergeCells>
  <phoneticPr fontId="34" type="noConversion"/>
  <conditionalFormatting sqref="N18:N453">
    <cfRule type="cellIs" dxfId="0" priority="1" operator="greaterThan">
      <formula>125</formula>
    </cfRule>
  </conditionalFormatting>
  <dataValidations xWindow="2923" yWindow="423" count="35">
    <dataValidation type="list" allowBlank="1" showInputMessage="1" showErrorMessage="1" promptTitle=" RESPONSABLE TAREA" prompt="Seleccione de la lista desplegable, el servidor público encargado del cumplimiento de la tarea y de su registro en el SMGI. _x000a_" sqref="J17" xr:uid="{83C5CA93-DD7D-49C2-8349-965F895D52C7}">
      <formula1>#REF!</formula1>
    </dataValidation>
    <dataValidation type="list" allowBlank="1" showInputMessage="1" showErrorMessage="1" promptTitle="INTERNO-EXTERNO" prompt="De la lista desplegable, seleccione si la situación que puede presentarse es externa o interna. " sqref="Q17" xr:uid="{6FA23AF5-7333-40D2-B078-421DE7EA5649}">
      <formula1>#REF!</formula1>
    </dataValidation>
    <dataValidation type="list" allowBlank="1" showInputMessage="1" showErrorMessage="1" promptTitle="APROBADOR TAREA" prompt="Seleccione de la lista desplegable, el responsable de verificar el cumplimiento de la tarea." sqref="O17" xr:uid="{A588DA94-6D23-4B43-9181-06594451EA27}">
      <formula1>#REF!</formula1>
    </dataValidation>
    <dataValidation allowBlank="1" showInputMessage="1" showErrorMessage="1" promptTitle="CÓDIGO ACCIÓN" prompt="Este código se asignará por el proceso de Direccionamiento y Planeación cuando se realice la consolidación " sqref="C14:C15 C7:C12 C17:C453 D8:D11" xr:uid="{BA17C8EC-3080-4363-82BD-501BB51725DF}"/>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C4 C13 D17:D30 D32:D40 D43:D61 F96:F98 F108:F111 D63:D135 D137:D447 D449:D453 F453" xr:uid="{739DCB31-0D84-4FDB-86FC-229ADB793F86}"/>
    <dataValidation allowBlank="1" showInputMessage="1" showErrorMessage="1" promptTitle="TOTAL DÍAS TAREA" prompt="Campo formulado, por favor no modificar." sqref="N17" xr:uid="{AA76815C-4249-4821-8EC8-E4A56B61CA2E}"/>
    <dataValidation allowBlank="1" showInputMessage="1" showErrorMessage="1" promptTitle="RECURSOS" prompt="Marque con X los tipos de recursos necesarios para la ejecución de la tarea. " sqref="W13" xr:uid="{C35F339D-3092-4506-A63C-9044B8D16DEF}"/>
    <dataValidation allowBlank="1" showInputMessage="1" showErrorMessage="1" promptTitle="FECHA FINAL " prompt="Registre la fecha máxima del cumplimiento de la acción DD/MM/AAAA_x000a_" sqref="M17" xr:uid="{8F140DA3-5D6A-4CBF-A1B9-56744BB45C84}"/>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G17:H17" xr:uid="{A27A7305-FF89-4434-A444-DF568712E1EE}"/>
    <dataValidation type="list" allowBlank="1" showInputMessage="1" showErrorMessage="1" promptTitle="PROCESO RESPONSABLE" prompt="De la lista desplegable. indique el proceso responsable de ejecucción de la tarea." sqref="I17" xr:uid="{8FBF765F-0AF4-4A51-896A-CD6437C69414}">
      <formula1>#REF!</formula1>
    </dataValidation>
    <dataValidation allowBlank="1" showInputMessage="1" showErrorMessage="1" promptTitle="COLABORADOR" prompt="De la lista desplegable, identifique el servidor que puede apoyar el cumplimiento de la tarea (Puede repprtar el SMGI, peno no enviar para aprobación)." sqref="K17" xr:uid="{2472991C-0B73-447C-B863-04FE9DBBCC7B}"/>
    <dataValidation type="list" allowBlank="1" showInputMessage="1" showErrorMessage="1" promptTitle="OBJETIVO ESTRATÉGICO" prompt="De la lista desplegable, seleccione el objetivo estratégico que tiene relación con  la tarea. " sqref="U17" xr:uid="{B973030B-D04F-470F-B0AA-6465EC1E8A19}">
      <formula1>#REF!</formula1>
    </dataValidation>
    <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sqref="V17" xr:uid="{E72A4109-7511-4EC4-98D6-64C6B365D4A9}">
      <formula1>#REF!</formula1>
    </dataValidation>
    <dataValidation allowBlank="1" showInputMessage="1" showErrorMessage="1" promptTitle="RECURSOS" prompt="Seleccione los recursos que requiere para el desarrollo de la tarea." sqref="W17:Z17 AB17" xr:uid="{68A90E3B-A61A-406E-90F1-28351B2A301A}"/>
    <dataValidation type="list" allowBlank="1" showInputMessage="1" showErrorMessage="1" promptTitle="PLAN DE ACCIÓN ASOCIADO" prompt="Seleccione de la lista desplegable el plan o planes que se encuentran asociados a las tareas." sqref="BX454 BX456:BX1048576" xr:uid="{D0D5E0FA-FAE6-4298-9D9B-57EDD648E6C6}">
      <formula1>$BX$16</formula1>
    </dataValidation>
    <dataValidation type="list" allowBlank="1" showInputMessage="1" showErrorMessage="1" sqref="AV17" xr:uid="{42C25C3B-BDC1-472F-928F-5D10F8C3112D}">
      <formula1>$AV$16</formula1>
    </dataValidation>
    <dataValidation type="list" allowBlank="1" showInputMessage="1" showErrorMessage="1" sqref="BO454 BO456:BO1048576" xr:uid="{18DBB44A-B9D6-467E-B79A-E7B794CF622D}">
      <formula1>$BO$16</formula1>
    </dataValidation>
    <dataValidation type="list" allowBlank="1" showInputMessage="1" showErrorMessage="1" promptTitle="PLAN DE ACCIÓN ASOCIADO" prompt="Seleccione de la lista desplegable el plan o planes que se encuentran asociados a las tareas." sqref="BS454:BT454 BS456:BT1048576" xr:uid="{15BD6EDF-24CE-4F24-88AE-371499C789BF}">
      <formula1>$BS$16</formula1>
    </dataValidation>
    <dataValidation allowBlank="1" showInputMessage="1" showErrorMessage="1" promptTitle="PLAN DE ACCIÓN ASOCIADO" prompt="Seleccione de la lista desplegable el plan con el que se encuentra asociada la tarea. " sqref="AB13" xr:uid="{0BC70862-66C2-48BD-84FD-D6F7CD08A478}"/>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269:M286 M456:M1048576 M260:M267 M454 M247:M257" xr:uid="{9F3CAEA7-6D42-4CE6-885C-85D0F5DCE6F4}">
      <formula1>45658</formula1>
      <formula2>46022</formula2>
    </dataValidation>
    <dataValidation allowBlank="1" showInputMessage="1" showErrorMessage="1" promptTitle="DESCRIPCIÓN DE LA TAREA" prompt="Ampliar la información de la tarea identificada, incluir atributos de calidad y demás especificaciones necesarias." sqref="F17 F19:F27 D62 F100:F107 F31:F95 F449:F452 F347:F447 F112:F257 F259:F345" xr:uid="{B12E9332-B0C2-4510-9D9C-F274009E4B24}"/>
    <dataValidation allowBlank="1" showInputMessage="1" showErrorMessage="1" promptTitle="DESCRIPCIÓN DEL PRODUCTO" prompt="Describa el producto tangible, resultado de ejecución de la tarea; tenga en cuenta criterios de calidad, oportunidad, entre otros importantes para su generación." sqref="H18:H27 H34:H81 H112:H128 H86 H102:H105 G106:G108 H108 H93:H94 G109:H111 H137:H227 H229:H238 H240:H245 H130:H132 H449:H452 H247:H257 H259:H446" xr:uid="{BFD87EEC-117D-4C6D-9B4B-07ED412677F2}"/>
    <dataValidation allowBlank="1" showInputMessage="1" showErrorMessage="1" promptTitle="NOMBRE PRODUCTO (ENTREGABLE)" prompt="Registre el NOMBRE del producto tangible resultado de ejecución de la tarea; tener en cuenta que este producto se debe adjuntar cuando se documente el cumplimiento de la tarea para tramitar su aprobación. " sqref="G18:G67 G69:G92 H82:H85 H106:H107 H129 H133:H136 H87:H92 H239 H228 H246 H453 G449:G453 H447 G112:G257 G259:G447" xr:uid="{AAB9917C-3EB1-4637-907D-2A81998F15E1}"/>
    <dataValidation allowBlank="1" showInputMessage="1" showErrorMessage="1" promptTitle="FECHA INICIAL" prompt="Registre la fecha con formato DD-MM-AAAA en la que inicia la ejecución de la tarea." sqref="L25:L94 L95:M111 L449:L452 L17:L23 L260:L402 L412:L447 L453:M453 L140:L258" xr:uid="{BCCE3B6F-2A3E-4D0C-B8D9-9FF394BB2C1C}"/>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268 M140:M224 M229:M236 M226:M227 M240:M246 M18:M94 M287:M402 M412:M452 M258" xr:uid="{BA5653FC-2A97-4563-860F-9C1913F09716}">
      <formula1>46023</formula1>
      <formula2>46387</formula2>
    </dataValidation>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225 M228 M237:M239" xr:uid="{EA2F3183-8349-4CA2-82D0-85880733BA40}">
      <formula1>46023</formula1>
      <formula2>46752</formula2>
    </dataValidation>
    <dataValidation type="date" errorStyle="warning" allowBlank="1" showInputMessage="1" showErrorMessage="1" errorTitle="Fecha no corresponde" error="Las actividades programadas en el plan de acción de la vigencia deben programarse y ejecutarse entre el 01 de enero y el 31 de diciembre; para fechas posteriores se deben incluir en el plan de acción de la siguiente vigencia." promptTitle="FECHA INICIAL " prompt="Registre la fecha en la que debe iniciar el cumplimiento de la acción DD/MM/AAAA_x000a__x000a_" sqref="L403:L411" xr:uid="{7FBCADF5-5D70-485B-9C99-BFFF89653AFF}">
      <formula1>44927</formula1>
      <formula2>45291</formula2>
    </dataValidation>
    <dataValidation allowBlank="1" showInputMessage="1" showErrorMessage="1" promptTitle="POS. SITUACIONES QUE AFECTAN CUM" prompt="Describa la situación que puede afectar el cumplimiento de la tarea._x000a_" sqref="S17:T17 R348:R453 R17:R257 R259:R345" xr:uid="{C4B29CF1-DD7C-4C7B-BC5D-2194A58716DB}"/>
    <dataValidation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N18:N453" xr:uid="{8322993A-A53B-4DA2-91F4-F30E969ECDFF}"/>
    <dataValidation allowBlank="1" showInputMessage="1" showErrorMessage="1" promptTitle="TAREA CON CÓDIGO" prompt="Este campo se diigencia de manera automática con la información registrada por el proceso._x000a_ _x000a__x000a_" sqref="E17:E453" xr:uid="{D9AAFF56-AB42-42D8-897C-E1DFAD8671C5}"/>
    <dataValidation allowBlank="1" showInputMessage="1" showErrorMessage="1" promptTitle="PLANES" prompt="Seleccione el plan o los planes relacionados con la tarea y complete la información requerida." sqref="AQ18:AQ453 AI18:AI453 AU18:AU453 AM18:AM453 AY18:AY453 AE18:AE453" xr:uid="{D0EC9B6F-8B3B-4B5E-A2BD-DDBD58275985}"/>
    <dataValidation allowBlank="1" showInputMessage="1" showErrorMessage="1" promptTitle="TOTAL PLANES ASOCIADOS" prompt="Celdas formuladas, por favor no alterar su contenido. " sqref="CD17:CD453" xr:uid="{093D634B-1ECA-4A53-82DB-D19867E4F03F}"/>
    <dataValidation allowBlank="1" showInputMessage="1" showErrorMessage="1" promptTitle="DIMENSIONES ASOCIADAS" prompt="Celdas formuladas, por favor NO alterar su contenido. " sqref="CL17:CL453" xr:uid="{9B3D54CC-6A1C-47AE-8968-9E3EB8E3390E}"/>
    <dataValidation allowBlank="1" showInputMessage="1" showErrorMessage="1" promptTitle="TOTAL POLÍTICAS ASOCIADAS" prompt="Celdas formuladas, por favor NO alterar su contenido. " sqref="DF17:DF453" xr:uid="{F163C35E-6F32-4466-938A-9EF721EAF6B3}"/>
    <dataValidation allowBlank="1" showInputMessage="1" showErrorMessage="1" promptTitle="TOTAL RECURSOS" prompt="Celdas formuladas, por favor no alterar su contenido. " sqref="AA17:AA453" xr:uid="{07ACBF0D-5BED-4DA6-A5DC-1974AC640758}"/>
  </dataValidations>
  <printOptions horizontalCentered="1"/>
  <pageMargins left="0.31496062992125984" right="0.31496062992125984" top="0.35433070866141736" bottom="0.35433070866141736" header="0.11811023622047245" footer="0.11811023622047245"/>
  <pageSetup paperSize="5" scale="11" orientation="landscape" r:id="rId1"/>
  <headerFooter>
    <oddFooter>&amp;C&amp;"+,Normal"&amp;10Documento referente: Administración y Seguimiento de Planes</oddFooter>
  </headerFooter>
  <drawing r:id="rId2"/>
  <extLst>
    <ext xmlns:x14="http://schemas.microsoft.com/office/spreadsheetml/2009/9/main" uri="{CCE6A557-97BC-4b89-ADB6-D9C93CAAB3DF}">
      <x14:dataValidations xmlns:xm="http://schemas.microsoft.com/office/excel/2006/main" xWindow="2923" yWindow="423" count="115">
        <x14:dataValidation type="list" allowBlank="1" showInputMessage="1" showErrorMessage="1" xr:uid="{9B340A83-DF50-430C-AF4D-A84D6F31E40D}">
          <x14:formula1>
            <xm:f>'Listas (No modificar)'!#REF!</xm:f>
          </x14:formula1>
          <xm:sqref>J454:K454 J456:K1048576</xm:sqref>
        </x14:dataValidation>
        <x14:dataValidation type="list" allowBlank="1" showInputMessage="1" showErrorMessage="1" promptTitle="PROCESO RESPONSABLE" prompt="De la lista desplegable. indique el proceso responsable de ejecucción de la tarea." xr:uid="{9D7A0F08-5CF5-4B60-A00D-7DC18B96A13E}">
          <x14:formula1>
            <xm:f>'Listas (No modificar)'!#REF!</xm:f>
          </x14:formula1>
          <xm:sqref>I454 I456:I1048576</xm:sqref>
        </x14:dataValidation>
        <x14:dataValidation type="list" allowBlank="1" showInputMessage="1" showErrorMessage="1" promptTitle="PLAN ANTICORRUPCIÓN" prompt="Para el PAAC seleccione el componente y subcomponente al que corresponde la tarea." xr:uid="{3E6629A0-D344-4A45-AEA5-9AA54F7EA34B}">
          <x14:formula1>
            <xm:f>'Listas (No modificar)'!#REF!</xm:f>
          </x14:formula1>
          <xm:sqref>BN454 BN456:BN1048576</xm:sqref>
        </x14:dataValidation>
        <x14:dataValidation type="list" allowBlank="1" showInputMessage="1" showErrorMessage="1" promptTitle="PLAN DE ACCIÓN ASOCIADO" prompt="Seleccione de la lista desplegable el plan o planes que se encuentran asociados a las tareas." xr:uid="{CCE114BA-2E9F-4AE0-9CDA-8BA0CA3A09AA}">
          <x14:formula1>
            <xm:f>'Listas (No modificar)'!#REF!</xm:f>
          </x14:formula1>
          <xm:sqref>BY456:CC1048576 BY454:CD454 CL454 CL456:CL1048576</xm:sqref>
        </x14:dataValidation>
        <x14:dataValidation type="list" allowBlank="1" showInputMessage="1" showErrorMessage="1" promptTitle="APROBADOR DE LA TAREA" prompt="Seleccione de la lista desplegable, el responsable de verificar el cumplimiento de la tarea." xr:uid="{E7F35DC7-CA0C-432C-AF98-5E24ADDCDF64}">
          <x14:formula1>
            <xm:f>'Listas (No modificar)'!#REF!</xm:f>
          </x14:formula1>
          <xm:sqref>O454 O456:O1048576</xm:sqref>
        </x14:dataValidation>
        <x14:dataValidation type="list" allowBlank="1" showInputMessage="1" showErrorMessage="1" xr:uid="{EBAD7A56-1A6A-4A38-B6F2-74678A5409D9}">
          <x14:formula1>
            <xm:f>'Listas (No modificar)'!$M$6:$M$17</xm:f>
          </x14:formula1>
          <xm:sqref>AC454 AC456:AC1048576</xm:sqref>
        </x14:dataValidation>
        <x14:dataValidation type="list" allowBlank="1" showInputMessage="1" showErrorMessage="1" xr:uid="{D9D2A784-8D53-4A85-A6F7-CB5CA811DE98}">
          <x14:formula1>
            <xm:f>'Listas (No modificar)'!$N$6:$N$45</xm:f>
          </x14:formula1>
          <xm:sqref>AD454 AD456:AD1048576</xm:sqref>
        </x14:dataValidation>
        <x14:dataValidation type="list" allowBlank="1" showInputMessage="1" showErrorMessage="1" xr:uid="{280A2002-EACC-4DD1-B545-AE1113AF31B0}">
          <x14:formula1>
            <xm:f>'Listas (No modificar)'!$O$6:$O$15</xm:f>
          </x14:formula1>
          <xm:sqref>AG454 AG456:AG1048576</xm:sqref>
        </x14:dataValidation>
        <x14:dataValidation type="list" allowBlank="1" showInputMessage="1" showErrorMessage="1" xr:uid="{97A9B3BB-4D75-420B-ABD8-E68B02EB5D3C}">
          <x14:formula1>
            <xm:f>'Listas (No modificar)'!$P$6:$P$21</xm:f>
          </x14:formula1>
          <xm:sqref>AH454 AH456:AH1048576</xm:sqref>
        </x14:dataValidation>
        <x14:dataValidation type="list" allowBlank="1" showInputMessage="1" showErrorMessage="1" xr:uid="{7422D9B2-9D0B-4AF4-BE31-27021EB58212}">
          <x14:formula1>
            <xm:f>'Listas (No modificar)'!$Q$6:$Q$10</xm:f>
          </x14:formula1>
          <xm:sqref>AK454 AK456:AK1048576</xm:sqref>
        </x14:dataValidation>
        <x14:dataValidation type="list" allowBlank="1" showInputMessage="1" showErrorMessage="1" xr:uid="{77BA581C-8B7A-4B19-8F25-8EFA39262C4D}">
          <x14:formula1>
            <xm:f>'Listas (No modificar)'!$R$6:$R$16</xm:f>
          </x14:formula1>
          <xm:sqref>AL454 AL456:AL1048576</xm:sqref>
        </x14:dataValidation>
        <x14:dataValidation type="list" allowBlank="1" showInputMessage="1" showErrorMessage="1" xr:uid="{A533CF84-3BF7-4E62-8E59-D3B540A15231}">
          <x14:formula1>
            <xm:f>'Listas (No modificar)'!$S$6:$S$12</xm:f>
          </x14:formula1>
          <xm:sqref>AO454 AO456:AO1048576</xm:sqref>
        </x14:dataValidation>
        <x14:dataValidation type="list" allowBlank="1" showInputMessage="1" showErrorMessage="1" xr:uid="{3C777152-E314-41A7-8455-2FDBA64637BA}">
          <x14:formula1>
            <xm:f>'Listas (No modificar)'!$T$6:$T$21</xm:f>
          </x14:formula1>
          <xm:sqref>AP454 AP456:AP1048576</xm:sqref>
        </x14:dataValidation>
        <x14:dataValidation type="list" allowBlank="1" showInputMessage="1" showErrorMessage="1" xr:uid="{10BE8B63-E93A-4AE0-A7EF-7272A036A020}">
          <x14:formula1>
            <xm:f>'Listas (No modificar)'!$U$6:$U$12</xm:f>
          </x14:formula1>
          <xm:sqref>AS454 AS456:AS1048576</xm:sqref>
        </x14:dataValidation>
        <x14:dataValidation type="list" allowBlank="1" showInputMessage="1" showErrorMessage="1" xr:uid="{48E251DF-35FC-4114-9B39-C4B4CED168AD}">
          <x14:formula1>
            <xm:f>'Listas (No modificar)'!$V$6:$V$14</xm:f>
          </x14:formula1>
          <xm:sqref>AT454 AT456:AT1048576</xm:sqref>
        </x14:dataValidation>
        <x14:dataValidation type="list" allowBlank="1" showInputMessage="1" showErrorMessage="1" xr:uid="{6176139C-ED9E-4F31-873A-44619776AB3A}">
          <x14:formula1>
            <xm:f>'Listas (No modificar)'!$W$6:$W$10</xm:f>
          </x14:formula1>
          <xm:sqref>AW454 AW456:AW1048576</xm:sqref>
        </x14:dataValidation>
        <x14:dataValidation type="list" allowBlank="1" showInputMessage="1" showErrorMessage="1" xr:uid="{80182A8B-BEC2-4486-8937-B6D3591BA710}">
          <x14:formula1>
            <xm:f>'Listas (No modificar)'!$X$6:$X$16</xm:f>
          </x14:formula1>
          <xm:sqref>AX454 AX456:AX1048576</xm:sqref>
        </x14:dataValidation>
        <x14:dataValidation type="list" allowBlank="1" showInputMessage="1" showErrorMessage="1" promptTitle="PLAN DE ACCIÓN ASOCIADO" prompt="Seleccione de la lista desplegable el plan o planes que se encuentran asociados a las tareas." xr:uid="{599C8BC2-1F50-4C92-9CE7-7D10C1A4035C}">
          <x14:formula1>
            <xm:f>'Listas (No modificar)'!$AO$6:$AO$13</xm:f>
          </x14:formula1>
          <xm:sqref>BV454:BW454 BV456:BW1048576</xm:sqref>
        </x14:dataValidation>
        <x14:dataValidation type="list" allowBlank="1" showInputMessage="1" showErrorMessage="1" promptTitle="REVISOR DE LA TAREA" prompt="De la lista desplegable indique el servidor responsable de revisar la tarea " xr:uid="{671AB037-B1ED-4058-859A-5E5AC66419A8}">
          <x14:formula1>
            <xm:f>'Listas (No modificar)'!$C$6:$C$76</xm:f>
          </x14:formula1>
          <xm:sqref>P448:P453 J226:J235 P140:P446 O186 O184 O179:O180 O151:O158 O140:O147 K238 K236 K227</xm:sqref>
        </x14:dataValidation>
        <x14:dataValidation type="list" allowBlank="1" showInputMessage="1" showErrorMessage="1" promptTitle="OBJETIVO ESTRATÉGICO" prompt="De la lista desplegable, seleccione el objetivo estratégico que tiene relación con  la tarea. " xr:uid="{3CEC23E4-7214-4B34-ACFB-25B7CD1808A0}">
          <x14:formula1>
            <xm:f>'Listas (No modificar)'!$G$6:$G$11</xm:f>
          </x14:formula1>
          <xm:sqref>U140:U188 U432:U452 U247:U411</xm:sqref>
        </x14:dataValidation>
        <x14: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xr:uid="{FE8C49C5-6811-4D3B-8245-C8D5F3922436}">
          <x14:formula1>
            <xm:f>'Listas (No modificar)'!$H$6:$H$19</xm:f>
          </x14:formula1>
          <xm:sqref>V140:V188 V247:V452</xm:sqref>
        </x14:dataValidation>
        <x14:dataValidation type="list" allowBlank="1" showInputMessage="1" showErrorMessage="1" promptTitle="RECURSOS" prompt="Seleccione los recursos necesarios para el cumplimiento de la tarea." xr:uid="{E5835FA2-FCDD-4AC8-B396-95D3DD7CA137}">
          <x14:formula1>
            <xm:f>'Listas (No modificar)'!$L$6</xm:f>
          </x14:formula1>
          <xm:sqref>Z18:Z188 Z247:Z453</xm:sqref>
        </x14:dataValidation>
        <x14:dataValidation type="list" allowBlank="1" showInputMessage="1" showErrorMessage="1" promptTitle="RECURSOS" prompt="Seleccione los recursos necesarios para el cumplimiento de la tarea." xr:uid="{6BA43B08-E546-4BBE-9964-A9E1C75253BC}">
          <x14:formula1>
            <xm:f>'Listas (No modificar)'!$J$6</xm:f>
          </x14:formula1>
          <xm:sqref>X140:X190 X215:X452 X198 X201:X204 X208:X211 X192</xm:sqref>
        </x14:dataValidation>
        <x14:dataValidation type="list" allowBlank="1" showInputMessage="1" showErrorMessage="1" xr:uid="{73EE84A0-8110-4735-8C2F-DF7CDF474BB4}">
          <x14:formula1>
            <xm:f>'Listas (No modificar)'!$C$6:$C$64</xm:f>
          </x14:formula1>
          <xm:sqref>J243:J246 O453 O18:P139 J18:K225 J239:K241 K242:K246 J247:K286 J236:J237 K228:K235</xm:sqref>
        </x14:dataValidation>
        <x14:dataValidation type="list" allowBlank="1" showInputMessage="1" showErrorMessage="1" xr:uid="{EE3C17AD-4854-413F-B68B-D34744AC9A9A}">
          <x14:formula1>
            <xm:f>'Listas (No modificar)'!$G$6:$G$11</xm:f>
          </x14:formula1>
          <xm:sqref>U412:U431 U453 U189:U246 U18:U139</xm:sqref>
        </x14:dataValidation>
        <x14:dataValidation type="list" allowBlank="1" showInputMessage="1" showErrorMessage="1" xr:uid="{1FF3204A-2E2E-4B0C-A050-F8813194F949}">
          <x14:formula1>
            <xm:f>'Listas (No modificar)'!$H$6:$H$19</xm:f>
          </x14:formula1>
          <xm:sqref>V18 V189:V246 V50:V100 V112:V139</xm:sqref>
        </x14:dataValidation>
        <x14:dataValidation type="list" allowBlank="1" showInputMessage="1" showErrorMessage="1" xr:uid="{80B5FCFE-764B-4E16-AE23-A95922CB34EA}">
          <x14:formula1>
            <xm:f>'Listas (No modificar)'!$L$6</xm:f>
          </x14:formula1>
          <xm:sqref>Z189:Z246</xm:sqref>
        </x14:dataValidation>
        <x14:dataValidation type="list" allowBlank="1" showInputMessage="1" showErrorMessage="1" promptTitle="APROBADOR TAREA" prompt="Seleccione de la lista desplegable, el responsable de verificar el cumplimiento de la tarea." xr:uid="{C9914848-6347-4125-A113-A9CEF9EFC8DE}">
          <x14:formula1>
            <xm:f>'Listas (No modificar)'!$C$6:$C$67</xm:f>
          </x14:formula1>
          <xm:sqref>O148:O150 O448:O452 O187:O446 O185 O181:O183 O159:O178</xm:sqref>
        </x14:dataValidation>
        <x14:dataValidation type="list" allowBlank="1" showInputMessage="1" showErrorMessage="1" promptTitle="PLANES" prompt="Seleccione el plan o los planes relacionados con la tarea y complete la información requerida." xr:uid="{F5222F45-AA8B-4852-A4AF-050E0537AB8A}">
          <x14:formula1>
            <xm:f>'Listas (No modificar)'!$AD$4</xm:f>
          </x14:formula1>
          <xm:sqref>BH394:BH411 BG18:BG453</xm:sqref>
        </x14:dataValidation>
        <x14:dataValidation type="list" allowBlank="1" showInputMessage="1" showErrorMessage="1" xr:uid="{6B72C268-821F-4A08-AA9A-1CACB12CF314}">
          <x14:formula1>
            <xm:f>'Listas (No modificar)'!$D$6:$D$7</xm:f>
          </x14:formula1>
          <xm:sqref>Q18:Q139 Q453</xm:sqref>
        </x14:dataValidation>
        <x14:dataValidation type="list" allowBlank="1" showInputMessage="1" showErrorMessage="1" xr:uid="{99099F62-419C-41E7-A159-6BA01737B009}">
          <x14:formula1>
            <xm:f>'Listas (No modificar)'!$I$6</xm:f>
          </x14:formula1>
          <xm:sqref>W18:W139 W453</xm:sqref>
        </x14:dataValidation>
        <x14:dataValidation type="list" allowBlank="1" showInputMessage="1" showErrorMessage="1" xr:uid="{B6858FD1-B7DF-4887-98A0-0E496DF128A8}">
          <x14:formula1>
            <xm:f>'Listas (No modificar)'!$J$6</xm:f>
          </x14:formula1>
          <xm:sqref>X18:X139 X453</xm:sqref>
        </x14:dataValidation>
        <x14:dataValidation type="list" allowBlank="1" showInputMessage="1" showErrorMessage="1" xr:uid="{F393C94D-411F-4494-B2B6-A0225273374A}">
          <x14:formula1>
            <xm:f>'Listas (No modificar)'!$K$6</xm:f>
          </x14:formula1>
          <xm:sqref>Y18:Y139 Y453</xm:sqref>
        </x14:dataValidation>
        <x14:dataValidation type="list" allowBlank="1" showInputMessage="1" showErrorMessage="1" xr:uid="{1F835223-3DCB-49BA-AEF7-510105006B9D}">
          <x14:formula1>
            <xm:f>'Listas (No modificar)'!$B$6:$B$14</xm:f>
          </x14:formula1>
          <xm:sqref>I18:I286</xm:sqref>
        </x14:dataValidation>
        <x14:dataValidation type="list" allowBlank="1" showInputMessage="1" showErrorMessage="1" promptTitle="PLANES" prompt="Seleccione el plan o los planes relacionados con la tarea y complete la información requerida." xr:uid="{C666A370-EBD9-4C01-9CFA-987E0ADCAEFE}">
          <x14:formula1>
            <xm:f>'Listas (No modificar)'!$AQ$6:$AQ$10</xm:f>
          </x14:formula1>
          <xm:sqref>BZ18 CA18:CA453</xm:sqref>
        </x14:dataValidation>
        <x14:dataValidation type="list" allowBlank="1" showInputMessage="1" showErrorMessage="1" promptTitle="PROCESO RESPONSABLE" prompt="Indique el proceso responsable de adelantar la tarea. _x000a_" xr:uid="{7D14DE69-D81E-489D-A528-101FCB9D0324}">
          <x14:formula1>
            <xm:f>'Listas (No modificar)'!$B$6:$B$14</xm:f>
          </x14:formula1>
          <xm:sqref>I287:I446 I448:I453</xm:sqref>
        </x14:dataValidation>
        <x14:dataValidation type="list" allowBlank="1" showInputMessage="1" showErrorMessage="1" promptTitle="COLABORADOR TAREA" prompt="Indique el servidor responsable de apoyar la documentación de la tarea en el SMGI. " xr:uid="{3C25CF1C-EEEE-4619-B854-AF5FD39D5A4C}">
          <x14:formula1>
            <xm:f>'Listas (No modificar)'!$C$6:$C$64</xm:f>
          </x14:formula1>
          <xm:sqref>K287:K446 K448:K453 J359 J361</xm:sqref>
        </x14:dataValidation>
        <x14:dataValidation type="list" allowBlank="1" showInputMessage="1" showErrorMessage="1" promptTitle="RESPONSABLE TAREA" prompt="Indicar de la lista desplegable, el servidor encargado de realizar el reporte de cumplimiento de la tarea en el SMGI. " xr:uid="{22B1EF04-FB21-4B99-A6DC-CCDCD7A5BADC}">
          <x14:formula1>
            <xm:f>'Listas (No modificar)'!$C$6:$C$64</xm:f>
          </x14:formula1>
          <xm:sqref>J448:J453 J287:J358 J360 J362:J446</xm:sqref>
        </x14:dataValidation>
        <x14:dataValidation type="list" allowBlank="1" showInputMessage="1" showErrorMessage="1" promptTitle="RECURSOS" prompt="Seleccione los recursos necesarios para el cumplimiento de la tarea." xr:uid="{E7217CFB-D946-4DF7-8A14-3914671E10EF}">
          <x14:formula1>
            <xm:f>'Listas (No modificar)'!$I$6</xm:f>
          </x14:formula1>
          <xm:sqref>W140:W452</xm:sqref>
        </x14:dataValidation>
        <x14:dataValidation type="list" allowBlank="1" showInputMessage="1" showErrorMessage="1" promptTitle="RECURSOS" prompt="Seleccione los recursos necesarios para el cumplimiento de la tarea." xr:uid="{4DB22B06-253F-4A99-9D6E-F4826A8B35D8}">
          <x14:formula1>
            <xm:f>'Listas (No modificar)'!$K$6</xm:f>
          </x14:formula1>
          <xm:sqref>Y140:Y452</xm:sqref>
        </x14:dataValidation>
        <x14:dataValidation type="list" allowBlank="1" showInputMessage="1" showErrorMessage="1" promptTitle="INTERNO-EXTERNO" prompt="De la lista desplegable, seleccione si la situación que puede presentarse es externa o interna. " xr:uid="{8E877F8E-8219-4AFF-BE1B-E081408DD003}">
          <x14:formula1>
            <xm:f>'Listas (No modificar)'!$D$6:$D$7</xm:f>
          </x14:formula1>
          <xm:sqref>Q140:Q446 Q448:Q452</xm:sqref>
        </x14:dataValidation>
        <x14:dataValidation type="list" allowBlank="1" showInputMessage="1" showErrorMessage="1" promptTitle="PLANES" prompt="Seleccione el plan o los planes relacionados con la tarea y complete la información requerida." xr:uid="{803F9076-1D58-42A9-AD0B-3AB150B09D8E}">
          <x14:formula1>
            <xm:f>'Listas (No modificar)'!$M$6:$M$18</xm:f>
          </x14:formula1>
          <xm:sqref>AC18:AC453</xm:sqref>
        </x14:dataValidation>
        <x14:dataValidation type="list" allowBlank="1" showInputMessage="1" showErrorMessage="1" promptTitle="PLANES" prompt="Seleccione el plan o los planes relacionados con la tarea y complete la información requerida." xr:uid="{20F3947C-43BA-4BF0-87EA-AEDE5049F8AB}">
          <x14:formula1>
            <xm:f>'Listas (No modificar)'!$N$6:$N$46</xm:f>
          </x14:formula1>
          <xm:sqref>AD18:AD453</xm:sqref>
        </x14:dataValidation>
        <x14:dataValidation type="list" allowBlank="1" showInputMessage="1" showErrorMessage="1" promptTitle="PLANES" prompt="Seleccione el plan o los planes relacionados con la tarea y complete la información requerida." xr:uid="{90088FE3-7D87-4618-8D45-7226C30D725A}">
          <x14:formula1>
            <xm:f>'Listas (No modificar)'!$O$6:$O$16</xm:f>
          </x14:formula1>
          <xm:sqref>AG18:AG453</xm:sqref>
        </x14:dataValidation>
        <x14:dataValidation type="list" allowBlank="1" showInputMessage="1" showErrorMessage="1" promptTitle="PLANES" prompt="Seleccione el plan o los planes relacionados con la tarea y complete la información requerida." xr:uid="{D828B176-F996-4D49-B102-75CFE1C430EA}">
          <x14:formula1>
            <xm:f>'Listas (No modificar)'!$P$6:$P$22</xm:f>
          </x14:formula1>
          <xm:sqref>AH18:AH453</xm:sqref>
        </x14:dataValidation>
        <x14:dataValidation type="list" allowBlank="1" showInputMessage="1" showErrorMessage="1" promptTitle="PLANES" prompt="Seleccione el plan o los planes relacionados con la tarea y complete la información requerida." xr:uid="{4DDDC2DB-2F92-4C89-9455-50E6DB7910E1}">
          <x14:formula1>
            <xm:f>'Listas (No modificar)'!$Q$6:$Q$11</xm:f>
          </x14:formula1>
          <xm:sqref>AK18:AK453</xm:sqref>
        </x14:dataValidation>
        <x14:dataValidation type="list" allowBlank="1" showInputMessage="1" showErrorMessage="1" promptTitle="PLANES" prompt="Seleccione el plan o los planes relacionados con la tarea y complete la información requerida." xr:uid="{4B1EA9F1-DFB9-4AA9-A19C-DA5416911E88}">
          <x14:formula1>
            <xm:f>'Listas (No modificar)'!$R$6:$R$17</xm:f>
          </x14:formula1>
          <xm:sqref>AL18:AL453</xm:sqref>
        </x14:dataValidation>
        <x14:dataValidation type="list" allowBlank="1" showInputMessage="1" showErrorMessage="1" promptTitle="PLANES" prompt="Seleccione el plan o los planes relacionados con la tarea y complete la información requerida." xr:uid="{6A8293ED-B8A9-49A7-A382-537F9466F321}">
          <x14:formula1>
            <xm:f>'Listas (No modificar)'!$S$6:$S$13</xm:f>
          </x14:formula1>
          <xm:sqref>AO18:AO453</xm:sqref>
        </x14:dataValidation>
        <x14:dataValidation type="list" allowBlank="1" showInputMessage="1" showErrorMessage="1" promptTitle="PLANES" prompt="Seleccione el plan o los planes relacionados con la tarea y complete la información requerida." xr:uid="{7D96B6A1-9774-47C7-9863-0793473EA00C}">
          <x14:formula1>
            <xm:f>'Listas (No modificar)'!$U$6:$U$13</xm:f>
          </x14:formula1>
          <xm:sqref>AS18:AS453</xm:sqref>
        </x14:dataValidation>
        <x14:dataValidation type="list" allowBlank="1" showInputMessage="1" showErrorMessage="1" promptTitle="PLANES" prompt="Seleccione el plan o los planes relacionados con la tarea y complete la información requerida." xr:uid="{CA143140-71A4-45C0-95A0-6AADD79C3807}">
          <x14:formula1>
            <xm:f>'Listas (No modificar)'!$V$6:$V$15</xm:f>
          </x14:formula1>
          <xm:sqref>AT18:AT453</xm:sqref>
        </x14:dataValidation>
        <x14:dataValidation type="list" allowBlank="1" showInputMessage="1" showErrorMessage="1" promptTitle="PLANES" prompt="Seleccione el plan o los planes relacionados con la tarea y complete la información requerida." xr:uid="{CE929EA3-D3FE-457E-9468-B0518E98D021}">
          <x14:formula1>
            <xm:f>'Listas (No modificar)'!$W$6:$W$11</xm:f>
          </x14:formula1>
          <xm:sqref>AW18:AW453</xm:sqref>
        </x14:dataValidation>
        <x14:dataValidation type="list" allowBlank="1" showInputMessage="1" showErrorMessage="1" promptTitle="PLANES" prompt="Seleccione el plan o los planes relacionados con la tarea y complete la información requerida." xr:uid="{5FBE6A37-5822-4832-9B66-B22ECE005146}">
          <x14:formula1>
            <xm:f>'Listas (No modificar)'!$X$6:$X$17</xm:f>
          </x14:formula1>
          <xm:sqref>AX18:AX453</xm:sqref>
        </x14:dataValidation>
        <x14:dataValidation type="list" allowBlank="1" showInputMessage="1" showErrorMessage="1" promptTitle="PLANES" prompt="Seleccione el plan o los planes relacionados con la tarea y complete la información requerida." xr:uid="{E6444B7C-D0B1-46A3-A3C5-03D02E664755}">
          <x14:formula1>
            <xm:f>'Listas (No modificar)'!$Y$6:$Y$12</xm:f>
          </x14:formula1>
          <xm:sqref>BA18:BA453</xm:sqref>
        </x14:dataValidation>
        <x14:dataValidation type="list" allowBlank="1" showInputMessage="1" showErrorMessage="1" promptTitle="PLANES" prompt="Seleccione el plan o los planes relacionados con la tarea y complete la información requerida." xr:uid="{4D0E19AF-E10A-462A-BDB0-49EB57E4C985}">
          <x14:formula1>
            <xm:f>'Listas (No modificar)'!$Z$6:$Z$12</xm:f>
          </x14:formula1>
          <xm:sqref>BC18:BC453</xm:sqref>
        </x14:dataValidation>
        <x14:dataValidation type="list" allowBlank="1" showInputMessage="1" showErrorMessage="1" promptTitle="POLÍTICAS GESTIÓN Y DESEMPEÑO" prompt="Seleccione las políticas que tienen relación con la tarea. " xr:uid="{AB4CFCF7-4D6F-40E6-8ECE-8899B5ADC43A}">
          <x14:formula1>
            <xm:f>'Listas (No modificar)'!$BA$4</xm:f>
          </x14:formula1>
          <xm:sqref>CM18:CM453</xm:sqref>
        </x14:dataValidation>
        <x14:dataValidation type="list" allowBlank="1" showInputMessage="1" showErrorMessage="1" promptTitle="POLÍTICAS GESTIÓN Y DESEMPEÑO" prompt="Seleccione las políticas que tienen relación con la tarea. " xr:uid="{BCEDCB20-773A-4665-A679-E5F65028D261}">
          <x14:formula1>
            <xm:f>'Listas (No modificar)'!$BB$4</xm:f>
          </x14:formula1>
          <xm:sqref>CN18:CN453</xm:sqref>
        </x14:dataValidation>
        <x14:dataValidation type="list" allowBlank="1" showInputMessage="1" showErrorMessage="1" promptTitle="POLÍTICAS GESTIÓN Y DESEMPEÑO" prompt="Seleccione las políticas que tienen relación con la tarea. " xr:uid="{0D182626-6A1F-4744-ACF4-8A3B6B1E22EC}">
          <x14:formula1>
            <xm:f>'Listas (No modificar)'!$BC$4</xm:f>
          </x14:formula1>
          <xm:sqref>CO18:CO453</xm:sqref>
        </x14:dataValidation>
        <x14:dataValidation type="list" allowBlank="1" showInputMessage="1" showErrorMessage="1" promptTitle="POLÍTICAS GESTIÓN Y DESEMPEÑO" prompt="Seleccione las políticas que tienen relación con la tarea. " xr:uid="{81B7A214-F318-4098-845F-B6ABF91ED12E}">
          <x14:formula1>
            <xm:f>'Listas (No modificar)'!$BD$4</xm:f>
          </x14:formula1>
          <xm:sqref>CP18:CP453</xm:sqref>
        </x14:dataValidation>
        <x14:dataValidation type="list" allowBlank="1" showInputMessage="1" showErrorMessage="1" promptTitle="POLÍTICAS GESTIÓN Y DESEMPEÑO" prompt="Seleccione las políticas que tienen relación con la tarea. " xr:uid="{9095F8E7-E46C-4121-A8E9-47A6483B781F}">
          <x14:formula1>
            <xm:f>'Listas (No modificar)'!$BE$4</xm:f>
          </x14:formula1>
          <xm:sqref>CQ18:CQ453</xm:sqref>
        </x14:dataValidation>
        <x14:dataValidation type="list" allowBlank="1" showInputMessage="1" showErrorMessage="1" promptTitle="POLÍTICAS GESTIÓN Y DESEMPEÑO" prompt="Seleccione las políticas que tienen relación con la tarea. " xr:uid="{022A9046-44B5-4CC7-8479-2FD85C19D2C1}">
          <x14:formula1>
            <xm:f>'Listas (No modificar)'!$BF$4</xm:f>
          </x14:formula1>
          <xm:sqref>CR18:CR453</xm:sqref>
        </x14:dataValidation>
        <x14:dataValidation type="list" allowBlank="1" showInputMessage="1" showErrorMessage="1" promptTitle="POLÍTICAS GESTIÓN Y DESEMPEÑO" prompt="Seleccione las políticas que tienen relación con la tarea. " xr:uid="{241D4A42-65AE-4F3E-9A29-C15E894E9489}">
          <x14:formula1>
            <xm:f>'Listas (No modificar)'!$BG$4</xm:f>
          </x14:formula1>
          <xm:sqref>CS18:CS453</xm:sqref>
        </x14:dataValidation>
        <x14:dataValidation type="list" allowBlank="1" showInputMessage="1" showErrorMessage="1" promptTitle="POLÍTICAS GESTIÓN Y DESEMPEÑO" prompt="Seleccione las políticas que tienen relación con la tarea. " xr:uid="{FA120622-187F-428B-9480-EC2DA188D0CD}">
          <x14:formula1>
            <xm:f>'Listas (No modificar)'!$BH$4</xm:f>
          </x14:formula1>
          <xm:sqref>CT18:CT453</xm:sqref>
        </x14:dataValidation>
        <x14:dataValidation type="list" allowBlank="1" showInputMessage="1" showErrorMessage="1" promptTitle="POLÍTICAS GESTIÓN Y DESEMPEÑO" prompt="Seleccione las políticas que tienen relación con la tarea. " xr:uid="{AAE659E1-32F1-4259-B3AB-3D5024F5B810}">
          <x14:formula1>
            <xm:f>'Listas (No modificar)'!$BI$4</xm:f>
          </x14:formula1>
          <xm:sqref>CU18:CU453</xm:sqref>
        </x14:dataValidation>
        <x14:dataValidation type="list" allowBlank="1" showInputMessage="1" showErrorMessage="1" promptTitle="POLÍTICAS GESTIÓN Y DESEMPEÑO" prompt="Seleccione las políticas que tienen relación con la tarea. " xr:uid="{B8DAEE73-8D10-4B31-9D15-35E8FBCA706C}">
          <x14:formula1>
            <xm:f>'Listas (No modificar)'!$BJ$4</xm:f>
          </x14:formula1>
          <xm:sqref>CV18:CV453</xm:sqref>
        </x14:dataValidation>
        <x14:dataValidation type="list" allowBlank="1" showInputMessage="1" showErrorMessage="1" promptTitle="POLÍTICAS GESTIÓN Y DESEMPEÑO" prompt="Seleccione las políticas que tienen relación con la tarea. " xr:uid="{73D96E78-B469-4608-B813-5653631BD003}">
          <x14:formula1>
            <xm:f>'Listas (No modificar)'!$BK$4</xm:f>
          </x14:formula1>
          <xm:sqref>CW18:CW453</xm:sqref>
        </x14:dataValidation>
        <x14:dataValidation type="list" allowBlank="1" showInputMessage="1" showErrorMessage="1" promptTitle="POLÍTICAS GESTIÓN Y DESEMPEÑO" prompt="Seleccione las políticas que tienen relación con la tarea. " xr:uid="{575F0908-54CC-43ED-9E01-830DACD06096}">
          <x14:formula1>
            <xm:f>'Listas (No modificar)'!$BL$4</xm:f>
          </x14:formula1>
          <xm:sqref>CX18:CX453</xm:sqref>
        </x14:dataValidation>
        <x14:dataValidation type="list" allowBlank="1" showInputMessage="1" showErrorMessage="1" promptTitle="POLÍTICAS GESTIÓN Y DESEMPEÑO" prompt="Seleccione las políticas que tienen relación con la tarea. " xr:uid="{88304D1F-A46A-4328-854D-7731E8A73A04}">
          <x14:formula1>
            <xm:f>'Listas (No modificar)'!$BM$4</xm:f>
          </x14:formula1>
          <xm:sqref>CY18:CY453</xm:sqref>
        </x14:dataValidation>
        <x14:dataValidation type="list" allowBlank="1" showInputMessage="1" showErrorMessage="1" promptTitle="POLÍTICAS GESTIÓN Y DESEMPEÑO" prompt="Seleccione las políticas que tienen relación con la tarea. " xr:uid="{A9E368F5-C0BA-4F13-95B4-0623F060B879}">
          <x14:formula1>
            <xm:f>'Listas (No modificar)'!$BN$4</xm:f>
          </x14:formula1>
          <xm:sqref>CZ18:CZ453</xm:sqref>
        </x14:dataValidation>
        <x14:dataValidation type="list" allowBlank="1" showInputMessage="1" showErrorMessage="1" promptTitle="POLÍTICAS GESTIÓN Y DESEMPEÑO" prompt="Seleccione las políticas que tienen relación con la tarea. " xr:uid="{FD4EDF63-34C6-4A1C-9DE8-B4FC0870E8FB}">
          <x14:formula1>
            <xm:f>'Listas (No modificar)'!$BP$4</xm:f>
          </x14:formula1>
          <xm:sqref>DB18:DB453</xm:sqref>
        </x14:dataValidation>
        <x14:dataValidation type="list" allowBlank="1" showInputMessage="1" showErrorMessage="1" promptTitle="POLÍTICAS GESTIÓN Y DESEMPEÑO" prompt="Seleccione las políticas que tienen relación con la tarea. " xr:uid="{9E002E70-055E-4C5E-93BC-52498051409E}">
          <x14:formula1>
            <xm:f>'Listas (No modificar)'!$BQ$4</xm:f>
          </x14:formula1>
          <xm:sqref>DC18:DC453</xm:sqref>
        </x14:dataValidation>
        <x14:dataValidation type="list" allowBlank="1" showInputMessage="1" showErrorMessage="1" promptTitle="POLÍTICAS GESTIÓN Y DESEMPEÑO" prompt="Seleccione las políticas que tienen relación con la tarea. " xr:uid="{00D79D2A-671A-4663-8544-FB222F048950}">
          <x14:formula1>
            <xm:f>'Listas (No modificar)'!$BR$4</xm:f>
          </x14:formula1>
          <xm:sqref>DD18:DD453</xm:sqref>
        </x14:dataValidation>
        <x14:dataValidation type="list" allowBlank="1" showInputMessage="1" showErrorMessage="1" promptTitle="POLÍTICAS GESTIÓN Y DESEMPEÑO" prompt="Seleccione las políticas que tienen relación con la tarea. " xr:uid="{EEF50D6A-DD5F-477D-BF62-4FBF28E66A2C}">
          <x14:formula1>
            <xm:f>'Listas (No modificar)'!$BS$4</xm:f>
          </x14:formula1>
          <xm:sqref>DE18:DE453</xm:sqref>
        </x14:dataValidation>
        <x14:dataValidation type="list" allowBlank="1" showInputMessage="1" showErrorMessage="1" promptTitle="PLANES" prompt="Seleccione el plan o los planes relacionados con la tarea y complete la información requerida." xr:uid="{AF12CB26-EEFE-41A3-9F77-AAA140478F6C}">
          <x14:formula1>
            <xm:f>'Listas (No modificar)'!$M$4:$N$4</xm:f>
          </x14:formula1>
          <xm:sqref>AB18:AB453</xm:sqref>
        </x14:dataValidation>
        <x14:dataValidation type="list" allowBlank="1" showInputMessage="1" showErrorMessage="1" promptTitle="PLANES" prompt="Seleccione el plan o los planes relacionados con la tarea y complete la información requerida." xr:uid="{D335D218-0A87-4404-8C6D-F4148FC9AC2D}">
          <x14:formula1>
            <xm:f>'Listas (No modificar)'!$O$4:$P$4</xm:f>
          </x14:formula1>
          <xm:sqref>AF18:AF453</xm:sqref>
        </x14:dataValidation>
        <x14:dataValidation type="list" allowBlank="1" showInputMessage="1" showErrorMessage="1" promptTitle="PLANES" prompt="Seleccione el plan o los planes relacionados con la tarea y complete la información requerida." xr:uid="{3F595CB5-6DFA-4A60-BFD0-4962B78A9D3B}">
          <x14:formula1>
            <xm:f>'Listas (No modificar)'!$Q$4:$R$4</xm:f>
          </x14:formula1>
          <xm:sqref>AJ18:AJ453</xm:sqref>
        </x14:dataValidation>
        <x14:dataValidation type="list" allowBlank="1" showInputMessage="1" showErrorMessage="1" promptTitle="PLANES" prompt="Seleccione el plan o los planes relacionados con la tarea y complete la información requerida." xr:uid="{CD2AE07A-6CF8-4598-AAAB-6A74E4F82F81}">
          <x14:formula1>
            <xm:f>'Listas (No modificar)'!$S$4:$T$4</xm:f>
          </x14:formula1>
          <xm:sqref>AN18:AN453</xm:sqref>
        </x14:dataValidation>
        <x14:dataValidation type="list" allowBlank="1" showInputMessage="1" showErrorMessage="1" promptTitle="PLANES" prompt="Seleccione el plan o los planes relacionados con la tarea y complete la información requerida." xr:uid="{AA7DFA74-CB87-4EC7-8B92-345FD6252197}">
          <x14:formula1>
            <xm:f>'Listas (No modificar)'!$U$4:$V$4</xm:f>
          </x14:formula1>
          <xm:sqref>AR18:AR453</xm:sqref>
        </x14:dataValidation>
        <x14:dataValidation type="list" allowBlank="1" showInputMessage="1" showErrorMessage="1" promptTitle="PLANES" prompt="Seleccione el plan o los planes relacionados con la tarea y complete la información requerida." xr:uid="{6DD7E5C3-35FB-42E5-88F2-CC7DF98B72A2}">
          <x14:formula1>
            <xm:f>'Listas (No modificar)'!$W$4:$X$4</xm:f>
          </x14:formula1>
          <xm:sqref>AV18:AV453</xm:sqref>
        </x14:dataValidation>
        <x14:dataValidation type="list" allowBlank="1" showInputMessage="1" showErrorMessage="1" promptTitle="PLANES" prompt="Seleccione el plan o los planes relacionados con la tarea y complete la información requerida." xr:uid="{927D15AE-2FF5-4F27-B229-47B2E2EB16F8}">
          <x14:formula1>
            <xm:f>'Listas (No modificar)'!$Z$4</xm:f>
          </x14:formula1>
          <xm:sqref>BB18:BB453</xm:sqref>
        </x14:dataValidation>
        <x14:dataValidation type="list" allowBlank="1" showInputMessage="1" showErrorMessage="1" promptTitle="PLANES" prompt="Seleccione el plan o los planes relacionados con la tarea y complete la información requerida." xr:uid="{24581DCD-F22F-484E-BE5A-95AB413F86B4}">
          <x14:formula1>
            <xm:f>'Listas (No modificar)'!$AA$4</xm:f>
          </x14:formula1>
          <xm:sqref>BD18:BD453</xm:sqref>
        </x14:dataValidation>
        <x14:dataValidation type="list" allowBlank="1" showInputMessage="1" showErrorMessage="1" promptTitle="PLANES" prompt="Seleccione el plan o los planes relacionados con la tarea y complete la información requerida." xr:uid="{F05E5569-EA6D-4BFE-8173-55653737340C}">
          <x14:formula1>
            <xm:f>'Listas (No modificar)'!$AB$4</xm:f>
          </x14:formula1>
          <xm:sqref>BE18:BE453</xm:sqref>
        </x14:dataValidation>
        <x14:dataValidation type="list" allowBlank="1" showInputMessage="1" showErrorMessage="1" promptTitle="PLANES" prompt="Seleccione el plan o los planes relacionados con la tarea y complete la información requerida." xr:uid="{4B08D3C2-AE7B-4CD9-97F9-64DB24CF1A24}">
          <x14:formula1>
            <xm:f>'Listas (No modificar)'!$AC$4</xm:f>
          </x14:formula1>
          <xm:sqref>BF18:BF453</xm:sqref>
        </x14:dataValidation>
        <x14:dataValidation type="list" allowBlank="1" showInputMessage="1" showErrorMessage="1" promptTitle="PLANES" prompt="Seleccione el plan o los planes relacionados con la tarea y complete la información requerida." xr:uid="{75D85931-0592-482C-B0FF-A8037E3F032C}">
          <x14:formula1>
            <xm:f>'Listas (No modificar)'!$AE$4</xm:f>
          </x14:formula1>
          <xm:sqref>BH18:BH453</xm:sqref>
        </x14:dataValidation>
        <x14:dataValidation type="list" allowBlank="1" showInputMessage="1" showErrorMessage="1" promptTitle="PLANES" prompt="Seleccione el plan o los planes relacionados con la tarea y complete la información requerida." xr:uid="{4DDADD34-6CA2-4D9C-8188-1960E3DE02F7}">
          <x14:formula1>
            <xm:f>'Listas (No modificar)'!$AF$4</xm:f>
          </x14:formula1>
          <xm:sqref>BI18:BI453</xm:sqref>
        </x14:dataValidation>
        <x14:dataValidation type="list" allowBlank="1" showInputMessage="1" showErrorMessage="1" promptTitle="PLANES" prompt="Seleccione el plan o los planes relacionados con la tarea y complete la información requerida." xr:uid="{0309620C-BFC8-40BA-BECD-8867CC93A1B4}">
          <x14:formula1>
            <xm:f>'Listas (No modificar)'!$AG$4</xm:f>
          </x14:formula1>
          <xm:sqref>BJ18:BJ453</xm:sqref>
        </x14:dataValidation>
        <x14:dataValidation type="list" allowBlank="1" showInputMessage="1" showErrorMessage="1" promptTitle="PLANES" prompt="Seleccione el plan o los planes relacionados con la tarea y complete la información requerida." xr:uid="{6E2D826A-43D4-47AD-95D5-DA38DE68B5EF}">
          <x14:formula1>
            <xm:f>'Listas (No modificar)'!$AH$4</xm:f>
          </x14:formula1>
          <xm:sqref>BK18:BK453</xm:sqref>
        </x14:dataValidation>
        <x14:dataValidation type="list" allowBlank="1" showInputMessage="1" showErrorMessage="1" promptTitle="PLANES" prompt="Seleccione el plan o los planes relacionados con la tarea y complete la información requerida." xr:uid="{6309A65A-BB38-4191-B587-7713CBE249DB}">
          <x14:formula1>
            <xm:f>'Listas (No modificar)'!$AI$4:$AJ$4</xm:f>
          </x14:formula1>
          <xm:sqref>BL18:BL453</xm:sqref>
        </x14:dataValidation>
        <x14:dataValidation type="list" allowBlank="1" showInputMessage="1" showErrorMessage="1" promptTitle="PLANES" prompt="Seleccione el plan o los planes relacionados con la tarea y complete la información requerida." xr:uid="{BCE64799-8DB6-46C5-BB01-3F400EFCDD99}">
          <x14:formula1>
            <xm:f>'Listas (No modificar)'!$AI$6:$AI$10</xm:f>
          </x14:formula1>
          <xm:sqref>BM18:BM453 BT453:BU453 BR453 BP453 BN453</xm:sqref>
        </x14:dataValidation>
        <x14:dataValidation type="list" allowBlank="1" showInputMessage="1" showErrorMessage="1" promptTitle="PLANES" prompt="Seleccione el plan o los planes relacionados con la tarea y complete la información requerida." xr:uid="{C8DE868E-70D1-4EAE-8054-32BEC5222C00}">
          <x14:formula1>
            <xm:f>'Listas (No modificar)'!$AJ$6:$AJ$16</xm:f>
          </x14:formula1>
          <xm:sqref>BN18:BN452</xm:sqref>
        </x14:dataValidation>
        <x14:dataValidation type="list" allowBlank="1" showInputMessage="1" showErrorMessage="1" promptTitle="PLANES" prompt="Seleccione el plan o los planes relacionados con la tarea y complete la información requerida." xr:uid="{D8313E39-CEF2-41AD-800B-9BEB48751711}">
          <x14:formula1>
            <xm:f>'Listas (No modificar)'!$AK$4</xm:f>
          </x14:formula1>
          <xm:sqref>BO18:BO453</xm:sqref>
        </x14:dataValidation>
        <x14:dataValidation type="list" allowBlank="1" showInputMessage="1" showErrorMessage="1" promptTitle="PLANES" prompt="Seleccione el plan o los planes relacionados con la tarea y complete la información requerida." xr:uid="{D116DFDA-CC04-4BC9-A098-096A7B6E3C32}">
          <x14:formula1>
            <xm:f>'Listas (No modificar)'!$AK$6:$AK$11</xm:f>
          </x14:formula1>
          <xm:sqref>BP18:BP452</xm:sqref>
        </x14:dataValidation>
        <x14:dataValidation type="list" allowBlank="1" showInputMessage="1" showErrorMessage="1" promptTitle="PLANES" prompt="Seleccione el plan o los planes relacionados con la tarea y complete la información requerida." xr:uid="{F8EB6682-A665-4693-9C35-720ADBD03430}">
          <x14:formula1>
            <xm:f>'Listas (No modificar)'!$AL$4</xm:f>
          </x14:formula1>
          <xm:sqref>BQ18:BQ453</xm:sqref>
        </x14:dataValidation>
        <x14:dataValidation type="list" allowBlank="1" showInputMessage="1" showErrorMessage="1" promptTitle="PLANES" prompt="Seleccione el plan o los planes relacionados con la tarea y complete la información requerida." xr:uid="{A568E1FA-3D16-430C-B566-6CB210527B3D}">
          <x14:formula1>
            <xm:f>'Listas (No modificar)'!$AO$4</xm:f>
          </x14:formula1>
          <xm:sqref>BV18:BV453</xm:sqref>
        </x14:dataValidation>
        <x14:dataValidation type="list" allowBlank="1" showInputMessage="1" showErrorMessage="1" promptTitle="PLANES" prompt="Seleccione el plan o los planes relacionados con la tarea y complete la información requerida." xr:uid="{48720542-03E7-4F02-8CDF-61A72FC23251}">
          <x14:formula1>
            <xm:f>'Listas (No modificar)'!$AO$6:$AO$14</xm:f>
          </x14:formula1>
          <xm:sqref>BW18:BW453</xm:sqref>
        </x14:dataValidation>
        <x14:dataValidation type="list" allowBlank="1" showInputMessage="1" showErrorMessage="1" promptTitle="PLANES" prompt="Seleccione el plan o los planes relacionados con la tarea y complete la información requerida." xr:uid="{11EA2D18-E8E3-43E0-B9DA-9CAC7FFCBAD4}">
          <x14:formula1>
            <xm:f>'Listas (No modificar)'!$AP$4</xm:f>
          </x14:formula1>
          <xm:sqref>BX18:BX453</xm:sqref>
        </x14:dataValidation>
        <x14:dataValidation type="list" allowBlank="1" showInputMessage="1" showErrorMessage="1" promptTitle="PLANES" prompt="Seleccione el plan o los planes relacionados con la tarea y complete la información requerida." xr:uid="{12E9CBC4-A88F-42B7-8763-7B89E57CF705}">
          <x14:formula1>
            <xm:f>'Listas (No modificar)'!$AP$6:$AP$15</xm:f>
          </x14:formula1>
          <xm:sqref>BY18:BY453</xm:sqref>
        </x14:dataValidation>
        <x14:dataValidation type="list" allowBlank="1" showInputMessage="1" showErrorMessage="1" promptTitle="DIMENSIONES MIPG" prompt="Asocie  las dimensiones que tengan relación con la tarea." xr:uid="{8D4B93BF-9A9D-47CE-9E65-A94AAF12D256}">
          <x14:formula1>
            <xm:f>'Listas (No modificar)'!$AT$4</xm:f>
          </x14:formula1>
          <xm:sqref>CE18:CE453</xm:sqref>
        </x14:dataValidation>
        <x14:dataValidation type="list" allowBlank="1" showInputMessage="1" showErrorMessage="1" promptTitle="DIMENSIONES MIPG" prompt="Asocie  las dimensiones que tengan relación con la tarea." xr:uid="{B00845D1-CA83-49DD-BA37-BAF9083E2A84}">
          <x14:formula1>
            <xm:f>'Listas (No modificar)'!$AU$4</xm:f>
          </x14:formula1>
          <xm:sqref>CF18:CF453</xm:sqref>
        </x14:dataValidation>
        <x14:dataValidation type="list" allowBlank="1" showInputMessage="1" showErrorMessage="1" promptTitle="DIMENSIONES MIPG" prompt="Asocie  las dimensiones que tengan relación con la tarea." xr:uid="{A8BE86E5-347E-472C-93B7-31A0833DDEC6}">
          <x14:formula1>
            <xm:f>'Listas (No modificar)'!$AV$4</xm:f>
          </x14:formula1>
          <xm:sqref>CG18:CG453</xm:sqref>
        </x14:dataValidation>
        <x14:dataValidation type="list" allowBlank="1" showInputMessage="1" showErrorMessage="1" promptTitle="DIMENSIONES MIPG" prompt="Asocie  las dimensiones que tengan relación con la tarea." xr:uid="{46801DEB-6ACD-48FE-B8E4-D61288C96532}">
          <x14:formula1>
            <xm:f>'Listas (No modificar)'!$AW$4</xm:f>
          </x14:formula1>
          <xm:sqref>CH18:CH453</xm:sqref>
        </x14:dataValidation>
        <x14:dataValidation type="list" allowBlank="1" showInputMessage="1" showErrorMessage="1" promptTitle="DIMENSIONES MIPG" prompt="Asocie  las dimensiones que tengan relación con la tarea." xr:uid="{6A52D58E-9B00-4476-BDDC-CC729DAE5DB6}">
          <x14:formula1>
            <xm:f>'Listas (No modificar)'!$AX$4</xm:f>
          </x14:formula1>
          <xm:sqref>CI18:CI453</xm:sqref>
        </x14:dataValidation>
        <x14:dataValidation type="list" allowBlank="1" showInputMessage="1" showErrorMessage="1" promptTitle="DIMENSIONES MIPG" prompt="Asocie  las dimensiones que tengan relación con la tarea." xr:uid="{528BBC1C-25CF-4F87-AB9B-750AB4FFE3EF}">
          <x14:formula1>
            <xm:f>'Listas (No modificar)'!$AY$4</xm:f>
          </x14:formula1>
          <xm:sqref>CJ18:CJ453</xm:sqref>
        </x14:dataValidation>
        <x14:dataValidation type="list" allowBlank="1" showInputMessage="1" showErrorMessage="1" promptTitle="DIMENSIONES MIPG" prompt="Asocie  las dimensiones que tengan relación con la tarea." xr:uid="{72AE619C-5CEF-46E4-9954-98597DAE7410}">
          <x14:formula1>
            <xm:f>'Listas (No modificar)'!$AZ$4</xm:f>
          </x14:formula1>
          <xm:sqref>CK18:CK453</xm:sqref>
        </x14:dataValidation>
        <x14:dataValidation type="list" allowBlank="1" showInputMessage="1" showErrorMessage="1" promptTitle="PLANES" prompt="Seleccione el plan o los planes relacionados con la tarea y complete la información requerida." xr:uid="{8143D58C-09BF-4CAA-BE95-485E9ADF8E01}">
          <x14:formula1>
            <xm:f>'Listas (No modificar)'!$AM$6:$AM$10</xm:f>
          </x14:formula1>
          <xm:sqref>BT18:BT452</xm:sqref>
        </x14:dataValidation>
        <x14:dataValidation type="list" allowBlank="1" showInputMessage="1" showErrorMessage="1" promptTitle="PLANES" prompt="Seleccione el plan o los planes relacionados con la tarea y complete la información requerida." xr:uid="{74D35441-5A84-4C7F-842F-CED370DC8E75}">
          <x14:formula1>
            <xm:f>'Listas (No modificar)'!$AN$6:$AN$26</xm:f>
          </x14:formula1>
          <xm:sqref>BU18:BU452</xm:sqref>
        </x14:dataValidation>
        <x14:dataValidation type="list" allowBlank="1" showInputMessage="1" showErrorMessage="1" promptTitle="PLANES" prompt="Seleccione el plan o los planes relacionados con la tarea y complete la información requerida." xr:uid="{957A431D-2BFF-499E-81C4-9F5B7F6B6E7A}">
          <x14:formula1>
            <xm:f>'Listas (No modificar)'!$AM$4:$AN$4</xm:f>
          </x14:formula1>
          <xm:sqref>BS18:BS453</xm:sqref>
        </x14:dataValidation>
        <x14:dataValidation type="list" allowBlank="1" showInputMessage="1" showErrorMessage="1" xr:uid="{414A7B04-800C-455C-865E-420508B010B2}">
          <x14:formula1>
            <xm:f>'Listas (No modificar)'!$Y$4</xm:f>
          </x14:formula1>
          <xm:sqref>AZ18:AZ453</xm:sqref>
        </x14:dataValidation>
        <x14:dataValidation type="list" allowBlank="1" showInputMessage="1" showErrorMessage="1" promptTitle="PLANES" prompt="Seleccione el plan o los planes relacionados con la tarea y complete la información requerida." xr:uid="{EE87C5C7-4179-4486-964C-0A346BFD69FA}">
          <x14:formula1>
            <xm:f>'Listas (No modificar)'!$AL$6:$AL$10</xm:f>
          </x14:formula1>
          <xm:sqref>BR18:BR452</xm:sqref>
        </x14:dataValidation>
        <x14:dataValidation type="list" allowBlank="1" showInputMessage="1" showErrorMessage="1" promptTitle="PLANES" prompt="Seleccione el plan o los planes relacionados con la tarea y complete la información requerida." xr:uid="{686BA7DB-9645-4D53-9790-A0CFFE1123BB}">
          <x14:formula1>
            <xm:f>'Listas (No modificar)'!$AQ$4</xm:f>
          </x14:formula1>
          <xm:sqref>BZ18:BZ453</xm:sqref>
        </x14:dataValidation>
        <x14:dataValidation type="list" allowBlank="1" showInputMessage="1" showErrorMessage="1" xr:uid="{0FB328D7-693B-4F1B-97D7-712CDFD67468}">
          <x14:formula1>
            <xm:f>'Listas (No modificar)'!$BO$4</xm:f>
          </x14:formula1>
          <xm:sqref>DA18:DA453</xm:sqref>
        </x14:dataValidation>
        <x14:dataValidation type="list" allowBlank="1" showInputMessage="1" showErrorMessage="1" promptTitle="PLANES" prompt="Seleccione el plan o los planes relacionados con la tarea y complete la información requerida." xr:uid="{26F7B2C4-CB61-4DFB-8280-3512EF5E83A2}">
          <x14:formula1>
            <xm:f>'Listas (No modificar)'!$AS$4</xm:f>
          </x14:formula1>
          <xm:sqref>CC18:CC453</xm:sqref>
        </x14:dataValidation>
        <x14:dataValidation type="list" allowBlank="1" showInputMessage="1" showErrorMessage="1" promptTitle="PLANES" prompt="Seleccione el plan o los planes relacionados con la tarea y complete la información requerida." xr:uid="{116658AE-BE3B-4653-A79E-A46588EE4E5E}">
          <x14:formula1>
            <xm:f>'Listas (No modificar)'!$AR$4</xm:f>
          </x14:formula1>
          <xm:sqref>CB18:CB453</xm:sqref>
        </x14:dataValidation>
        <x14:dataValidation type="list" allowBlank="1" showInputMessage="1" showErrorMessage="1" promptTitle="PLANES" prompt="Seleccione el plan o los planes relacionados con la tarea y complete la información requerida." xr:uid="{5514A7F3-D1D8-4BD8-8951-A95A041C2566}">
          <x14:formula1>
            <xm:f>'Listas (No modificar)'!$T$6:$T$25</xm:f>
          </x14:formula1>
          <xm:sqref>AP18:AP453</xm:sqref>
        </x14:dataValidation>
        <x14:dataValidation type="list" allowBlank="1" showInputMessage="1" showErrorMessage="1" xr:uid="{D8472209-EECA-4C3D-A1C1-3A1A43B7AB90}">
          <x14:formula1>
            <xm:f>'Listas (No modificar)'!$F$6:$F$8</xm:f>
          </x14:formula1>
          <xm:sqref>T18:T453</xm:sqref>
        </x14:dataValidation>
        <x14:dataValidation type="list" allowBlank="1" showInputMessage="1" showErrorMessage="1" promptTitle="POS. SITUACIONES QUE AFECTAN CUM" prompt="Describa la situación que puede afectar el cumplimiento de la tarea._x000a_" xr:uid="{651DF5C9-C99A-42CB-BC72-5E60D023AE33}">
          <x14:formula1>
            <xm:f>'Listas (No modificar)'!$E$6:$E$8</xm:f>
          </x14:formula1>
          <xm:sqref>S18:S453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DEF4D-6CAE-4B40-9D4D-B5D6A0B90D85}">
  <sheetPr codeName="Hoja2">
    <tabColor rgb="FF504F4E"/>
  </sheetPr>
  <dimension ref="B2:BS64"/>
  <sheetViews>
    <sheetView topLeftCell="AE12" zoomScaleNormal="100" workbookViewId="0">
      <selection activeCell="AP19" sqref="AP19"/>
    </sheetView>
  </sheetViews>
  <sheetFormatPr baseColWidth="10" defaultColWidth="11.42578125" defaultRowHeight="12.75" customHeight="1" x14ac:dyDescent="0.25"/>
  <cols>
    <col min="1" max="1" width="11.42578125" style="27"/>
    <col min="2" max="2" width="21" style="27" customWidth="1"/>
    <col min="3" max="3" width="23.5703125" style="27" customWidth="1"/>
    <col min="4" max="6" width="21.42578125" style="27" customWidth="1"/>
    <col min="7" max="8" width="33.42578125" style="27" customWidth="1"/>
    <col min="9" max="12" width="11.42578125" style="27"/>
    <col min="13" max="24" width="17.42578125" style="27" customWidth="1"/>
    <col min="25" max="25" width="18.5703125" style="27" customWidth="1"/>
    <col min="26" max="38" width="15.5703125" style="27" customWidth="1"/>
    <col min="39" max="39" width="18.5703125" style="27" customWidth="1"/>
    <col min="40" max="40" width="26.42578125" style="27" customWidth="1"/>
    <col min="41" max="71" width="15.5703125" style="27" customWidth="1"/>
    <col min="72" max="16384" width="11.42578125" style="27"/>
  </cols>
  <sheetData>
    <row r="2" spans="2:71" ht="40.5" customHeight="1" x14ac:dyDescent="0.25">
      <c r="M2" s="153" t="s">
        <v>2046</v>
      </c>
      <c r="N2" s="154"/>
      <c r="O2" s="154"/>
      <c r="P2" s="154"/>
      <c r="Q2" s="154"/>
      <c r="R2" s="154"/>
      <c r="S2" s="154"/>
      <c r="T2" s="154"/>
      <c r="U2" s="154"/>
      <c r="V2" s="154"/>
      <c r="W2" s="154"/>
      <c r="X2" s="155"/>
    </row>
    <row r="3" spans="2:71" x14ac:dyDescent="0.25">
      <c r="M3" s="158">
        <v>1</v>
      </c>
      <c r="N3" s="158"/>
      <c r="O3" s="158">
        <v>2</v>
      </c>
      <c r="P3" s="158"/>
      <c r="Q3" s="158">
        <v>3</v>
      </c>
      <c r="R3" s="158"/>
      <c r="S3" s="158">
        <v>4</v>
      </c>
      <c r="T3" s="158"/>
      <c r="U3" s="158">
        <v>5</v>
      </c>
      <c r="V3" s="158"/>
      <c r="W3" s="158">
        <v>6</v>
      </c>
      <c r="X3" s="158"/>
      <c r="Y3" s="28">
        <v>7</v>
      </c>
      <c r="Z3" s="28">
        <v>8</v>
      </c>
      <c r="AA3" s="28">
        <v>9</v>
      </c>
      <c r="AB3" s="28">
        <v>10</v>
      </c>
      <c r="AC3" s="28">
        <v>11</v>
      </c>
      <c r="AD3" s="28">
        <v>12</v>
      </c>
      <c r="AE3" s="28">
        <v>13</v>
      </c>
      <c r="AF3" s="28">
        <v>14</v>
      </c>
      <c r="AG3" s="28">
        <v>15</v>
      </c>
      <c r="AH3" s="28">
        <v>16</v>
      </c>
      <c r="AI3" s="159">
        <v>17</v>
      </c>
      <c r="AJ3" s="159"/>
      <c r="AK3" s="28">
        <v>18</v>
      </c>
      <c r="AL3" s="28">
        <v>19</v>
      </c>
      <c r="AM3" s="160">
        <v>20</v>
      </c>
      <c r="AN3" s="161"/>
      <c r="AO3" s="28">
        <v>21</v>
      </c>
      <c r="AP3" s="28">
        <v>22</v>
      </c>
      <c r="AQ3" s="28">
        <v>23</v>
      </c>
      <c r="AR3" s="28">
        <v>24</v>
      </c>
      <c r="AS3" s="51">
        <v>25</v>
      </c>
      <c r="AT3" s="162" t="s">
        <v>2047</v>
      </c>
      <c r="AU3" s="163"/>
      <c r="AV3" s="163"/>
      <c r="AW3" s="163"/>
      <c r="AX3" s="163"/>
      <c r="AY3" s="163"/>
      <c r="AZ3" s="164"/>
      <c r="BA3" s="165" t="s">
        <v>2048</v>
      </c>
      <c r="BB3" s="166"/>
      <c r="BC3" s="166"/>
      <c r="BD3" s="166"/>
      <c r="BE3" s="166"/>
      <c r="BF3" s="166"/>
      <c r="BG3" s="166"/>
      <c r="BH3" s="166"/>
      <c r="BI3" s="166"/>
      <c r="BJ3" s="166"/>
      <c r="BK3" s="166"/>
      <c r="BL3" s="166"/>
      <c r="BM3" s="166"/>
      <c r="BN3" s="166"/>
      <c r="BO3" s="166"/>
      <c r="BP3" s="166"/>
      <c r="BQ3" s="166"/>
      <c r="BR3" s="166"/>
      <c r="BS3" s="167"/>
    </row>
    <row r="4" spans="2:71" ht="89.25" x14ac:dyDescent="0.25">
      <c r="M4" s="157" t="s">
        <v>20</v>
      </c>
      <c r="N4" s="157"/>
      <c r="O4" s="157" t="s">
        <v>21</v>
      </c>
      <c r="P4" s="157"/>
      <c r="Q4" s="157" t="s">
        <v>22</v>
      </c>
      <c r="R4" s="157"/>
      <c r="S4" s="157" t="s">
        <v>23</v>
      </c>
      <c r="T4" s="157"/>
      <c r="U4" s="157" t="s">
        <v>24</v>
      </c>
      <c r="V4" s="157"/>
      <c r="W4" s="157" t="s">
        <v>2049</v>
      </c>
      <c r="X4" s="157"/>
      <c r="Y4" s="29" t="s">
        <v>26</v>
      </c>
      <c r="Z4" s="29" t="s">
        <v>27</v>
      </c>
      <c r="AA4" s="30" t="s">
        <v>72</v>
      </c>
      <c r="AB4" s="30" t="s">
        <v>73</v>
      </c>
      <c r="AC4" s="30" t="s">
        <v>74</v>
      </c>
      <c r="AD4" s="30" t="s">
        <v>75</v>
      </c>
      <c r="AE4" s="30" t="s">
        <v>76</v>
      </c>
      <c r="AF4" s="30" t="s">
        <v>77</v>
      </c>
      <c r="AG4" s="30" t="s">
        <v>78</v>
      </c>
      <c r="AH4" s="30" t="s">
        <v>79</v>
      </c>
      <c r="AI4" s="156" t="s">
        <v>28</v>
      </c>
      <c r="AJ4" s="156"/>
      <c r="AK4" s="30" t="s">
        <v>29</v>
      </c>
      <c r="AL4" s="30" t="s">
        <v>83</v>
      </c>
      <c r="AM4" s="156" t="s">
        <v>30</v>
      </c>
      <c r="AN4" s="156"/>
      <c r="AO4" s="29" t="s">
        <v>31</v>
      </c>
      <c r="AP4" s="30" t="s">
        <v>32</v>
      </c>
      <c r="AQ4" s="31" t="s">
        <v>33</v>
      </c>
      <c r="AR4" s="30" t="s">
        <v>87</v>
      </c>
      <c r="AS4" s="30" t="s">
        <v>813</v>
      </c>
      <c r="AT4" s="32" t="s">
        <v>2050</v>
      </c>
      <c r="AU4" s="16" t="s">
        <v>2051</v>
      </c>
      <c r="AV4" s="33" t="s">
        <v>2017</v>
      </c>
      <c r="AW4" s="34" t="s">
        <v>2052</v>
      </c>
      <c r="AX4" s="35" t="s">
        <v>2053</v>
      </c>
      <c r="AY4" s="36" t="s">
        <v>2054</v>
      </c>
      <c r="AZ4" s="37" t="s">
        <v>2023</v>
      </c>
      <c r="BA4" s="38" t="s">
        <v>2055</v>
      </c>
      <c r="BB4" s="13" t="s">
        <v>814</v>
      </c>
      <c r="BC4" s="39" t="s">
        <v>248</v>
      </c>
      <c r="BD4" s="39" t="s">
        <v>302</v>
      </c>
      <c r="BE4" s="39" t="s">
        <v>1016</v>
      </c>
      <c r="BF4" s="17" t="s">
        <v>457</v>
      </c>
      <c r="BG4" s="17" t="s">
        <v>591</v>
      </c>
      <c r="BH4" s="17" t="s">
        <v>1460</v>
      </c>
      <c r="BI4" s="17" t="s">
        <v>2056</v>
      </c>
      <c r="BJ4" s="17" t="s">
        <v>1661</v>
      </c>
      <c r="BK4" s="17" t="s">
        <v>649</v>
      </c>
      <c r="BL4" s="17" t="s">
        <v>2057</v>
      </c>
      <c r="BM4" s="17" t="s">
        <v>133</v>
      </c>
      <c r="BN4" s="40" t="s">
        <v>316</v>
      </c>
      <c r="BO4" s="41" t="s">
        <v>134</v>
      </c>
      <c r="BP4" s="41" t="s">
        <v>442</v>
      </c>
      <c r="BQ4" s="41" t="s">
        <v>2058</v>
      </c>
      <c r="BR4" s="42" t="s">
        <v>340</v>
      </c>
      <c r="BS4" s="43" t="s">
        <v>326</v>
      </c>
    </row>
    <row r="5" spans="2:71" ht="40.5" customHeight="1" x14ac:dyDescent="0.25">
      <c r="B5" s="44" t="s">
        <v>2059</v>
      </c>
      <c r="C5" s="44" t="s">
        <v>2060</v>
      </c>
      <c r="D5" s="44" t="s">
        <v>2061</v>
      </c>
      <c r="E5" s="44" t="s">
        <v>2062</v>
      </c>
      <c r="F5" s="44" t="s">
        <v>2063</v>
      </c>
      <c r="G5" s="44" t="s">
        <v>2064</v>
      </c>
      <c r="H5" s="44" t="s">
        <v>2065</v>
      </c>
      <c r="I5" s="150" t="s">
        <v>2066</v>
      </c>
      <c r="J5" s="151"/>
      <c r="K5" s="151"/>
      <c r="L5" s="152"/>
      <c r="M5" s="45" t="s">
        <v>65</v>
      </c>
      <c r="N5" s="45" t="s">
        <v>66</v>
      </c>
      <c r="O5" s="45" t="s">
        <v>65</v>
      </c>
      <c r="P5" s="45" t="s">
        <v>66</v>
      </c>
      <c r="Q5" s="45" t="s">
        <v>68</v>
      </c>
      <c r="R5" s="45" t="s">
        <v>66</v>
      </c>
      <c r="S5" s="45" t="s">
        <v>69</v>
      </c>
      <c r="T5" s="45" t="s">
        <v>66</v>
      </c>
      <c r="U5" s="45" t="s">
        <v>70</v>
      </c>
      <c r="V5" s="45" t="s">
        <v>66</v>
      </c>
      <c r="W5" s="45" t="s">
        <v>70</v>
      </c>
      <c r="X5" s="45" t="s">
        <v>66</v>
      </c>
      <c r="Y5" s="45" t="s">
        <v>2067</v>
      </c>
      <c r="Z5" s="45" t="s">
        <v>2067</v>
      </c>
      <c r="AI5" s="46" t="s">
        <v>80</v>
      </c>
      <c r="AJ5" s="46" t="s">
        <v>81</v>
      </c>
      <c r="AK5" s="46" t="s">
        <v>82</v>
      </c>
      <c r="AL5" s="46" t="s">
        <v>2068</v>
      </c>
      <c r="AM5" s="46" t="s">
        <v>2069</v>
      </c>
      <c r="AN5" s="46" t="s">
        <v>85</v>
      </c>
      <c r="AO5" s="46" t="s">
        <v>2070</v>
      </c>
      <c r="AP5" s="46" t="s">
        <v>71</v>
      </c>
      <c r="AQ5" s="46" t="s">
        <v>71</v>
      </c>
    </row>
    <row r="6" spans="2:71" ht="153" x14ac:dyDescent="0.25">
      <c r="B6" s="11" t="s">
        <v>0</v>
      </c>
      <c r="C6" s="11" t="s">
        <v>2071</v>
      </c>
      <c r="D6" s="12" t="s">
        <v>1728</v>
      </c>
      <c r="E6" s="11" t="s">
        <v>2072</v>
      </c>
      <c r="F6" s="11" t="s">
        <v>481</v>
      </c>
      <c r="G6" s="13" t="s">
        <v>1658</v>
      </c>
      <c r="H6" s="14" t="s">
        <v>1659</v>
      </c>
      <c r="I6" s="15" t="s">
        <v>125</v>
      </c>
      <c r="J6" s="15" t="s">
        <v>826</v>
      </c>
      <c r="K6" s="15" t="s">
        <v>126</v>
      </c>
      <c r="L6" s="15" t="s">
        <v>925</v>
      </c>
      <c r="M6" s="47" t="s">
        <v>2073</v>
      </c>
      <c r="N6" s="47" t="s">
        <v>2074</v>
      </c>
      <c r="O6" s="47" t="s">
        <v>2075</v>
      </c>
      <c r="P6" s="47" t="s">
        <v>2076</v>
      </c>
      <c r="Q6" s="47" t="s">
        <v>2077</v>
      </c>
      <c r="R6" s="47" t="s">
        <v>2078</v>
      </c>
      <c r="S6" s="47" t="s">
        <v>2079</v>
      </c>
      <c r="T6" s="47" t="s">
        <v>2080</v>
      </c>
      <c r="U6" s="47" t="s">
        <v>2081</v>
      </c>
      <c r="V6" s="47" t="s">
        <v>2082</v>
      </c>
      <c r="W6" s="47" t="s">
        <v>2083</v>
      </c>
      <c r="X6" s="47" t="s">
        <v>2084</v>
      </c>
      <c r="Y6" s="47" t="s">
        <v>1632</v>
      </c>
      <c r="Z6" s="47" t="s">
        <v>1459</v>
      </c>
      <c r="AI6" s="48" t="s">
        <v>412</v>
      </c>
      <c r="AJ6" s="48" t="s">
        <v>413</v>
      </c>
      <c r="AK6" s="48" t="s">
        <v>737</v>
      </c>
      <c r="AL6" s="49" t="s">
        <v>1660</v>
      </c>
      <c r="AM6" s="49" t="s">
        <v>300</v>
      </c>
      <c r="AN6" s="49" t="s">
        <v>1991</v>
      </c>
      <c r="AO6" s="48" t="s">
        <v>484</v>
      </c>
      <c r="AP6" s="48" t="s">
        <v>983</v>
      </c>
      <c r="AQ6" s="49" t="s">
        <v>130</v>
      </c>
    </row>
    <row r="7" spans="2:71" ht="102.75" customHeight="1" x14ac:dyDescent="0.25">
      <c r="B7" s="11" t="s">
        <v>6</v>
      </c>
      <c r="C7" s="11" t="s">
        <v>117</v>
      </c>
      <c r="D7" s="12" t="s">
        <v>1655</v>
      </c>
      <c r="E7" s="11" t="s">
        <v>2085</v>
      </c>
      <c r="F7" s="11" t="s">
        <v>122</v>
      </c>
      <c r="G7" s="16" t="s">
        <v>123</v>
      </c>
      <c r="H7" s="14" t="s">
        <v>1705</v>
      </c>
      <c r="M7" s="47" t="s">
        <v>2086</v>
      </c>
      <c r="N7" s="47" t="s">
        <v>2087</v>
      </c>
      <c r="O7" s="47" t="s">
        <v>1415</v>
      </c>
      <c r="P7" s="47" t="s">
        <v>2088</v>
      </c>
      <c r="Q7" s="47" t="s">
        <v>1457</v>
      </c>
      <c r="R7" s="47" t="s">
        <v>2089</v>
      </c>
      <c r="S7" s="47" t="s">
        <v>2090</v>
      </c>
      <c r="T7" s="47" t="s">
        <v>2091</v>
      </c>
      <c r="U7" s="47" t="s">
        <v>2092</v>
      </c>
      <c r="V7" s="47" t="s">
        <v>2093</v>
      </c>
      <c r="W7" s="47" t="s">
        <v>2094</v>
      </c>
      <c r="X7" s="47" t="s">
        <v>2095</v>
      </c>
      <c r="Y7" s="47" t="s">
        <v>2096</v>
      </c>
      <c r="Z7" s="47" t="s">
        <v>2097</v>
      </c>
      <c r="AI7" s="48" t="s">
        <v>353</v>
      </c>
      <c r="AJ7" s="48" t="s">
        <v>1195</v>
      </c>
      <c r="AK7" s="48" t="s">
        <v>749</v>
      </c>
      <c r="AL7" s="49" t="s">
        <v>2098</v>
      </c>
      <c r="AM7" s="49" t="s">
        <v>1100</v>
      </c>
      <c r="AN7" s="49" t="s">
        <v>301</v>
      </c>
      <c r="AO7" s="48" t="s">
        <v>2099</v>
      </c>
      <c r="AP7" s="48" t="s">
        <v>2100</v>
      </c>
      <c r="AQ7" s="49" t="s">
        <v>168</v>
      </c>
    </row>
    <row r="8" spans="2:71" ht="102.75" customHeight="1" x14ac:dyDescent="0.25">
      <c r="B8" s="11" t="s">
        <v>3</v>
      </c>
      <c r="C8" s="11" t="s">
        <v>1001</v>
      </c>
      <c r="E8" s="11" t="s">
        <v>2101</v>
      </c>
      <c r="F8" s="11" t="s">
        <v>1657</v>
      </c>
      <c r="G8" s="17" t="s">
        <v>245</v>
      </c>
      <c r="H8" s="14" t="s">
        <v>1730</v>
      </c>
      <c r="M8" s="47" t="s">
        <v>2102</v>
      </c>
      <c r="N8" s="47" t="s">
        <v>2103</v>
      </c>
      <c r="O8" s="47" t="s">
        <v>2104</v>
      </c>
      <c r="P8" s="47" t="s">
        <v>2105</v>
      </c>
      <c r="Q8" s="47" t="s">
        <v>2106</v>
      </c>
      <c r="R8" s="47" t="s">
        <v>2107</v>
      </c>
      <c r="S8" s="47" t="s">
        <v>1503</v>
      </c>
      <c r="T8" s="47" t="s">
        <v>2108</v>
      </c>
      <c r="U8" s="47" t="s">
        <v>2109</v>
      </c>
      <c r="V8" s="47" t="s">
        <v>2110</v>
      </c>
      <c r="W8" s="47" t="s">
        <v>2111</v>
      </c>
      <c r="X8" s="47" t="s">
        <v>2112</v>
      </c>
      <c r="Y8" s="47" t="s">
        <v>2113</v>
      </c>
      <c r="Z8" s="47" t="s">
        <v>2114</v>
      </c>
      <c r="AI8" s="48" t="s">
        <v>128</v>
      </c>
      <c r="AJ8" s="48" t="s">
        <v>2022</v>
      </c>
      <c r="AK8" s="48" t="s">
        <v>691</v>
      </c>
      <c r="AL8" s="49" t="s">
        <v>2115</v>
      </c>
      <c r="AM8" s="49" t="s">
        <v>1089</v>
      </c>
      <c r="AN8" s="49" t="s">
        <v>1221</v>
      </c>
      <c r="AO8" s="48" t="s">
        <v>2116</v>
      </c>
      <c r="AP8" s="48" t="s">
        <v>1003</v>
      </c>
      <c r="AQ8" s="49" t="s">
        <v>177</v>
      </c>
    </row>
    <row r="9" spans="2:71" ht="102.75" customHeight="1" x14ac:dyDescent="0.25">
      <c r="B9" s="11" t="s">
        <v>8</v>
      </c>
      <c r="C9" s="11" t="s">
        <v>1711</v>
      </c>
      <c r="G9" s="18" t="s">
        <v>617</v>
      </c>
      <c r="H9" s="14" t="s">
        <v>2117</v>
      </c>
      <c r="M9" s="47" t="s">
        <v>2118</v>
      </c>
      <c r="N9" s="47" t="s">
        <v>2119</v>
      </c>
      <c r="O9" s="47" t="s">
        <v>1433</v>
      </c>
      <c r="P9" s="47" t="s">
        <v>1416</v>
      </c>
      <c r="Q9" s="47" t="s">
        <v>1467</v>
      </c>
      <c r="R9" s="47" t="s">
        <v>1458</v>
      </c>
      <c r="S9" s="47" t="s">
        <v>1530</v>
      </c>
      <c r="T9" s="47" t="s">
        <v>2120</v>
      </c>
      <c r="U9" s="47" t="s">
        <v>2121</v>
      </c>
      <c r="V9" s="47" t="s">
        <v>2122</v>
      </c>
      <c r="W9" s="47" t="s">
        <v>1576</v>
      </c>
      <c r="X9" s="47" t="s">
        <v>2123</v>
      </c>
      <c r="Y9" s="47" t="s">
        <v>474</v>
      </c>
      <c r="Z9" s="47" t="s">
        <v>2124</v>
      </c>
      <c r="AI9" s="48" t="s">
        <v>489</v>
      </c>
      <c r="AJ9" s="48" t="s">
        <v>877</v>
      </c>
      <c r="AK9" s="48" t="s">
        <v>818</v>
      </c>
      <c r="AL9" s="49" t="s">
        <v>2125</v>
      </c>
      <c r="AM9" s="49" t="s">
        <v>255</v>
      </c>
      <c r="AN9" s="49" t="s">
        <v>1115</v>
      </c>
      <c r="AO9" s="48" t="s">
        <v>498</v>
      </c>
      <c r="AP9" s="48" t="s">
        <v>2126</v>
      </c>
      <c r="AQ9" s="49" t="s">
        <v>205</v>
      </c>
    </row>
    <row r="10" spans="2:71" ht="102.75" customHeight="1" x14ac:dyDescent="0.25">
      <c r="B10" s="11" t="s">
        <v>1</v>
      </c>
      <c r="C10" s="11" t="s">
        <v>1736</v>
      </c>
      <c r="G10" s="19" t="s">
        <v>589</v>
      </c>
      <c r="H10" s="20" t="s">
        <v>124</v>
      </c>
      <c r="M10" s="47" t="s">
        <v>1299</v>
      </c>
      <c r="N10" s="47" t="s">
        <v>2127</v>
      </c>
      <c r="O10" s="47" t="s">
        <v>1608</v>
      </c>
      <c r="P10" s="47" t="s">
        <v>2128</v>
      </c>
      <c r="Q10" s="47" t="s">
        <v>1483</v>
      </c>
      <c r="R10" s="47" t="s">
        <v>2129</v>
      </c>
      <c r="S10" s="47" t="s">
        <v>2130</v>
      </c>
      <c r="T10" s="47" t="s">
        <v>2131</v>
      </c>
      <c r="U10" s="47" t="s">
        <v>2132</v>
      </c>
      <c r="V10" s="47" t="s">
        <v>2133</v>
      </c>
      <c r="W10" s="47" t="s">
        <v>1591</v>
      </c>
      <c r="X10" s="47" t="s">
        <v>2134</v>
      </c>
      <c r="Y10" s="47" t="s">
        <v>2135</v>
      </c>
      <c r="Z10" s="47" t="s">
        <v>1469</v>
      </c>
      <c r="AI10" s="50" t="s">
        <v>127</v>
      </c>
      <c r="AJ10" s="48" t="s">
        <v>354</v>
      </c>
      <c r="AK10" s="48" t="s">
        <v>639</v>
      </c>
      <c r="AL10" s="50" t="s">
        <v>127</v>
      </c>
      <c r="AM10" s="50" t="s">
        <v>127</v>
      </c>
      <c r="AN10" s="49" t="s">
        <v>1232</v>
      </c>
      <c r="AO10" s="48" t="s">
        <v>2045</v>
      </c>
      <c r="AP10" s="48" t="s">
        <v>2136</v>
      </c>
      <c r="AQ10" s="50" t="s">
        <v>127</v>
      </c>
    </row>
    <row r="11" spans="2:71" ht="102.75" customHeight="1" x14ac:dyDescent="0.25">
      <c r="B11" s="11" t="s">
        <v>4</v>
      </c>
      <c r="C11" s="11" t="s">
        <v>1704</v>
      </c>
      <c r="G11" s="21" t="s">
        <v>482</v>
      </c>
      <c r="H11" s="20" t="s">
        <v>1088</v>
      </c>
      <c r="M11" s="47" t="s">
        <v>2137</v>
      </c>
      <c r="N11" s="47" t="s">
        <v>2138</v>
      </c>
      <c r="O11" s="47" t="s">
        <v>1419</v>
      </c>
      <c r="P11" s="47" t="s">
        <v>1434</v>
      </c>
      <c r="Q11" s="50" t="s">
        <v>127</v>
      </c>
      <c r="R11" s="47" t="s">
        <v>2139</v>
      </c>
      <c r="S11" s="47" t="s">
        <v>1544</v>
      </c>
      <c r="T11" s="47" t="s">
        <v>1504</v>
      </c>
      <c r="U11" s="47" t="s">
        <v>1560</v>
      </c>
      <c r="V11" s="47" t="s">
        <v>2140</v>
      </c>
      <c r="W11" s="50" t="s">
        <v>127</v>
      </c>
      <c r="X11" s="47" t="s">
        <v>2141</v>
      </c>
      <c r="Y11" s="47" t="s">
        <v>463</v>
      </c>
      <c r="Z11" s="47" t="s">
        <v>1620</v>
      </c>
      <c r="AJ11" s="48" t="s">
        <v>1279</v>
      </c>
      <c r="AK11" s="50" t="s">
        <v>127</v>
      </c>
      <c r="AN11" s="49" t="s">
        <v>1101</v>
      </c>
      <c r="AO11" s="48" t="s">
        <v>527</v>
      </c>
      <c r="AP11" s="48" t="s">
        <v>2142</v>
      </c>
      <c r="AQ11" s="23"/>
    </row>
    <row r="12" spans="2:71" ht="102.75" customHeight="1" x14ac:dyDescent="0.25">
      <c r="B12" s="11" t="s">
        <v>2</v>
      </c>
      <c r="C12" s="11" t="s">
        <v>636</v>
      </c>
      <c r="H12" s="22" t="s">
        <v>246</v>
      </c>
      <c r="M12" s="47" t="s">
        <v>1352</v>
      </c>
      <c r="N12" s="47" t="s">
        <v>2143</v>
      </c>
      <c r="O12" s="47" t="s">
        <v>1315</v>
      </c>
      <c r="P12" s="47" t="s">
        <v>1441</v>
      </c>
      <c r="R12" s="47" t="s">
        <v>1468</v>
      </c>
      <c r="S12" s="47" t="s">
        <v>1552</v>
      </c>
      <c r="T12" s="47" t="s">
        <v>1524</v>
      </c>
      <c r="U12" s="47" t="s">
        <v>1568</v>
      </c>
      <c r="V12" s="47" t="s">
        <v>2144</v>
      </c>
      <c r="X12" s="47" t="s">
        <v>2145</v>
      </c>
      <c r="Y12" s="50" t="s">
        <v>127</v>
      </c>
      <c r="Z12" s="50" t="s">
        <v>127</v>
      </c>
      <c r="AJ12" s="48" t="s">
        <v>129</v>
      </c>
      <c r="AN12" s="49" t="s">
        <v>1128</v>
      </c>
      <c r="AO12" s="48" t="s">
        <v>521</v>
      </c>
      <c r="AP12" s="48" t="s">
        <v>491</v>
      </c>
      <c r="AQ12" s="23"/>
    </row>
    <row r="13" spans="2:71" ht="102.75" customHeight="1" x14ac:dyDescent="0.25">
      <c r="B13" s="11" t="s">
        <v>7</v>
      </c>
      <c r="C13" s="11" t="s">
        <v>2146</v>
      </c>
      <c r="H13" s="22" t="s">
        <v>638</v>
      </c>
      <c r="M13" s="47" t="s">
        <v>1367</v>
      </c>
      <c r="N13" s="47" t="s">
        <v>2147</v>
      </c>
      <c r="O13" s="47" t="s">
        <v>1307</v>
      </c>
      <c r="P13" s="47" t="s">
        <v>1609</v>
      </c>
      <c r="R13" s="47" t="s">
        <v>1476</v>
      </c>
      <c r="S13" s="50" t="s">
        <v>127</v>
      </c>
      <c r="T13" s="47" t="s">
        <v>2148</v>
      </c>
      <c r="U13" s="50" t="s">
        <v>127</v>
      </c>
      <c r="V13" s="47" t="s">
        <v>1561</v>
      </c>
      <c r="X13" s="47" t="s">
        <v>2149</v>
      </c>
      <c r="AJ13" s="48" t="s">
        <v>299</v>
      </c>
      <c r="AN13" s="49" t="s">
        <v>1181</v>
      </c>
      <c r="AO13" s="48" t="s">
        <v>982</v>
      </c>
      <c r="AP13" s="48" t="s">
        <v>2150</v>
      </c>
      <c r="AQ13" s="23"/>
    </row>
    <row r="14" spans="2:71" ht="102.75" customHeight="1" x14ac:dyDescent="0.25">
      <c r="B14" s="11" t="s">
        <v>5</v>
      </c>
      <c r="C14" s="11" t="s">
        <v>1160</v>
      </c>
      <c r="G14" s="23"/>
      <c r="H14" s="24" t="s">
        <v>618</v>
      </c>
      <c r="M14" s="47" t="s">
        <v>1375</v>
      </c>
      <c r="N14" s="47" t="s">
        <v>2151</v>
      </c>
      <c r="O14" s="47" t="s">
        <v>2152</v>
      </c>
      <c r="P14" s="47" t="s">
        <v>2153</v>
      </c>
      <c r="R14" s="47" t="s">
        <v>1484</v>
      </c>
      <c r="T14" s="47" t="s">
        <v>2154</v>
      </c>
      <c r="V14" s="47" t="s">
        <v>1569</v>
      </c>
      <c r="X14" s="47" t="s">
        <v>1577</v>
      </c>
      <c r="AJ14" s="48" t="s">
        <v>648</v>
      </c>
      <c r="AN14" s="49" t="s">
        <v>1108</v>
      </c>
      <c r="AO14" s="50" t="s">
        <v>127</v>
      </c>
      <c r="AP14" s="48" t="s">
        <v>499</v>
      </c>
      <c r="AQ14" s="23"/>
    </row>
    <row r="15" spans="2:71" ht="102.75" customHeight="1" x14ac:dyDescent="0.25">
      <c r="C15" s="11" t="s">
        <v>1727</v>
      </c>
      <c r="G15" s="23"/>
      <c r="H15" s="24" t="s">
        <v>2028</v>
      </c>
      <c r="M15" s="47" t="s">
        <v>2155</v>
      </c>
      <c r="N15" s="47" t="s">
        <v>2156</v>
      </c>
      <c r="O15" s="49" t="s">
        <v>1448</v>
      </c>
      <c r="P15" s="47" t="s">
        <v>1420</v>
      </c>
      <c r="R15" s="47" t="s">
        <v>1491</v>
      </c>
      <c r="T15" s="47" t="s">
        <v>2157</v>
      </c>
      <c r="V15" s="50" t="s">
        <v>127</v>
      </c>
      <c r="X15" s="47" t="s">
        <v>1584</v>
      </c>
      <c r="AJ15" s="48" t="s">
        <v>490</v>
      </c>
      <c r="AN15" s="49" t="s">
        <v>1141</v>
      </c>
      <c r="AP15" s="50" t="s">
        <v>127</v>
      </c>
    </row>
    <row r="16" spans="2:71" ht="102.75" customHeight="1" x14ac:dyDescent="0.25">
      <c r="C16" s="11" t="s">
        <v>119</v>
      </c>
      <c r="G16" s="23"/>
      <c r="H16" s="25" t="s">
        <v>1298</v>
      </c>
      <c r="M16" s="47" t="s">
        <v>1391</v>
      </c>
      <c r="N16" s="47" t="s">
        <v>2158</v>
      </c>
      <c r="O16" s="50" t="s">
        <v>127</v>
      </c>
      <c r="P16" s="47" t="s">
        <v>1316</v>
      </c>
      <c r="R16" s="47" t="s">
        <v>1498</v>
      </c>
      <c r="T16" s="47" t="s">
        <v>2159</v>
      </c>
      <c r="X16" s="47" t="s">
        <v>1592</v>
      </c>
      <c r="AJ16" s="50" t="s">
        <v>127</v>
      </c>
      <c r="AN16" s="49" t="s">
        <v>1090</v>
      </c>
    </row>
    <row r="17" spans="3:40" ht="102.75" customHeight="1" x14ac:dyDescent="0.25">
      <c r="C17" s="11" t="s">
        <v>2160</v>
      </c>
      <c r="G17" s="23"/>
      <c r="H17" s="25" t="s">
        <v>590</v>
      </c>
      <c r="M17" s="47" t="s">
        <v>1401</v>
      </c>
      <c r="N17" s="47" t="s">
        <v>2161</v>
      </c>
      <c r="P17" s="47" t="s">
        <v>1308</v>
      </c>
      <c r="R17" s="50" t="s">
        <v>127</v>
      </c>
      <c r="T17" s="47" t="s">
        <v>1531</v>
      </c>
      <c r="X17" s="50" t="s">
        <v>127</v>
      </c>
      <c r="AN17" s="49" t="s">
        <v>256</v>
      </c>
    </row>
    <row r="18" spans="3:40" ht="102.75" customHeight="1" x14ac:dyDescent="0.25">
      <c r="C18" s="11" t="s">
        <v>1667</v>
      </c>
      <c r="G18" s="23"/>
      <c r="H18" s="26" t="s">
        <v>981</v>
      </c>
      <c r="M18" s="50" t="s">
        <v>127</v>
      </c>
      <c r="N18" s="47" t="s">
        <v>2162</v>
      </c>
      <c r="P18" s="47" t="s">
        <v>1354</v>
      </c>
      <c r="T18" s="47" t="s">
        <v>1537</v>
      </c>
      <c r="AN18" s="49" t="s">
        <v>1280</v>
      </c>
    </row>
    <row r="19" spans="3:40" ht="102.75" customHeight="1" x14ac:dyDescent="0.25">
      <c r="C19" s="11" t="s">
        <v>242</v>
      </c>
      <c r="G19" s="23"/>
      <c r="H19" s="26" t="s">
        <v>2163</v>
      </c>
      <c r="N19" s="47" t="s">
        <v>2164</v>
      </c>
      <c r="P19" s="47" t="s">
        <v>2165</v>
      </c>
      <c r="T19" s="47" t="s">
        <v>2166</v>
      </c>
      <c r="AN19" s="49" t="s">
        <v>1162</v>
      </c>
    </row>
    <row r="20" spans="3:40" ht="102.75" customHeight="1" x14ac:dyDescent="0.25">
      <c r="C20" s="11" t="s">
        <v>1737</v>
      </c>
      <c r="G20" s="23"/>
      <c r="N20" s="47" t="s">
        <v>2167</v>
      </c>
      <c r="P20" s="47" t="s">
        <v>2168</v>
      </c>
      <c r="T20" s="47" t="s">
        <v>2169</v>
      </c>
      <c r="AN20" s="49" t="s">
        <v>2170</v>
      </c>
    </row>
    <row r="21" spans="3:40" ht="102.75" customHeight="1" x14ac:dyDescent="0.25">
      <c r="C21" s="11" t="s">
        <v>1710</v>
      </c>
      <c r="N21" s="47" t="s">
        <v>2171</v>
      </c>
      <c r="P21" s="49" t="s">
        <v>1449</v>
      </c>
      <c r="T21" s="47" t="s">
        <v>2172</v>
      </c>
      <c r="AN21" s="49" t="s">
        <v>1154</v>
      </c>
    </row>
    <row r="22" spans="3:40" ht="102.75" customHeight="1" x14ac:dyDescent="0.25">
      <c r="C22" s="11" t="s">
        <v>1744</v>
      </c>
      <c r="N22" s="47" t="s">
        <v>2173</v>
      </c>
      <c r="P22" s="50" t="s">
        <v>127</v>
      </c>
      <c r="T22" s="50" t="s">
        <v>2174</v>
      </c>
      <c r="AN22" s="50" t="s">
        <v>127</v>
      </c>
    </row>
    <row r="23" spans="3:40" ht="102.75" customHeight="1" x14ac:dyDescent="0.25">
      <c r="C23" s="11" t="s">
        <v>686</v>
      </c>
      <c r="N23" s="47" t="s">
        <v>2175</v>
      </c>
      <c r="T23" s="27" t="s">
        <v>1545</v>
      </c>
      <c r="AN23" s="49" t="s">
        <v>1162</v>
      </c>
    </row>
    <row r="24" spans="3:40" ht="102.75" customHeight="1" x14ac:dyDescent="0.25">
      <c r="C24" s="11" t="s">
        <v>1688</v>
      </c>
      <c r="N24" s="47" t="s">
        <v>2176</v>
      </c>
      <c r="T24" s="27" t="s">
        <v>1553</v>
      </c>
      <c r="AN24" s="49" t="s">
        <v>2170</v>
      </c>
    </row>
    <row r="25" spans="3:40" ht="102.75" customHeight="1" x14ac:dyDescent="0.25">
      <c r="C25" s="11" t="s">
        <v>2177</v>
      </c>
      <c r="N25" s="47" t="s">
        <v>2178</v>
      </c>
      <c r="T25" s="27" t="s">
        <v>127</v>
      </c>
      <c r="AN25" s="49" t="s">
        <v>1154</v>
      </c>
    </row>
    <row r="26" spans="3:40" ht="102.75" customHeight="1" x14ac:dyDescent="0.25">
      <c r="C26" s="11" t="s">
        <v>1673</v>
      </c>
      <c r="N26" s="47" t="s">
        <v>2179</v>
      </c>
      <c r="AN26" s="50" t="s">
        <v>127</v>
      </c>
    </row>
    <row r="27" spans="3:40" ht="102.75" customHeight="1" x14ac:dyDescent="0.25">
      <c r="C27" s="11" t="s">
        <v>1694</v>
      </c>
      <c r="N27" s="47" t="s">
        <v>1300</v>
      </c>
    </row>
    <row r="28" spans="3:40" ht="102.75" customHeight="1" x14ac:dyDescent="0.25">
      <c r="C28" s="11" t="s">
        <v>1455</v>
      </c>
      <c r="N28" s="47" t="s">
        <v>2180</v>
      </c>
    </row>
    <row r="29" spans="3:40" ht="102.75" customHeight="1" x14ac:dyDescent="0.25">
      <c r="C29" s="11" t="s">
        <v>1703</v>
      </c>
      <c r="N29" s="47" t="s">
        <v>2181</v>
      </c>
    </row>
    <row r="30" spans="3:40" ht="102.75" customHeight="1" x14ac:dyDescent="0.25">
      <c r="C30" s="11" t="s">
        <v>2182</v>
      </c>
      <c r="N30" s="47" t="s">
        <v>2183</v>
      </c>
    </row>
    <row r="31" spans="3:40" ht="102.75" customHeight="1" x14ac:dyDescent="0.25">
      <c r="C31" s="11" t="s">
        <v>1716</v>
      </c>
      <c r="N31" s="47" t="s">
        <v>2184</v>
      </c>
    </row>
    <row r="32" spans="3:40" ht="102.75" customHeight="1" x14ac:dyDescent="0.25">
      <c r="C32" s="11" t="s">
        <v>2185</v>
      </c>
      <c r="N32" s="47" t="s">
        <v>2186</v>
      </c>
    </row>
    <row r="33" spans="3:14" ht="102.75" customHeight="1" x14ac:dyDescent="0.25">
      <c r="C33" s="11" t="s">
        <v>978</v>
      </c>
      <c r="N33" s="47" t="s">
        <v>1353</v>
      </c>
    </row>
    <row r="34" spans="3:14" ht="102.75" customHeight="1" x14ac:dyDescent="0.25">
      <c r="C34" s="11" t="s">
        <v>1767</v>
      </c>
      <c r="N34" s="47" t="s">
        <v>2187</v>
      </c>
    </row>
    <row r="35" spans="3:14" ht="38.25" customHeight="1" x14ac:dyDescent="0.25">
      <c r="C35" s="11" t="s">
        <v>1085</v>
      </c>
      <c r="N35" s="47" t="s">
        <v>2188</v>
      </c>
    </row>
    <row r="36" spans="3:14" ht="38.25" x14ac:dyDescent="0.25">
      <c r="C36" s="11" t="s">
        <v>1296</v>
      </c>
      <c r="N36" s="47" t="s">
        <v>1368</v>
      </c>
    </row>
    <row r="37" spans="3:14" ht="38.25" x14ac:dyDescent="0.25">
      <c r="C37" s="11" t="s">
        <v>118</v>
      </c>
      <c r="N37" s="47" t="s">
        <v>2189</v>
      </c>
    </row>
    <row r="38" spans="3:14" ht="25.5" x14ac:dyDescent="0.25">
      <c r="C38" s="11" t="s">
        <v>1086</v>
      </c>
      <c r="N38" s="47" t="s">
        <v>2190</v>
      </c>
    </row>
    <row r="39" spans="3:14" ht="25.5" x14ac:dyDescent="0.25">
      <c r="C39" s="11" t="s">
        <v>700</v>
      </c>
      <c r="N39" s="47" t="s">
        <v>2191</v>
      </c>
    </row>
    <row r="40" spans="3:14" ht="25.5" x14ac:dyDescent="0.25">
      <c r="C40" s="11" t="s">
        <v>2192</v>
      </c>
      <c r="N40" s="47" t="s">
        <v>1376</v>
      </c>
    </row>
    <row r="41" spans="3:14" ht="38.25" x14ac:dyDescent="0.25">
      <c r="C41" s="11" t="s">
        <v>635</v>
      </c>
      <c r="N41" s="47" t="s">
        <v>2193</v>
      </c>
    </row>
    <row r="42" spans="3:14" ht="25.5" x14ac:dyDescent="0.25">
      <c r="C42" s="11" t="s">
        <v>1743</v>
      </c>
      <c r="N42" s="47" t="s">
        <v>2194</v>
      </c>
    </row>
    <row r="43" spans="3:14" ht="25.5" x14ac:dyDescent="0.25">
      <c r="C43" s="11" t="s">
        <v>713</v>
      </c>
      <c r="N43" s="47" t="s">
        <v>2195</v>
      </c>
    </row>
    <row r="44" spans="3:14" ht="38.25" x14ac:dyDescent="0.25">
      <c r="C44" s="11" t="s">
        <v>1654</v>
      </c>
      <c r="N44" s="47" t="s">
        <v>1392</v>
      </c>
    </row>
    <row r="45" spans="3:14" ht="38.25" x14ac:dyDescent="0.25">
      <c r="C45" s="11" t="s">
        <v>1874</v>
      </c>
      <c r="N45" s="47" t="s">
        <v>1402</v>
      </c>
    </row>
    <row r="46" spans="3:14" x14ac:dyDescent="0.25">
      <c r="C46" s="11" t="s">
        <v>705</v>
      </c>
      <c r="N46" s="50" t="s">
        <v>127</v>
      </c>
    </row>
    <row r="47" spans="3:14" ht="25.5" x14ac:dyDescent="0.25">
      <c r="C47" s="11" t="s">
        <v>1756</v>
      </c>
      <c r="N47" s="113"/>
    </row>
    <row r="48" spans="3:14" ht="25.5" x14ac:dyDescent="0.25">
      <c r="C48" s="11" t="s">
        <v>1666</v>
      </c>
    </row>
    <row r="49" spans="3:3" x14ac:dyDescent="0.25">
      <c r="C49" s="11" t="s">
        <v>1687</v>
      </c>
    </row>
    <row r="50" spans="3:3" ht="25.5" x14ac:dyDescent="0.25">
      <c r="C50" s="11" t="s">
        <v>1783</v>
      </c>
    </row>
    <row r="51" spans="3:3" ht="25.5" x14ac:dyDescent="0.25">
      <c r="C51" s="11" t="s">
        <v>2196</v>
      </c>
    </row>
    <row r="52" spans="3:3" x14ac:dyDescent="0.25">
      <c r="C52" s="11" t="s">
        <v>2197</v>
      </c>
    </row>
    <row r="53" spans="3:3" x14ac:dyDescent="0.25">
      <c r="C53" s="11" t="s">
        <v>671</v>
      </c>
    </row>
    <row r="54" spans="3:3" x14ac:dyDescent="0.25">
      <c r="C54" s="11" t="s">
        <v>1653</v>
      </c>
    </row>
    <row r="55" spans="3:3" x14ac:dyDescent="0.25">
      <c r="C55" s="11" t="s">
        <v>2198</v>
      </c>
    </row>
    <row r="56" spans="3:3" x14ac:dyDescent="0.25">
      <c r="C56" s="11" t="s">
        <v>1795</v>
      </c>
    </row>
    <row r="57" spans="3:3" ht="25.5" x14ac:dyDescent="0.25">
      <c r="C57" s="11" t="s">
        <v>323</v>
      </c>
    </row>
    <row r="58" spans="3:3" x14ac:dyDescent="0.25">
      <c r="C58" s="11" t="s">
        <v>1652</v>
      </c>
    </row>
    <row r="59" spans="3:3" x14ac:dyDescent="0.25">
      <c r="C59" s="11" t="s">
        <v>979</v>
      </c>
    </row>
    <row r="60" spans="3:3" x14ac:dyDescent="0.25">
      <c r="C60" s="11" t="s">
        <v>1726</v>
      </c>
    </row>
    <row r="61" spans="3:3" x14ac:dyDescent="0.25">
      <c r="C61" s="11" t="s">
        <v>2199</v>
      </c>
    </row>
    <row r="62" spans="3:3" x14ac:dyDescent="0.25">
      <c r="C62" s="11" t="s">
        <v>647</v>
      </c>
    </row>
    <row r="63" spans="3:3" x14ac:dyDescent="0.25">
      <c r="C63" s="11" t="s">
        <v>215</v>
      </c>
    </row>
    <row r="64" spans="3:3" x14ac:dyDescent="0.25">
      <c r="C64" s="11" t="s">
        <v>2200</v>
      </c>
    </row>
  </sheetData>
  <sortState xmlns:xlrd2="http://schemas.microsoft.com/office/spreadsheetml/2017/richdata2" ref="C6:C37">
    <sortCondition ref="C6:C37"/>
  </sortState>
  <mergeCells count="20">
    <mergeCell ref="AM4:AN4"/>
    <mergeCell ref="AM3:AN3"/>
    <mergeCell ref="O4:P4"/>
    <mergeCell ref="AT3:AZ3"/>
    <mergeCell ref="BA3:BS3"/>
    <mergeCell ref="I5:L5"/>
    <mergeCell ref="M2:X2"/>
    <mergeCell ref="AI4:AJ4"/>
    <mergeCell ref="M4:N4"/>
    <mergeCell ref="W4:X4"/>
    <mergeCell ref="U4:V4"/>
    <mergeCell ref="S4:T4"/>
    <mergeCell ref="Q4:R4"/>
    <mergeCell ref="M3:N3"/>
    <mergeCell ref="O3:P3"/>
    <mergeCell ref="Q3:R3"/>
    <mergeCell ref="S3:T3"/>
    <mergeCell ref="U3:V3"/>
    <mergeCell ref="W3:X3"/>
    <mergeCell ref="AI3:AJ3"/>
  </mergeCells>
  <dataValidations count="10">
    <dataValidation allowBlank="1" showInputMessage="1" showErrorMessage="1" promptTitle="POS. SITUACIONES QUE AFECTAN CUM" prompt="Describa la situación que puede afectar el cumplimiento de la tarea._x000a_" sqref="AK6" xr:uid="{69C4C14F-B37C-49E9-A204-19120FC61EDD}"/>
    <dataValidation allowBlank="1" showInputMessage="1" showErrorMessage="1" promptTitle="RECURSOS" prompt="Selecciones por cada columna, la lista desplegable de los tipos de recursos necesarios para la ejecución de la tarea. " sqref="I6:L6 M4:X4" xr:uid="{5448E97B-E978-4C7A-AC90-151D1C85BFEC}"/>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B5 AT3" xr:uid="{62C67C55-E457-40E4-BE29-7C89ED0FED79}"/>
    <dataValidation allowBlank="1" showInputMessage="1" showErrorMessage="1" promptTitle="DESCRIPCIÓN DE LA TAREA" prompt="Ampliar la información de la tarea identificada, incluir atributos de calidad y demás especificaciones necesarias." sqref="C12 C5 M2:M3" xr:uid="{213A0130-A375-423E-9538-076B3DAD5057}"/>
    <dataValidation type="list" allowBlank="1" showInputMessage="1" showErrorMessage="1" promptTitle="PROCESO RESPONSABLE" prompt="De la lista desplegable. indique el proceso responsable de ejecucción de la tarea" sqref="D5:D7" xr:uid="{37BFFA5F-603C-431D-8BE0-24D770C2578F}">
      <formula1>$B$7:$B$16</formula1>
    </dataValidation>
    <dataValidation allowBlank="1" showInputMessage="1" showErrorMessage="1" promptTitle="FECHA INICIAL " prompt="Registre la fecha en la que debe iniciar el cumplimiento de la acción DD/MM/AAAA_x000a__x000a_" sqref="H5:H12 H14:H19 I5" xr:uid="{7BEDFD18-2339-4D85-B1B5-F0A5AC6C8E1F}"/>
    <dataValidation allowBlank="1" showInputMessage="1" showErrorMessage="1" promptTitle="TOTAL DÍAS TAREA" prompt="Campo formulado, por favor no modificar." sqref="M2:M3 AI4 AJ6:AJ15 AI6 AQ4" xr:uid="{8FAC6FCB-2EA8-44D3-9F02-90A9510642EE}"/>
    <dataValidation type="list" allowBlank="1" showInputMessage="1" showErrorMessage="1" promptTitle="PLAN DE ACCIÓN ASOCIADO" prompt="Seleccione de la lista desplegable el plan con el que se encuentra asociada la tarea. " sqref="BA3" xr:uid="{1C7A3A84-C5BF-4470-A518-49FDF1613D46}">
      <formula1>$Z$7</formula1>
    </dataValidation>
    <dataValidation type="list" allowBlank="1" showInputMessage="1" showErrorMessage="1" promptTitle="PLAN DE ACCIÓN ASOCIADO" prompt="Seleccione de la lista desplegable el plan con el que se encuentra asociada la tarea. " sqref="AT3" xr:uid="{1031217B-90E3-42D4-86A1-3711F50A15F8}">
      <formula1>$AD$7</formula1>
    </dataValidation>
    <dataValidation allowBlank="1" showInputMessage="1" showErrorMessage="1" sqref="E5" xr:uid="{F41528C4-A3EC-45AB-B281-7888E4AD05D7}"/>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Plan_2026_V1</vt:lpstr>
      <vt:lpstr>Listas (No modificar)</vt:lpstr>
    </vt:vector>
  </TitlesOfParts>
  <Manager/>
  <Company>Ministerio de Hacienda y Credito Publico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Daissy Tatiana Santos Yate</dc:creator>
  <cp:keywords/>
  <dc:description/>
  <cp:lastModifiedBy>Daissy Tatiana Santos Yate</cp:lastModifiedBy>
  <cp:revision/>
  <dcterms:created xsi:type="dcterms:W3CDTF">2023-11-21T11:35:55Z</dcterms:created>
  <dcterms:modified xsi:type="dcterms:W3CDTF">2026-01-31T17:31:54Z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2025-11-19T11:40:54Z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db7cb341-0fab-4ecd-aaca-ada540187e5c</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