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dan-c\Downloads\"/>
    </mc:Choice>
  </mc:AlternateContent>
  <xr:revisionPtr revIDLastSave="0" documentId="8_{D00D24B2-3DDE-4C6D-983F-8F1A99BCC330}" xr6:coauthVersionLast="47" xr6:coauthVersionMax="47" xr10:uidLastSave="{00000000-0000-0000-0000-000000000000}"/>
  <bookViews>
    <workbookView xWindow="-110" yWindow="-110" windowWidth="38620" windowHeight="21100" tabRatio="859" xr2:uid="{4BC120A1-F0C9-4CD3-9D72-42CC3FB1281E}"/>
  </bookViews>
  <sheets>
    <sheet name="Formato plan" sheetId="1" r:id="rId1"/>
    <sheet name="Listas (No modificar)" sheetId="13" r:id="rId2"/>
    <sheet name="Insumo_Recomendaciones control" sheetId="16" state="hidden" r:id="rId3"/>
    <sheet name="Insumos_Políticas GyD" sheetId="17" state="hidden" r:id="rId4"/>
    <sheet name="Recomendaciones_FURAG" sheetId="18" state="hidden" r:id="rId5"/>
    <sheet name="Insumo_PTEP" sheetId="19" state="hidden" r:id="rId6"/>
    <sheet name="Insumo_Ampliacion_Planta" sheetId="20" state="hidden" r:id="rId7"/>
    <sheet name="Informes por procesos" sheetId="21" state="hidden" r:id="rId8"/>
    <sheet name="Plan 2025_V5" sheetId="22" state="hidden" r:id="rId9"/>
  </sheets>
  <externalReferences>
    <externalReference r:id="rId10"/>
    <externalReference r:id="rId11"/>
  </externalReferences>
  <definedNames>
    <definedName name="_xlnm._FilterDatabase" localSheetId="0" hidden="1">'Formato plan'!$C$12:$DE$450</definedName>
    <definedName name="_xlnm._FilterDatabase" localSheetId="7" hidden="1">'Informes por procesos'!$B$3:$S$3</definedName>
    <definedName name="_xlnm._FilterDatabase" localSheetId="6" hidden="1">Insumo_Ampliacion_Planta!$B$3:$C$14</definedName>
    <definedName name="_xlnm._FilterDatabase" localSheetId="5" hidden="1">Insumo_PTEP!$B$5:$F$40</definedName>
    <definedName name="_xlnm._FilterDatabase" localSheetId="2" hidden="1">'Insumo_Recomendaciones control'!$B$4:$H$4</definedName>
    <definedName name="_xlnm._FilterDatabase" localSheetId="3" hidden="1">'Insumos_Políticas GyD'!$C$3:$H$28</definedName>
    <definedName name="_xlnm._FilterDatabase" localSheetId="8" hidden="1">'Plan 2025_V5'!$C$22:$DT$539</definedName>
    <definedName name="_xlnm._FilterDatabase" localSheetId="4" hidden="1">Recomendaciones_FURAG!$B$4:$H$44</definedName>
    <definedName name="_Toc118964511" localSheetId="6">Insumo_Ampliacion_Planta!#REF!</definedName>
    <definedName name="_Toc118964511" localSheetId="5">Insumo_PTEP!#REF!</definedName>
    <definedName name="_Toc118964512" localSheetId="6">Insumo_Ampliacion_Planta!#REF!</definedName>
    <definedName name="_Toc118964512" localSheetId="5">Insumo_PTEP!$C$40</definedName>
    <definedName name="_Toc118964513" localSheetId="6">Insumo_Ampliacion_Planta!#REF!</definedName>
    <definedName name="_Toc118964513" localSheetId="5">Insumo_PTEP!#REF!</definedName>
    <definedName name="CONTEXTO" localSheetId="8">#REF!</definedName>
    <definedName name="CONTEXTO">'[1]Formulación_Plan acción'!#REF!</definedName>
    <definedName name="DIRECTIVOS" localSheetId="8">#REF!</definedName>
    <definedName name="DIRECTIVOS">'[1]Formulación_Plan acción'!#REF!</definedName>
    <definedName name="INICIATIVA" localSheetId="8">#REF!</definedName>
    <definedName name="INICIATIVA">[2]Listas!$G$4:$G$17</definedName>
    <definedName name="INICIATIVA_ESTRATÉGICA" localSheetId="8">#REF!</definedName>
    <definedName name="INICIATIVA_ESTRATÉGICA">'[1]Formulación_Plan acción'!#REF!</definedName>
    <definedName name="OBJETIVO" localSheetId="8">#REF!</definedName>
    <definedName name="OBJETIVO">[2]Listas!$F$4:$F$9</definedName>
    <definedName name="OBJETIVO_ESTRATÉGICO" localSheetId="8">#REF!</definedName>
    <definedName name="OBJETIVO_ESTRATÉGICO">'[1]Formulación_Plan acción'!#REF!</definedName>
    <definedName name="PROCESOS" localSheetId="8">#REF!</definedName>
    <definedName name="PROCESOS">[2]Listas!$B$4:$B$13</definedName>
    <definedName name="SERVIDORES" localSheetId="8">#REF!</definedName>
    <definedName name="SERVIDORES">[2]Listas!$C$4:$C$30</definedName>
    <definedName name="SERVIDORES_PÚBLICOS" localSheetId="8">#REF!</definedName>
    <definedName name="SERVIDORES_PÚBLICOS">'[1]Formulación_Plan acción'!#REF!</definedName>
    <definedName name="TIPO" localSheetId="8">#REF!</definedName>
    <definedName name="TIPO">'[1]Formulación_Plan acción'!#REF!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E443" i="1" l="1"/>
  <c r="DE444" i="1"/>
  <c r="DE445" i="1"/>
  <c r="DE446" i="1"/>
  <c r="DE447" i="1"/>
  <c r="DE448" i="1"/>
  <c r="CK443" i="1"/>
  <c r="CK444" i="1"/>
  <c r="CK445" i="1"/>
  <c r="CK446" i="1"/>
  <c r="CK447" i="1"/>
  <c r="CK448" i="1"/>
  <c r="CC443" i="1"/>
  <c r="CC444" i="1"/>
  <c r="CC445" i="1"/>
  <c r="CC446" i="1"/>
  <c r="CC447" i="1"/>
  <c r="CC448" i="1"/>
  <c r="Z443" i="1"/>
  <c r="Z444" i="1"/>
  <c r="Z445" i="1"/>
  <c r="Z446" i="1"/>
  <c r="Z447" i="1"/>
  <c r="Z448" i="1"/>
  <c r="N444" i="1"/>
  <c r="N445" i="1"/>
  <c r="N446" i="1"/>
  <c r="N447" i="1"/>
  <c r="N448" i="1"/>
  <c r="E444" i="1"/>
  <c r="E445" i="1"/>
  <c r="E446" i="1"/>
  <c r="E447" i="1"/>
  <c r="E448" i="1"/>
  <c r="N443" i="1"/>
  <c r="E443" i="1"/>
  <c r="DE336" i="1"/>
  <c r="DE337" i="1"/>
  <c r="DE338" i="1"/>
  <c r="DE339" i="1"/>
  <c r="DE340" i="1"/>
  <c r="DE341" i="1"/>
  <c r="DE342" i="1"/>
  <c r="DE343" i="1"/>
  <c r="DE344" i="1"/>
  <c r="DE345" i="1"/>
  <c r="DE346" i="1"/>
  <c r="DE347" i="1"/>
  <c r="DE348" i="1"/>
  <c r="DE349" i="1"/>
  <c r="DE350" i="1"/>
  <c r="DE351" i="1"/>
  <c r="DE352" i="1"/>
  <c r="DE353" i="1"/>
  <c r="DE354" i="1"/>
  <c r="DE355" i="1"/>
  <c r="DE356" i="1"/>
  <c r="DE357" i="1"/>
  <c r="DE358" i="1"/>
  <c r="DE359" i="1"/>
  <c r="DE360" i="1"/>
  <c r="DE361" i="1"/>
  <c r="DE362" i="1"/>
  <c r="CK336" i="1"/>
  <c r="CK337" i="1"/>
  <c r="CK338" i="1"/>
  <c r="CK339" i="1"/>
  <c r="CK340" i="1"/>
  <c r="CK341" i="1"/>
  <c r="CK342" i="1"/>
  <c r="CK343" i="1"/>
  <c r="CK344" i="1"/>
  <c r="CK345" i="1"/>
  <c r="CK346" i="1"/>
  <c r="CK347" i="1"/>
  <c r="CK348" i="1"/>
  <c r="CK349" i="1"/>
  <c r="CK350" i="1"/>
  <c r="CK351" i="1"/>
  <c r="CK352" i="1"/>
  <c r="CK353" i="1"/>
  <c r="CK354" i="1"/>
  <c r="CK355" i="1"/>
  <c r="CK356" i="1"/>
  <c r="CK357" i="1"/>
  <c r="CK358" i="1"/>
  <c r="CK359" i="1"/>
  <c r="CK360" i="1"/>
  <c r="CK361" i="1"/>
  <c r="CK362" i="1"/>
  <c r="CC336" i="1"/>
  <c r="CC337" i="1"/>
  <c r="CC338" i="1"/>
  <c r="CC339" i="1"/>
  <c r="CC340" i="1"/>
  <c r="CC341" i="1"/>
  <c r="CC342" i="1"/>
  <c r="CC343" i="1"/>
  <c r="CC344" i="1"/>
  <c r="CC345" i="1"/>
  <c r="CC346" i="1"/>
  <c r="CC347" i="1"/>
  <c r="CC348" i="1"/>
  <c r="CC349" i="1"/>
  <c r="CC350" i="1"/>
  <c r="CC351" i="1"/>
  <c r="CC352" i="1"/>
  <c r="CC353" i="1"/>
  <c r="CC354" i="1"/>
  <c r="CC355" i="1"/>
  <c r="CC356" i="1"/>
  <c r="CC357" i="1"/>
  <c r="CC358" i="1"/>
  <c r="CC359" i="1"/>
  <c r="CC360" i="1"/>
  <c r="CC361" i="1"/>
  <c r="CC362" i="1"/>
  <c r="Z336" i="1"/>
  <c r="Z337" i="1"/>
  <c r="Z338" i="1"/>
  <c r="Z339" i="1"/>
  <c r="Z340" i="1"/>
  <c r="Z341" i="1"/>
  <c r="Z342" i="1"/>
  <c r="Z343" i="1"/>
  <c r="Z344" i="1"/>
  <c r="Z345" i="1"/>
  <c r="Z346" i="1"/>
  <c r="Z347" i="1"/>
  <c r="Z348" i="1"/>
  <c r="Z349" i="1"/>
  <c r="Z350" i="1"/>
  <c r="Z351" i="1"/>
  <c r="Z352" i="1"/>
  <c r="Z353" i="1"/>
  <c r="Z354" i="1"/>
  <c r="Z355" i="1"/>
  <c r="Z356" i="1"/>
  <c r="Z357" i="1"/>
  <c r="Z358" i="1"/>
  <c r="Z359" i="1"/>
  <c r="Z360" i="1"/>
  <c r="Z361" i="1"/>
  <c r="Z362"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E336" i="1"/>
  <c r="E337" i="1"/>
  <c r="E338" i="1"/>
  <c r="E339" i="1"/>
  <c r="E340" i="1"/>
  <c r="E341" i="1"/>
  <c r="E342" i="1"/>
  <c r="E343" i="1"/>
  <c r="E344" i="1"/>
  <c r="E345" i="1"/>
  <c r="E346" i="1"/>
  <c r="E347" i="1"/>
  <c r="E348" i="1"/>
  <c r="E349" i="1"/>
  <c r="E350" i="1"/>
  <c r="E351" i="1"/>
  <c r="E352" i="1"/>
  <c r="E353" i="1"/>
  <c r="E354" i="1"/>
  <c r="E355" i="1"/>
  <c r="E356" i="1"/>
  <c r="E357" i="1"/>
  <c r="E358" i="1"/>
  <c r="CC14" i="1"/>
  <c r="CC15" i="1"/>
  <c r="CC16" i="1"/>
  <c r="CC17" i="1"/>
  <c r="CC18" i="1"/>
  <c r="CC19" i="1"/>
  <c r="CC20" i="1"/>
  <c r="CC21" i="1"/>
  <c r="CC22" i="1"/>
  <c r="CC23" i="1"/>
  <c r="CC24" i="1"/>
  <c r="CC25" i="1"/>
  <c r="CC26" i="1"/>
  <c r="CC27" i="1"/>
  <c r="CC28" i="1"/>
  <c r="CC29" i="1"/>
  <c r="CC30" i="1"/>
  <c r="CC31" i="1"/>
  <c r="CC32" i="1"/>
  <c r="CC33" i="1"/>
  <c r="CC34" i="1"/>
  <c r="CC35" i="1"/>
  <c r="CC36" i="1"/>
  <c r="CC37" i="1"/>
  <c r="CC38" i="1"/>
  <c r="CC39" i="1"/>
  <c r="CC40" i="1"/>
  <c r="CC41" i="1"/>
  <c r="CC42" i="1"/>
  <c r="CC43" i="1"/>
  <c r="CC44" i="1"/>
  <c r="CC45" i="1"/>
  <c r="CC46" i="1"/>
  <c r="CC47" i="1"/>
  <c r="CC48" i="1"/>
  <c r="CC49" i="1"/>
  <c r="CC50" i="1"/>
  <c r="CC51" i="1"/>
  <c r="CC52" i="1"/>
  <c r="CC53" i="1"/>
  <c r="CC54" i="1"/>
  <c r="CC55" i="1"/>
  <c r="CC56" i="1"/>
  <c r="CC57" i="1"/>
  <c r="CC58" i="1"/>
  <c r="CC59" i="1"/>
  <c r="CC60" i="1"/>
  <c r="CC61" i="1"/>
  <c r="CC62" i="1"/>
  <c r="CC63" i="1"/>
  <c r="CC64" i="1"/>
  <c r="CC65" i="1"/>
  <c r="CC66" i="1"/>
  <c r="CC67" i="1"/>
  <c r="CC68" i="1"/>
  <c r="CC69" i="1"/>
  <c r="CC70" i="1"/>
  <c r="CC71" i="1"/>
  <c r="CC72" i="1"/>
  <c r="CC73" i="1"/>
  <c r="CC74" i="1"/>
  <c r="CC75" i="1"/>
  <c r="CC76" i="1"/>
  <c r="CC77" i="1"/>
  <c r="CC78" i="1"/>
  <c r="CC79" i="1"/>
  <c r="CC80" i="1"/>
  <c r="CC81" i="1"/>
  <c r="CC82" i="1"/>
  <c r="CC83" i="1"/>
  <c r="CC84" i="1"/>
  <c r="CC85" i="1"/>
  <c r="CC86" i="1"/>
  <c r="CC87" i="1"/>
  <c r="CC88" i="1"/>
  <c r="CC89" i="1"/>
  <c r="CC90" i="1"/>
  <c r="CC91" i="1"/>
  <c r="CC92" i="1"/>
  <c r="CC93" i="1"/>
  <c r="CC94" i="1"/>
  <c r="CC95" i="1"/>
  <c r="CC96" i="1"/>
  <c r="CC97" i="1"/>
  <c r="CC98" i="1"/>
  <c r="CC99" i="1"/>
  <c r="CC100" i="1"/>
  <c r="CC101" i="1"/>
  <c r="CC102" i="1"/>
  <c r="CC103" i="1"/>
  <c r="CC104" i="1"/>
  <c r="CC105" i="1"/>
  <c r="CC106" i="1"/>
  <c r="CC107" i="1"/>
  <c r="CC108" i="1"/>
  <c r="CC109" i="1"/>
  <c r="CC110" i="1"/>
  <c r="CC111" i="1"/>
  <c r="CC112" i="1"/>
  <c r="CC113" i="1"/>
  <c r="CC114" i="1"/>
  <c r="CC115" i="1"/>
  <c r="CC116" i="1"/>
  <c r="CC117" i="1"/>
  <c r="CC118" i="1"/>
  <c r="CC119" i="1"/>
  <c r="CC120" i="1"/>
  <c r="CC121" i="1"/>
  <c r="CC122" i="1"/>
  <c r="CC123" i="1"/>
  <c r="CC124" i="1"/>
  <c r="CC125" i="1"/>
  <c r="CC126" i="1"/>
  <c r="CC127" i="1"/>
  <c r="CC128" i="1"/>
  <c r="CC129" i="1"/>
  <c r="CC130" i="1"/>
  <c r="CC131" i="1"/>
  <c r="CC132" i="1"/>
  <c r="CC133" i="1"/>
  <c r="CC134" i="1"/>
  <c r="CC135" i="1"/>
  <c r="CC136" i="1"/>
  <c r="CC137" i="1"/>
  <c r="CC138" i="1"/>
  <c r="CC139" i="1"/>
  <c r="CC140" i="1"/>
  <c r="CC141" i="1"/>
  <c r="CC142" i="1"/>
  <c r="CC143" i="1"/>
  <c r="CC144" i="1"/>
  <c r="CC145" i="1"/>
  <c r="CC146" i="1"/>
  <c r="CC147" i="1"/>
  <c r="CC148" i="1"/>
  <c r="CC149" i="1"/>
  <c r="CC150" i="1"/>
  <c r="CC151" i="1"/>
  <c r="CC152" i="1"/>
  <c r="CC153" i="1"/>
  <c r="CC154" i="1"/>
  <c r="CC155" i="1"/>
  <c r="CC156" i="1"/>
  <c r="CC157" i="1"/>
  <c r="CC158" i="1"/>
  <c r="CC159" i="1"/>
  <c r="CC160" i="1"/>
  <c r="CC161" i="1"/>
  <c r="CC162" i="1"/>
  <c r="CC163" i="1"/>
  <c r="CC164" i="1"/>
  <c r="CC165" i="1"/>
  <c r="CC166" i="1"/>
  <c r="CC167" i="1"/>
  <c r="CC168" i="1"/>
  <c r="CC169" i="1"/>
  <c r="CC170" i="1"/>
  <c r="CC171" i="1"/>
  <c r="CC172" i="1"/>
  <c r="CC173" i="1"/>
  <c r="CC174" i="1"/>
  <c r="CC175" i="1"/>
  <c r="CC176" i="1"/>
  <c r="CC177" i="1"/>
  <c r="CC178" i="1"/>
  <c r="CC179" i="1"/>
  <c r="CC180" i="1"/>
  <c r="CC181" i="1"/>
  <c r="CC182" i="1"/>
  <c r="CC183" i="1"/>
  <c r="CC184" i="1"/>
  <c r="CC185" i="1"/>
  <c r="CC186" i="1"/>
  <c r="CC187" i="1"/>
  <c r="CC188" i="1"/>
  <c r="CC189" i="1"/>
  <c r="CC190" i="1"/>
  <c r="CC191" i="1"/>
  <c r="CC192" i="1"/>
  <c r="CC193" i="1"/>
  <c r="CC194" i="1"/>
  <c r="CC195" i="1"/>
  <c r="CC196" i="1"/>
  <c r="CC197" i="1"/>
  <c r="CC198" i="1"/>
  <c r="CC199" i="1"/>
  <c r="CC200" i="1"/>
  <c r="CC201" i="1"/>
  <c r="CC202" i="1"/>
  <c r="CC203" i="1"/>
  <c r="CC204" i="1"/>
  <c r="CC205" i="1"/>
  <c r="CC206" i="1"/>
  <c r="CC207" i="1"/>
  <c r="CC208" i="1"/>
  <c r="CC209" i="1"/>
  <c r="CC210" i="1"/>
  <c r="CC211" i="1"/>
  <c r="CC212" i="1"/>
  <c r="CC213" i="1"/>
  <c r="CC214" i="1"/>
  <c r="CC215" i="1"/>
  <c r="CC216" i="1"/>
  <c r="CC217" i="1"/>
  <c r="CC218" i="1"/>
  <c r="CC219" i="1"/>
  <c r="CC220" i="1"/>
  <c r="CC221" i="1"/>
  <c r="CC222" i="1"/>
  <c r="CC223" i="1"/>
  <c r="CC224" i="1"/>
  <c r="CC225" i="1"/>
  <c r="CC226" i="1"/>
  <c r="CC227" i="1"/>
  <c r="CC228" i="1"/>
  <c r="CC229" i="1"/>
  <c r="CC230" i="1"/>
  <c r="CC231" i="1"/>
  <c r="CC232" i="1"/>
  <c r="CC233" i="1"/>
  <c r="CC234" i="1"/>
  <c r="CC235" i="1"/>
  <c r="CC236" i="1"/>
  <c r="CC237" i="1"/>
  <c r="CC238" i="1"/>
  <c r="CC239" i="1"/>
  <c r="CC240" i="1"/>
  <c r="CC241" i="1"/>
  <c r="CC242" i="1"/>
  <c r="CC243" i="1"/>
  <c r="CC244" i="1"/>
  <c r="CC245" i="1"/>
  <c r="CC246" i="1"/>
  <c r="CC247" i="1"/>
  <c r="CC248" i="1"/>
  <c r="CC249" i="1"/>
  <c r="CC250" i="1"/>
  <c r="CC251" i="1"/>
  <c r="CC252" i="1"/>
  <c r="CC253" i="1"/>
  <c r="CC254" i="1"/>
  <c r="CC255" i="1"/>
  <c r="CC256" i="1"/>
  <c r="CC257" i="1"/>
  <c r="CC258" i="1"/>
  <c r="CC259" i="1"/>
  <c r="CC260" i="1"/>
  <c r="CC261" i="1"/>
  <c r="CC262" i="1"/>
  <c r="CC263" i="1"/>
  <c r="CC264" i="1"/>
  <c r="CC265" i="1"/>
  <c r="CC266" i="1"/>
  <c r="CC267" i="1"/>
  <c r="CC268" i="1"/>
  <c r="CC269" i="1"/>
  <c r="CC270" i="1"/>
  <c r="CC271" i="1"/>
  <c r="CC272" i="1"/>
  <c r="CC273" i="1"/>
  <c r="CC274" i="1"/>
  <c r="CC275" i="1"/>
  <c r="CC276" i="1"/>
  <c r="CC277" i="1"/>
  <c r="CC278" i="1"/>
  <c r="CC279" i="1"/>
  <c r="CC280" i="1"/>
  <c r="CC281" i="1"/>
  <c r="CC282" i="1"/>
  <c r="CC283" i="1"/>
  <c r="CC284" i="1"/>
  <c r="CC285" i="1"/>
  <c r="CC286" i="1"/>
  <c r="CC287" i="1"/>
  <c r="CC288" i="1"/>
  <c r="CC289" i="1"/>
  <c r="CC290" i="1"/>
  <c r="CC291" i="1"/>
  <c r="CC292" i="1"/>
  <c r="CC293" i="1"/>
  <c r="CC294" i="1"/>
  <c r="CC295" i="1"/>
  <c r="CC296" i="1"/>
  <c r="CC297" i="1"/>
  <c r="CC298" i="1"/>
  <c r="CC299" i="1"/>
  <c r="CC300" i="1"/>
  <c r="CC301" i="1"/>
  <c r="CC302" i="1"/>
  <c r="CC303" i="1"/>
  <c r="CC304" i="1"/>
  <c r="CC305" i="1"/>
  <c r="CC306" i="1"/>
  <c r="CC307" i="1"/>
  <c r="CC308" i="1"/>
  <c r="CC309" i="1"/>
  <c r="CC310" i="1"/>
  <c r="CC311" i="1"/>
  <c r="CC312" i="1"/>
  <c r="CC313" i="1"/>
  <c r="CC314" i="1"/>
  <c r="CC315" i="1"/>
  <c r="CC316" i="1"/>
  <c r="CC317" i="1"/>
  <c r="CC318" i="1"/>
  <c r="CC319" i="1"/>
  <c r="CC320" i="1"/>
  <c r="CC321" i="1"/>
  <c r="CC322" i="1"/>
  <c r="CC323" i="1"/>
  <c r="CC324" i="1"/>
  <c r="CC325" i="1"/>
  <c r="CC326" i="1"/>
  <c r="CC327" i="1"/>
  <c r="CC328" i="1"/>
  <c r="CC329" i="1"/>
  <c r="CC330" i="1"/>
  <c r="CC331" i="1"/>
  <c r="CC332" i="1"/>
  <c r="CC333" i="1"/>
  <c r="CC334" i="1"/>
  <c r="CC335" i="1"/>
  <c r="CC363" i="1"/>
  <c r="CC364" i="1"/>
  <c r="CC365" i="1"/>
  <c r="CC366" i="1"/>
  <c r="CC367" i="1"/>
  <c r="CC368" i="1"/>
  <c r="CC369" i="1"/>
  <c r="CC370" i="1"/>
  <c r="CC371" i="1"/>
  <c r="CC372" i="1"/>
  <c r="CC373" i="1"/>
  <c r="CC374" i="1"/>
  <c r="CC375" i="1"/>
  <c r="CC376" i="1"/>
  <c r="CC377" i="1"/>
  <c r="CC378" i="1"/>
  <c r="CC379" i="1"/>
  <c r="CC380" i="1"/>
  <c r="CC381" i="1"/>
  <c r="CC382" i="1"/>
  <c r="CC383" i="1"/>
  <c r="CC384" i="1"/>
  <c r="CC385" i="1"/>
  <c r="CC386" i="1"/>
  <c r="CC387" i="1"/>
  <c r="CC388" i="1"/>
  <c r="CC389" i="1"/>
  <c r="CC390" i="1"/>
  <c r="CC391" i="1"/>
  <c r="CC392" i="1"/>
  <c r="CC393" i="1"/>
  <c r="CC394" i="1"/>
  <c r="CC395" i="1"/>
  <c r="CC396" i="1"/>
  <c r="CC397" i="1"/>
  <c r="CC398" i="1"/>
  <c r="CC399" i="1"/>
  <c r="CC400" i="1"/>
  <c r="CC401" i="1"/>
  <c r="CC402" i="1"/>
  <c r="CC403" i="1"/>
  <c r="CC404" i="1"/>
  <c r="CC405" i="1"/>
  <c r="CC406" i="1"/>
  <c r="CC407" i="1"/>
  <c r="CC408" i="1"/>
  <c r="CC409" i="1"/>
  <c r="CC410" i="1"/>
  <c r="CC411" i="1"/>
  <c r="CC412" i="1"/>
  <c r="CC413" i="1"/>
  <c r="CC414" i="1"/>
  <c r="CC415" i="1"/>
  <c r="CC416" i="1"/>
  <c r="CC417" i="1"/>
  <c r="CC418" i="1"/>
  <c r="CC419" i="1"/>
  <c r="CC420" i="1"/>
  <c r="CC421" i="1"/>
  <c r="CC422" i="1"/>
  <c r="CC423" i="1"/>
  <c r="CC424" i="1"/>
  <c r="CC425" i="1"/>
  <c r="CC426" i="1"/>
  <c r="CC427" i="1"/>
  <c r="CC428" i="1"/>
  <c r="CC429" i="1"/>
  <c r="CC430" i="1"/>
  <c r="CC431" i="1"/>
  <c r="CC432" i="1"/>
  <c r="CC433" i="1"/>
  <c r="CC434" i="1"/>
  <c r="CC435" i="1"/>
  <c r="CC436" i="1"/>
  <c r="CC437" i="1"/>
  <c r="CC438" i="1"/>
  <c r="CC439" i="1"/>
  <c r="CC440" i="1"/>
  <c r="CC441" i="1"/>
  <c r="CC442" i="1"/>
  <c r="CC13" i="1"/>
  <c r="DE438" i="1" l="1"/>
  <c r="CK438" i="1"/>
  <c r="Z438" i="1"/>
  <c r="N438" i="1"/>
  <c r="E438" i="1"/>
  <c r="DE437" i="1"/>
  <c r="CK437" i="1"/>
  <c r="Z437" i="1"/>
  <c r="N437" i="1"/>
  <c r="E437" i="1"/>
  <c r="DE436" i="1"/>
  <c r="CK436" i="1"/>
  <c r="Z436" i="1"/>
  <c r="N436" i="1"/>
  <c r="E436" i="1"/>
  <c r="DE435" i="1"/>
  <c r="CK435" i="1"/>
  <c r="Z435" i="1"/>
  <c r="N435" i="1"/>
  <c r="E435" i="1"/>
  <c r="DE434" i="1"/>
  <c r="CK434" i="1"/>
  <c r="Z434" i="1"/>
  <c r="N434" i="1"/>
  <c r="E434" i="1"/>
  <c r="DE433" i="1"/>
  <c r="CK433" i="1"/>
  <c r="Z433" i="1"/>
  <c r="N433" i="1"/>
  <c r="E433" i="1"/>
  <c r="DE400" i="1"/>
  <c r="CK400" i="1"/>
  <c r="Z400" i="1"/>
  <c r="N400" i="1"/>
  <c r="E400" i="1"/>
  <c r="DE399" i="1"/>
  <c r="CK399" i="1"/>
  <c r="Z399" i="1"/>
  <c r="N399" i="1"/>
  <c r="E399" i="1"/>
  <c r="DE398" i="1"/>
  <c r="CK398" i="1"/>
  <c r="Z398" i="1"/>
  <c r="N398" i="1"/>
  <c r="E398" i="1"/>
  <c r="DE397" i="1"/>
  <c r="CK397" i="1"/>
  <c r="Z397" i="1"/>
  <c r="N397" i="1"/>
  <c r="E397" i="1"/>
  <c r="DE396" i="1"/>
  <c r="CK396" i="1"/>
  <c r="Z396" i="1"/>
  <c r="N396" i="1"/>
  <c r="E396" i="1"/>
  <c r="DE395" i="1"/>
  <c r="CK395" i="1"/>
  <c r="Z395" i="1"/>
  <c r="E395" i="1"/>
  <c r="DE394" i="1"/>
  <c r="CK394" i="1"/>
  <c r="Z394" i="1"/>
  <c r="E394" i="1"/>
  <c r="DE407" i="1"/>
  <c r="CK407" i="1"/>
  <c r="Z407" i="1"/>
  <c r="N407" i="1"/>
  <c r="E407" i="1"/>
  <c r="DE406" i="1"/>
  <c r="CK406" i="1"/>
  <c r="Z406" i="1"/>
  <c r="N406" i="1"/>
  <c r="E406" i="1"/>
  <c r="DE405" i="1"/>
  <c r="CK405" i="1"/>
  <c r="Z405" i="1"/>
  <c r="N405" i="1"/>
  <c r="E405" i="1"/>
  <c r="DE404" i="1"/>
  <c r="CK404" i="1"/>
  <c r="Z404" i="1"/>
  <c r="N404" i="1"/>
  <c r="E404" i="1"/>
  <c r="DE403" i="1"/>
  <c r="CK403" i="1"/>
  <c r="Z403" i="1"/>
  <c r="N403" i="1"/>
  <c r="E403" i="1"/>
  <c r="DE402" i="1"/>
  <c r="CK402" i="1"/>
  <c r="Z402" i="1"/>
  <c r="N402" i="1"/>
  <c r="E402" i="1"/>
  <c r="DE401" i="1"/>
  <c r="CK401" i="1"/>
  <c r="Z401" i="1"/>
  <c r="N401" i="1"/>
  <c r="E401" i="1"/>
  <c r="DE414" i="1"/>
  <c r="CK414" i="1"/>
  <c r="Z414" i="1"/>
  <c r="N414" i="1"/>
  <c r="E414" i="1"/>
  <c r="DE413" i="1"/>
  <c r="CK413" i="1"/>
  <c r="Z413" i="1"/>
  <c r="N413" i="1"/>
  <c r="E413" i="1"/>
  <c r="DE412" i="1"/>
  <c r="CK412" i="1"/>
  <c r="Z412" i="1"/>
  <c r="N412" i="1"/>
  <c r="E412" i="1"/>
  <c r="DE411" i="1"/>
  <c r="CK411" i="1"/>
  <c r="Z411" i="1"/>
  <c r="N411" i="1"/>
  <c r="E411" i="1"/>
  <c r="DE410" i="1"/>
  <c r="CK410" i="1"/>
  <c r="Z410" i="1"/>
  <c r="N410" i="1"/>
  <c r="E410" i="1"/>
  <c r="DE409" i="1"/>
  <c r="CK409" i="1"/>
  <c r="Z409" i="1"/>
  <c r="N409" i="1"/>
  <c r="E409" i="1"/>
  <c r="DE408" i="1"/>
  <c r="CK408" i="1"/>
  <c r="Z408" i="1"/>
  <c r="N408" i="1"/>
  <c r="E408" i="1"/>
  <c r="Z363" i="1"/>
  <c r="DE379" i="1"/>
  <c r="CK379" i="1"/>
  <c r="Z379" i="1"/>
  <c r="E379" i="1"/>
  <c r="DE378" i="1"/>
  <c r="CK378" i="1"/>
  <c r="Z378" i="1"/>
  <c r="E378" i="1"/>
  <c r="DE377" i="1"/>
  <c r="CK377" i="1"/>
  <c r="Z377" i="1"/>
  <c r="E377" i="1"/>
  <c r="DE376" i="1"/>
  <c r="CK376" i="1"/>
  <c r="Z376" i="1"/>
  <c r="E376" i="1"/>
  <c r="DE375" i="1"/>
  <c r="CK375" i="1"/>
  <c r="Z375" i="1"/>
  <c r="E375" i="1"/>
  <c r="DE374" i="1"/>
  <c r="CK374" i="1"/>
  <c r="Z374" i="1"/>
  <c r="E374" i="1"/>
  <c r="DE385" i="1"/>
  <c r="CK385" i="1"/>
  <c r="Z385" i="1"/>
  <c r="E385" i="1"/>
  <c r="DE384" i="1"/>
  <c r="CK384" i="1"/>
  <c r="Z384" i="1"/>
  <c r="E384" i="1"/>
  <c r="DE383" i="1"/>
  <c r="CK383" i="1"/>
  <c r="Z383" i="1"/>
  <c r="E383" i="1"/>
  <c r="DE382" i="1"/>
  <c r="CK382" i="1"/>
  <c r="Z382" i="1"/>
  <c r="E382" i="1"/>
  <c r="DE381" i="1"/>
  <c r="CK381" i="1"/>
  <c r="Z381" i="1"/>
  <c r="E381" i="1"/>
  <c r="DE380" i="1"/>
  <c r="CK380" i="1"/>
  <c r="Z380" i="1"/>
  <c r="E380" i="1"/>
  <c r="DE391" i="1"/>
  <c r="CK391" i="1"/>
  <c r="Z391" i="1"/>
  <c r="E391" i="1"/>
  <c r="DE390" i="1"/>
  <c r="CK390" i="1"/>
  <c r="Z390" i="1"/>
  <c r="E390" i="1"/>
  <c r="DE389" i="1"/>
  <c r="CK389" i="1"/>
  <c r="Z389" i="1"/>
  <c r="E389" i="1"/>
  <c r="DE388" i="1"/>
  <c r="CK388" i="1"/>
  <c r="Z388" i="1"/>
  <c r="E388" i="1"/>
  <c r="DE387" i="1"/>
  <c r="CK387" i="1"/>
  <c r="Z387" i="1"/>
  <c r="E387" i="1"/>
  <c r="DE386" i="1"/>
  <c r="CK386" i="1"/>
  <c r="Z386" i="1"/>
  <c r="E386" i="1"/>
  <c r="DE419" i="1"/>
  <c r="CK419" i="1"/>
  <c r="Z419" i="1"/>
  <c r="N419" i="1"/>
  <c r="E419" i="1"/>
  <c r="DE418" i="1"/>
  <c r="CK418" i="1"/>
  <c r="Z418" i="1"/>
  <c r="N418" i="1"/>
  <c r="E418" i="1"/>
  <c r="DE417" i="1"/>
  <c r="CK417" i="1"/>
  <c r="Z417" i="1"/>
  <c r="N417" i="1"/>
  <c r="E417" i="1"/>
  <c r="DE416" i="1"/>
  <c r="CK416" i="1"/>
  <c r="Z416" i="1"/>
  <c r="N416" i="1"/>
  <c r="E416" i="1"/>
  <c r="DE415" i="1"/>
  <c r="CK415" i="1"/>
  <c r="Z415" i="1"/>
  <c r="N415" i="1"/>
  <c r="E415" i="1"/>
  <c r="DE393" i="1"/>
  <c r="CK393" i="1"/>
  <c r="Z393" i="1"/>
  <c r="E393" i="1"/>
  <c r="DE392" i="1"/>
  <c r="CK392" i="1"/>
  <c r="Z392" i="1"/>
  <c r="E392" i="1"/>
  <c r="DE373" i="1"/>
  <c r="CK373" i="1"/>
  <c r="Z373" i="1"/>
  <c r="E373" i="1"/>
  <c r="DE372" i="1"/>
  <c r="CK372" i="1"/>
  <c r="Z372" i="1"/>
  <c r="E372" i="1"/>
  <c r="DE371" i="1"/>
  <c r="CK371" i="1"/>
  <c r="Z371" i="1"/>
  <c r="E371" i="1"/>
  <c r="DE370" i="1"/>
  <c r="CK370" i="1"/>
  <c r="Z370" i="1"/>
  <c r="E370" i="1"/>
  <c r="DE369" i="1"/>
  <c r="CK369" i="1"/>
  <c r="Z369" i="1"/>
  <c r="E369" i="1"/>
  <c r="DE365" i="1"/>
  <c r="CK365" i="1"/>
  <c r="Z365" i="1"/>
  <c r="E365" i="1"/>
  <c r="DE364" i="1"/>
  <c r="CK364" i="1"/>
  <c r="Z364" i="1"/>
  <c r="E364" i="1"/>
  <c r="DE363" i="1"/>
  <c r="CK363" i="1"/>
  <c r="E363" i="1"/>
  <c r="DE368" i="1"/>
  <c r="CK368" i="1"/>
  <c r="Z368" i="1"/>
  <c r="E368" i="1"/>
  <c r="DE367" i="1"/>
  <c r="CK367" i="1"/>
  <c r="Z367" i="1"/>
  <c r="E367" i="1"/>
  <c r="DE366" i="1"/>
  <c r="CK366" i="1"/>
  <c r="Z366" i="1"/>
  <c r="E366" i="1"/>
  <c r="DE422" i="1"/>
  <c r="CK422" i="1"/>
  <c r="Z422" i="1"/>
  <c r="N422" i="1"/>
  <c r="E422" i="1"/>
  <c r="DE421" i="1"/>
  <c r="CK421" i="1"/>
  <c r="Z421" i="1"/>
  <c r="N421" i="1"/>
  <c r="E421" i="1"/>
  <c r="DE420" i="1"/>
  <c r="CK420" i="1"/>
  <c r="Z420" i="1"/>
  <c r="N420" i="1"/>
  <c r="E420" i="1"/>
  <c r="DE425" i="1"/>
  <c r="CK425" i="1"/>
  <c r="Z425" i="1"/>
  <c r="N425" i="1"/>
  <c r="E425" i="1"/>
  <c r="DE424" i="1"/>
  <c r="CK424" i="1"/>
  <c r="Z424" i="1"/>
  <c r="N424" i="1"/>
  <c r="E424" i="1"/>
  <c r="DE423" i="1"/>
  <c r="CK423" i="1"/>
  <c r="Z423" i="1"/>
  <c r="N423" i="1"/>
  <c r="E423" i="1"/>
  <c r="DE431" i="1"/>
  <c r="CK431" i="1"/>
  <c r="Z431" i="1"/>
  <c r="N431" i="1"/>
  <c r="E431" i="1"/>
  <c r="DE430" i="1"/>
  <c r="CK430" i="1"/>
  <c r="Z430" i="1"/>
  <c r="N430" i="1"/>
  <c r="E430" i="1"/>
  <c r="DE429" i="1"/>
  <c r="CK429" i="1"/>
  <c r="Z429" i="1"/>
  <c r="N429" i="1"/>
  <c r="E429" i="1"/>
  <c r="DE428" i="1"/>
  <c r="CK428" i="1"/>
  <c r="Z428" i="1"/>
  <c r="N428" i="1"/>
  <c r="E428" i="1"/>
  <c r="DE427" i="1"/>
  <c r="CK427" i="1"/>
  <c r="Z427" i="1"/>
  <c r="N427" i="1"/>
  <c r="E427" i="1"/>
  <c r="DE426" i="1"/>
  <c r="CK426" i="1"/>
  <c r="Z426" i="1"/>
  <c r="N426" i="1"/>
  <c r="E426" i="1"/>
  <c r="DE440" i="1"/>
  <c r="CK440" i="1"/>
  <c r="Z440" i="1"/>
  <c r="N440" i="1"/>
  <c r="E440" i="1"/>
  <c r="DE439" i="1"/>
  <c r="CK439" i="1"/>
  <c r="Z439" i="1"/>
  <c r="N439" i="1"/>
  <c r="E439" i="1"/>
  <c r="DE432" i="1"/>
  <c r="CK432" i="1"/>
  <c r="Z432" i="1"/>
  <c r="N432" i="1"/>
  <c r="E432" i="1"/>
  <c r="DE441" i="1"/>
  <c r="CK441" i="1"/>
  <c r="Z441" i="1"/>
  <c r="N441" i="1"/>
  <c r="E441" i="1"/>
  <c r="DE442" i="1"/>
  <c r="CK442" i="1"/>
  <c r="AX449" i="1"/>
  <c r="AT449" i="1"/>
  <c r="AP449" i="1"/>
  <c r="AL449" i="1"/>
  <c r="AH449" i="1"/>
  <c r="AD449" i="1"/>
  <c r="Z442" i="1"/>
  <c r="N442" i="1"/>
  <c r="E442" i="1"/>
  <c r="N19" i="1"/>
  <c r="N20" i="1"/>
  <c r="N21" i="1"/>
  <c r="DE244" i="1"/>
  <c r="CK244" i="1"/>
  <c r="Z244" i="1"/>
  <c r="N244" i="1"/>
  <c r="E244" i="1"/>
  <c r="DE243" i="1"/>
  <c r="CK243" i="1"/>
  <c r="Z243" i="1"/>
  <c r="N243" i="1"/>
  <c r="E243" i="1"/>
  <c r="DE242" i="1"/>
  <c r="CK242" i="1"/>
  <c r="Z242" i="1"/>
  <c r="N242" i="1"/>
  <c r="E242" i="1"/>
  <c r="DE241" i="1"/>
  <c r="CK241" i="1"/>
  <c r="Z241" i="1"/>
  <c r="N241" i="1"/>
  <c r="E241" i="1"/>
  <c r="DE240" i="1"/>
  <c r="CK240" i="1"/>
  <c r="Z240" i="1"/>
  <c r="N240" i="1"/>
  <c r="E240" i="1"/>
  <c r="DE239" i="1"/>
  <c r="CK239" i="1"/>
  <c r="Z239" i="1"/>
  <c r="N239" i="1"/>
  <c r="E239" i="1"/>
  <c r="DE238" i="1"/>
  <c r="CK238" i="1"/>
  <c r="Z238" i="1"/>
  <c r="N238" i="1"/>
  <c r="E238" i="1"/>
  <c r="DE237" i="1"/>
  <c r="CK237" i="1"/>
  <c r="Z237" i="1"/>
  <c r="N237" i="1"/>
  <c r="E237" i="1"/>
  <c r="DE236" i="1"/>
  <c r="CK236" i="1"/>
  <c r="Z236" i="1"/>
  <c r="N236" i="1"/>
  <c r="E236" i="1"/>
  <c r="DE235" i="1"/>
  <c r="CK235" i="1"/>
  <c r="Z235" i="1"/>
  <c r="N235" i="1"/>
  <c r="E235" i="1"/>
  <c r="DE234" i="1"/>
  <c r="CK234" i="1"/>
  <c r="Z234" i="1"/>
  <c r="N234" i="1"/>
  <c r="E234" i="1"/>
  <c r="DE233" i="1"/>
  <c r="CK233" i="1"/>
  <c r="Z233" i="1"/>
  <c r="N233" i="1"/>
  <c r="E233" i="1"/>
  <c r="DE232" i="1"/>
  <c r="CK232" i="1"/>
  <c r="Z232" i="1"/>
  <c r="N232" i="1"/>
  <c r="E232" i="1"/>
  <c r="DE231" i="1"/>
  <c r="CK231" i="1"/>
  <c r="Z231" i="1"/>
  <c r="N231" i="1"/>
  <c r="E231" i="1"/>
  <c r="DE230" i="1"/>
  <c r="CK230" i="1"/>
  <c r="Z230" i="1"/>
  <c r="N230" i="1"/>
  <c r="E230" i="1"/>
  <c r="DE229" i="1"/>
  <c r="CK229" i="1"/>
  <c r="Z229" i="1"/>
  <c r="N229" i="1"/>
  <c r="E229" i="1"/>
  <c r="DE228" i="1"/>
  <c r="CK228" i="1"/>
  <c r="Z228" i="1"/>
  <c r="N228" i="1"/>
  <c r="E228" i="1"/>
  <c r="DE227" i="1"/>
  <c r="CK227" i="1"/>
  <c r="Z227" i="1"/>
  <c r="N227" i="1"/>
  <c r="E227" i="1"/>
  <c r="DE226" i="1"/>
  <c r="CK226" i="1"/>
  <c r="Z226" i="1"/>
  <c r="N226" i="1"/>
  <c r="E226" i="1"/>
  <c r="DE225" i="1"/>
  <c r="CK225" i="1"/>
  <c r="Z225" i="1"/>
  <c r="N225" i="1"/>
  <c r="E225" i="1"/>
  <c r="DE224" i="1"/>
  <c r="CK224" i="1"/>
  <c r="Z224" i="1"/>
  <c r="N224" i="1"/>
  <c r="E224" i="1"/>
  <c r="DE223" i="1"/>
  <c r="CK223" i="1"/>
  <c r="Z223" i="1"/>
  <c r="N223" i="1"/>
  <c r="E223" i="1"/>
  <c r="DE222" i="1"/>
  <c r="CK222" i="1"/>
  <c r="Z222" i="1"/>
  <c r="N222" i="1"/>
  <c r="E222" i="1"/>
  <c r="DE221" i="1"/>
  <c r="CK221" i="1"/>
  <c r="Z221" i="1"/>
  <c r="N221" i="1"/>
  <c r="E221" i="1"/>
  <c r="DE220" i="1"/>
  <c r="CK220" i="1"/>
  <c r="Z220" i="1"/>
  <c r="N220" i="1"/>
  <c r="E220" i="1"/>
  <c r="DE219" i="1"/>
  <c r="CK219" i="1"/>
  <c r="Z219" i="1"/>
  <c r="N219" i="1"/>
  <c r="E219" i="1"/>
  <c r="DE218" i="1"/>
  <c r="CK218" i="1"/>
  <c r="Z218" i="1"/>
  <c r="N218" i="1"/>
  <c r="E218" i="1"/>
  <c r="DE217" i="1"/>
  <c r="CK217" i="1"/>
  <c r="Z217" i="1"/>
  <c r="N217" i="1"/>
  <c r="E217" i="1"/>
  <c r="DE216" i="1"/>
  <c r="CK216" i="1"/>
  <c r="Z216" i="1"/>
  <c r="N216" i="1"/>
  <c r="E216" i="1"/>
  <c r="DE215" i="1"/>
  <c r="CK215" i="1"/>
  <c r="Z215" i="1"/>
  <c r="N215" i="1"/>
  <c r="E215" i="1"/>
  <c r="DE214" i="1"/>
  <c r="CK214" i="1"/>
  <c r="Z214" i="1"/>
  <c r="N214" i="1"/>
  <c r="E214" i="1"/>
  <c r="DE213" i="1"/>
  <c r="CK213" i="1"/>
  <c r="Z213" i="1"/>
  <c r="N213" i="1"/>
  <c r="E213" i="1"/>
  <c r="DE212" i="1"/>
  <c r="CK212" i="1"/>
  <c r="Z212" i="1"/>
  <c r="N212" i="1"/>
  <c r="E212" i="1"/>
  <c r="DE211" i="1"/>
  <c r="CK211" i="1"/>
  <c r="Z211" i="1"/>
  <c r="N211" i="1"/>
  <c r="E211" i="1"/>
  <c r="DE210" i="1"/>
  <c r="CK210" i="1"/>
  <c r="Z210" i="1"/>
  <c r="N210" i="1"/>
  <c r="E210" i="1"/>
  <c r="DE209" i="1"/>
  <c r="CK209" i="1"/>
  <c r="Z209" i="1"/>
  <c r="N209" i="1"/>
  <c r="E209" i="1"/>
  <c r="DE208" i="1"/>
  <c r="CK208" i="1"/>
  <c r="Z208" i="1"/>
  <c r="N208" i="1"/>
  <c r="E208" i="1"/>
  <c r="DE207" i="1"/>
  <c r="CK207" i="1"/>
  <c r="Z207" i="1"/>
  <c r="N207" i="1"/>
  <c r="E207" i="1"/>
  <c r="DE206" i="1"/>
  <c r="CK206" i="1"/>
  <c r="Z206" i="1"/>
  <c r="N206" i="1"/>
  <c r="E206" i="1"/>
  <c r="DE205" i="1"/>
  <c r="CK205" i="1"/>
  <c r="Z205" i="1"/>
  <c r="N205" i="1"/>
  <c r="E205" i="1"/>
  <c r="DE204" i="1"/>
  <c r="CK204" i="1"/>
  <c r="Z204" i="1"/>
  <c r="N204" i="1"/>
  <c r="E204" i="1"/>
  <c r="DE203" i="1"/>
  <c r="CK203" i="1"/>
  <c r="Z203" i="1"/>
  <c r="N203" i="1"/>
  <c r="E203" i="1"/>
  <c r="DE202" i="1"/>
  <c r="CK202" i="1"/>
  <c r="Z202" i="1"/>
  <c r="N202" i="1"/>
  <c r="E202" i="1"/>
  <c r="DE201" i="1"/>
  <c r="CK201" i="1"/>
  <c r="Z201" i="1"/>
  <c r="N201" i="1"/>
  <c r="E201" i="1"/>
  <c r="DE200" i="1"/>
  <c r="CK200" i="1"/>
  <c r="Z200" i="1"/>
  <c r="N200" i="1"/>
  <c r="E200" i="1"/>
  <c r="DE199" i="1"/>
  <c r="CK199" i="1"/>
  <c r="Z199" i="1"/>
  <c r="N199" i="1"/>
  <c r="E199" i="1"/>
  <c r="DE198" i="1"/>
  <c r="CK198" i="1"/>
  <c r="Z198" i="1"/>
  <c r="N198" i="1"/>
  <c r="E198" i="1"/>
  <c r="DE197" i="1"/>
  <c r="CK197" i="1"/>
  <c r="Z197" i="1"/>
  <c r="N197" i="1"/>
  <c r="E197" i="1"/>
  <c r="DE196" i="1"/>
  <c r="CK196" i="1"/>
  <c r="Z196" i="1"/>
  <c r="N196" i="1"/>
  <c r="E196" i="1"/>
  <c r="DE195" i="1"/>
  <c r="CK195" i="1"/>
  <c r="Z195" i="1"/>
  <c r="N195" i="1"/>
  <c r="E195" i="1"/>
  <c r="DE194" i="1"/>
  <c r="CK194" i="1"/>
  <c r="Z194" i="1"/>
  <c r="N194" i="1"/>
  <c r="E194" i="1"/>
  <c r="DE193" i="1"/>
  <c r="CK193" i="1"/>
  <c r="Z193" i="1"/>
  <c r="N193" i="1"/>
  <c r="E193" i="1"/>
  <c r="DE192" i="1"/>
  <c r="CK192" i="1"/>
  <c r="Z192" i="1"/>
  <c r="N192" i="1"/>
  <c r="E192" i="1"/>
  <c r="DE191" i="1"/>
  <c r="CK191" i="1"/>
  <c r="Z191" i="1"/>
  <c r="N191" i="1"/>
  <c r="E191" i="1"/>
  <c r="DE190" i="1"/>
  <c r="CK190" i="1"/>
  <c r="Z190" i="1"/>
  <c r="N190" i="1"/>
  <c r="E190" i="1"/>
  <c r="DE189" i="1"/>
  <c r="CK189" i="1"/>
  <c r="Z189" i="1"/>
  <c r="N189" i="1"/>
  <c r="E189" i="1"/>
  <c r="DE188" i="1"/>
  <c r="CK188" i="1"/>
  <c r="Z188" i="1"/>
  <c r="N188" i="1"/>
  <c r="E188" i="1"/>
  <c r="DE187" i="1"/>
  <c r="CK187" i="1"/>
  <c r="Z187" i="1"/>
  <c r="N187" i="1"/>
  <c r="E187" i="1"/>
  <c r="DE186" i="1"/>
  <c r="CK186" i="1"/>
  <c r="Z186" i="1"/>
  <c r="N186" i="1"/>
  <c r="E186" i="1"/>
  <c r="DE185" i="1"/>
  <c r="CK185" i="1"/>
  <c r="Z185" i="1"/>
  <c r="N185" i="1"/>
  <c r="E185" i="1"/>
  <c r="DE305" i="1"/>
  <c r="CK305" i="1"/>
  <c r="Z305" i="1"/>
  <c r="N305" i="1"/>
  <c r="E305" i="1"/>
  <c r="DE304" i="1"/>
  <c r="CK304" i="1"/>
  <c r="Z304" i="1"/>
  <c r="N304" i="1"/>
  <c r="E304" i="1"/>
  <c r="DE303" i="1"/>
  <c r="CK303" i="1"/>
  <c r="Z303" i="1"/>
  <c r="N303" i="1"/>
  <c r="E303" i="1"/>
  <c r="DE302" i="1"/>
  <c r="CK302" i="1"/>
  <c r="Z302" i="1"/>
  <c r="N302" i="1"/>
  <c r="E302" i="1"/>
  <c r="DE301" i="1"/>
  <c r="CK301" i="1"/>
  <c r="Z301" i="1"/>
  <c r="N301" i="1"/>
  <c r="E301" i="1"/>
  <c r="DE300" i="1"/>
  <c r="CK300" i="1"/>
  <c r="Z300" i="1"/>
  <c r="N300" i="1"/>
  <c r="E300" i="1"/>
  <c r="DE299" i="1"/>
  <c r="CK299" i="1"/>
  <c r="Z299" i="1"/>
  <c r="N299" i="1"/>
  <c r="E299" i="1"/>
  <c r="DE298" i="1"/>
  <c r="CK298" i="1"/>
  <c r="Z298" i="1"/>
  <c r="N298" i="1"/>
  <c r="E298" i="1"/>
  <c r="DE297" i="1"/>
  <c r="CK297" i="1"/>
  <c r="Z297" i="1"/>
  <c r="N297" i="1"/>
  <c r="E297" i="1"/>
  <c r="DE296" i="1"/>
  <c r="CK296" i="1"/>
  <c r="Z296" i="1"/>
  <c r="N296" i="1"/>
  <c r="E296" i="1"/>
  <c r="DE295" i="1"/>
  <c r="CK295" i="1"/>
  <c r="Z295" i="1"/>
  <c r="N295" i="1"/>
  <c r="E295" i="1"/>
  <c r="DE294" i="1"/>
  <c r="CK294" i="1"/>
  <c r="Z294" i="1"/>
  <c r="N294" i="1"/>
  <c r="E294" i="1"/>
  <c r="DE293" i="1"/>
  <c r="CK293" i="1"/>
  <c r="Z293" i="1"/>
  <c r="N293" i="1"/>
  <c r="E293" i="1"/>
  <c r="DE292" i="1"/>
  <c r="CK292" i="1"/>
  <c r="Z292" i="1"/>
  <c r="N292" i="1"/>
  <c r="E292" i="1"/>
  <c r="DE291" i="1"/>
  <c r="CK291" i="1"/>
  <c r="Z291" i="1"/>
  <c r="N291" i="1"/>
  <c r="E291" i="1"/>
  <c r="DE290" i="1"/>
  <c r="CK290" i="1"/>
  <c r="Z290" i="1"/>
  <c r="N290" i="1"/>
  <c r="E290" i="1"/>
  <c r="DE289" i="1"/>
  <c r="CK289" i="1"/>
  <c r="Z289" i="1"/>
  <c r="N289" i="1"/>
  <c r="E289" i="1"/>
  <c r="DE288" i="1"/>
  <c r="CK288" i="1"/>
  <c r="Z288" i="1"/>
  <c r="N288" i="1"/>
  <c r="E288" i="1"/>
  <c r="DE287" i="1"/>
  <c r="CK287" i="1"/>
  <c r="Z287" i="1"/>
  <c r="N287" i="1"/>
  <c r="E287" i="1"/>
  <c r="DE286" i="1"/>
  <c r="CK286" i="1"/>
  <c r="Z286" i="1"/>
  <c r="N286" i="1"/>
  <c r="E286" i="1"/>
  <c r="DE285" i="1"/>
  <c r="CK285" i="1"/>
  <c r="Z285" i="1"/>
  <c r="N285" i="1"/>
  <c r="E285" i="1"/>
  <c r="DE284" i="1"/>
  <c r="CK284" i="1"/>
  <c r="Z284" i="1"/>
  <c r="N284" i="1"/>
  <c r="E284" i="1"/>
  <c r="DE283" i="1"/>
  <c r="CK283" i="1"/>
  <c r="Z283" i="1"/>
  <c r="N283" i="1"/>
  <c r="E283" i="1"/>
  <c r="DE282" i="1"/>
  <c r="CK282" i="1"/>
  <c r="Z282" i="1"/>
  <c r="N282" i="1"/>
  <c r="E282" i="1"/>
  <c r="DE281" i="1"/>
  <c r="CK281" i="1"/>
  <c r="Z281" i="1"/>
  <c r="N281" i="1"/>
  <c r="E281" i="1"/>
  <c r="DE280" i="1"/>
  <c r="CK280" i="1"/>
  <c r="Z280" i="1"/>
  <c r="N280" i="1"/>
  <c r="E280" i="1"/>
  <c r="DE279" i="1"/>
  <c r="CK279" i="1"/>
  <c r="Z279" i="1"/>
  <c r="N279" i="1"/>
  <c r="E279" i="1"/>
  <c r="DE278" i="1"/>
  <c r="CK278" i="1"/>
  <c r="Z278" i="1"/>
  <c r="N278" i="1"/>
  <c r="E278" i="1"/>
  <c r="DE277" i="1"/>
  <c r="CK277" i="1"/>
  <c r="Z277" i="1"/>
  <c r="N277" i="1"/>
  <c r="E277" i="1"/>
  <c r="DE276" i="1"/>
  <c r="CK276" i="1"/>
  <c r="Z276" i="1"/>
  <c r="N276" i="1"/>
  <c r="E276" i="1"/>
  <c r="DE275" i="1"/>
  <c r="CK275" i="1"/>
  <c r="Z275" i="1"/>
  <c r="N275" i="1"/>
  <c r="E275" i="1"/>
  <c r="DE274" i="1"/>
  <c r="CK274" i="1"/>
  <c r="Z274" i="1"/>
  <c r="N274" i="1"/>
  <c r="E274" i="1"/>
  <c r="DE273" i="1"/>
  <c r="CK273" i="1"/>
  <c r="Z273" i="1"/>
  <c r="N273" i="1"/>
  <c r="E273" i="1"/>
  <c r="DE272" i="1"/>
  <c r="CK272" i="1"/>
  <c r="Z272" i="1"/>
  <c r="N272" i="1"/>
  <c r="E272" i="1"/>
  <c r="DE271" i="1"/>
  <c r="CK271" i="1"/>
  <c r="Z271" i="1"/>
  <c r="N271" i="1"/>
  <c r="E271" i="1"/>
  <c r="DE270" i="1"/>
  <c r="CK270" i="1"/>
  <c r="Z270" i="1"/>
  <c r="N270" i="1"/>
  <c r="E270" i="1"/>
  <c r="DE269" i="1"/>
  <c r="CK269" i="1"/>
  <c r="Z269" i="1"/>
  <c r="N269" i="1"/>
  <c r="E269" i="1"/>
  <c r="DE268" i="1"/>
  <c r="CK268" i="1"/>
  <c r="Z268" i="1"/>
  <c r="N268" i="1"/>
  <c r="E268" i="1"/>
  <c r="DE267" i="1"/>
  <c r="CK267" i="1"/>
  <c r="Z267" i="1"/>
  <c r="N267" i="1"/>
  <c r="E267" i="1"/>
  <c r="DE266" i="1"/>
  <c r="CK266" i="1"/>
  <c r="Z266" i="1"/>
  <c r="N266" i="1"/>
  <c r="E266" i="1"/>
  <c r="DE265" i="1"/>
  <c r="CK265" i="1"/>
  <c r="Z265" i="1"/>
  <c r="N265" i="1"/>
  <c r="E265" i="1"/>
  <c r="DE264" i="1"/>
  <c r="CK264" i="1"/>
  <c r="Z264" i="1"/>
  <c r="N264" i="1"/>
  <c r="E264" i="1"/>
  <c r="DE263" i="1"/>
  <c r="CK263" i="1"/>
  <c r="Z263" i="1"/>
  <c r="N263" i="1"/>
  <c r="E263" i="1"/>
  <c r="DE262" i="1"/>
  <c r="CK262" i="1"/>
  <c r="Z262" i="1"/>
  <c r="N262" i="1"/>
  <c r="E262" i="1"/>
  <c r="DE261" i="1"/>
  <c r="CK261" i="1"/>
  <c r="Z261" i="1"/>
  <c r="N261" i="1"/>
  <c r="E261" i="1"/>
  <c r="DE260" i="1"/>
  <c r="CK260" i="1"/>
  <c r="Z260" i="1"/>
  <c r="N260" i="1"/>
  <c r="E260" i="1"/>
  <c r="DE259" i="1"/>
  <c r="CK259" i="1"/>
  <c r="Z259" i="1"/>
  <c r="N259" i="1"/>
  <c r="E259" i="1"/>
  <c r="DE258" i="1"/>
  <c r="CK258" i="1"/>
  <c r="Z258" i="1"/>
  <c r="N258" i="1"/>
  <c r="E258" i="1"/>
  <c r="DE257" i="1"/>
  <c r="CK257" i="1"/>
  <c r="Z257" i="1"/>
  <c r="N257" i="1"/>
  <c r="E257" i="1"/>
  <c r="DE256" i="1"/>
  <c r="CK256" i="1"/>
  <c r="Z256" i="1"/>
  <c r="N256" i="1"/>
  <c r="E256" i="1"/>
  <c r="DE255" i="1"/>
  <c r="CK255" i="1"/>
  <c r="Z255" i="1"/>
  <c r="N255" i="1"/>
  <c r="E255" i="1"/>
  <c r="DE254" i="1"/>
  <c r="CK254" i="1"/>
  <c r="Z254" i="1"/>
  <c r="N254" i="1"/>
  <c r="E254" i="1"/>
  <c r="DE253" i="1"/>
  <c r="CK253" i="1"/>
  <c r="Z253" i="1"/>
  <c r="N253" i="1"/>
  <c r="E253" i="1"/>
  <c r="DE252" i="1"/>
  <c r="CK252" i="1"/>
  <c r="Z252" i="1"/>
  <c r="N252" i="1"/>
  <c r="E252" i="1"/>
  <c r="DE251" i="1"/>
  <c r="CK251" i="1"/>
  <c r="Z251" i="1"/>
  <c r="N251" i="1"/>
  <c r="E251" i="1"/>
  <c r="DE250" i="1"/>
  <c r="CK250" i="1"/>
  <c r="Z250" i="1"/>
  <c r="N250" i="1"/>
  <c r="E250" i="1"/>
  <c r="DE249" i="1"/>
  <c r="CK249" i="1"/>
  <c r="Z249" i="1"/>
  <c r="N249" i="1"/>
  <c r="E249" i="1"/>
  <c r="DE248" i="1"/>
  <c r="CK248" i="1"/>
  <c r="Z248" i="1"/>
  <c r="N248" i="1"/>
  <c r="E248" i="1"/>
  <c r="DE247" i="1"/>
  <c r="CK247" i="1"/>
  <c r="Z247" i="1"/>
  <c r="N247" i="1"/>
  <c r="E247" i="1"/>
  <c r="DE246" i="1"/>
  <c r="CK246" i="1"/>
  <c r="Z246" i="1"/>
  <c r="N246" i="1"/>
  <c r="E246" i="1"/>
  <c r="DE245" i="1"/>
  <c r="CK245" i="1"/>
  <c r="Z245" i="1"/>
  <c r="N245" i="1"/>
  <c r="E245" i="1"/>
  <c r="DE335" i="1"/>
  <c r="CK335" i="1"/>
  <c r="Z335" i="1"/>
  <c r="N335" i="1"/>
  <c r="E335" i="1"/>
  <c r="DE334" i="1"/>
  <c r="CK334" i="1"/>
  <c r="Z334" i="1"/>
  <c r="N334" i="1"/>
  <c r="E334" i="1"/>
  <c r="DE333" i="1"/>
  <c r="CK333" i="1"/>
  <c r="Z333" i="1"/>
  <c r="N333" i="1"/>
  <c r="E333" i="1"/>
  <c r="DE332" i="1"/>
  <c r="CK332" i="1"/>
  <c r="Z332" i="1"/>
  <c r="N332" i="1"/>
  <c r="E332" i="1"/>
  <c r="DE331" i="1"/>
  <c r="CK331" i="1"/>
  <c r="Z331" i="1"/>
  <c r="N331" i="1"/>
  <c r="E331" i="1"/>
  <c r="DE330" i="1"/>
  <c r="CK330" i="1"/>
  <c r="Z330" i="1"/>
  <c r="N330" i="1"/>
  <c r="E330" i="1"/>
  <c r="DE329" i="1"/>
  <c r="CK329" i="1"/>
  <c r="Z329" i="1"/>
  <c r="N329" i="1"/>
  <c r="E329" i="1"/>
  <c r="DE328" i="1"/>
  <c r="CK328" i="1"/>
  <c r="Z328" i="1"/>
  <c r="N328" i="1"/>
  <c r="E328" i="1"/>
  <c r="DE327" i="1"/>
  <c r="CK327" i="1"/>
  <c r="Z327" i="1"/>
  <c r="N327" i="1"/>
  <c r="E327" i="1"/>
  <c r="DE326" i="1"/>
  <c r="CK326" i="1"/>
  <c r="Z326" i="1"/>
  <c r="N326" i="1"/>
  <c r="E326" i="1"/>
  <c r="DE325" i="1"/>
  <c r="CK325" i="1"/>
  <c r="Z325" i="1"/>
  <c r="N325" i="1"/>
  <c r="E325" i="1"/>
  <c r="DE324" i="1"/>
  <c r="CK324" i="1"/>
  <c r="Z324" i="1"/>
  <c r="N324" i="1"/>
  <c r="E324" i="1"/>
  <c r="DE323" i="1"/>
  <c r="CK323" i="1"/>
  <c r="Z323" i="1"/>
  <c r="N323" i="1"/>
  <c r="E323" i="1"/>
  <c r="DE322" i="1"/>
  <c r="CK322" i="1"/>
  <c r="Z322" i="1"/>
  <c r="N322" i="1"/>
  <c r="E322" i="1"/>
  <c r="DE321" i="1"/>
  <c r="CK321" i="1"/>
  <c r="Z321" i="1"/>
  <c r="N321" i="1"/>
  <c r="E321" i="1"/>
  <c r="DE320" i="1"/>
  <c r="CK320" i="1"/>
  <c r="Z320" i="1"/>
  <c r="N320" i="1"/>
  <c r="E320" i="1"/>
  <c r="DE319" i="1"/>
  <c r="CK319" i="1"/>
  <c r="Z319" i="1"/>
  <c r="N319" i="1"/>
  <c r="E319" i="1"/>
  <c r="DE318" i="1"/>
  <c r="CK318" i="1"/>
  <c r="Z318" i="1"/>
  <c r="N318" i="1"/>
  <c r="E318" i="1"/>
  <c r="DE317" i="1"/>
  <c r="CK317" i="1"/>
  <c r="Z317" i="1"/>
  <c r="N317" i="1"/>
  <c r="E317" i="1"/>
  <c r="DE316" i="1"/>
  <c r="CK316" i="1"/>
  <c r="Z316" i="1"/>
  <c r="N316" i="1"/>
  <c r="E316" i="1"/>
  <c r="DE315" i="1"/>
  <c r="CK315" i="1"/>
  <c r="Z315" i="1"/>
  <c r="N315" i="1"/>
  <c r="E315" i="1"/>
  <c r="DE314" i="1"/>
  <c r="CK314" i="1"/>
  <c r="Z314" i="1"/>
  <c r="N314" i="1"/>
  <c r="E314" i="1"/>
  <c r="DE313" i="1"/>
  <c r="CK313" i="1"/>
  <c r="Z313" i="1"/>
  <c r="N313" i="1"/>
  <c r="E313" i="1"/>
  <c r="DE312" i="1"/>
  <c r="CK312" i="1"/>
  <c r="Z312" i="1"/>
  <c r="N312" i="1"/>
  <c r="E312" i="1"/>
  <c r="DE311" i="1"/>
  <c r="CK311" i="1"/>
  <c r="Z311" i="1"/>
  <c r="N311" i="1"/>
  <c r="E311" i="1"/>
  <c r="DE310" i="1"/>
  <c r="CK310" i="1"/>
  <c r="Z310" i="1"/>
  <c r="N310" i="1"/>
  <c r="E310" i="1"/>
  <c r="DE309" i="1"/>
  <c r="CK309" i="1"/>
  <c r="Z309" i="1"/>
  <c r="N309" i="1"/>
  <c r="E309" i="1"/>
  <c r="DE308" i="1"/>
  <c r="CK308" i="1"/>
  <c r="Z308" i="1"/>
  <c r="N308" i="1"/>
  <c r="E308" i="1"/>
  <c r="DE307" i="1"/>
  <c r="CK307" i="1"/>
  <c r="Z307" i="1"/>
  <c r="N307" i="1"/>
  <c r="E307" i="1"/>
  <c r="DE306" i="1"/>
  <c r="CK306" i="1"/>
  <c r="Z306" i="1"/>
  <c r="N306" i="1"/>
  <c r="E306"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DE45" i="1"/>
  <c r="DE46" i="1"/>
  <c r="DE47" i="1"/>
  <c r="DE48" i="1"/>
  <c r="DE49" i="1"/>
  <c r="DE50" i="1"/>
  <c r="DE51" i="1"/>
  <c r="DE52" i="1"/>
  <c r="DE53" i="1"/>
  <c r="DE54" i="1"/>
  <c r="DE55" i="1"/>
  <c r="DE56" i="1"/>
  <c r="DE57" i="1"/>
  <c r="DE58" i="1"/>
  <c r="DE59" i="1"/>
  <c r="DE60" i="1"/>
  <c r="DE61" i="1"/>
  <c r="DE62" i="1"/>
  <c r="DE63" i="1"/>
  <c r="DE64" i="1"/>
  <c r="DE65" i="1"/>
  <c r="DE66" i="1"/>
  <c r="DE67" i="1"/>
  <c r="DE68" i="1"/>
  <c r="DE69" i="1"/>
  <c r="DE70" i="1"/>
  <c r="DE71" i="1"/>
  <c r="DE72" i="1"/>
  <c r="DE73" i="1"/>
  <c r="DE74" i="1"/>
  <c r="DE75" i="1"/>
  <c r="DE76" i="1"/>
  <c r="DE77" i="1"/>
  <c r="DE78" i="1"/>
  <c r="DE79" i="1"/>
  <c r="DE80" i="1"/>
  <c r="DE81" i="1"/>
  <c r="DE82" i="1"/>
  <c r="DE83" i="1"/>
  <c r="DE84" i="1"/>
  <c r="DE85" i="1"/>
  <c r="DE86" i="1"/>
  <c r="DE87" i="1"/>
  <c r="DE88" i="1"/>
  <c r="DE89" i="1"/>
  <c r="DE90" i="1"/>
  <c r="DE91" i="1"/>
  <c r="DE92" i="1"/>
  <c r="DE93" i="1"/>
  <c r="DE94" i="1"/>
  <c r="DE95" i="1"/>
  <c r="DE96" i="1"/>
  <c r="DE97" i="1"/>
  <c r="DE98" i="1"/>
  <c r="DE99" i="1"/>
  <c r="DE100" i="1"/>
  <c r="DE101" i="1"/>
  <c r="DE102" i="1"/>
  <c r="DE103" i="1"/>
  <c r="DE104" i="1"/>
  <c r="DE105" i="1"/>
  <c r="DE106" i="1"/>
  <c r="DE107" i="1"/>
  <c r="DE108" i="1"/>
  <c r="DE109" i="1"/>
  <c r="DE110" i="1"/>
  <c r="DE111" i="1"/>
  <c r="DE112" i="1"/>
  <c r="DE113" i="1"/>
  <c r="DE114" i="1"/>
  <c r="DE115" i="1"/>
  <c r="DE116" i="1"/>
  <c r="DE117" i="1"/>
  <c r="DE118" i="1"/>
  <c r="DE119" i="1"/>
  <c r="DE120" i="1"/>
  <c r="DE121" i="1"/>
  <c r="DE122" i="1"/>
  <c r="DE123" i="1"/>
  <c r="DE124" i="1"/>
  <c r="DE125" i="1"/>
  <c r="DE126" i="1"/>
  <c r="DE127" i="1"/>
  <c r="DE128" i="1"/>
  <c r="DE129" i="1"/>
  <c r="DE130" i="1"/>
  <c r="DE131" i="1"/>
  <c r="DE132" i="1"/>
  <c r="DE133" i="1"/>
  <c r="DE134" i="1"/>
  <c r="DE135" i="1"/>
  <c r="DE136" i="1"/>
  <c r="DE137" i="1"/>
  <c r="DE138" i="1"/>
  <c r="DE139" i="1"/>
  <c r="DE140" i="1"/>
  <c r="DE141" i="1"/>
  <c r="DE142" i="1"/>
  <c r="DE143" i="1"/>
  <c r="DE144" i="1"/>
  <c r="DE145" i="1"/>
  <c r="DE146" i="1"/>
  <c r="DE147" i="1"/>
  <c r="DE148" i="1"/>
  <c r="DE149" i="1"/>
  <c r="DE150" i="1"/>
  <c r="DE151" i="1"/>
  <c r="DE152" i="1"/>
  <c r="DE153" i="1"/>
  <c r="DE154" i="1"/>
  <c r="DE155" i="1"/>
  <c r="DE156" i="1"/>
  <c r="DE157" i="1"/>
  <c r="DE158" i="1"/>
  <c r="DE159" i="1"/>
  <c r="DE160" i="1"/>
  <c r="DE161" i="1"/>
  <c r="DE162" i="1"/>
  <c r="DE163" i="1"/>
  <c r="DE164" i="1"/>
  <c r="DE165" i="1"/>
  <c r="DE166" i="1"/>
  <c r="DE167" i="1"/>
  <c r="DE168" i="1"/>
  <c r="DE169" i="1"/>
  <c r="DE170" i="1"/>
  <c r="DE171" i="1"/>
  <c r="DE172" i="1"/>
  <c r="DE173" i="1"/>
  <c r="DE174" i="1"/>
  <c r="DE175" i="1"/>
  <c r="DE176" i="1"/>
  <c r="DE177" i="1"/>
  <c r="DE178" i="1"/>
  <c r="DE179" i="1"/>
  <c r="DE180" i="1"/>
  <c r="DE181" i="1"/>
  <c r="DE182" i="1"/>
  <c r="DE183" i="1"/>
  <c r="DE184" i="1"/>
  <c r="CK45" i="1"/>
  <c r="CK46" i="1"/>
  <c r="CK47" i="1"/>
  <c r="CK48" i="1"/>
  <c r="CK49" i="1"/>
  <c r="CK50" i="1"/>
  <c r="CK51" i="1"/>
  <c r="CK52" i="1"/>
  <c r="CK53" i="1"/>
  <c r="CK54" i="1"/>
  <c r="CK55" i="1"/>
  <c r="CK56" i="1"/>
  <c r="CK57" i="1"/>
  <c r="CK58" i="1"/>
  <c r="CK59" i="1"/>
  <c r="CK60" i="1"/>
  <c r="CK61" i="1"/>
  <c r="CK62" i="1"/>
  <c r="CK63" i="1"/>
  <c r="CK64" i="1"/>
  <c r="CK65" i="1"/>
  <c r="CK66" i="1"/>
  <c r="CK67" i="1"/>
  <c r="CK68" i="1"/>
  <c r="CK69" i="1"/>
  <c r="CK70" i="1"/>
  <c r="CK71" i="1"/>
  <c r="CK72" i="1"/>
  <c r="CK73" i="1"/>
  <c r="CK74" i="1"/>
  <c r="CK75" i="1"/>
  <c r="CK76" i="1"/>
  <c r="CK77" i="1"/>
  <c r="CK78" i="1"/>
  <c r="CK79" i="1"/>
  <c r="CK80" i="1"/>
  <c r="CK81" i="1"/>
  <c r="CK82" i="1"/>
  <c r="CK83" i="1"/>
  <c r="CK84" i="1"/>
  <c r="CK85" i="1"/>
  <c r="CK86" i="1"/>
  <c r="CK87" i="1"/>
  <c r="CK88" i="1"/>
  <c r="CK89" i="1"/>
  <c r="CK90" i="1"/>
  <c r="CK91" i="1"/>
  <c r="CK92" i="1"/>
  <c r="CK93" i="1"/>
  <c r="CK94" i="1"/>
  <c r="CK95" i="1"/>
  <c r="CK96" i="1"/>
  <c r="CK97" i="1"/>
  <c r="CK98" i="1"/>
  <c r="CK99" i="1"/>
  <c r="CK100" i="1"/>
  <c r="CK101" i="1"/>
  <c r="CK102" i="1"/>
  <c r="CK103" i="1"/>
  <c r="CK104" i="1"/>
  <c r="CK105" i="1"/>
  <c r="CK106" i="1"/>
  <c r="CK107" i="1"/>
  <c r="CK108" i="1"/>
  <c r="CK109" i="1"/>
  <c r="CK110" i="1"/>
  <c r="CK111" i="1"/>
  <c r="CK112" i="1"/>
  <c r="CK113" i="1"/>
  <c r="CK114" i="1"/>
  <c r="CK115" i="1"/>
  <c r="CK116" i="1"/>
  <c r="CK117" i="1"/>
  <c r="CK118" i="1"/>
  <c r="CK119" i="1"/>
  <c r="CK120" i="1"/>
  <c r="CK121" i="1"/>
  <c r="CK122" i="1"/>
  <c r="CK123" i="1"/>
  <c r="CK124" i="1"/>
  <c r="CK125" i="1"/>
  <c r="CK126" i="1"/>
  <c r="CK127" i="1"/>
  <c r="CK128" i="1"/>
  <c r="CK129" i="1"/>
  <c r="CK130" i="1"/>
  <c r="CK131" i="1"/>
  <c r="CK132" i="1"/>
  <c r="CK133" i="1"/>
  <c r="CK134" i="1"/>
  <c r="CK135" i="1"/>
  <c r="CK136" i="1"/>
  <c r="CK137" i="1"/>
  <c r="CK138" i="1"/>
  <c r="CK139" i="1"/>
  <c r="CK140" i="1"/>
  <c r="CK141" i="1"/>
  <c r="CK142" i="1"/>
  <c r="CK143" i="1"/>
  <c r="CK144" i="1"/>
  <c r="CK145" i="1"/>
  <c r="CK146" i="1"/>
  <c r="CK147" i="1"/>
  <c r="CK148" i="1"/>
  <c r="CK149" i="1"/>
  <c r="CK150" i="1"/>
  <c r="CK151" i="1"/>
  <c r="CK152" i="1"/>
  <c r="CK153" i="1"/>
  <c r="CK154" i="1"/>
  <c r="CK155" i="1"/>
  <c r="CK156" i="1"/>
  <c r="CK157" i="1"/>
  <c r="CK158" i="1"/>
  <c r="CK159" i="1"/>
  <c r="CK160" i="1"/>
  <c r="CK161" i="1"/>
  <c r="CK162" i="1"/>
  <c r="CK163" i="1"/>
  <c r="CK164" i="1"/>
  <c r="CK165" i="1"/>
  <c r="CK166" i="1"/>
  <c r="CK167" i="1"/>
  <c r="CK168" i="1"/>
  <c r="CK169" i="1"/>
  <c r="CK170" i="1"/>
  <c r="CK171" i="1"/>
  <c r="CK172" i="1"/>
  <c r="CK173" i="1"/>
  <c r="CK174" i="1"/>
  <c r="CK175" i="1"/>
  <c r="CK176" i="1"/>
  <c r="CK177" i="1"/>
  <c r="CK178" i="1"/>
  <c r="CK179" i="1"/>
  <c r="CK180" i="1"/>
  <c r="CK181" i="1"/>
  <c r="CK182" i="1"/>
  <c r="CK183" i="1"/>
  <c r="CK18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41" i="1" l="1"/>
  <c r="N42" i="1"/>
  <c r="N43" i="1"/>
  <c r="N44" i="1"/>
  <c r="DE14" i="1"/>
  <c r="DE15" i="1"/>
  <c r="DE16" i="1"/>
  <c r="DE17" i="1"/>
  <c r="DE18" i="1"/>
  <c r="DE19" i="1"/>
  <c r="DE20" i="1"/>
  <c r="DE21" i="1"/>
  <c r="DE22" i="1"/>
  <c r="DE23" i="1"/>
  <c r="DE24" i="1"/>
  <c r="DE25" i="1"/>
  <c r="DE26" i="1"/>
  <c r="DE27" i="1"/>
  <c r="DE28" i="1"/>
  <c r="DE29" i="1"/>
  <c r="DE30" i="1"/>
  <c r="DE31" i="1"/>
  <c r="DE32" i="1"/>
  <c r="DE33" i="1"/>
  <c r="DE34" i="1"/>
  <c r="DE35" i="1"/>
  <c r="DE36" i="1"/>
  <c r="DE37" i="1"/>
  <c r="DE38" i="1"/>
  <c r="DE39" i="1"/>
  <c r="DE40" i="1"/>
  <c r="DE41" i="1"/>
  <c r="DE42" i="1"/>
  <c r="DE43" i="1"/>
  <c r="DE44" i="1"/>
  <c r="AW539" i="22" l="1"/>
  <c r="AS539" i="22"/>
  <c r="AO539" i="22"/>
  <c r="AK539" i="22"/>
  <c r="AG539" i="22"/>
  <c r="AC539" i="22"/>
  <c r="N538" i="22"/>
  <c r="E538" i="22"/>
  <c r="N537" i="22"/>
  <c r="E537" i="22"/>
  <c r="N536" i="22"/>
  <c r="E536" i="22"/>
  <c r="N535" i="22"/>
  <c r="E535" i="22"/>
  <c r="N534" i="22"/>
  <c r="E534" i="22"/>
  <c r="N533" i="22"/>
  <c r="E533" i="22"/>
  <c r="CY532" i="22"/>
  <c r="CE532" i="22"/>
  <c r="BW532" i="22"/>
  <c r="Y532" i="22"/>
  <c r="N532" i="22"/>
  <c r="E532" i="22"/>
  <c r="N531" i="22"/>
  <c r="E531" i="22"/>
  <c r="N530" i="22"/>
  <c r="E530" i="22"/>
  <c r="N529" i="22"/>
  <c r="E529" i="22"/>
  <c r="N528" i="22"/>
  <c r="E528" i="22"/>
  <c r="N527" i="22"/>
  <c r="E527" i="22"/>
  <c r="N526" i="22"/>
  <c r="E526" i="22"/>
  <c r="N525" i="22"/>
  <c r="E525" i="22"/>
  <c r="N524" i="22"/>
  <c r="E524" i="22"/>
  <c r="N523" i="22"/>
  <c r="E523" i="22"/>
  <c r="N522" i="22"/>
  <c r="E522" i="22"/>
  <c r="N521" i="22"/>
  <c r="E521" i="22"/>
  <c r="N520" i="22"/>
  <c r="E520" i="22"/>
  <c r="N519" i="22"/>
  <c r="E519" i="22"/>
  <c r="N518" i="22"/>
  <c r="E518" i="22"/>
  <c r="N517" i="22"/>
  <c r="E517" i="22"/>
  <c r="N516" i="22"/>
  <c r="E516" i="22"/>
  <c r="N515" i="22"/>
  <c r="E515" i="22"/>
  <c r="N514" i="22"/>
  <c r="E514" i="22"/>
  <c r="N513" i="22"/>
  <c r="E513" i="22"/>
  <c r="N512" i="22"/>
  <c r="E512" i="22"/>
  <c r="N511" i="22"/>
  <c r="E511" i="22"/>
  <c r="N510" i="22"/>
  <c r="E510" i="22"/>
  <c r="CE509" i="22"/>
  <c r="N509" i="22"/>
  <c r="E509" i="22"/>
  <c r="N508" i="22"/>
  <c r="E508" i="22"/>
  <c r="N507" i="22"/>
  <c r="E507" i="22"/>
  <c r="N506" i="22"/>
  <c r="E506" i="22"/>
  <c r="N505" i="22"/>
  <c r="E505" i="22"/>
  <c r="N504" i="22"/>
  <c r="E504" i="22"/>
  <c r="N503" i="22"/>
  <c r="E503" i="22"/>
  <c r="N502" i="22"/>
  <c r="E502" i="22"/>
  <c r="Y501" i="22"/>
  <c r="N501" i="22"/>
  <c r="E501" i="22"/>
  <c r="N500" i="22"/>
  <c r="E500" i="22"/>
  <c r="N499" i="22"/>
  <c r="E499" i="22"/>
  <c r="N498" i="22"/>
  <c r="E498" i="22"/>
  <c r="CY497" i="22"/>
  <c r="CE497" i="22"/>
  <c r="BW497" i="22"/>
  <c r="Y497" i="22"/>
  <c r="N497" i="22"/>
  <c r="E497" i="22"/>
  <c r="CY496" i="22"/>
  <c r="CE496" i="22"/>
  <c r="BW496" i="22"/>
  <c r="Y496" i="22"/>
  <c r="N496" i="22"/>
  <c r="E496" i="22"/>
  <c r="CY495" i="22"/>
  <c r="CE495" i="22"/>
  <c r="BW495" i="22"/>
  <c r="Y495" i="22"/>
  <c r="N495" i="22"/>
  <c r="E495" i="22"/>
  <c r="CY494" i="22"/>
  <c r="CE494" i="22"/>
  <c r="BW494" i="22"/>
  <c r="Y494" i="22"/>
  <c r="N494" i="22"/>
  <c r="E494" i="22"/>
  <c r="CY493" i="22"/>
  <c r="CE493" i="22"/>
  <c r="BW493" i="22"/>
  <c r="Y493" i="22"/>
  <c r="N493" i="22"/>
  <c r="E493" i="22"/>
  <c r="CY492" i="22"/>
  <c r="CE492" i="22"/>
  <c r="BW492" i="22"/>
  <c r="Y492" i="22"/>
  <c r="N492" i="22"/>
  <c r="E492" i="22"/>
  <c r="CY491" i="22"/>
  <c r="CE491" i="22"/>
  <c r="BW491" i="22"/>
  <c r="Y491" i="22"/>
  <c r="N491" i="22"/>
  <c r="E491" i="22"/>
  <c r="CY490" i="22"/>
  <c r="CE490" i="22"/>
  <c r="BW490" i="22"/>
  <c r="Y490" i="22"/>
  <c r="N490" i="22"/>
  <c r="E490" i="22"/>
  <c r="CY489" i="22"/>
  <c r="CE489" i="22"/>
  <c r="BW489" i="22"/>
  <c r="Y489" i="22"/>
  <c r="N489" i="22"/>
  <c r="E489" i="22"/>
  <c r="CY488" i="22"/>
  <c r="CE488" i="22"/>
  <c r="BW488" i="22"/>
  <c r="Y488" i="22"/>
  <c r="N488" i="22"/>
  <c r="E488" i="22"/>
  <c r="CY487" i="22"/>
  <c r="CE487" i="22"/>
  <c r="BW487" i="22"/>
  <c r="Y487" i="22"/>
  <c r="N487" i="22"/>
  <c r="E487" i="22"/>
  <c r="CY486" i="22"/>
  <c r="CE486" i="22"/>
  <c r="BW486" i="22"/>
  <c r="Y486" i="22"/>
  <c r="N486" i="22"/>
  <c r="E486" i="22"/>
  <c r="CY485" i="22"/>
  <c r="CE485" i="22"/>
  <c r="BW485" i="22"/>
  <c r="Y485" i="22"/>
  <c r="N485" i="22"/>
  <c r="E485" i="22"/>
  <c r="CY484" i="22"/>
  <c r="CE484" i="22"/>
  <c r="BW484" i="22"/>
  <c r="Y484" i="22"/>
  <c r="N484" i="22"/>
  <c r="E484" i="22"/>
  <c r="CY483" i="22"/>
  <c r="CE483" i="22"/>
  <c r="BW483" i="22"/>
  <c r="Y483" i="22"/>
  <c r="N483" i="22"/>
  <c r="E483" i="22"/>
  <c r="CY482" i="22"/>
  <c r="CE482" i="22"/>
  <c r="BW482" i="22"/>
  <c r="Y482" i="22"/>
  <c r="N482" i="22"/>
  <c r="CY481" i="22"/>
  <c r="CE481" i="22"/>
  <c r="BW481" i="22"/>
  <c r="Y481" i="22"/>
  <c r="N481" i="22"/>
  <c r="CY480" i="22"/>
  <c r="CE480" i="22"/>
  <c r="BW480" i="22"/>
  <c r="Y480" i="22"/>
  <c r="N480" i="22"/>
  <c r="CY479" i="22"/>
  <c r="CE479" i="22"/>
  <c r="BW479" i="22"/>
  <c r="Y479" i="22"/>
  <c r="N479" i="22"/>
  <c r="CY478" i="22"/>
  <c r="CE478" i="22"/>
  <c r="BW478" i="22"/>
  <c r="Y478" i="22"/>
  <c r="N478" i="22"/>
  <c r="CY477" i="22"/>
  <c r="CE477" i="22"/>
  <c r="BW477" i="22"/>
  <c r="Y477" i="22"/>
  <c r="N477" i="22"/>
  <c r="E477" i="22"/>
  <c r="CY476" i="22"/>
  <c r="CE476" i="22"/>
  <c r="BW476" i="22"/>
  <c r="Y476" i="22"/>
  <c r="N476" i="22"/>
  <c r="E476" i="22"/>
  <c r="CY475" i="22"/>
  <c r="CE475" i="22"/>
  <c r="BW475" i="22"/>
  <c r="Y475" i="22"/>
  <c r="N475" i="22"/>
  <c r="E475" i="22"/>
  <c r="CY474" i="22"/>
  <c r="CE474" i="22"/>
  <c r="BW474" i="22"/>
  <c r="Y474" i="22"/>
  <c r="N474" i="22"/>
  <c r="E474" i="22"/>
  <c r="CY473" i="22"/>
  <c r="CE473" i="22"/>
  <c r="BW473" i="22"/>
  <c r="Y473" i="22"/>
  <c r="N473" i="22"/>
  <c r="E473" i="22"/>
  <c r="CY472" i="22"/>
  <c r="CE472" i="22"/>
  <c r="BW472" i="22"/>
  <c r="Y472" i="22"/>
  <c r="N472" i="22"/>
  <c r="E472" i="22"/>
  <c r="CY471" i="22"/>
  <c r="CE471" i="22"/>
  <c r="BW471" i="22"/>
  <c r="Y471" i="22"/>
  <c r="N471" i="22"/>
  <c r="E471" i="22"/>
  <c r="CY470" i="22"/>
  <c r="CE470" i="22"/>
  <c r="BW470" i="22"/>
  <c r="Y470" i="22"/>
  <c r="N470" i="22"/>
  <c r="E470" i="22"/>
  <c r="CY469" i="22"/>
  <c r="CE469" i="22"/>
  <c r="BW469" i="22"/>
  <c r="Y469" i="22"/>
  <c r="N469" i="22"/>
  <c r="E469" i="22"/>
  <c r="CY468" i="22"/>
  <c r="CE468" i="22"/>
  <c r="BW468" i="22"/>
  <c r="Y468" i="22"/>
  <c r="N468" i="22"/>
  <c r="E468" i="22"/>
  <c r="CY467" i="22"/>
  <c r="CE467" i="22"/>
  <c r="BW467" i="22"/>
  <c r="Y467" i="22"/>
  <c r="N467" i="22"/>
  <c r="E467" i="22"/>
  <c r="CY466" i="22"/>
  <c r="CE466" i="22"/>
  <c r="BW466" i="22"/>
  <c r="Y466" i="22"/>
  <c r="N466" i="22"/>
  <c r="E466" i="22"/>
  <c r="CY465" i="22"/>
  <c r="CE465" i="22"/>
  <c r="BW465" i="22"/>
  <c r="Y465" i="22"/>
  <c r="N465" i="22"/>
  <c r="E465" i="22"/>
  <c r="CY464" i="22"/>
  <c r="CE464" i="22"/>
  <c r="BW464" i="22"/>
  <c r="Y464" i="22"/>
  <c r="N464" i="22"/>
  <c r="E464" i="22"/>
  <c r="CY463" i="22"/>
  <c r="CE463" i="22"/>
  <c r="BW463" i="22"/>
  <c r="Y463" i="22"/>
  <c r="N463" i="22"/>
  <c r="E463" i="22"/>
  <c r="CY462" i="22"/>
  <c r="CE462" i="22"/>
  <c r="BW462" i="22"/>
  <c r="Y462" i="22"/>
  <c r="N462" i="22"/>
  <c r="E462" i="22"/>
  <c r="CY461" i="22"/>
  <c r="CE461" i="22"/>
  <c r="BW461" i="22"/>
  <c r="Y461" i="22"/>
  <c r="N461" i="22"/>
  <c r="E461" i="22"/>
  <c r="CY460" i="22"/>
  <c r="CE460" i="22"/>
  <c r="BW460" i="22"/>
  <c r="Y460" i="22"/>
  <c r="N460" i="22"/>
  <c r="E460" i="22"/>
  <c r="CY459" i="22"/>
  <c r="CE459" i="22"/>
  <c r="BW459" i="22"/>
  <c r="Y459" i="22"/>
  <c r="N459" i="22"/>
  <c r="E459" i="22"/>
  <c r="CY458" i="22"/>
  <c r="CE458" i="22"/>
  <c r="BW458" i="22"/>
  <c r="Y458" i="22"/>
  <c r="N458" i="22"/>
  <c r="E458" i="22"/>
  <c r="CY457" i="22"/>
  <c r="CE457" i="22"/>
  <c r="BW457" i="22"/>
  <c r="Y457" i="22"/>
  <c r="N457" i="22"/>
  <c r="E457" i="22"/>
  <c r="CY456" i="22"/>
  <c r="CE456" i="22"/>
  <c r="BW456" i="22"/>
  <c r="Y456" i="22"/>
  <c r="N456" i="22"/>
  <c r="E456" i="22"/>
  <c r="CY455" i="22"/>
  <c r="CE455" i="22"/>
  <c r="BW455" i="22"/>
  <c r="Y455" i="22"/>
  <c r="N455" i="22"/>
  <c r="E455" i="22"/>
  <c r="CY454" i="22"/>
  <c r="CE454" i="22"/>
  <c r="BW454" i="22"/>
  <c r="Y454" i="22"/>
  <c r="N454" i="22"/>
  <c r="E454" i="22"/>
  <c r="CY453" i="22"/>
  <c r="CE453" i="22"/>
  <c r="BW453" i="22"/>
  <c r="Y453" i="22"/>
  <c r="N453" i="22"/>
  <c r="E453" i="22"/>
  <c r="CY452" i="22"/>
  <c r="CE452" i="22"/>
  <c r="BW452" i="22"/>
  <c r="Y452" i="22"/>
  <c r="N452" i="22"/>
  <c r="E452" i="22"/>
  <c r="CY451" i="22"/>
  <c r="CE451" i="22"/>
  <c r="BW451" i="22"/>
  <c r="Y451" i="22"/>
  <c r="N451" i="22"/>
  <c r="E451" i="22"/>
  <c r="CY450" i="22"/>
  <c r="CE450" i="22"/>
  <c r="BW450" i="22"/>
  <c r="Y450" i="22"/>
  <c r="N450" i="22"/>
  <c r="E450" i="22"/>
  <c r="CY449" i="22"/>
  <c r="CE449" i="22"/>
  <c r="BW449" i="22"/>
  <c r="Y449" i="22"/>
  <c r="N449" i="22"/>
  <c r="E449" i="22"/>
  <c r="CY448" i="22"/>
  <c r="CE448" i="22"/>
  <c r="BW448" i="22"/>
  <c r="Y448" i="22"/>
  <c r="N448" i="22"/>
  <c r="E448" i="22"/>
  <c r="CY447" i="22"/>
  <c r="CE447" i="22"/>
  <c r="BW447" i="22"/>
  <c r="Y447" i="22"/>
  <c r="N447" i="22"/>
  <c r="E447" i="22"/>
  <c r="CY446" i="22"/>
  <c r="CE446" i="22"/>
  <c r="BW446" i="22"/>
  <c r="Y446" i="22"/>
  <c r="N446" i="22"/>
  <c r="E446" i="22"/>
  <c r="CY445" i="22"/>
  <c r="CE445" i="22"/>
  <c r="BW445" i="22"/>
  <c r="Y445" i="22"/>
  <c r="N445" i="22"/>
  <c r="E445" i="22"/>
  <c r="CY444" i="22"/>
  <c r="CE444" i="22"/>
  <c r="BW444" i="22"/>
  <c r="Y444" i="22"/>
  <c r="N444" i="22"/>
  <c r="E444" i="22"/>
  <c r="CY443" i="22"/>
  <c r="CE443" i="22"/>
  <c r="BW443" i="22"/>
  <c r="Y443" i="22"/>
  <c r="N443" i="22"/>
  <c r="E443" i="22"/>
  <c r="CY442" i="22"/>
  <c r="CE442" i="22"/>
  <c r="BW442" i="22"/>
  <c r="Y442" i="22"/>
  <c r="N442" i="22"/>
  <c r="E442" i="22"/>
  <c r="CY441" i="22"/>
  <c r="CE441" i="22"/>
  <c r="BW441" i="22"/>
  <c r="Y441" i="22"/>
  <c r="N441" i="22"/>
  <c r="E441" i="22"/>
  <c r="CY440" i="22"/>
  <c r="CE440" i="22"/>
  <c r="BW440" i="22"/>
  <c r="Y440" i="22"/>
  <c r="N440" i="22"/>
  <c r="E440" i="22"/>
  <c r="CY439" i="22"/>
  <c r="CE439" i="22"/>
  <c r="BW439" i="22"/>
  <c r="Y439" i="22"/>
  <c r="N439" i="22"/>
  <c r="E439" i="22"/>
  <c r="CY438" i="22"/>
  <c r="CE438" i="22"/>
  <c r="BW438" i="22"/>
  <c r="Y438" i="22"/>
  <c r="N438" i="22"/>
  <c r="E438" i="22"/>
  <c r="CY437" i="22"/>
  <c r="CE437" i="22"/>
  <c r="BW437" i="22"/>
  <c r="Y437" i="22"/>
  <c r="N437" i="22"/>
  <c r="E437" i="22"/>
  <c r="CY436" i="22"/>
  <c r="CE436" i="22"/>
  <c r="BW436" i="22"/>
  <c r="Y436" i="22"/>
  <c r="N436" i="22"/>
  <c r="E436" i="22"/>
  <c r="CY435" i="22"/>
  <c r="CE435" i="22"/>
  <c r="BW435" i="22"/>
  <c r="Y435" i="22"/>
  <c r="N435" i="22"/>
  <c r="E435" i="22"/>
  <c r="CY434" i="22"/>
  <c r="CE434" i="22"/>
  <c r="BW434" i="22"/>
  <c r="Y434" i="22"/>
  <c r="N434" i="22"/>
  <c r="E434" i="22"/>
  <c r="CY433" i="22"/>
  <c r="CE433" i="22"/>
  <c r="BW433" i="22"/>
  <c r="Y433" i="22"/>
  <c r="N433" i="22"/>
  <c r="E433" i="22"/>
  <c r="CY432" i="22"/>
  <c r="CE432" i="22"/>
  <c r="BW432" i="22"/>
  <c r="Y432" i="22"/>
  <c r="N432" i="22"/>
  <c r="E432" i="22"/>
  <c r="CY431" i="22"/>
  <c r="CE431" i="22"/>
  <c r="BW431" i="22"/>
  <c r="Y431" i="22"/>
  <c r="N431" i="22"/>
  <c r="E431" i="22"/>
  <c r="CY430" i="22"/>
  <c r="CE430" i="22"/>
  <c r="BW430" i="22"/>
  <c r="Y430" i="22"/>
  <c r="N430" i="22"/>
  <c r="E430" i="22"/>
  <c r="CY429" i="22"/>
  <c r="CE429" i="22"/>
  <c r="BW429" i="22"/>
  <c r="Y429" i="22"/>
  <c r="N429" i="22"/>
  <c r="E429" i="22"/>
  <c r="CY428" i="22"/>
  <c r="CE428" i="22"/>
  <c r="BW428" i="22"/>
  <c r="Y428" i="22"/>
  <c r="N428" i="22"/>
  <c r="E428" i="22"/>
  <c r="CY427" i="22"/>
  <c r="CE427" i="22"/>
  <c r="BW427" i="22"/>
  <c r="Y427" i="22"/>
  <c r="N427" i="22"/>
  <c r="E427" i="22"/>
  <c r="CY426" i="22"/>
  <c r="CE426" i="22"/>
  <c r="BW426" i="22"/>
  <c r="Y426" i="22"/>
  <c r="N426" i="22"/>
  <c r="E426" i="22"/>
  <c r="CY425" i="22"/>
  <c r="CE425" i="22"/>
  <c r="BW425" i="22"/>
  <c r="Y425" i="22"/>
  <c r="N425" i="22"/>
  <c r="E425" i="22"/>
  <c r="CY424" i="22"/>
  <c r="CE424" i="22"/>
  <c r="BW424" i="22"/>
  <c r="Y424" i="22"/>
  <c r="N424" i="22"/>
  <c r="E424" i="22"/>
  <c r="CY423" i="22"/>
  <c r="CE423" i="22"/>
  <c r="BW423" i="22"/>
  <c r="Y423" i="22"/>
  <c r="N423" i="22"/>
  <c r="E423" i="22"/>
  <c r="CY422" i="22"/>
  <c r="CE422" i="22"/>
  <c r="BW422" i="22"/>
  <c r="Y422" i="22"/>
  <c r="N422" i="22"/>
  <c r="E422" i="22"/>
  <c r="CY421" i="22"/>
  <c r="CE421" i="22"/>
  <c r="BW421" i="22"/>
  <c r="Y421" i="22"/>
  <c r="N421" i="22"/>
  <c r="E421" i="22"/>
  <c r="CY420" i="22"/>
  <c r="CE420" i="22"/>
  <c r="BW420" i="22"/>
  <c r="Y420" i="22"/>
  <c r="N420" i="22"/>
  <c r="E420" i="22"/>
  <c r="CY419" i="22"/>
  <c r="CE419" i="22"/>
  <c r="BW419" i="22"/>
  <c r="Y419" i="22"/>
  <c r="N419" i="22"/>
  <c r="E419" i="22"/>
  <c r="CY418" i="22"/>
  <c r="CE418" i="22"/>
  <c r="BW418" i="22"/>
  <c r="Y418" i="22"/>
  <c r="N418" i="22"/>
  <c r="E418" i="22"/>
  <c r="CY417" i="22"/>
  <c r="CE417" i="22"/>
  <c r="BW417" i="22"/>
  <c r="Y417" i="22"/>
  <c r="N417" i="22"/>
  <c r="E417" i="22"/>
  <c r="CY416" i="22"/>
  <c r="CE416" i="22"/>
  <c r="BW416" i="22"/>
  <c r="Y416" i="22"/>
  <c r="N416" i="22"/>
  <c r="E416" i="22"/>
  <c r="CY415" i="22"/>
  <c r="CE415" i="22"/>
  <c r="BW415" i="22"/>
  <c r="Y415" i="22"/>
  <c r="N415" i="22"/>
  <c r="E415" i="22"/>
  <c r="CY414" i="22"/>
  <c r="CE414" i="22"/>
  <c r="BW414" i="22"/>
  <c r="Y414" i="22"/>
  <c r="N414" i="22"/>
  <c r="E414" i="22"/>
  <c r="CY413" i="22"/>
  <c r="CE413" i="22"/>
  <c r="BW413" i="22"/>
  <c r="Y413" i="22"/>
  <c r="N413" i="22"/>
  <c r="E413" i="22"/>
  <c r="CY412" i="22"/>
  <c r="CE412" i="22"/>
  <c r="BW412" i="22"/>
  <c r="Y412" i="22"/>
  <c r="N412" i="22"/>
  <c r="E412" i="22"/>
  <c r="CY411" i="22"/>
  <c r="CE411" i="22"/>
  <c r="BW411" i="22"/>
  <c r="Y411" i="22"/>
  <c r="N411" i="22"/>
  <c r="E411" i="22"/>
  <c r="CY410" i="22"/>
  <c r="CE410" i="22"/>
  <c r="BW410" i="22"/>
  <c r="Y410" i="22"/>
  <c r="N410" i="22"/>
  <c r="E410" i="22"/>
  <c r="CY409" i="22"/>
  <c r="CE409" i="22"/>
  <c r="BW409" i="22"/>
  <c r="Y409" i="22"/>
  <c r="N409" i="22"/>
  <c r="E409" i="22"/>
  <c r="CY408" i="22"/>
  <c r="CE408" i="22"/>
  <c r="BW408" i="22"/>
  <c r="Y408" i="22"/>
  <c r="N408" i="22"/>
  <c r="E408" i="22"/>
  <c r="CY407" i="22"/>
  <c r="CE407" i="22"/>
  <c r="BW407" i="22"/>
  <c r="Y407" i="22"/>
  <c r="N407" i="22"/>
  <c r="E407" i="22"/>
  <c r="CY406" i="22"/>
  <c r="CE406" i="22"/>
  <c r="BW406" i="22"/>
  <c r="Y406" i="22"/>
  <c r="N406" i="22"/>
  <c r="E406" i="22"/>
  <c r="CY405" i="22"/>
  <c r="CE405" i="22"/>
  <c r="BW405" i="22"/>
  <c r="Y405" i="22"/>
  <c r="N405" i="22"/>
  <c r="E405" i="22"/>
  <c r="CY404" i="22"/>
  <c r="CE404" i="22"/>
  <c r="BW404" i="22"/>
  <c r="Y404" i="22"/>
  <c r="N404" i="22"/>
  <c r="E404" i="22"/>
  <c r="CY403" i="22"/>
  <c r="CE403" i="22"/>
  <c r="BW403" i="22"/>
  <c r="Y403" i="22"/>
  <c r="N403" i="22"/>
  <c r="E403" i="22"/>
  <c r="CY402" i="22"/>
  <c r="CE402" i="22"/>
  <c r="BW402" i="22"/>
  <c r="Y402" i="22"/>
  <c r="N402" i="22"/>
  <c r="E402" i="22"/>
  <c r="CY401" i="22"/>
  <c r="CE401" i="22"/>
  <c r="BW401" i="22"/>
  <c r="Y401" i="22"/>
  <c r="N401" i="22"/>
  <c r="E401" i="22"/>
  <c r="CY400" i="22"/>
  <c r="CE400" i="22"/>
  <c r="BW400" i="22"/>
  <c r="Y400" i="22"/>
  <c r="N400" i="22"/>
  <c r="E400" i="22"/>
  <c r="CY399" i="22"/>
  <c r="CE399" i="22"/>
  <c r="BW399" i="22"/>
  <c r="Y399" i="22"/>
  <c r="N399" i="22"/>
  <c r="E399" i="22"/>
  <c r="CY398" i="22"/>
  <c r="CE398" i="22"/>
  <c r="BW398" i="22"/>
  <c r="Y398" i="22"/>
  <c r="N398" i="22"/>
  <c r="E398" i="22"/>
  <c r="CY397" i="22"/>
  <c r="CE397" i="22"/>
  <c r="BW397" i="22"/>
  <c r="Y397" i="22"/>
  <c r="N397" i="22"/>
  <c r="E397" i="22"/>
  <c r="CY396" i="22"/>
  <c r="CE396" i="22"/>
  <c r="BW396" i="22"/>
  <c r="Y396" i="22"/>
  <c r="N396" i="22"/>
  <c r="E396" i="22"/>
  <c r="CY395" i="22"/>
  <c r="CE395" i="22"/>
  <c r="BW395" i="22"/>
  <c r="Y395" i="22"/>
  <c r="N395" i="22"/>
  <c r="E395" i="22"/>
  <c r="CY394" i="22"/>
  <c r="CE394" i="22"/>
  <c r="BW394" i="22"/>
  <c r="Y394" i="22"/>
  <c r="N394" i="22"/>
  <c r="E394" i="22"/>
  <c r="CY393" i="22"/>
  <c r="CE393" i="22"/>
  <c r="BW393" i="22"/>
  <c r="Y393" i="22"/>
  <c r="N393" i="22"/>
  <c r="E393" i="22"/>
  <c r="CY392" i="22"/>
  <c r="CE392" i="22"/>
  <c r="BW392" i="22"/>
  <c r="Y392" i="22"/>
  <c r="N392" i="22"/>
  <c r="E392" i="22"/>
  <c r="CY391" i="22"/>
  <c r="CE391" i="22"/>
  <c r="BW391" i="22"/>
  <c r="Y391" i="22"/>
  <c r="N391" i="22"/>
  <c r="E391" i="22"/>
  <c r="CY390" i="22"/>
  <c r="CE390" i="22"/>
  <c r="BW390" i="22"/>
  <c r="Y390" i="22"/>
  <c r="N390" i="22"/>
  <c r="E390" i="22"/>
  <c r="CY389" i="22"/>
  <c r="CE389" i="22"/>
  <c r="BW389" i="22"/>
  <c r="Y389" i="22"/>
  <c r="N389" i="22"/>
  <c r="E389" i="22"/>
  <c r="CY388" i="22"/>
  <c r="CE388" i="22"/>
  <c r="BW388" i="22"/>
  <c r="Y388" i="22"/>
  <c r="N388" i="22"/>
  <c r="E388" i="22"/>
  <c r="CY387" i="22"/>
  <c r="CE387" i="22"/>
  <c r="BW387" i="22"/>
  <c r="Y387" i="22"/>
  <c r="N387" i="22"/>
  <c r="E387" i="22"/>
  <c r="CY386" i="22"/>
  <c r="CE386" i="22"/>
  <c r="BW386" i="22"/>
  <c r="Y386" i="22"/>
  <c r="N386" i="22"/>
  <c r="E386" i="22"/>
  <c r="CY385" i="22"/>
  <c r="CE385" i="22"/>
  <c r="BW385" i="22"/>
  <c r="Y385" i="22"/>
  <c r="N385" i="22"/>
  <c r="E385" i="22"/>
  <c r="CY384" i="22"/>
  <c r="CE384" i="22"/>
  <c r="BW384" i="22"/>
  <c r="Y384" i="22"/>
  <c r="N384" i="22"/>
  <c r="E384" i="22"/>
  <c r="CY383" i="22"/>
  <c r="CE383" i="22"/>
  <c r="BW383" i="22"/>
  <c r="Y383" i="22"/>
  <c r="N383" i="22"/>
  <c r="E383" i="22"/>
  <c r="CY382" i="22"/>
  <c r="CE382" i="22"/>
  <c r="BW382" i="22"/>
  <c r="Y382" i="22"/>
  <c r="N382" i="22"/>
  <c r="E382" i="22"/>
  <c r="CY381" i="22"/>
  <c r="CE381" i="22"/>
  <c r="BW381" i="22"/>
  <c r="Y381" i="22"/>
  <c r="N381" i="22"/>
  <c r="E381" i="22"/>
  <c r="CY380" i="22"/>
  <c r="CE380" i="22"/>
  <c r="BW380" i="22"/>
  <c r="Y380" i="22"/>
  <c r="N380" i="22"/>
  <c r="E380" i="22"/>
  <c r="CY379" i="22"/>
  <c r="CE379" i="22"/>
  <c r="BW379" i="22"/>
  <c r="Y379" i="22"/>
  <c r="N379" i="22"/>
  <c r="E379" i="22"/>
  <c r="CY378" i="22"/>
  <c r="CE378" i="22"/>
  <c r="BW378" i="22"/>
  <c r="Y378" i="22"/>
  <c r="N378" i="22"/>
  <c r="E378" i="22"/>
  <c r="CY377" i="22"/>
  <c r="CE377" i="22"/>
  <c r="BW377" i="22"/>
  <c r="Y377" i="22"/>
  <c r="N377" i="22"/>
  <c r="E377" i="22"/>
  <c r="CY376" i="22"/>
  <c r="CE376" i="22"/>
  <c r="BW376" i="22"/>
  <c r="Y376" i="22"/>
  <c r="N376" i="22"/>
  <c r="E376" i="22"/>
  <c r="CY375" i="22"/>
  <c r="CE375" i="22"/>
  <c r="BW375" i="22"/>
  <c r="Y375" i="22"/>
  <c r="N375" i="22"/>
  <c r="E375" i="22"/>
  <c r="CY374" i="22"/>
  <c r="CE374" i="22"/>
  <c r="BW374" i="22"/>
  <c r="Y374" i="22"/>
  <c r="N374" i="22"/>
  <c r="E374" i="22"/>
  <c r="CY373" i="22"/>
  <c r="CE373" i="22"/>
  <c r="BW373" i="22"/>
  <c r="Y373" i="22"/>
  <c r="N373" i="22"/>
  <c r="E373" i="22"/>
  <c r="CY372" i="22"/>
  <c r="CE372" i="22"/>
  <c r="BW372" i="22"/>
  <c r="Y372" i="22"/>
  <c r="N372" i="22"/>
  <c r="E372" i="22"/>
  <c r="CY371" i="22"/>
  <c r="CE371" i="22"/>
  <c r="BW371" i="22"/>
  <c r="Y371" i="22"/>
  <c r="N371" i="22"/>
  <c r="E371" i="22"/>
  <c r="CY370" i="22"/>
  <c r="CE370" i="22"/>
  <c r="BW370" i="22"/>
  <c r="Y370" i="22"/>
  <c r="N370" i="22"/>
  <c r="E370" i="22"/>
  <c r="CY369" i="22"/>
  <c r="CE369" i="22"/>
  <c r="BW369" i="22"/>
  <c r="Y369" i="22"/>
  <c r="N369" i="22"/>
  <c r="E369" i="22"/>
  <c r="CY368" i="22"/>
  <c r="CE368" i="22"/>
  <c r="BW368" i="22"/>
  <c r="Y368" i="22"/>
  <c r="N368" i="22"/>
  <c r="E368" i="22"/>
  <c r="CY367" i="22"/>
  <c r="CE367" i="22"/>
  <c r="BW367" i="22"/>
  <c r="Y367" i="22"/>
  <c r="N367" i="22"/>
  <c r="E367" i="22"/>
  <c r="CY366" i="22"/>
  <c r="CE366" i="22"/>
  <c r="BW366" i="22"/>
  <c r="Y366" i="22"/>
  <c r="N366" i="22"/>
  <c r="E366" i="22"/>
  <c r="CY365" i="22"/>
  <c r="CE365" i="22"/>
  <c r="BW365" i="22"/>
  <c r="Y365" i="22"/>
  <c r="N365" i="22"/>
  <c r="E365" i="22"/>
  <c r="CY364" i="22"/>
  <c r="CE364" i="22"/>
  <c r="BW364" i="22"/>
  <c r="Y364" i="22"/>
  <c r="N364" i="22"/>
  <c r="E364" i="22"/>
  <c r="CY363" i="22"/>
  <c r="CE363" i="22"/>
  <c r="BW363" i="22"/>
  <c r="Y363" i="22"/>
  <c r="N363" i="22"/>
  <c r="E363" i="22"/>
  <c r="CY362" i="22"/>
  <c r="CE362" i="22"/>
  <c r="BW362" i="22"/>
  <c r="Y362" i="22"/>
  <c r="N362" i="22"/>
  <c r="E362" i="22"/>
  <c r="CY361" i="22"/>
  <c r="CE361" i="22"/>
  <c r="BW361" i="22"/>
  <c r="Y361" i="22"/>
  <c r="N361" i="22"/>
  <c r="E361" i="22"/>
  <c r="CY360" i="22"/>
  <c r="CE360" i="22"/>
  <c r="BW360" i="22"/>
  <c r="Y360" i="22"/>
  <c r="N360" i="22"/>
  <c r="E360" i="22"/>
  <c r="CY359" i="22"/>
  <c r="CE359" i="22"/>
  <c r="BW359" i="22"/>
  <c r="Y359" i="22"/>
  <c r="N359" i="22"/>
  <c r="E359" i="22"/>
  <c r="CY358" i="22"/>
  <c r="CE358" i="22"/>
  <c r="BW358" i="22"/>
  <c r="Y358" i="22"/>
  <c r="N358" i="22"/>
  <c r="E358" i="22"/>
  <c r="CY357" i="22"/>
  <c r="CE357" i="22"/>
  <c r="BW357" i="22"/>
  <c r="Y357" i="22"/>
  <c r="N357" i="22"/>
  <c r="E357" i="22"/>
  <c r="CY356" i="22"/>
  <c r="CE356" i="22"/>
  <c r="BW356" i="22"/>
  <c r="Y356" i="22"/>
  <c r="N356" i="22"/>
  <c r="E356" i="22"/>
  <c r="CY355" i="22"/>
  <c r="CE355" i="22"/>
  <c r="BW355" i="22"/>
  <c r="Y355" i="22"/>
  <c r="N355" i="22"/>
  <c r="E355" i="22"/>
  <c r="CY354" i="22"/>
  <c r="CE354" i="22"/>
  <c r="BW354" i="22"/>
  <c r="Y354" i="22"/>
  <c r="N354" i="22"/>
  <c r="E354" i="22"/>
  <c r="CY353" i="22"/>
  <c r="CE353" i="22"/>
  <c r="BW353" i="22"/>
  <c r="Y353" i="22"/>
  <c r="N353" i="22"/>
  <c r="E353" i="22"/>
  <c r="CY352" i="22"/>
  <c r="CE352" i="22"/>
  <c r="BW352" i="22"/>
  <c r="Y352" i="22"/>
  <c r="N352" i="22"/>
  <c r="E352" i="22"/>
  <c r="CY351" i="22"/>
  <c r="CE351" i="22"/>
  <c r="BW351" i="22"/>
  <c r="Y351" i="22"/>
  <c r="N351" i="22"/>
  <c r="E351" i="22"/>
  <c r="CY350" i="22"/>
  <c r="CE350" i="22"/>
  <c r="BW350" i="22"/>
  <c r="Y350" i="22"/>
  <c r="N350" i="22"/>
  <c r="E350" i="22"/>
  <c r="CY349" i="22"/>
  <c r="CE349" i="22"/>
  <c r="BW349" i="22"/>
  <c r="Y349" i="22"/>
  <c r="N349" i="22"/>
  <c r="E349" i="22"/>
  <c r="CY348" i="22"/>
  <c r="CE348" i="22"/>
  <c r="BW348" i="22"/>
  <c r="Y348" i="22"/>
  <c r="N348" i="22"/>
  <c r="E348" i="22"/>
  <c r="CY347" i="22"/>
  <c r="CE347" i="22"/>
  <c r="BW347" i="22"/>
  <c r="Y347" i="22"/>
  <c r="N347" i="22"/>
  <c r="E347" i="22"/>
  <c r="CY346" i="22"/>
  <c r="CE346" i="22"/>
  <c r="BW346" i="22"/>
  <c r="Y346" i="22"/>
  <c r="N346" i="22"/>
  <c r="E346" i="22"/>
  <c r="CY345" i="22"/>
  <c r="CE345" i="22"/>
  <c r="BW345" i="22"/>
  <c r="Y345" i="22"/>
  <c r="N345" i="22"/>
  <c r="E345" i="22"/>
  <c r="CY344" i="22"/>
  <c r="CE344" i="22"/>
  <c r="BW344" i="22"/>
  <c r="Y344" i="22"/>
  <c r="N344" i="22"/>
  <c r="E344" i="22"/>
  <c r="CY343" i="22"/>
  <c r="CE343" i="22"/>
  <c r="BW343" i="22"/>
  <c r="Y343" i="22"/>
  <c r="N343" i="22"/>
  <c r="E343" i="22"/>
  <c r="CY342" i="22"/>
  <c r="CE342" i="22"/>
  <c r="BW342" i="22"/>
  <c r="Y342" i="22"/>
  <c r="N342" i="22"/>
  <c r="E342" i="22"/>
  <c r="CY341" i="22"/>
  <c r="CE341" i="22"/>
  <c r="BW341" i="22"/>
  <c r="Y341" i="22"/>
  <c r="N341" i="22"/>
  <c r="E341" i="22"/>
  <c r="CY340" i="22"/>
  <c r="CE340" i="22"/>
  <c r="BW340" i="22"/>
  <c r="Y340" i="22"/>
  <c r="N340" i="22"/>
  <c r="E340" i="22"/>
  <c r="CY339" i="22"/>
  <c r="CE339" i="22"/>
  <c r="BW339" i="22"/>
  <c r="Y339" i="22"/>
  <c r="N339" i="22"/>
  <c r="E339" i="22"/>
  <c r="CY338" i="22"/>
  <c r="CE338" i="22"/>
  <c r="BW338" i="22"/>
  <c r="Y338" i="22"/>
  <c r="N338" i="22"/>
  <c r="E338" i="22"/>
  <c r="CY337" i="22"/>
  <c r="CE337" i="22"/>
  <c r="BW337" i="22"/>
  <c r="Y337" i="22"/>
  <c r="N337" i="22"/>
  <c r="E337" i="22"/>
  <c r="CY336" i="22"/>
  <c r="CE336" i="22"/>
  <c r="BW336" i="22"/>
  <c r="Y336" i="22"/>
  <c r="N336" i="22"/>
  <c r="E336" i="22"/>
  <c r="CY335" i="22"/>
  <c r="CE335" i="22"/>
  <c r="BW335" i="22"/>
  <c r="Y335" i="22"/>
  <c r="N335" i="22"/>
  <c r="E335" i="22"/>
  <c r="CY334" i="22"/>
  <c r="CE334" i="22"/>
  <c r="BW334" i="22"/>
  <c r="Y334" i="22"/>
  <c r="N334" i="22"/>
  <c r="E334" i="22"/>
  <c r="CY333" i="22"/>
  <c r="CE333" i="22"/>
  <c r="BW333" i="22"/>
  <c r="Y333" i="22"/>
  <c r="N333" i="22"/>
  <c r="E333" i="22"/>
  <c r="CY332" i="22"/>
  <c r="CE332" i="22"/>
  <c r="BW332" i="22"/>
  <c r="Y332" i="22"/>
  <c r="N332" i="22"/>
  <c r="E332" i="22"/>
  <c r="CY331" i="22"/>
  <c r="CE331" i="22"/>
  <c r="BW331" i="22"/>
  <c r="Y331" i="22"/>
  <c r="N331" i="22"/>
  <c r="E331" i="22"/>
  <c r="CY330" i="22"/>
  <c r="CE330" i="22"/>
  <c r="BW330" i="22"/>
  <c r="Y330" i="22"/>
  <c r="N330" i="22"/>
  <c r="E330" i="22"/>
  <c r="CY329" i="22"/>
  <c r="CE329" i="22"/>
  <c r="BW329" i="22"/>
  <c r="Y329" i="22"/>
  <c r="N329" i="22"/>
  <c r="E329" i="22"/>
  <c r="CY328" i="22"/>
  <c r="CE328" i="22"/>
  <c r="BW328" i="22"/>
  <c r="Y328" i="22"/>
  <c r="N328" i="22"/>
  <c r="E328" i="22"/>
  <c r="CY327" i="22"/>
  <c r="CE327" i="22"/>
  <c r="BW327" i="22"/>
  <c r="Y327" i="22"/>
  <c r="N327" i="22"/>
  <c r="E327" i="22"/>
  <c r="CY326" i="22"/>
  <c r="CE326" i="22"/>
  <c r="BW326" i="22"/>
  <c r="Y326" i="22"/>
  <c r="N326" i="22"/>
  <c r="E326" i="22"/>
  <c r="CY325" i="22"/>
  <c r="CE325" i="22"/>
  <c r="BW325" i="22"/>
  <c r="Y325" i="22"/>
  <c r="N325" i="22"/>
  <c r="E325" i="22"/>
  <c r="CY324" i="22"/>
  <c r="CE324" i="22"/>
  <c r="BW324" i="22"/>
  <c r="Y324" i="22"/>
  <c r="N324" i="22"/>
  <c r="E324" i="22"/>
  <c r="CY323" i="22"/>
  <c r="CE323" i="22"/>
  <c r="BW323" i="22"/>
  <c r="Y323" i="22"/>
  <c r="N323" i="22"/>
  <c r="E323" i="22"/>
  <c r="CY322" i="22"/>
  <c r="CE322" i="22"/>
  <c r="BW322" i="22"/>
  <c r="Y322" i="22"/>
  <c r="N322" i="22"/>
  <c r="E322" i="22"/>
  <c r="CY321" i="22"/>
  <c r="CE321" i="22"/>
  <c r="BW321" i="22"/>
  <c r="Y321" i="22"/>
  <c r="N321" i="22"/>
  <c r="E321" i="22"/>
  <c r="CY320" i="22"/>
  <c r="CE320" i="22"/>
  <c r="BW320" i="22"/>
  <c r="Y320" i="22"/>
  <c r="N320" i="22"/>
  <c r="E320" i="22"/>
  <c r="CY319" i="22"/>
  <c r="CE319" i="22"/>
  <c r="BW319" i="22"/>
  <c r="Y319" i="22"/>
  <c r="N319" i="22"/>
  <c r="E319" i="22"/>
  <c r="CY318" i="22"/>
  <c r="CE318" i="22"/>
  <c r="BW318" i="22"/>
  <c r="Y318" i="22"/>
  <c r="N318" i="22"/>
  <c r="E318" i="22"/>
  <c r="CY317" i="22"/>
  <c r="CE317" i="22"/>
  <c r="BW317" i="22"/>
  <c r="Y317" i="22"/>
  <c r="N317" i="22"/>
  <c r="E317" i="22"/>
  <c r="CY316" i="22"/>
  <c r="CE316" i="22"/>
  <c r="BW316" i="22"/>
  <c r="Y316" i="22"/>
  <c r="N316" i="22"/>
  <c r="E316" i="22"/>
  <c r="CY315" i="22"/>
  <c r="CE315" i="22"/>
  <c r="BW315" i="22"/>
  <c r="Y315" i="22"/>
  <c r="N315" i="22"/>
  <c r="E315" i="22"/>
  <c r="CY314" i="22"/>
  <c r="CE314" i="22"/>
  <c r="BW314" i="22"/>
  <c r="Y314" i="22"/>
  <c r="N314" i="22"/>
  <c r="E314" i="22"/>
  <c r="CY313" i="22"/>
  <c r="CE313" i="22"/>
  <c r="BW313" i="22"/>
  <c r="Y313" i="22"/>
  <c r="N313" i="22"/>
  <c r="E313" i="22"/>
  <c r="CY312" i="22"/>
  <c r="CE312" i="22"/>
  <c r="BW312" i="22"/>
  <c r="Y312" i="22"/>
  <c r="N312" i="22"/>
  <c r="E312" i="22"/>
  <c r="CY311" i="22"/>
  <c r="CE311" i="22"/>
  <c r="BW311" i="22"/>
  <c r="Y311" i="22"/>
  <c r="N311" i="22"/>
  <c r="E311" i="22"/>
  <c r="CY310" i="22"/>
  <c r="CE310" i="22"/>
  <c r="BW310" i="22"/>
  <c r="Y310" i="22"/>
  <c r="N310" i="22"/>
  <c r="E310" i="22"/>
  <c r="CY309" i="22"/>
  <c r="CE309" i="22"/>
  <c r="BW309" i="22"/>
  <c r="Y309" i="22"/>
  <c r="N309" i="22"/>
  <c r="E309" i="22"/>
  <c r="CY308" i="22"/>
  <c r="CE308" i="22"/>
  <c r="BW308" i="22"/>
  <c r="Y308" i="22"/>
  <c r="N308" i="22"/>
  <c r="E308" i="22"/>
  <c r="CY307" i="22"/>
  <c r="CE307" i="22"/>
  <c r="BW307" i="22"/>
  <c r="Y307" i="22"/>
  <c r="N307" i="22"/>
  <c r="E307" i="22"/>
  <c r="CY306" i="22"/>
  <c r="CE306" i="22"/>
  <c r="BW306" i="22"/>
  <c r="Y306" i="22"/>
  <c r="N306" i="22"/>
  <c r="E306" i="22"/>
  <c r="CY305" i="22"/>
  <c r="CE305" i="22"/>
  <c r="BW305" i="22"/>
  <c r="Y305" i="22"/>
  <c r="N305" i="22"/>
  <c r="E305" i="22"/>
  <c r="CY304" i="22"/>
  <c r="CE304" i="22"/>
  <c r="BW304" i="22"/>
  <c r="Y304" i="22"/>
  <c r="N304" i="22"/>
  <c r="E304" i="22"/>
  <c r="CY303" i="22"/>
  <c r="CE303" i="22"/>
  <c r="BW303" i="22"/>
  <c r="Y303" i="22"/>
  <c r="N303" i="22"/>
  <c r="E303" i="22"/>
  <c r="CY302" i="22"/>
  <c r="CE302" i="22"/>
  <c r="BW302" i="22"/>
  <c r="Y302" i="22"/>
  <c r="N302" i="22"/>
  <c r="E302" i="22"/>
  <c r="CY301" i="22"/>
  <c r="CE301" i="22"/>
  <c r="BW301" i="22"/>
  <c r="Y301" i="22"/>
  <c r="N301" i="22"/>
  <c r="E301" i="22"/>
  <c r="CY300" i="22"/>
  <c r="CE300" i="22"/>
  <c r="BW300" i="22"/>
  <c r="Y300" i="22"/>
  <c r="N300" i="22"/>
  <c r="E300" i="22"/>
  <c r="CY299" i="22"/>
  <c r="CE299" i="22"/>
  <c r="BW299" i="22"/>
  <c r="Y299" i="22"/>
  <c r="N299" i="22"/>
  <c r="E299" i="22"/>
  <c r="CY298" i="22"/>
  <c r="CE298" i="22"/>
  <c r="BW298" i="22"/>
  <c r="Y298" i="22"/>
  <c r="N298" i="22"/>
  <c r="E298" i="22"/>
  <c r="CY297" i="22"/>
  <c r="CE297" i="22"/>
  <c r="BW297" i="22"/>
  <c r="Y297" i="22"/>
  <c r="N297" i="22"/>
  <c r="E297" i="22"/>
  <c r="CY296" i="22"/>
  <c r="CE296" i="22"/>
  <c r="BW296" i="22"/>
  <c r="Y296" i="22"/>
  <c r="N296" i="22"/>
  <c r="E296" i="22"/>
  <c r="CY295" i="22"/>
  <c r="CE295" i="22"/>
  <c r="BW295" i="22"/>
  <c r="Y295" i="22"/>
  <c r="N295" i="22"/>
  <c r="E295" i="22"/>
  <c r="CY294" i="22"/>
  <c r="CE294" i="22"/>
  <c r="BW294" i="22"/>
  <c r="Y294" i="22"/>
  <c r="N294" i="22"/>
  <c r="E294" i="22"/>
  <c r="CY293" i="22"/>
  <c r="CE293" i="22"/>
  <c r="BW293" i="22"/>
  <c r="Y293" i="22"/>
  <c r="N293" i="22"/>
  <c r="E293" i="22"/>
  <c r="CY292" i="22"/>
  <c r="CE292" i="22"/>
  <c r="BW292" i="22"/>
  <c r="Y292" i="22"/>
  <c r="N292" i="22"/>
  <c r="E292" i="22"/>
  <c r="CY291" i="22"/>
  <c r="CE291" i="22"/>
  <c r="BW291" i="22"/>
  <c r="Y291" i="22"/>
  <c r="N291" i="22"/>
  <c r="E291" i="22"/>
  <c r="CY290" i="22"/>
  <c r="CE290" i="22"/>
  <c r="BW290" i="22"/>
  <c r="Y290" i="22"/>
  <c r="N290" i="22"/>
  <c r="E290" i="22"/>
  <c r="CY289" i="22"/>
  <c r="CE289" i="22"/>
  <c r="BW289" i="22"/>
  <c r="Y289" i="22"/>
  <c r="N289" i="22"/>
  <c r="E289" i="22"/>
  <c r="CY288" i="22"/>
  <c r="CE288" i="22"/>
  <c r="BW288" i="22"/>
  <c r="Y288" i="22"/>
  <c r="N288" i="22"/>
  <c r="E288" i="22"/>
  <c r="CY287" i="22"/>
  <c r="CE287" i="22"/>
  <c r="BW287" i="22"/>
  <c r="Y287" i="22"/>
  <c r="N287" i="22"/>
  <c r="E287" i="22"/>
  <c r="CY286" i="22"/>
  <c r="CE286" i="22"/>
  <c r="BW286" i="22"/>
  <c r="Y286" i="22"/>
  <c r="N286" i="22"/>
  <c r="E286" i="22"/>
  <c r="CY285" i="22"/>
  <c r="CE285" i="22"/>
  <c r="BW285" i="22"/>
  <c r="Y285" i="22"/>
  <c r="N285" i="22"/>
  <c r="E285" i="22"/>
  <c r="CY284" i="22"/>
  <c r="CE284" i="22"/>
  <c r="BW284" i="22"/>
  <c r="Y284" i="22"/>
  <c r="N284" i="22"/>
  <c r="E284" i="22"/>
  <c r="CY283" i="22"/>
  <c r="CE283" i="22"/>
  <c r="BW283" i="22"/>
  <c r="Y283" i="22"/>
  <c r="N283" i="22"/>
  <c r="E283" i="22"/>
  <c r="CY282" i="22"/>
  <c r="CE282" i="22"/>
  <c r="BW282" i="22"/>
  <c r="Y282" i="22"/>
  <c r="N282" i="22"/>
  <c r="E282" i="22"/>
  <c r="CY281" i="22"/>
  <c r="CE281" i="22"/>
  <c r="BW281" i="22"/>
  <c r="Y281" i="22"/>
  <c r="N281" i="22"/>
  <c r="E281" i="22"/>
  <c r="CY280" i="22"/>
  <c r="CE280" i="22"/>
  <c r="BW280" i="22"/>
  <c r="Y280" i="22"/>
  <c r="N280" i="22"/>
  <c r="E280" i="22"/>
  <c r="CY279" i="22"/>
  <c r="CE279" i="22"/>
  <c r="BW279" i="22"/>
  <c r="Y279" i="22"/>
  <c r="N279" i="22"/>
  <c r="E279" i="22"/>
  <c r="CY278" i="22"/>
  <c r="CE278" i="22"/>
  <c r="BW278" i="22"/>
  <c r="Y278" i="22"/>
  <c r="N278" i="22"/>
  <c r="E278" i="22"/>
  <c r="CY277" i="22"/>
  <c r="CE277" i="22"/>
  <c r="BW277" i="22"/>
  <c r="Y277" i="22"/>
  <c r="N277" i="22"/>
  <c r="E277" i="22"/>
  <c r="CY276" i="22"/>
  <c r="CE276" i="22"/>
  <c r="BW276" i="22"/>
  <c r="Y276" i="22"/>
  <c r="N276" i="22"/>
  <c r="E276" i="22"/>
  <c r="CY275" i="22"/>
  <c r="CE275" i="22"/>
  <c r="BW275" i="22"/>
  <c r="Y275" i="22"/>
  <c r="N275" i="22"/>
  <c r="E275" i="22"/>
  <c r="CY274" i="22"/>
  <c r="CE274" i="22"/>
  <c r="BW274" i="22"/>
  <c r="Y274" i="22"/>
  <c r="N274" i="22"/>
  <c r="E274" i="22"/>
  <c r="CY273" i="22"/>
  <c r="CE273" i="22"/>
  <c r="BW273" i="22"/>
  <c r="Y273" i="22"/>
  <c r="N273" i="22"/>
  <c r="E273" i="22"/>
  <c r="CY272" i="22"/>
  <c r="CE272" i="22"/>
  <c r="BW272" i="22"/>
  <c r="Y272" i="22"/>
  <c r="N272" i="22"/>
  <c r="E272" i="22"/>
  <c r="CY271" i="22"/>
  <c r="CE271" i="22"/>
  <c r="BW271" i="22"/>
  <c r="Y271" i="22"/>
  <c r="N271" i="22"/>
  <c r="E271" i="22"/>
  <c r="CY270" i="22"/>
  <c r="CE270" i="22"/>
  <c r="BW270" i="22"/>
  <c r="Y270" i="22"/>
  <c r="N270" i="22"/>
  <c r="E270" i="22"/>
  <c r="CY269" i="22"/>
  <c r="CE269" i="22"/>
  <c r="BW269" i="22"/>
  <c r="Y269" i="22"/>
  <c r="N269" i="22"/>
  <c r="E269" i="22"/>
  <c r="CY268" i="22"/>
  <c r="CE268" i="22"/>
  <c r="BW268" i="22"/>
  <c r="Y268" i="22"/>
  <c r="N268" i="22"/>
  <c r="E268" i="22"/>
  <c r="CY267" i="22"/>
  <c r="CE267" i="22"/>
  <c r="BW267" i="22"/>
  <c r="Y267" i="22"/>
  <c r="N267" i="22"/>
  <c r="E267" i="22"/>
  <c r="CY266" i="22"/>
  <c r="CE266" i="22"/>
  <c r="BW266" i="22"/>
  <c r="Y266" i="22"/>
  <c r="N266" i="22"/>
  <c r="E266" i="22"/>
  <c r="CY265" i="22"/>
  <c r="CE265" i="22"/>
  <c r="BW265" i="22"/>
  <c r="Y265" i="22"/>
  <c r="N265" i="22"/>
  <c r="E265" i="22"/>
  <c r="CY264" i="22"/>
  <c r="CE264" i="22"/>
  <c r="BW264" i="22"/>
  <c r="Y264" i="22"/>
  <c r="N264" i="22"/>
  <c r="E264" i="22"/>
  <c r="CY263" i="22"/>
  <c r="CE263" i="22"/>
  <c r="BW263" i="22"/>
  <c r="Y263" i="22"/>
  <c r="N263" i="22"/>
  <c r="E263" i="22"/>
  <c r="CY262" i="22"/>
  <c r="CE262" i="22"/>
  <c r="BW262" i="22"/>
  <c r="Y262" i="22"/>
  <c r="N262" i="22"/>
  <c r="E262" i="22"/>
  <c r="CY261" i="22"/>
  <c r="CE261" i="22"/>
  <c r="BW261" i="22"/>
  <c r="Y261" i="22"/>
  <c r="N261" i="22"/>
  <c r="E261" i="22"/>
  <c r="CY260" i="22"/>
  <c r="CE260" i="22"/>
  <c r="BW260" i="22"/>
  <c r="Y260" i="22"/>
  <c r="N260" i="22"/>
  <c r="E260" i="22"/>
  <c r="CY259" i="22"/>
  <c r="CE259" i="22"/>
  <c r="BW259" i="22"/>
  <c r="Y259" i="22"/>
  <c r="N259" i="22"/>
  <c r="CY258" i="22"/>
  <c r="CE258" i="22"/>
  <c r="BW258" i="22"/>
  <c r="Y258" i="22"/>
  <c r="N258" i="22"/>
  <c r="CY257" i="22"/>
  <c r="CE257" i="22"/>
  <c r="BW257" i="22"/>
  <c r="Y257" i="22"/>
  <c r="N257" i="22"/>
  <c r="E257" i="22"/>
  <c r="CY256" i="22"/>
  <c r="CE256" i="22"/>
  <c r="BW256" i="22"/>
  <c r="Y256" i="22"/>
  <c r="N256" i="22"/>
  <c r="E256" i="22"/>
  <c r="CY255" i="22"/>
  <c r="CE255" i="22"/>
  <c r="BW255" i="22"/>
  <c r="Y255" i="22"/>
  <c r="N255" i="22"/>
  <c r="E255" i="22"/>
  <c r="CY254" i="22"/>
  <c r="CE254" i="22"/>
  <c r="BW254" i="22"/>
  <c r="Y254" i="22"/>
  <c r="N254" i="22"/>
  <c r="E254" i="22"/>
  <c r="CY253" i="22"/>
  <c r="CE253" i="22"/>
  <c r="BW253" i="22"/>
  <c r="Y253" i="22"/>
  <c r="N253" i="22"/>
  <c r="E253" i="22"/>
  <c r="CY252" i="22"/>
  <c r="CE252" i="22"/>
  <c r="BW252" i="22"/>
  <c r="Y252" i="22"/>
  <c r="N252" i="22"/>
  <c r="E252" i="22"/>
  <c r="CY251" i="22"/>
  <c r="CE251" i="22"/>
  <c r="BW251" i="22"/>
  <c r="Y251" i="22"/>
  <c r="N251" i="22"/>
  <c r="E251" i="22"/>
  <c r="CY250" i="22"/>
  <c r="CE250" i="22"/>
  <c r="BW250" i="22"/>
  <c r="Y250" i="22"/>
  <c r="N250" i="22"/>
  <c r="E250" i="22"/>
  <c r="CY249" i="22"/>
  <c r="CE249" i="22"/>
  <c r="BW249" i="22"/>
  <c r="Y249" i="22"/>
  <c r="N249" i="22"/>
  <c r="E249" i="22"/>
  <c r="CY248" i="22"/>
  <c r="CE248" i="22"/>
  <c r="BW248" i="22"/>
  <c r="Y248" i="22"/>
  <c r="N248" i="22"/>
  <c r="E248" i="22"/>
  <c r="CY247" i="22"/>
  <c r="CE247" i="22"/>
  <c r="BW247" i="22"/>
  <c r="Y247" i="22"/>
  <c r="N247" i="22"/>
  <c r="E247" i="22"/>
  <c r="CY246" i="22"/>
  <c r="CE246" i="22"/>
  <c r="BW246" i="22"/>
  <c r="Y246" i="22"/>
  <c r="N246" i="22"/>
  <c r="E246" i="22"/>
  <c r="CY245" i="22"/>
  <c r="CE245" i="22"/>
  <c r="BW245" i="22"/>
  <c r="Y245" i="22"/>
  <c r="N245" i="22"/>
  <c r="E245" i="22"/>
  <c r="CY244" i="22"/>
  <c r="CE244" i="22"/>
  <c r="BW244" i="22"/>
  <c r="Y244" i="22"/>
  <c r="N244" i="22"/>
  <c r="E244" i="22"/>
  <c r="CY243" i="22"/>
  <c r="CE243" i="22"/>
  <c r="BW243" i="22"/>
  <c r="Y243" i="22"/>
  <c r="N243" i="22"/>
  <c r="E243" i="22"/>
  <c r="CY242" i="22"/>
  <c r="CE242" i="22"/>
  <c r="BW242" i="22"/>
  <c r="Y242" i="22"/>
  <c r="N242" i="22"/>
  <c r="E242" i="22"/>
  <c r="CY241" i="22"/>
  <c r="CE241" i="22"/>
  <c r="BW241" i="22"/>
  <c r="Y241" i="22"/>
  <c r="N241" i="22"/>
  <c r="E241" i="22"/>
  <c r="CY240" i="22"/>
  <c r="CE240" i="22"/>
  <c r="BW240" i="22"/>
  <c r="Y240" i="22"/>
  <c r="N240" i="22"/>
  <c r="E240" i="22"/>
  <c r="CY239" i="22"/>
  <c r="CE239" i="22"/>
  <c r="BW239" i="22"/>
  <c r="Y239" i="22"/>
  <c r="N239" i="22"/>
  <c r="E239" i="22"/>
  <c r="CY238" i="22"/>
  <c r="CE238" i="22"/>
  <c r="BW238" i="22"/>
  <c r="Y238" i="22"/>
  <c r="N238" i="22"/>
  <c r="E238" i="22"/>
  <c r="CY237" i="22"/>
  <c r="CE237" i="22"/>
  <c r="BW237" i="22"/>
  <c r="Y237" i="22"/>
  <c r="N237" i="22"/>
  <c r="E237" i="22"/>
  <c r="CY236" i="22"/>
  <c r="CE236" i="22"/>
  <c r="BW236" i="22"/>
  <c r="Y236" i="22"/>
  <c r="N236" i="22"/>
  <c r="E236" i="22"/>
  <c r="CY235" i="22"/>
  <c r="CE235" i="22"/>
  <c r="BW235" i="22"/>
  <c r="Y235" i="22"/>
  <c r="N235" i="22"/>
  <c r="E235" i="22"/>
  <c r="CY234" i="22"/>
  <c r="CE234" i="22"/>
  <c r="BW234" i="22"/>
  <c r="Y234" i="22"/>
  <c r="N234" i="22"/>
  <c r="E234" i="22"/>
  <c r="CY233" i="22"/>
  <c r="CE233" i="22"/>
  <c r="BW233" i="22"/>
  <c r="Y233" i="22"/>
  <c r="N233" i="22"/>
  <c r="E233" i="22"/>
  <c r="CY232" i="22"/>
  <c r="CE232" i="22"/>
  <c r="BW232" i="22"/>
  <c r="Y232" i="22"/>
  <c r="N232" i="22"/>
  <c r="E232" i="22"/>
  <c r="CY231" i="22"/>
  <c r="CE231" i="22"/>
  <c r="BW231" i="22"/>
  <c r="Y231" i="22"/>
  <c r="N231" i="22"/>
  <c r="E231" i="22"/>
  <c r="CY230" i="22"/>
  <c r="CE230" i="22"/>
  <c r="BW230" i="22"/>
  <c r="Y230" i="22"/>
  <c r="N230" i="22"/>
  <c r="E230" i="22"/>
  <c r="CY229" i="22"/>
  <c r="CE229" i="22"/>
  <c r="BW229" i="22"/>
  <c r="Y229" i="22"/>
  <c r="N229" i="22"/>
  <c r="E229" i="22"/>
  <c r="CY228" i="22"/>
  <c r="CE228" i="22"/>
  <c r="BW228" i="22"/>
  <c r="Y228" i="22"/>
  <c r="N228" i="22"/>
  <c r="E228" i="22"/>
  <c r="CY227" i="22"/>
  <c r="CE227" i="22"/>
  <c r="BW227" i="22"/>
  <c r="Y227" i="22"/>
  <c r="N227" i="22"/>
  <c r="CY226" i="22"/>
  <c r="CE226" i="22"/>
  <c r="BW226" i="22"/>
  <c r="Y226" i="22"/>
  <c r="N226" i="22"/>
  <c r="CY225" i="22"/>
  <c r="CE225" i="22"/>
  <c r="BW225" i="22"/>
  <c r="Y225" i="22"/>
  <c r="N225" i="22"/>
  <c r="E225" i="22"/>
  <c r="CY224" i="22"/>
  <c r="CE224" i="22"/>
  <c r="BW224" i="22"/>
  <c r="Y224" i="22"/>
  <c r="N224" i="22"/>
  <c r="CY223" i="22"/>
  <c r="BW223" i="22"/>
  <c r="Y223" i="22"/>
  <c r="N223" i="22"/>
  <c r="CY222" i="22"/>
  <c r="BW222" i="22"/>
  <c r="Y222" i="22"/>
  <c r="N222" i="22"/>
  <c r="CY221" i="22"/>
  <c r="BW221" i="22"/>
  <c r="Y221" i="22"/>
  <c r="N221" i="22"/>
  <c r="CY220" i="22"/>
  <c r="BW220" i="22"/>
  <c r="Y220" i="22"/>
  <c r="N220" i="22"/>
  <c r="CY219" i="22"/>
  <c r="CE219" i="22"/>
  <c r="BW219" i="22"/>
  <c r="Y219" i="22"/>
  <c r="N219" i="22"/>
  <c r="E219" i="22"/>
  <c r="CY218" i="22"/>
  <c r="CE218" i="22"/>
  <c r="BW218" i="22"/>
  <c r="Y218" i="22"/>
  <c r="N218" i="22"/>
  <c r="E218" i="22"/>
  <c r="CY217" i="22"/>
  <c r="CE217" i="22"/>
  <c r="BW217" i="22"/>
  <c r="Y217" i="22"/>
  <c r="N217" i="22"/>
  <c r="E217" i="22"/>
  <c r="CY216" i="22"/>
  <c r="CE216" i="22"/>
  <c r="BW216" i="22"/>
  <c r="Y216" i="22"/>
  <c r="N216" i="22"/>
  <c r="E216" i="22"/>
  <c r="CY215" i="22"/>
  <c r="CE215" i="22"/>
  <c r="BW215" i="22"/>
  <c r="Y215" i="22"/>
  <c r="N215" i="22"/>
  <c r="E215" i="22"/>
  <c r="CY214" i="22"/>
  <c r="CE214" i="22"/>
  <c r="BW214" i="22"/>
  <c r="Y214" i="22"/>
  <c r="N214" i="22"/>
  <c r="E214" i="22"/>
  <c r="CY213" i="22"/>
  <c r="CE213" i="22"/>
  <c r="BW213" i="22"/>
  <c r="Y213" i="22"/>
  <c r="N213" i="22"/>
  <c r="E213" i="22"/>
  <c r="CY212" i="22"/>
  <c r="CE212" i="22"/>
  <c r="BW212" i="22"/>
  <c r="Y212" i="22"/>
  <c r="N212" i="22"/>
  <c r="E212" i="22"/>
  <c r="CY211" i="22"/>
  <c r="CE211" i="22"/>
  <c r="BW211" i="22"/>
  <c r="Y211" i="22"/>
  <c r="N211" i="22"/>
  <c r="E211" i="22"/>
  <c r="CY210" i="22"/>
  <c r="CE210" i="22"/>
  <c r="BW210" i="22"/>
  <c r="Y210" i="22"/>
  <c r="N210" i="22"/>
  <c r="E210" i="22"/>
  <c r="CY209" i="22"/>
  <c r="CE209" i="22"/>
  <c r="BW209" i="22"/>
  <c r="Y209" i="22"/>
  <c r="N209" i="22"/>
  <c r="E209" i="22"/>
  <c r="CY208" i="22"/>
  <c r="CE208" i="22"/>
  <c r="BW208" i="22"/>
  <c r="Y208" i="22"/>
  <c r="N208" i="22"/>
  <c r="E208" i="22"/>
  <c r="CY207" i="22"/>
  <c r="CE207" i="22"/>
  <c r="BW207" i="22"/>
  <c r="Y207" i="22"/>
  <c r="N207" i="22"/>
  <c r="E207" i="22"/>
  <c r="CY206" i="22"/>
  <c r="CE206" i="22"/>
  <c r="BW206" i="22"/>
  <c r="Y206" i="22"/>
  <c r="N206" i="22"/>
  <c r="E206" i="22"/>
  <c r="CY205" i="22"/>
  <c r="CE205" i="22"/>
  <c r="BW205" i="22"/>
  <c r="Y205" i="22"/>
  <c r="N205" i="22"/>
  <c r="E205" i="22"/>
  <c r="CY204" i="22"/>
  <c r="CE204" i="22"/>
  <c r="BW204" i="22"/>
  <c r="Y204" i="22"/>
  <c r="N204" i="22"/>
  <c r="E204" i="22"/>
  <c r="CY203" i="22"/>
  <c r="CE203" i="22"/>
  <c r="BW203" i="22"/>
  <c r="Y203" i="22"/>
  <c r="N203" i="22"/>
  <c r="E203" i="22"/>
  <c r="CY202" i="22"/>
  <c r="CE202" i="22"/>
  <c r="BW202" i="22"/>
  <c r="Y202" i="22"/>
  <c r="N202" i="22"/>
  <c r="E202" i="22"/>
  <c r="CY201" i="22"/>
  <c r="CE201" i="22"/>
  <c r="BW201" i="22"/>
  <c r="Y201" i="22"/>
  <c r="N201" i="22"/>
  <c r="E201" i="22"/>
  <c r="CY200" i="22"/>
  <c r="CE200" i="22"/>
  <c r="BW200" i="22"/>
  <c r="Y200" i="22"/>
  <c r="N200" i="22"/>
  <c r="E200" i="22"/>
  <c r="CY199" i="22"/>
  <c r="CE199" i="22"/>
  <c r="BW199" i="22"/>
  <c r="Y199" i="22"/>
  <c r="N199" i="22"/>
  <c r="E199" i="22"/>
  <c r="CY198" i="22"/>
  <c r="CE198" i="22"/>
  <c r="BW198" i="22"/>
  <c r="Y198" i="22"/>
  <c r="N198" i="22"/>
  <c r="E198" i="22"/>
  <c r="CY197" i="22"/>
  <c r="CE197" i="22"/>
  <c r="BW197" i="22"/>
  <c r="Y197" i="22"/>
  <c r="N197" i="22"/>
  <c r="E197" i="22"/>
  <c r="CY196" i="22"/>
  <c r="CE196" i="22"/>
  <c r="BW196" i="22"/>
  <c r="Y196" i="22"/>
  <c r="N196" i="22"/>
  <c r="E196" i="22"/>
  <c r="CY195" i="22"/>
  <c r="CE195" i="22"/>
  <c r="BW195" i="22"/>
  <c r="Y195" i="22"/>
  <c r="N195" i="22"/>
  <c r="E195" i="22"/>
  <c r="CY194" i="22"/>
  <c r="CE194" i="22"/>
  <c r="BW194" i="22"/>
  <c r="Y194" i="22"/>
  <c r="N194" i="22"/>
  <c r="E194" i="22"/>
  <c r="CY193" i="22"/>
  <c r="CE193" i="22"/>
  <c r="BW193" i="22"/>
  <c r="Y193" i="22"/>
  <c r="N193" i="22"/>
  <c r="E193" i="22"/>
  <c r="CY192" i="22"/>
  <c r="CE192" i="22"/>
  <c r="BW192" i="22"/>
  <c r="Y192" i="22"/>
  <c r="N192" i="22"/>
  <c r="E192" i="22"/>
  <c r="CY191" i="22"/>
  <c r="CE191" i="22"/>
  <c r="BW191" i="22"/>
  <c r="Y191" i="22"/>
  <c r="N191" i="22"/>
  <c r="E191" i="22"/>
  <c r="CY190" i="22"/>
  <c r="CE190" i="22"/>
  <c r="BW190" i="22"/>
  <c r="Y190" i="22"/>
  <c r="N190" i="22"/>
  <c r="E190" i="22"/>
  <c r="CY189" i="22"/>
  <c r="CE189" i="22"/>
  <c r="BW189" i="22"/>
  <c r="Y189" i="22"/>
  <c r="N189" i="22"/>
  <c r="E189" i="22"/>
  <c r="CY188" i="22"/>
  <c r="CE188" i="22"/>
  <c r="BW188" i="22"/>
  <c r="Y188" i="22"/>
  <c r="N188" i="22"/>
  <c r="E188" i="22"/>
  <c r="CY187" i="22"/>
  <c r="CE187" i="22"/>
  <c r="BW187" i="22"/>
  <c r="Y187" i="22"/>
  <c r="N187" i="22"/>
  <c r="E187" i="22"/>
  <c r="CY186" i="22"/>
  <c r="CE186" i="22"/>
  <c r="BW186" i="22"/>
  <c r="Y186" i="22"/>
  <c r="N186" i="22"/>
  <c r="E186" i="22"/>
  <c r="CY185" i="22"/>
  <c r="CE185" i="22"/>
  <c r="BW185" i="22"/>
  <c r="Y185" i="22"/>
  <c r="N185" i="22"/>
  <c r="E185" i="22"/>
  <c r="CY184" i="22"/>
  <c r="CE184" i="22"/>
  <c r="BW184" i="22"/>
  <c r="Y184" i="22"/>
  <c r="N184" i="22"/>
  <c r="E184" i="22"/>
  <c r="CY183" i="22"/>
  <c r="CE183" i="22"/>
  <c r="BW183" i="22"/>
  <c r="Y183" i="22"/>
  <c r="N183" i="22"/>
  <c r="E183" i="22"/>
  <c r="CY182" i="22"/>
  <c r="CE182" i="22"/>
  <c r="BW182" i="22"/>
  <c r="Y182" i="22"/>
  <c r="N182" i="22"/>
  <c r="E182" i="22"/>
  <c r="CY181" i="22"/>
  <c r="CE181" i="22"/>
  <c r="BW181" i="22"/>
  <c r="Y181" i="22"/>
  <c r="N181" i="22"/>
  <c r="E181" i="22"/>
  <c r="CY180" i="22"/>
  <c r="CE180" i="22"/>
  <c r="BW180" i="22"/>
  <c r="Y180" i="22"/>
  <c r="N180" i="22"/>
  <c r="E180" i="22"/>
  <c r="CY179" i="22"/>
  <c r="CE179" i="22"/>
  <c r="BW179" i="22"/>
  <c r="Y179" i="22"/>
  <c r="N179" i="22"/>
  <c r="E179" i="22"/>
  <c r="CY178" i="22"/>
  <c r="CE178" i="22"/>
  <c r="BW178" i="22"/>
  <c r="Y178" i="22"/>
  <c r="N178" i="22"/>
  <c r="E178" i="22"/>
  <c r="CY177" i="22"/>
  <c r="CE177" i="22"/>
  <c r="BW177" i="22"/>
  <c r="Y177" i="22"/>
  <c r="N177" i="22"/>
  <c r="E177" i="22"/>
  <c r="CY176" i="22"/>
  <c r="CE176" i="22"/>
  <c r="BW176" i="22"/>
  <c r="Y176" i="22"/>
  <c r="N176" i="22"/>
  <c r="E176" i="22"/>
  <c r="CY175" i="22"/>
  <c r="CE175" i="22"/>
  <c r="BW175" i="22"/>
  <c r="Y175" i="22"/>
  <c r="N175" i="22"/>
  <c r="E175" i="22"/>
  <c r="CY174" i="22"/>
  <c r="CE174" i="22"/>
  <c r="BW174" i="22"/>
  <c r="Y174" i="22"/>
  <c r="N174" i="22"/>
  <c r="E174" i="22"/>
  <c r="CY173" i="22"/>
  <c r="CE173" i="22"/>
  <c r="BW173" i="22"/>
  <c r="Y173" i="22"/>
  <c r="N173" i="22"/>
  <c r="E173" i="22"/>
  <c r="CY172" i="22"/>
  <c r="CE172" i="22"/>
  <c r="BW172" i="22"/>
  <c r="Y172" i="22"/>
  <c r="N172" i="22"/>
  <c r="E172" i="22"/>
  <c r="CY171" i="22"/>
  <c r="CE171" i="22"/>
  <c r="BW171" i="22"/>
  <c r="Y171" i="22"/>
  <c r="N171" i="22"/>
  <c r="E171" i="22"/>
  <c r="CY170" i="22"/>
  <c r="CE170" i="22"/>
  <c r="BW170" i="22"/>
  <c r="Y170" i="22"/>
  <c r="N170" i="22"/>
  <c r="E170" i="22"/>
  <c r="CY169" i="22"/>
  <c r="CE169" i="22"/>
  <c r="BW169" i="22"/>
  <c r="Y169" i="22"/>
  <c r="N169" i="22"/>
  <c r="E169" i="22"/>
  <c r="CY168" i="22"/>
  <c r="CE168" i="22"/>
  <c r="BW168" i="22"/>
  <c r="Y168" i="22"/>
  <c r="N168" i="22"/>
  <c r="E168" i="22"/>
  <c r="CY167" i="22"/>
  <c r="CE167" i="22"/>
  <c r="BW167" i="22"/>
  <c r="Y167" i="22"/>
  <c r="N167" i="22"/>
  <c r="E167" i="22"/>
  <c r="CY166" i="22"/>
  <c r="CE166" i="22"/>
  <c r="BW166" i="22"/>
  <c r="Y166" i="22"/>
  <c r="N166" i="22"/>
  <c r="E166" i="22"/>
  <c r="CY165" i="22"/>
  <c r="CE165" i="22"/>
  <c r="BW165" i="22"/>
  <c r="Y165" i="22"/>
  <c r="N165" i="22"/>
  <c r="E165" i="22"/>
  <c r="CY164" i="22"/>
  <c r="CE164" i="22"/>
  <c r="BW164" i="22"/>
  <c r="Y164" i="22"/>
  <c r="N164" i="22"/>
  <c r="E164" i="22"/>
  <c r="CY163" i="22"/>
  <c r="CE163" i="22"/>
  <c r="BW163" i="22"/>
  <c r="Y163" i="22"/>
  <c r="N163" i="22"/>
  <c r="E163" i="22"/>
  <c r="CY162" i="22"/>
  <c r="CE162" i="22"/>
  <c r="BW162" i="22"/>
  <c r="Y162" i="22"/>
  <c r="N162" i="22"/>
  <c r="E162" i="22"/>
  <c r="CY161" i="22"/>
  <c r="CE161" i="22"/>
  <c r="BW161" i="22"/>
  <c r="Y161" i="22"/>
  <c r="N161" i="22"/>
  <c r="E161" i="22"/>
  <c r="CY160" i="22"/>
  <c r="CE160" i="22"/>
  <c r="BW160" i="22"/>
  <c r="Y160" i="22"/>
  <c r="N160" i="22"/>
  <c r="E160" i="22"/>
  <c r="CY159" i="22"/>
  <c r="CE159" i="22"/>
  <c r="BW159" i="22"/>
  <c r="Y159" i="22"/>
  <c r="N159" i="22"/>
  <c r="E159" i="22"/>
  <c r="CY158" i="22"/>
  <c r="CE158" i="22"/>
  <c r="BW158" i="22"/>
  <c r="Y158" i="22"/>
  <c r="N158" i="22"/>
  <c r="E158" i="22"/>
  <c r="CY157" i="22"/>
  <c r="CE157" i="22"/>
  <c r="BW157" i="22"/>
  <c r="Y157" i="22"/>
  <c r="N157" i="22"/>
  <c r="E157" i="22"/>
  <c r="CY156" i="22"/>
  <c r="CE156" i="22"/>
  <c r="BW156" i="22"/>
  <c r="Y156" i="22"/>
  <c r="N156" i="22"/>
  <c r="E156" i="22"/>
  <c r="CY155" i="22"/>
  <c r="CE155" i="22"/>
  <c r="BW155" i="22"/>
  <c r="Y155" i="22"/>
  <c r="N155" i="22"/>
  <c r="E155" i="22"/>
  <c r="CY154" i="22"/>
  <c r="CE154" i="22"/>
  <c r="BW154" i="22"/>
  <c r="Y154" i="22"/>
  <c r="N154" i="22"/>
  <c r="E154" i="22"/>
  <c r="CY153" i="22"/>
  <c r="CE153" i="22"/>
  <c r="BW153" i="22"/>
  <c r="Y153" i="22"/>
  <c r="N153" i="22"/>
  <c r="E153" i="22"/>
  <c r="CY152" i="22"/>
  <c r="CE152" i="22"/>
  <c r="BW152" i="22"/>
  <c r="Y152" i="22"/>
  <c r="N152" i="22"/>
  <c r="E152" i="22"/>
  <c r="CY151" i="22"/>
  <c r="CE151" i="22"/>
  <c r="BW151" i="22"/>
  <c r="Y151" i="22"/>
  <c r="N151" i="22"/>
  <c r="E151" i="22"/>
  <c r="CY150" i="22"/>
  <c r="CE150" i="22"/>
  <c r="BW150" i="22"/>
  <c r="Y150" i="22"/>
  <c r="N150" i="22"/>
  <c r="E150" i="22"/>
  <c r="CY149" i="22"/>
  <c r="CE149" i="22"/>
  <c r="BW149" i="22"/>
  <c r="Y149" i="22"/>
  <c r="N149" i="22"/>
  <c r="E149" i="22"/>
  <c r="CY148" i="22"/>
  <c r="CE148" i="22"/>
  <c r="BW148" i="22"/>
  <c r="Y148" i="22"/>
  <c r="N148" i="22"/>
  <c r="E148" i="22"/>
  <c r="CY147" i="22"/>
  <c r="CE147" i="22"/>
  <c r="BW147" i="22"/>
  <c r="Y147" i="22"/>
  <c r="N147" i="22"/>
  <c r="E147" i="22"/>
  <c r="CY146" i="22"/>
  <c r="CE146" i="22"/>
  <c r="BW146" i="22"/>
  <c r="Y146" i="22"/>
  <c r="N146" i="22"/>
  <c r="E146" i="22"/>
  <c r="CY145" i="22"/>
  <c r="CE145" i="22"/>
  <c r="BW145" i="22"/>
  <c r="Y145" i="22"/>
  <c r="N145" i="22"/>
  <c r="E145" i="22"/>
  <c r="CY144" i="22"/>
  <c r="CE144" i="22"/>
  <c r="BW144" i="22"/>
  <c r="Y144" i="22"/>
  <c r="N144" i="22"/>
  <c r="E144" i="22"/>
  <c r="CY143" i="22"/>
  <c r="CE143" i="22"/>
  <c r="BW143" i="22"/>
  <c r="Y143" i="22"/>
  <c r="N143" i="22"/>
  <c r="E143" i="22"/>
  <c r="CY142" i="22"/>
  <c r="CE142" i="22"/>
  <c r="BW142" i="22"/>
  <c r="Y142" i="22"/>
  <c r="N142" i="22"/>
  <c r="E142" i="22"/>
  <c r="CY141" i="22"/>
  <c r="CE141" i="22"/>
  <c r="BW141" i="22"/>
  <c r="Y141" i="22"/>
  <c r="N141" i="22"/>
  <c r="E141" i="22"/>
  <c r="CY140" i="22"/>
  <c r="CE140" i="22"/>
  <c r="BW140" i="22"/>
  <c r="Y140" i="22"/>
  <c r="N140" i="22"/>
  <c r="E140" i="22"/>
  <c r="CY139" i="22"/>
  <c r="CE139" i="22"/>
  <c r="BW139" i="22"/>
  <c r="Y139" i="22"/>
  <c r="N139" i="22"/>
  <c r="E139" i="22"/>
  <c r="CY138" i="22"/>
  <c r="CE138" i="22"/>
  <c r="BW138" i="22"/>
  <c r="Y138" i="22"/>
  <c r="N138" i="22"/>
  <c r="E138" i="22"/>
  <c r="CY137" i="22"/>
  <c r="CE137" i="22"/>
  <c r="BW137" i="22"/>
  <c r="Y137" i="22"/>
  <c r="N137" i="22"/>
  <c r="E137" i="22"/>
  <c r="CY136" i="22"/>
  <c r="CE136" i="22"/>
  <c r="BW136" i="22"/>
  <c r="Y136" i="22"/>
  <c r="N136" i="22"/>
  <c r="E136" i="22"/>
  <c r="CY135" i="22"/>
  <c r="CE135" i="22"/>
  <c r="BW135" i="22"/>
  <c r="Y135" i="22"/>
  <c r="N135" i="22"/>
  <c r="E135" i="22"/>
  <c r="CY134" i="22"/>
  <c r="CE134" i="22"/>
  <c r="BW134" i="22"/>
  <c r="Y134" i="22"/>
  <c r="N134" i="22"/>
  <c r="E134" i="22"/>
  <c r="CY133" i="22"/>
  <c r="CE133" i="22"/>
  <c r="BW133" i="22"/>
  <c r="Y133" i="22"/>
  <c r="N133" i="22"/>
  <c r="E133" i="22"/>
  <c r="CY132" i="22"/>
  <c r="CE132" i="22"/>
  <c r="BW132" i="22"/>
  <c r="Y132" i="22"/>
  <c r="N132" i="22"/>
  <c r="E132" i="22"/>
  <c r="CY131" i="22"/>
  <c r="CE131" i="22"/>
  <c r="BW131" i="22"/>
  <c r="Y131" i="22"/>
  <c r="N131" i="22"/>
  <c r="E131" i="22"/>
  <c r="CY130" i="22"/>
  <c r="CE130" i="22"/>
  <c r="BW130" i="22"/>
  <c r="Y130" i="22"/>
  <c r="N130" i="22"/>
  <c r="E130" i="22"/>
  <c r="CY129" i="22"/>
  <c r="CE129" i="22"/>
  <c r="BW129" i="22"/>
  <c r="Y129" i="22"/>
  <c r="N129" i="22"/>
  <c r="E129" i="22"/>
  <c r="CY128" i="22"/>
  <c r="CE128" i="22"/>
  <c r="BW128" i="22"/>
  <c r="Y128" i="22"/>
  <c r="N128" i="22"/>
  <c r="E128" i="22"/>
  <c r="CY127" i="22"/>
  <c r="CE127" i="22"/>
  <c r="BW127" i="22"/>
  <c r="Y127" i="22"/>
  <c r="N127" i="22"/>
  <c r="E127" i="22"/>
  <c r="CY126" i="22"/>
  <c r="CE126" i="22"/>
  <c r="BW126" i="22"/>
  <c r="Y126" i="22"/>
  <c r="N126" i="22"/>
  <c r="E126" i="22"/>
  <c r="CY125" i="22"/>
  <c r="CE125" i="22"/>
  <c r="BW125" i="22"/>
  <c r="Y125" i="22"/>
  <c r="N125" i="22"/>
  <c r="E125" i="22"/>
  <c r="CY124" i="22"/>
  <c r="CE124" i="22"/>
  <c r="BW124" i="22"/>
  <c r="Y124" i="22"/>
  <c r="N124" i="22"/>
  <c r="E124" i="22"/>
  <c r="CY123" i="22"/>
  <c r="CE123" i="22"/>
  <c r="BW123" i="22"/>
  <c r="Y123" i="22"/>
  <c r="N123" i="22"/>
  <c r="E123" i="22"/>
  <c r="CY122" i="22"/>
  <c r="CE122" i="22"/>
  <c r="BW122" i="22"/>
  <c r="Y122" i="22"/>
  <c r="N122" i="22"/>
  <c r="E122" i="22"/>
  <c r="CY121" i="22"/>
  <c r="CE121" i="22"/>
  <c r="BW121" i="22"/>
  <c r="Y121" i="22"/>
  <c r="N121" i="22"/>
  <c r="E121" i="22"/>
  <c r="CY120" i="22"/>
  <c r="CE120" i="22"/>
  <c r="BW120" i="22"/>
  <c r="Y120" i="22"/>
  <c r="N120" i="22"/>
  <c r="E120" i="22"/>
  <c r="CY119" i="22"/>
  <c r="CE119" i="22"/>
  <c r="BW119" i="22"/>
  <c r="Y119" i="22"/>
  <c r="N119" i="22"/>
  <c r="E119" i="22"/>
  <c r="CY118" i="22"/>
  <c r="CE118" i="22"/>
  <c r="BW118" i="22"/>
  <c r="Y118" i="22"/>
  <c r="N118" i="22"/>
  <c r="E118" i="22"/>
  <c r="CY117" i="22"/>
  <c r="CE117" i="22"/>
  <c r="BW117" i="22"/>
  <c r="Y117" i="22"/>
  <c r="N117" i="22"/>
  <c r="E117" i="22"/>
  <c r="CY116" i="22"/>
  <c r="CE116" i="22"/>
  <c r="BW116" i="22"/>
  <c r="Y116" i="22"/>
  <c r="N116" i="22"/>
  <c r="E116" i="22"/>
  <c r="CY115" i="22"/>
  <c r="CE115" i="22"/>
  <c r="BW115" i="22"/>
  <c r="Y115" i="22"/>
  <c r="N115" i="22"/>
  <c r="E115" i="22"/>
  <c r="CY114" i="22"/>
  <c r="CE114" i="22"/>
  <c r="BW114" i="22"/>
  <c r="Y114" i="22"/>
  <c r="N114" i="22"/>
  <c r="E114" i="22"/>
  <c r="CY113" i="22"/>
  <c r="CE113" i="22"/>
  <c r="BW113" i="22"/>
  <c r="Y113" i="22"/>
  <c r="N113" i="22"/>
  <c r="E113" i="22"/>
  <c r="CY112" i="22"/>
  <c r="CE112" i="22"/>
  <c r="BW112" i="22"/>
  <c r="Y112" i="22"/>
  <c r="N112" i="22"/>
  <c r="E112" i="22"/>
  <c r="CY111" i="22"/>
  <c r="CE111" i="22"/>
  <c r="BW111" i="22"/>
  <c r="Y111" i="22"/>
  <c r="N111" i="22"/>
  <c r="E111" i="22"/>
  <c r="CY110" i="22"/>
  <c r="CE110" i="22"/>
  <c r="BW110" i="22"/>
  <c r="Y110" i="22"/>
  <c r="N110" i="22"/>
  <c r="E110" i="22"/>
  <c r="CY109" i="22"/>
  <c r="CE109" i="22"/>
  <c r="BW109" i="22"/>
  <c r="Y109" i="22"/>
  <c r="N109" i="22"/>
  <c r="E109" i="22"/>
  <c r="CY108" i="22"/>
  <c r="CE108" i="22"/>
  <c r="BW108" i="22"/>
  <c r="Y108" i="22"/>
  <c r="N108" i="22"/>
  <c r="E108" i="22"/>
  <c r="CY107" i="22"/>
  <c r="CE107" i="22"/>
  <c r="BW107" i="22"/>
  <c r="Y107" i="22"/>
  <c r="N107" i="22"/>
  <c r="E107" i="22"/>
  <c r="CY106" i="22"/>
  <c r="CE106" i="22"/>
  <c r="BW106" i="22"/>
  <c r="Y106" i="22"/>
  <c r="N106" i="22"/>
  <c r="E106" i="22"/>
  <c r="CY105" i="22"/>
  <c r="CE105" i="22"/>
  <c r="BW105" i="22"/>
  <c r="Y105" i="22"/>
  <c r="N105" i="22"/>
  <c r="E105" i="22"/>
  <c r="CY104" i="22"/>
  <c r="CE104" i="22"/>
  <c r="BW104" i="22"/>
  <c r="Y104" i="22"/>
  <c r="N104" i="22"/>
  <c r="E104" i="22"/>
  <c r="CY103" i="22"/>
  <c r="CE103" i="22"/>
  <c r="BW103" i="22"/>
  <c r="Y103" i="22"/>
  <c r="N103" i="22"/>
  <c r="E103" i="22"/>
  <c r="CY102" i="22"/>
  <c r="CE102" i="22"/>
  <c r="BW102" i="22"/>
  <c r="Y102" i="22"/>
  <c r="N102" i="22"/>
  <c r="E102" i="22"/>
  <c r="CY101" i="22"/>
  <c r="CE101" i="22"/>
  <c r="BW101" i="22"/>
  <c r="Y101" i="22"/>
  <c r="N101" i="22"/>
  <c r="E101" i="22"/>
  <c r="CY100" i="22"/>
  <c r="CE100" i="22"/>
  <c r="BW100" i="22"/>
  <c r="Y100" i="22"/>
  <c r="N100" i="22"/>
  <c r="E100" i="22"/>
  <c r="CY99" i="22"/>
  <c r="CE99" i="22"/>
  <c r="BW99" i="22"/>
  <c r="Y99" i="22"/>
  <c r="N99" i="22"/>
  <c r="E99" i="22"/>
  <c r="CY98" i="22"/>
  <c r="CE98" i="22"/>
  <c r="BW98" i="22"/>
  <c r="Y98" i="22"/>
  <c r="N98" i="22"/>
  <c r="E98" i="22"/>
  <c r="CY97" i="22"/>
  <c r="CE97" i="22"/>
  <c r="BW97" i="22"/>
  <c r="Y97" i="22"/>
  <c r="N97" i="22"/>
  <c r="E97" i="22"/>
  <c r="CY96" i="22"/>
  <c r="CE96" i="22"/>
  <c r="BW96" i="22"/>
  <c r="Y96" i="22"/>
  <c r="N96" i="22"/>
  <c r="E96" i="22"/>
  <c r="CY95" i="22"/>
  <c r="CE95" i="22"/>
  <c r="BW95" i="22"/>
  <c r="Y95" i="22"/>
  <c r="N95" i="22"/>
  <c r="E95" i="22"/>
  <c r="CY94" i="22"/>
  <c r="CE94" i="22"/>
  <c r="BW94" i="22"/>
  <c r="Y94" i="22"/>
  <c r="N94" i="22"/>
  <c r="E94" i="22"/>
  <c r="CY93" i="22"/>
  <c r="CE93" i="22"/>
  <c r="BW93" i="22"/>
  <c r="Y93" i="22"/>
  <c r="N93" i="22"/>
  <c r="E93" i="22"/>
  <c r="CY92" i="22"/>
  <c r="CE92" i="22"/>
  <c r="BW92" i="22"/>
  <c r="Y92" i="22"/>
  <c r="N92" i="22"/>
  <c r="E92" i="22"/>
  <c r="CY91" i="22"/>
  <c r="CE91" i="22"/>
  <c r="BW91" i="22"/>
  <c r="Y91" i="22"/>
  <c r="N91" i="22"/>
  <c r="E91" i="22"/>
  <c r="CY90" i="22"/>
  <c r="CE90" i="22"/>
  <c r="BW90" i="22"/>
  <c r="Y90" i="22"/>
  <c r="N90" i="22"/>
  <c r="E90" i="22"/>
  <c r="CY89" i="22"/>
  <c r="CE89" i="22"/>
  <c r="BW89" i="22"/>
  <c r="Y89" i="22"/>
  <c r="N89" i="22"/>
  <c r="E89" i="22"/>
  <c r="CY88" i="22"/>
  <c r="CE88" i="22"/>
  <c r="BW88" i="22"/>
  <c r="Y88" i="22"/>
  <c r="N88" i="22"/>
  <c r="E88" i="22"/>
  <c r="CY87" i="22"/>
  <c r="CE87" i="22"/>
  <c r="BW87" i="22"/>
  <c r="Y87" i="22"/>
  <c r="N87" i="22"/>
  <c r="E87" i="22"/>
  <c r="CY86" i="22"/>
  <c r="CE86" i="22"/>
  <c r="BW86" i="22"/>
  <c r="Y86" i="22"/>
  <c r="N86" i="22"/>
  <c r="E86" i="22"/>
  <c r="CY85" i="22"/>
  <c r="CE85" i="22"/>
  <c r="BW85" i="22"/>
  <c r="Y85" i="22"/>
  <c r="N85" i="22"/>
  <c r="E85" i="22"/>
  <c r="CY84" i="22"/>
  <c r="CE84" i="22"/>
  <c r="BW84" i="22"/>
  <c r="Y84" i="22"/>
  <c r="N84" i="22"/>
  <c r="E84" i="22"/>
  <c r="CY83" i="22"/>
  <c r="CE83" i="22"/>
  <c r="BW83" i="22"/>
  <c r="Y83" i="22"/>
  <c r="N83" i="22"/>
  <c r="E83" i="22"/>
  <c r="CY82" i="22"/>
  <c r="CE82" i="22"/>
  <c r="BW82" i="22"/>
  <c r="Y82" i="22"/>
  <c r="N82" i="22"/>
  <c r="E82" i="22"/>
  <c r="CY81" i="22"/>
  <c r="CE81" i="22"/>
  <c r="BW81" i="22"/>
  <c r="Y81" i="22"/>
  <c r="N81" i="22"/>
  <c r="E81" i="22"/>
  <c r="CY80" i="22"/>
  <c r="CE80" i="22"/>
  <c r="BW80" i="22"/>
  <c r="Y80" i="22"/>
  <c r="N80" i="22"/>
  <c r="E80" i="22"/>
  <c r="CY79" i="22"/>
  <c r="CE79" i="22"/>
  <c r="BW79" i="22"/>
  <c r="Y79" i="22"/>
  <c r="N79" i="22"/>
  <c r="E79" i="22"/>
  <c r="CY78" i="22"/>
  <c r="CE78" i="22"/>
  <c r="BW78" i="22"/>
  <c r="Y78" i="22"/>
  <c r="N78" i="22"/>
  <c r="E78" i="22"/>
  <c r="CY77" i="22"/>
  <c r="CE77" i="22"/>
  <c r="BW77" i="22"/>
  <c r="Y77" i="22"/>
  <c r="N77" i="22"/>
  <c r="E77" i="22"/>
  <c r="CY76" i="22"/>
  <c r="CE76" i="22"/>
  <c r="BW76" i="22"/>
  <c r="Y76" i="22"/>
  <c r="N76" i="22"/>
  <c r="E76" i="22"/>
  <c r="CY75" i="22"/>
  <c r="CE75" i="22"/>
  <c r="BW75" i="22"/>
  <c r="Y75" i="22"/>
  <c r="N75" i="22"/>
  <c r="E75" i="22"/>
  <c r="CY74" i="22"/>
  <c r="CE74" i="22"/>
  <c r="BW74" i="22"/>
  <c r="Y74" i="22"/>
  <c r="N74" i="22"/>
  <c r="E74" i="22"/>
  <c r="CY73" i="22"/>
  <c r="CE73" i="22"/>
  <c r="BW73" i="22"/>
  <c r="Y73" i="22"/>
  <c r="N73" i="22"/>
  <c r="E73" i="22"/>
  <c r="CY72" i="22"/>
  <c r="CE72" i="22"/>
  <c r="BW72" i="22"/>
  <c r="Y72" i="22"/>
  <c r="N72" i="22"/>
  <c r="E72" i="22"/>
  <c r="CY71" i="22"/>
  <c r="CE71" i="22"/>
  <c r="BW71" i="22"/>
  <c r="Y71" i="22"/>
  <c r="N71" i="22"/>
  <c r="E71" i="22"/>
  <c r="CY70" i="22"/>
  <c r="CE70" i="22"/>
  <c r="BW70" i="22"/>
  <c r="Y70" i="22"/>
  <c r="N70" i="22"/>
  <c r="E70" i="22"/>
  <c r="CY69" i="22"/>
  <c r="CE69" i="22"/>
  <c r="BW69" i="22"/>
  <c r="Y69" i="22"/>
  <c r="N69" i="22"/>
  <c r="E69" i="22"/>
  <c r="CY68" i="22"/>
  <c r="CE68" i="22"/>
  <c r="BW68" i="22"/>
  <c r="Y68" i="22"/>
  <c r="N68" i="22"/>
  <c r="E68" i="22"/>
  <c r="CY67" i="22"/>
  <c r="CE67" i="22"/>
  <c r="BW67" i="22"/>
  <c r="Y67" i="22"/>
  <c r="N67" i="22"/>
  <c r="E67" i="22"/>
  <c r="CY66" i="22"/>
  <c r="CE66" i="22"/>
  <c r="BW66" i="22"/>
  <c r="Y66" i="22"/>
  <c r="N66" i="22"/>
  <c r="E66" i="22"/>
  <c r="CY65" i="22"/>
  <c r="CE65" i="22"/>
  <c r="BW65" i="22"/>
  <c r="Y65" i="22"/>
  <c r="N65" i="22"/>
  <c r="E65" i="22"/>
  <c r="CY64" i="22"/>
  <c r="CE64" i="22"/>
  <c r="BW64" i="22"/>
  <c r="Y64" i="22"/>
  <c r="N64" i="22"/>
  <c r="E64" i="22"/>
  <c r="CY63" i="22"/>
  <c r="CE63" i="22"/>
  <c r="BW63" i="22"/>
  <c r="Y63" i="22"/>
  <c r="N63" i="22"/>
  <c r="E63" i="22"/>
  <c r="CY62" i="22"/>
  <c r="CE62" i="22"/>
  <c r="BW62" i="22"/>
  <c r="Y62" i="22"/>
  <c r="N62" i="22"/>
  <c r="E62" i="22"/>
  <c r="CY61" i="22"/>
  <c r="CE61" i="22"/>
  <c r="BW61" i="22"/>
  <c r="Y61" i="22"/>
  <c r="N61" i="22"/>
  <c r="E61" i="22"/>
  <c r="CY60" i="22"/>
  <c r="CE60" i="22"/>
  <c r="BW60" i="22"/>
  <c r="Y60" i="22"/>
  <c r="N60" i="22"/>
  <c r="E60" i="22"/>
  <c r="CY59" i="22"/>
  <c r="CE59" i="22"/>
  <c r="BW59" i="22"/>
  <c r="Y59" i="22"/>
  <c r="N59" i="22"/>
  <c r="E59" i="22"/>
  <c r="CY58" i="22"/>
  <c r="CE58" i="22"/>
  <c r="BW58" i="22"/>
  <c r="Y58" i="22"/>
  <c r="N58" i="22"/>
  <c r="E58" i="22"/>
  <c r="CY57" i="22"/>
  <c r="CE57" i="22"/>
  <c r="BW57" i="22"/>
  <c r="Y57" i="22"/>
  <c r="N57" i="22"/>
  <c r="E57" i="22"/>
  <c r="CY56" i="22"/>
  <c r="CE56" i="22"/>
  <c r="BW56" i="22"/>
  <c r="Y56" i="22"/>
  <c r="N56" i="22"/>
  <c r="E56" i="22"/>
  <c r="CY55" i="22"/>
  <c r="CE55" i="22"/>
  <c r="BW55" i="22"/>
  <c r="Y55" i="22"/>
  <c r="N55" i="22"/>
  <c r="E55" i="22"/>
  <c r="CY54" i="22"/>
  <c r="CE54" i="22"/>
  <c r="BW54" i="22"/>
  <c r="Y54" i="22"/>
  <c r="N54" i="22"/>
  <c r="E54" i="22"/>
  <c r="CY53" i="22"/>
  <c r="CE53" i="22"/>
  <c r="BW53" i="22"/>
  <c r="Y53" i="22"/>
  <c r="N53" i="22"/>
  <c r="E53" i="22"/>
  <c r="CY52" i="22"/>
  <c r="CE52" i="22"/>
  <c r="BW52" i="22"/>
  <c r="Y52" i="22"/>
  <c r="N52" i="22"/>
  <c r="E52" i="22"/>
  <c r="CY51" i="22"/>
  <c r="CE51" i="22"/>
  <c r="BW51" i="22"/>
  <c r="Y51" i="22"/>
  <c r="N51" i="22"/>
  <c r="E51" i="22"/>
  <c r="CY50" i="22"/>
  <c r="CE50" i="22"/>
  <c r="BW50" i="22"/>
  <c r="Y50" i="22"/>
  <c r="N50" i="22"/>
  <c r="E50" i="22"/>
  <c r="CY49" i="22"/>
  <c r="CE49" i="22"/>
  <c r="BW49" i="22"/>
  <c r="Y49" i="22"/>
  <c r="N49" i="22"/>
  <c r="E49" i="22"/>
  <c r="CY48" i="22"/>
  <c r="CE48" i="22"/>
  <c r="BW48" i="22"/>
  <c r="Y48" i="22"/>
  <c r="N48" i="22"/>
  <c r="E48" i="22"/>
  <c r="CY47" i="22"/>
  <c r="CE47" i="22"/>
  <c r="BW47" i="22"/>
  <c r="Y47" i="22"/>
  <c r="N47" i="22"/>
  <c r="E47" i="22"/>
  <c r="CY46" i="22"/>
  <c r="CE46" i="22"/>
  <c r="BW46" i="22"/>
  <c r="Y46" i="22"/>
  <c r="N46" i="22"/>
  <c r="E46" i="22"/>
  <c r="CY45" i="22"/>
  <c r="CE45" i="22"/>
  <c r="BW45" i="22"/>
  <c r="Y45" i="22"/>
  <c r="N45" i="22"/>
  <c r="E45" i="22"/>
  <c r="CY44" i="22"/>
  <c r="CE44" i="22"/>
  <c r="BW44" i="22"/>
  <c r="Y44" i="22"/>
  <c r="N44" i="22"/>
  <c r="E44" i="22"/>
  <c r="CY43" i="22"/>
  <c r="CE43" i="22"/>
  <c r="BW43" i="22"/>
  <c r="Y43" i="22"/>
  <c r="N43" i="22"/>
  <c r="E43" i="22"/>
  <c r="CY42" i="22"/>
  <c r="CE42" i="22"/>
  <c r="BW42" i="22"/>
  <c r="Y42" i="22"/>
  <c r="N42" i="22"/>
  <c r="E42" i="22"/>
  <c r="CY41" i="22"/>
  <c r="CE41" i="22"/>
  <c r="BW41" i="22"/>
  <c r="Y41" i="22"/>
  <c r="N41" i="22"/>
  <c r="E41" i="22"/>
  <c r="CY40" i="22"/>
  <c r="CE40" i="22"/>
  <c r="BW40" i="22"/>
  <c r="Y40" i="22"/>
  <c r="N40" i="22"/>
  <c r="E40" i="22"/>
  <c r="CY39" i="22"/>
  <c r="CE39" i="22"/>
  <c r="BW39" i="22"/>
  <c r="Y39" i="22"/>
  <c r="N39" i="22"/>
  <c r="E39" i="22"/>
  <c r="CY38" i="22"/>
  <c r="CE38" i="22"/>
  <c r="BW38" i="22"/>
  <c r="Y38" i="22"/>
  <c r="N38" i="22"/>
  <c r="E38" i="22"/>
  <c r="CY37" i="22"/>
  <c r="CE37" i="22"/>
  <c r="BW37" i="22"/>
  <c r="Y37" i="22"/>
  <c r="N37" i="22"/>
  <c r="E37" i="22"/>
  <c r="CY36" i="22"/>
  <c r="CE36" i="22"/>
  <c r="BW36" i="22"/>
  <c r="Y36" i="22"/>
  <c r="N36" i="22"/>
  <c r="E36" i="22"/>
  <c r="CY35" i="22"/>
  <c r="CE35" i="22"/>
  <c r="BW35" i="22"/>
  <c r="Y35" i="22"/>
  <c r="N35" i="22"/>
  <c r="E35" i="22"/>
  <c r="CY34" i="22"/>
  <c r="CE34" i="22"/>
  <c r="BW34" i="22"/>
  <c r="Y34" i="22"/>
  <c r="N34" i="22"/>
  <c r="E34" i="22"/>
  <c r="CY33" i="22"/>
  <c r="CE33" i="22"/>
  <c r="BW33" i="22"/>
  <c r="Y33" i="22"/>
  <c r="N33" i="22"/>
  <c r="E33" i="22"/>
  <c r="CY32" i="22"/>
  <c r="CE32" i="22"/>
  <c r="BW32" i="22"/>
  <c r="Y32" i="22"/>
  <c r="N32" i="22"/>
  <c r="E32" i="22"/>
  <c r="CY31" i="22"/>
  <c r="CE31" i="22"/>
  <c r="BW31" i="22"/>
  <c r="Y31" i="22"/>
  <c r="N31" i="22"/>
  <c r="E31" i="22"/>
  <c r="CY30" i="22"/>
  <c r="CE30" i="22"/>
  <c r="BW30" i="22"/>
  <c r="Y30" i="22"/>
  <c r="N30" i="22"/>
  <c r="E30" i="22"/>
  <c r="CY29" i="22"/>
  <c r="CE29" i="22"/>
  <c r="BW29" i="22"/>
  <c r="Y29" i="22"/>
  <c r="N29" i="22"/>
  <c r="E29" i="22"/>
  <c r="CY28" i="22"/>
  <c r="CE28" i="22"/>
  <c r="BW28" i="22"/>
  <c r="Y28" i="22"/>
  <c r="N28" i="22"/>
  <c r="E28" i="22"/>
  <c r="CY27" i="22"/>
  <c r="CE27" i="22"/>
  <c r="BW27" i="22"/>
  <c r="Y27" i="22"/>
  <c r="N27" i="22"/>
  <c r="E27" i="22"/>
  <c r="CY26" i="22"/>
  <c r="CE26" i="22"/>
  <c r="BW26" i="22"/>
  <c r="Y26" i="22"/>
  <c r="N26" i="22"/>
  <c r="E26" i="22"/>
  <c r="CY25" i="22"/>
  <c r="CE25" i="22"/>
  <c r="BW25" i="22"/>
  <c r="Y25" i="22"/>
  <c r="N25" i="22"/>
  <c r="E25" i="22"/>
  <c r="CY24" i="22"/>
  <c r="CE24" i="22"/>
  <c r="BW24" i="22"/>
  <c r="Y24" i="22"/>
  <c r="N24" i="22"/>
  <c r="E24" i="22"/>
  <c r="CY23" i="22"/>
  <c r="CE23" i="22"/>
  <c r="BW23" i="22"/>
  <c r="Y23" i="22"/>
  <c r="N23" i="22"/>
  <c r="E23" i="22"/>
  <c r="CB12" i="1"/>
  <c r="Z44" i="1"/>
  <c r="Z43" i="1"/>
  <c r="Z42" i="1"/>
  <c r="Z41" i="1"/>
  <c r="Z40" i="1"/>
  <c r="Z39" i="1"/>
  <c r="Z38" i="1"/>
  <c r="Z37" i="1"/>
  <c r="Z36" i="1"/>
  <c r="Z35" i="1"/>
  <c r="Z34" i="1"/>
  <c r="Z33" i="1"/>
  <c r="Z32" i="1"/>
  <c r="Z31" i="1"/>
  <c r="Z30" i="1"/>
  <c r="Z29" i="1"/>
  <c r="Z28" i="1"/>
  <c r="Z27" i="1"/>
  <c r="Z26" i="1"/>
  <c r="Z25" i="1"/>
  <c r="Z24" i="1"/>
  <c r="Z23" i="1"/>
  <c r="Z22" i="1"/>
  <c r="Z21" i="1"/>
  <c r="Z20" i="1"/>
  <c r="Z19" i="1"/>
  <c r="Z18" i="1"/>
  <c r="Z17" i="1"/>
  <c r="Z16" i="1"/>
  <c r="Z15" i="1"/>
  <c r="Z14" i="1"/>
  <c r="Z13" i="1"/>
  <c r="CK44" i="1"/>
  <c r="E44" i="1"/>
  <c r="CK43" i="1"/>
  <c r="E43" i="1"/>
  <c r="CK42" i="1"/>
  <c r="E42" i="1"/>
  <c r="CK41" i="1"/>
  <c r="E41" i="1"/>
  <c r="CK40" i="1"/>
  <c r="N40" i="1"/>
  <c r="E40" i="1"/>
  <c r="CK39" i="1"/>
  <c r="N39" i="1"/>
  <c r="E39" i="1"/>
  <c r="CK38" i="1"/>
  <c r="N38" i="1"/>
  <c r="E38" i="1"/>
  <c r="CK37" i="1"/>
  <c r="N37" i="1"/>
  <c r="E37" i="1"/>
  <c r="CK36" i="1"/>
  <c r="N36" i="1"/>
  <c r="E36" i="1"/>
  <c r="CK35" i="1"/>
  <c r="N35" i="1"/>
  <c r="E35" i="1"/>
  <c r="CK34" i="1"/>
  <c r="N34" i="1"/>
  <c r="E34" i="1"/>
  <c r="CK33" i="1"/>
  <c r="N33" i="1"/>
  <c r="E33" i="1"/>
  <c r="CK32" i="1"/>
  <c r="N32" i="1"/>
  <c r="E32" i="1"/>
  <c r="CK31" i="1"/>
  <c r="N31" i="1"/>
  <c r="E31" i="1"/>
  <c r="CK30" i="1"/>
  <c r="N30" i="1"/>
  <c r="E30" i="1"/>
  <c r="CK29" i="1"/>
  <c r="N29" i="1"/>
  <c r="E29" i="1"/>
  <c r="CK28" i="1"/>
  <c r="N28" i="1"/>
  <c r="E28" i="1"/>
  <c r="CK27" i="1"/>
  <c r="N27" i="1"/>
  <c r="E27" i="1"/>
  <c r="CK26" i="1"/>
  <c r="N26" i="1"/>
  <c r="E26" i="1"/>
  <c r="CK25" i="1"/>
  <c r="N25" i="1"/>
  <c r="E25" i="1"/>
  <c r="CK24" i="1"/>
  <c r="N24" i="1"/>
  <c r="E24" i="1"/>
  <c r="CK23" i="1"/>
  <c r="N23" i="1"/>
  <c r="E23" i="1"/>
  <c r="CK22" i="1"/>
  <c r="N22" i="1"/>
  <c r="E22" i="1"/>
  <c r="CK21" i="1"/>
  <c r="E21" i="1"/>
  <c r="CK20" i="1"/>
  <c r="E20" i="1"/>
  <c r="CK19" i="1"/>
  <c r="E19" i="1"/>
  <c r="CK18" i="1"/>
  <c r="N18" i="1"/>
  <c r="E18" i="1"/>
  <c r="CK17" i="1"/>
  <c r="N17" i="1"/>
  <c r="E17" i="1"/>
  <c r="CK16" i="1"/>
  <c r="N16" i="1"/>
  <c r="E16" i="1"/>
  <c r="CK15" i="1"/>
  <c r="N15" i="1"/>
  <c r="E15" i="1"/>
  <c r="CK14" i="1"/>
  <c r="N14" i="1"/>
  <c r="E14" i="1"/>
  <c r="BP11" i="1"/>
  <c r="BY12" i="1"/>
  <c r="BW12" i="1"/>
  <c r="BU12" i="1"/>
  <c r="BR12" i="1"/>
  <c r="BN12" i="1"/>
  <c r="BK12" i="1"/>
  <c r="BA12" i="1"/>
  <c r="AY12" i="1"/>
  <c r="AU12" i="1"/>
  <c r="AQ12" i="1"/>
  <c r="AM12" i="1"/>
  <c r="AI12" i="1"/>
  <c r="AE12" i="1"/>
  <c r="AA12" i="1"/>
  <c r="N13" i="1"/>
  <c r="E13" i="1"/>
  <c r="DE13" i="1" l="1"/>
  <c r="CK13" i="1"/>
</calcChain>
</file>

<file path=xl/sharedStrings.xml><?xml version="1.0" encoding="utf-8"?>
<sst xmlns="http://schemas.openxmlformats.org/spreadsheetml/2006/main" count="34043" uniqueCount="4751">
  <si>
    <t>PLAN DE ACCIÓN</t>
  </si>
  <si>
    <t>Código</t>
  </si>
  <si>
    <t>DP-FT-004</t>
  </si>
  <si>
    <t>Fecha:</t>
  </si>
  <si>
    <t xml:space="preserve">Versión: </t>
  </si>
  <si>
    <t>I. INFORMACIÓN DE LA TAREA</t>
  </si>
  <si>
    <t>II. ASOCIACIÓN ESTRATÉGICA</t>
  </si>
  <si>
    <t xml:space="preserve">III. RECURSOS </t>
  </si>
  <si>
    <t xml:space="preserve">IV. PLAN DE ACCIÓN ASOCIADO </t>
  </si>
  <si>
    <t xml:space="preserve">V. DIMENSIONES MIPG </t>
  </si>
  <si>
    <t>VI. POLÍTICAS MIPG</t>
  </si>
  <si>
    <t>01_Programa de Gestión Documental - PGD</t>
  </si>
  <si>
    <t>02_Plan Institucional de Archivos de la Entidad - PINAR</t>
  </si>
  <si>
    <t>03_Plan de Seguridad y Privacidad de la Información - PPSI</t>
  </si>
  <si>
    <t>04_Programa de Gestión del Cambio - PGC</t>
  </si>
  <si>
    <t>05_Plan de Apertura de Datos - PAD</t>
  </si>
  <si>
    <t>06_Plan de Transformación Digital  - PTD</t>
  </si>
  <si>
    <t>07_Plan Estratégico de Tecnologías de la Información y las Comunicaciones - PETI</t>
  </si>
  <si>
    <t>08_Plan de Tratamiento de Riesgos de Seguridad y Privacidad de la Información - PTRSPI</t>
  </si>
  <si>
    <t>17_Programas de transparencia y ética pública - PTEP</t>
  </si>
  <si>
    <t>18_Plan anual de auditoría - PAAU</t>
  </si>
  <si>
    <t>20_Estrategia de relación con el Ciudadano -ERV</t>
  </si>
  <si>
    <t>21_Plan de gestión ambiental - PGA</t>
  </si>
  <si>
    <t>22_Plan anual de austeridad del gasto - PAAG</t>
  </si>
  <si>
    <t>23_Plan Estratégico de Comunicaciones - PEC</t>
  </si>
  <si>
    <t xml:space="preserve">Talento Humano </t>
  </si>
  <si>
    <t xml:space="preserve">Direccionamiento Estratégico y Planeación </t>
  </si>
  <si>
    <t xml:space="preserve">Gestión con valores para resultados </t>
  </si>
  <si>
    <t xml:space="preserve">Evaluación resultados </t>
  </si>
  <si>
    <t xml:space="preserve">Información y comunicación </t>
  </si>
  <si>
    <t xml:space="preserve">Gestión conocimiento innovación </t>
  </si>
  <si>
    <t xml:space="preserve">Control Interno </t>
  </si>
  <si>
    <t xml:space="preserve">Código de la acción </t>
  </si>
  <si>
    <t>Nombre de la tarea</t>
  </si>
  <si>
    <t xml:space="preserve">Tarea con código </t>
  </si>
  <si>
    <t xml:space="preserve">Descripción de la tarea </t>
  </si>
  <si>
    <t>Producto (Entregable)</t>
  </si>
  <si>
    <t>Descripción del producto (Entregable)</t>
  </si>
  <si>
    <t xml:space="preserve">Proceso responsable </t>
  </si>
  <si>
    <t>Responsable de la tarea</t>
  </si>
  <si>
    <t>Colaborador</t>
  </si>
  <si>
    <t xml:space="preserve">Fecha inicial </t>
  </si>
  <si>
    <t>Fecha Final</t>
  </si>
  <si>
    <t>Total días tarea</t>
  </si>
  <si>
    <t>Aprobador de la tarea</t>
  </si>
  <si>
    <t>Revisor de la tarea</t>
  </si>
  <si>
    <t>Posibles situaciones que de presentarse puedan afectar el cumplimiento de la tarea</t>
  </si>
  <si>
    <t xml:space="preserve">Descripción </t>
  </si>
  <si>
    <t>Perspectiva asociada</t>
  </si>
  <si>
    <t xml:space="preserve">Objetivo estratégico asociado </t>
  </si>
  <si>
    <t xml:space="preserve">Iniciativa estratégica asociada </t>
  </si>
  <si>
    <t xml:space="preserve">Financieros </t>
  </si>
  <si>
    <t xml:space="preserve">Tecnológicos </t>
  </si>
  <si>
    <t xml:space="preserve">Físicos </t>
  </si>
  <si>
    <t>Recursos</t>
  </si>
  <si>
    <t xml:space="preserve">Programa </t>
  </si>
  <si>
    <t xml:space="preserve">Actividades </t>
  </si>
  <si>
    <t xml:space="preserve">Peso </t>
  </si>
  <si>
    <t>Estrategia</t>
  </si>
  <si>
    <t>Componente</t>
  </si>
  <si>
    <t>Etapa</t>
  </si>
  <si>
    <t>Componentes</t>
  </si>
  <si>
    <t>09_Plan Anual de Adquisiciones - PAA</t>
  </si>
  <si>
    <t>10_Plan Anual de Vacantes - PAV</t>
  </si>
  <si>
    <t>11_Plan de Previsión de Recursos Humanos - PPRH</t>
  </si>
  <si>
    <t>12_Plan Estratégico de Gestión de Talento Humano - PEGTH</t>
  </si>
  <si>
    <t>13_Plan Institucional de Capacitación - PIC</t>
  </si>
  <si>
    <t>14_Plan de Incentivos Institucionales - PII</t>
  </si>
  <si>
    <t>15_Plan de Trabajo Anual en Seguridad y Salud en el Trabajo - PASST</t>
  </si>
  <si>
    <t>16_Plan de seguimiento al SIGEP - SIGEP</t>
  </si>
  <si>
    <t>Temáticas</t>
  </si>
  <si>
    <t>Acciones estratégicas</t>
  </si>
  <si>
    <t>Roles</t>
  </si>
  <si>
    <t>19_Agenda regulatoria - AR</t>
  </si>
  <si>
    <t>Objetivos</t>
  </si>
  <si>
    <t>Subcomponente</t>
  </si>
  <si>
    <t xml:space="preserve">Programas </t>
  </si>
  <si>
    <t>24_Operación del Sistema de Gestión Institucional - SGI</t>
  </si>
  <si>
    <t>Planes asociados</t>
  </si>
  <si>
    <t xml:space="preserve">Evaluación de resultados </t>
  </si>
  <si>
    <t xml:space="preserve">Gestión del conocimiento y la innovación </t>
  </si>
  <si>
    <t>Dimensiones asociadas</t>
  </si>
  <si>
    <t xml:space="preserve">Gestión Estratégica del Talento Humano </t>
  </si>
  <si>
    <t>Integridad</t>
  </si>
  <si>
    <t>Planeación Institucional</t>
  </si>
  <si>
    <t>Gestión Presupuestal y eficiencia del gasto público</t>
  </si>
  <si>
    <t xml:space="preserve"> Compras y Contratación Pública</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</si>
  <si>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</si>
  <si>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</si>
  <si>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</si>
  <si>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</si>
  <si>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</si>
  <si>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</si>
  <si>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</si>
  <si>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</si>
  <si>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</si>
  <si>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Transparencia, acceso a la información pública y lucha contra la corrupción</t>
  </si>
  <si>
    <t>Gestión documental</t>
  </si>
  <si>
    <t>Gestión de la información estadística</t>
  </si>
  <si>
    <t>Gestión del conocimiento y la innovación</t>
  </si>
  <si>
    <t>Control Interno</t>
  </si>
  <si>
    <t>Políticas asociadas</t>
  </si>
  <si>
    <t>URF2026_001</t>
  </si>
  <si>
    <t>Diseñar y ejecutar las estrategias de comunicación externa a través de parrillas de contenido para redes sociales con la información definida por los procesos de la Unidad y la dirección de la entidad para el primer cuatrimestre.</t>
  </si>
  <si>
    <t>Abarca la identificación y consolidación de las necesidades de los procesos, el desarrollo del contenido,  la corrección de estilo para garantizar la precisión y claridad del mensaje, la obtención de la aprobación final y la publicación.</t>
  </si>
  <si>
    <t>Parrillas e informes de redes sociales del cuatrimestre</t>
  </si>
  <si>
    <t>Herramienta que organiza el contenido y la cantidad de publicaciones que se va a desarrollar para cada campaña.  Mientras que el informe presenta los resultados clave del desempeño digital.</t>
  </si>
  <si>
    <t>Gestión de Comunicaciones</t>
  </si>
  <si>
    <t>Alejandra Salazar Sanchez</t>
  </si>
  <si>
    <t>Karime Yamhure Hurtado</t>
  </si>
  <si>
    <t>Daissy Tatiana Santos Yate</t>
  </si>
  <si>
    <t xml:space="preserve">Interno </t>
  </si>
  <si>
    <t>Incumplimiento en el cronograma de actividades / Dificultades tecnológicas</t>
  </si>
  <si>
    <t>URF_2326_Gestión con valores para resultados</t>
  </si>
  <si>
    <t>URF_GR1_2326_Posicionar la imagen interna y externa de la Unidad</t>
  </si>
  <si>
    <t>URF_GR1_2326_INI1_Fortalecer la estrategia de divulgación y promoción institucional y los mecanismos de comunicación</t>
  </si>
  <si>
    <t>Talento Humano</t>
  </si>
  <si>
    <t>Tecnológicos</t>
  </si>
  <si>
    <t>No aplica</t>
  </si>
  <si>
    <t>17_PTEP_03_Cultura de la legalidad y estado abierto</t>
  </si>
  <si>
    <t>17_PTEP_03_3.1.Acceso a la información pública y transparencia</t>
  </si>
  <si>
    <t>23_PEC_01_Acciones de Comunicación Externa</t>
  </si>
  <si>
    <t>D03_Gestión con valores para resultados</t>
  </si>
  <si>
    <t>D05_Información y comunicación</t>
  </si>
  <si>
    <t>D03_P13_Participación ciudadana en la gestión pública</t>
  </si>
  <si>
    <t>D05_P15_Transparencia, acceso a la información pública y lucha contra la corrupción</t>
  </si>
  <si>
    <t>URF2026_002</t>
  </si>
  <si>
    <t>Diseñar y ejecutar las estrategias de comunicación externa a través de parrillas de contenido para redes sociales con la información definida por los procesos de la Unidad y la dirección de la entidad para el segundo cuatrimestre.</t>
  </si>
  <si>
    <t>URF2026_003</t>
  </si>
  <si>
    <t>Diseñar y ejecutar las estrategias de comunicación externa a través de parrillas de contenido para redes sociales con la información definida por los procesos de la Unidad y la dirección de la entidad para el tercer cuatrimestre.</t>
  </si>
  <si>
    <t>URF2026_004</t>
  </si>
  <si>
    <t>Realizar el acompañamiento a eventos donde haga presencia la Unidad, elaboración de boletines, difusión en medios de comunicación, durante el primer cuatrimestre.</t>
  </si>
  <si>
    <t>Excel con enlace a boletines</t>
  </si>
  <si>
    <t>Documento que presenta el inventario de la gestión realizada durante el cuatrimestre frente a l numero de boletines realizados.</t>
  </si>
  <si>
    <t>Demoras e incumplimiento en la entrega de información</t>
  </si>
  <si>
    <t>URF2026_005</t>
  </si>
  <si>
    <t>Realizar el acompañamiento a eventos donde haga presencia la Unidad, elaboración de boletines, difusión en medios de comunicación, durante el segundo cuatrimestre.</t>
  </si>
  <si>
    <t>Acompañar los eventos en los que participe la Unidad y brindar apoyo comunicativo, elaborar boletines informativos con contenido claro y oportuno, y gestionar su difusión en medios de comunicación, garantizando pertinencia, calidad y efectividad</t>
  </si>
  <si>
    <t>Documento que presenta el inventario de la gestión realizada durante el cuatrimestre frente al número de boletines realizados.</t>
  </si>
  <si>
    <t>URF2026_006</t>
  </si>
  <si>
    <t>Realizar el acompañamiento a eventos donde haga presencia la Unidad, elaboración de boletines, difusión en medios de comunicación, durante el tercer cuatrimestre.</t>
  </si>
  <si>
    <t>URF2026_007</t>
  </si>
  <si>
    <t>Generar el plan de comunicaciones de la Unidad de acuerdo con el formato establecido por directiva presidencial</t>
  </si>
  <si>
    <t>Formato Presidencia</t>
  </si>
  <si>
    <t>Documento que referencia las campañas realizadas por la entidad y el alcance que obtuvo frente a una inversión.</t>
  </si>
  <si>
    <t>Limitada capacidad operativa para la elaboración del plan</t>
  </si>
  <si>
    <t>URF2026_008</t>
  </si>
  <si>
    <t>Realizar seguimiento al plan de comunicaciones y generar el informe de la Unidad de acuerdo con el formato establecido por directiva presidencial durante el segundo trimestre</t>
  </si>
  <si>
    <t xml:space="preserve"> Preparar el reporte correspondiente de la Unidad según los lineamientos definidos en la directiva presidencial de acuerdo con las campañas ejecutadas revisando las métricas </t>
  </si>
  <si>
    <t>URF2026_009</t>
  </si>
  <si>
    <t>Realizar seguimiento al plan de comunicaciones y generar el informe de la Unidad de acuerdo con el formato establecido por directiva presidencial durante el tercer trimestre</t>
  </si>
  <si>
    <t>URF2026_010</t>
  </si>
  <si>
    <t>Realizar seguimiento al plan de comunicaciones y generar el informe de la Unidad de acuerdo con el formato establecido por directiva presidencial durante el cuarto trimestre</t>
  </si>
  <si>
    <t>URF2026_011</t>
  </si>
  <si>
    <t>Diseñar y ejecutar las estrategias de comunicación interna con la información definida por los procesos de la Unidad y la dirección de la entidad para el primer cuatrimestre</t>
  </si>
  <si>
    <t>Abarca la identificación y consolidación de las necesidades de los procesos, el diseño de las piezas gráficas, la corrección de estilo para garantizar la precisión y claridad del mensaje, la obtención de la aprobación final y la publicación.</t>
  </si>
  <si>
    <t xml:space="preserve">Reporte SMGI solicitudes
</t>
  </si>
  <si>
    <t xml:space="preserve">Archivo en Excel que consolida todas las solicitudes de publicación SMGI durante el cuatrimestre.  </t>
  </si>
  <si>
    <t>23_PEC_02_Acciones de Comunicación Interna</t>
  </si>
  <si>
    <t>URF2026_012</t>
  </si>
  <si>
    <t>Diseñar y ejecutar las estrategias de comunicación interna con la información definida por los procesos de la Unidad y la dirección de la entidad para el segundo cuatrimestre</t>
  </si>
  <si>
    <t>URF2026_013</t>
  </si>
  <si>
    <t>Diseñar y ejecutar las estrategias de comunicación interna con la información definida por los procesos de la Unidad y la dirección de la entidad para el tercer cuatrimestre</t>
  </si>
  <si>
    <t>URF2026_014</t>
  </si>
  <si>
    <t>Publicar la información que establece la Ley de Transparencia y de Acceso a la Información, gestionar la actualización de la página web acorde con las solicitudes establecidas por los procesos mediante el SMGI, durante el primer cuatrimestre</t>
  </si>
  <si>
    <t xml:space="preserve">Divulgar los contenidos requeridos por la Ley de Transparencia y gestionar el contenido de la actualización de la página web </t>
  </si>
  <si>
    <t xml:space="preserve">Reporte SMGI solicitudes de publicación
</t>
  </si>
  <si>
    <t>23_PEC_03_Acciones Transversales de Comunicación</t>
  </si>
  <si>
    <t>URF2026_015</t>
  </si>
  <si>
    <t>Publicar la información que establece la Ley de Transparencia y de Acceso a la Información, gestionar la actualización de la página web acorde con las solicitudes establecidas por los procesos mediante el SMGI, durante el segundo cuatrimestre</t>
  </si>
  <si>
    <t>URF2026_016</t>
  </si>
  <si>
    <t>Publicar la información que establece la Ley de Transparencia y de Acceso a la Información, gestionar la actualización de la página web acorde con las solicitudes establecidas por los procesos mediante el SMGI, durante el tercer cuatrimestre</t>
  </si>
  <si>
    <t>URF2026_017</t>
  </si>
  <si>
    <t>Diseñar material gráfico para comunicación externa como presentaciones banner, carruseles primer cuatrimestre.</t>
  </si>
  <si>
    <t xml:space="preserve">Elaboración de piezas gráficas destinadas a la comunicación externa </t>
  </si>
  <si>
    <t xml:space="preserve">Excel con numero de piezas diseñadas </t>
  </si>
  <si>
    <t>Formato en Excel donde se registrar tipo de pieza, canal, contenido, solicitante o proceso.</t>
  </si>
  <si>
    <t>URF2026_018</t>
  </si>
  <si>
    <t>Diseñar material gráfico para comunicación externa como presentaciones banner, carruseles segundo cuatrimestre.</t>
  </si>
  <si>
    <t>URF2026_019</t>
  </si>
  <si>
    <t>Diseñar material gráfico para comunicación externa como presentaciones banner, carruseles tercer cuatrimestre.</t>
  </si>
  <si>
    <t>URF2026_020</t>
  </si>
  <si>
    <t>Elaborar el boletín semestral a los grupos de valor primer semestre</t>
  </si>
  <si>
    <t>Elaborar el contenido y el diseño del boletín semestral a los grupos de valor</t>
  </si>
  <si>
    <t>Boletín semestral</t>
  </si>
  <si>
    <t>Este entregable consiste en la elaboración integral del boletín semestral dirigido a los grupos de valor, incluyendo tanto la producción del contenido como el diseño visual del documento. El objetivo es presentar de manera clara, atractiva y estratégica los avances, resultados y temas relevantes del periodo, asegurando una comunicación coherente y alineada con la identidad institucional.</t>
  </si>
  <si>
    <t>Limitada capacidad operativa para la elaboración del boletín</t>
  </si>
  <si>
    <t>URF2026_021</t>
  </si>
  <si>
    <t>Elaborar el boletín semestral a los grupos de valor segundo semestre</t>
  </si>
  <si>
    <t>URF2026_022</t>
  </si>
  <si>
    <t xml:space="preserve">Generar inventarios de información divulgada por la Unidad en redes sociales para el primer cuatrimestre. </t>
  </si>
  <si>
    <t>Desarrollar un inventario de la información divulgada en todas las redes sociales, que incluya como elementos principales el copy, el tema y el enlace del contenido publicado.</t>
  </si>
  <si>
    <t>Excel con el inventario de los contenidos publicados en redes sociales</t>
  </si>
  <si>
    <t>Esta tarea consiste en elaborar un inventario detallado de toda la información divulgada en las diferentes redes sociales, incorporando como elementos principales el copy, el tema y el enlace de cada contenido publicado. El objetivo es consolidar y organizar estos datos para facilitar su consulta, análisis y seguimiento.</t>
  </si>
  <si>
    <t xml:space="preserve">Limitada capacidad operativa para la elaboración del inventario. </t>
  </si>
  <si>
    <t>23_PEC_04_Seguimiento y monitoreo</t>
  </si>
  <si>
    <t>URF2026_023</t>
  </si>
  <si>
    <t xml:space="preserve">Generar inventarios de información divulgada por la Unidad en redes sociales para el segundo cuatrimestre. </t>
  </si>
  <si>
    <t>URF2026_024</t>
  </si>
  <si>
    <t xml:space="preserve">Mantener actualizado inventarios de información divulgada por la Unidad en redes sociales para el tercer cuatrimestre. </t>
  </si>
  <si>
    <t>URF2026_025</t>
  </si>
  <si>
    <t>Mantener actualizado inventarios de la fotografía producida y divulgada por la Unidad en el primer cuatrimestre.</t>
  </si>
  <si>
    <t>Actualizar el inventario fotográfico de la entidad, clasificando las imágenes según si corresponden a eventos internos o externos, así como por fecha y temática.</t>
  </si>
  <si>
    <t xml:space="preserve">Excel con el inventarios de las fotografías producidas por la entidad a nivel interno y externo </t>
  </si>
  <si>
    <t>Esta tarea consiste en generar y actualizar los inventarios de la fotografía producida y divulgada por la Unidad. El objetivo es organizar y consolidar el material visual para facilitar su consulta, seguimiento y uso en futuros procesos de comunicación.</t>
  </si>
  <si>
    <t>Yuly Paola Baracaldo Rivera</t>
  </si>
  <si>
    <t>URF2026_026</t>
  </si>
  <si>
    <t xml:space="preserve">Mantener actualizado inventarios de la fotografía producida y divulgada por la Unidad en el segundo cuatrimestre. </t>
  </si>
  <si>
    <t>URF2026_027</t>
  </si>
  <si>
    <t xml:space="preserve">Generar inventarios de la fotografía producida y divulgada por la Unidad en el tercer cuatrimestre. </t>
  </si>
  <si>
    <t>URF2026_028</t>
  </si>
  <si>
    <t>Mantener actualizado el banco de piezas gráficas y el inventario correspondiente de la URF Primer cuatrimestre</t>
  </si>
  <si>
    <t>Asegurar la actualización del banco de piezas gráficas e inventario correspondiente, con el material generado durante el cuatrimestre</t>
  </si>
  <si>
    <t>Banco de piezas gráficas e inventario con la información del cuatrimestre</t>
  </si>
  <si>
    <t>Banco de piezas gráficas actualizado e inventario con la información del cuatrimestre</t>
  </si>
  <si>
    <t>URF2026_029</t>
  </si>
  <si>
    <t>Mantener actualizado el banco de piezas gráficas y el inventario correspondiente de la URF Segundo cuatrimestre</t>
  </si>
  <si>
    <t>URF2026_030</t>
  </si>
  <si>
    <t>Mantener actualizado el banco de piezas gráficas y el inventario correspondiente de la URF Tercer cuatrimestre</t>
  </si>
  <si>
    <t>URF2026_031</t>
  </si>
  <si>
    <t>Crear el portal para niños, para la pagina Web Primer trimestre</t>
  </si>
  <si>
    <t>Crear el espacio en la página web de la unidad dando cumplimiento a la normatividad</t>
  </si>
  <si>
    <t>Pagina en la web que contenga primera visualización e información inicial del contenido del portal</t>
  </si>
  <si>
    <t>URF2026_032</t>
  </si>
  <si>
    <t>Crear el portal para niños, para la pagina Web Segundo trimestre</t>
  </si>
  <si>
    <t>Portal con el cuento publicado en 2d</t>
  </si>
  <si>
    <t>Pagina en la web que contenga cuento ilustrado con la pasante publicado en 2d.</t>
  </si>
  <si>
    <t>URF2026_033</t>
  </si>
  <si>
    <t>Cargar el plan de acción de la vigencia 2026 en el SMGI</t>
  </si>
  <si>
    <t>Una vez aprobado el plan de acción por el Comité Institucional de Gestión y Desempeño, realizar el cargue en el SMGI</t>
  </si>
  <si>
    <t xml:space="preserve">Plan cargado en el SMGI </t>
  </si>
  <si>
    <t xml:space="preserve">Plan cargado en el SMGI en el módulo de planes con el detalle de los atributos personalizados registrados y verificación contra el archivo fuente. </t>
  </si>
  <si>
    <t>Direccionamiento y Planeación</t>
  </si>
  <si>
    <t>Daniel Tovar Cardozo</t>
  </si>
  <si>
    <t xml:space="preserve">Externo </t>
  </si>
  <si>
    <t xml:space="preserve">Demoras en la aprobación del plan por parte del Comité 
Errores en la parametrización del SMGI </t>
  </si>
  <si>
    <t>URF_GR2_2326_Asegurar la sostenibilidad del Sistema de Gestión Institucional</t>
  </si>
  <si>
    <t>URF_GR2_2326_INI1_Fortalecer la operación y articulación de los procesos institucionales</t>
  </si>
  <si>
    <t>D02_Direccionamiento Estratégico y Planeación</t>
  </si>
  <si>
    <t>D02_P03_Planeación Institucional</t>
  </si>
  <si>
    <t>URF2026_034</t>
  </si>
  <si>
    <t>Construir y publicar documento con las actividades del Programa de transparencia y ética en el sector público para la vigencia 2026</t>
  </si>
  <si>
    <t>De acuerdo con lo definido en el plan, generar documento del PTEP</t>
  </si>
  <si>
    <t>Documento del PTEP</t>
  </si>
  <si>
    <t xml:space="preserve">Documento que describe los diferentes componentes del PTEP y soportes de publicación en la página web, una vez se haya formalizado en el Sistema de Gestión Institucional </t>
  </si>
  <si>
    <t xml:space="preserve">Errores en la asociación de tareas en la estructura del PTEP </t>
  </si>
  <si>
    <t>20_ERV_04_Transparencia</t>
  </si>
  <si>
    <t>20_ERV_04_4.1. Transparencia activa</t>
  </si>
  <si>
    <t>URF2026_035</t>
  </si>
  <si>
    <t>Actualizar y publicar documento del PTEP_ Primer trimestre</t>
  </si>
  <si>
    <t>Ajustar el documento del PTEP, reflejando las modificaciones que se hayan realizado en las tareas asociadas durante el cuatrimestre</t>
  </si>
  <si>
    <t xml:space="preserve">Documento del PTEP ajustado </t>
  </si>
  <si>
    <t>Documento del PTEP ajustado y publicado , detallando las modificaciones del trimestre</t>
  </si>
  <si>
    <t xml:space="preserve">Falta de mecanismos de control que permitan identificar las modificaciones al PTEP para cada trimestre </t>
  </si>
  <si>
    <t>URF2026_036</t>
  </si>
  <si>
    <t>Actualizar y publicar documento del PTEP_ Segundo trimestre</t>
  </si>
  <si>
    <t>URF2026_037</t>
  </si>
  <si>
    <t>Actualizar y publicar documento del PTEP_ Tercer trimestre</t>
  </si>
  <si>
    <t>URF2026_038</t>
  </si>
  <si>
    <t>Actualizar y publicar documento del PTEP_ Cuarto trimestre</t>
  </si>
  <si>
    <t>URF2026_039</t>
  </si>
  <si>
    <t>Gestionar la publicación de los planes de acción, vigencia 2026</t>
  </si>
  <si>
    <t xml:space="preserve">Solicitar la publicación en la página web del plan de acción 2026 y del PTEP con la programación de acciones de 2026 </t>
  </si>
  <si>
    <t xml:space="preserve">Soportes de publicación en la página web </t>
  </si>
  <si>
    <t xml:space="preserve">Soportes de publicación en la página web: plan y solicitud en el SMGI </t>
  </si>
  <si>
    <t xml:space="preserve">Inconvenientes en la pagina web para publicar la información  </t>
  </si>
  <si>
    <t>URF2026_040</t>
  </si>
  <si>
    <t>Actualizar y publicar el plan de acción con las modificaciones del trimestre_Primer trimestre</t>
  </si>
  <si>
    <t>Ajustar el plan de acción, reflejando las modificaciones que se hayan realizado en las tareas asociadas durante el trimestre</t>
  </si>
  <si>
    <t>Documento plan de acción ajustado</t>
  </si>
  <si>
    <t xml:space="preserve">Documento plan de acción ajustado, incluyendo las modificaciones solicitadas durante el trimestre </t>
  </si>
  <si>
    <t xml:space="preserve">Falta de mecanismos de control que permitan identificar las modificaciones al plan de acción para cada trimestre </t>
  </si>
  <si>
    <t>URF2026_041</t>
  </si>
  <si>
    <t>Actualizar y publicar el plan de acción con las modificaciones del trimestre_Segundo trimestre</t>
  </si>
  <si>
    <t>URF2026_042</t>
  </si>
  <si>
    <t>Actualizar y publicar el plan de acción con las modificaciones del trimestre_Tercer trimestre</t>
  </si>
  <si>
    <t>URF2026_043</t>
  </si>
  <si>
    <t>Actualizar y publicar el plan de acción con las modificaciones del trimestre_Cuarto trimestre</t>
  </si>
  <si>
    <t>URF2026_044</t>
  </si>
  <si>
    <t>Realizar las actividades de revisión y actualización del plan estratégico institucional 2023-2026</t>
  </si>
  <si>
    <t>Desarrollar las actividades necesarias para revisar y de ser necesario, ajustar el plan estratégico institucional a partir de los insumos generados por el gobierno nacional y las condiciones institucionales</t>
  </si>
  <si>
    <t xml:space="preserve">Documento del plan estratégico institucional actualizado </t>
  </si>
  <si>
    <t xml:space="preserve">Revisar la alineación con las directrices aprobadas por el Comité Institucional de Gestión y Desempeño y articular lo relacionado con la gestión del riesgo, también se debe revisar que se hayan integrado todos  aspectos internos y externos contemplados en la metodología para el análisis de capacidades y entornos. </t>
  </si>
  <si>
    <t>Falta de mecanismos de control frente a la revisión y actualización del plan estratégico institucional 2023-2026</t>
  </si>
  <si>
    <t>URF2026_045</t>
  </si>
  <si>
    <t>Adelantar actividades que permitan la estructuración de la versión inicial del plan estratégico 2027-2030</t>
  </si>
  <si>
    <t>Adelantar actividades que permitan la estructuración de la versión inicial del plan estratégico 2027-2030, como actividades de sensibilización, sesiones de reflexión, lluvias de ideas, entre otras que faciliten identificar la proyección institucional que debe llevarse al plan estratégico. Incluir actividad que permita identificar qué esperan los grupos de valor de la Unidad</t>
  </si>
  <si>
    <t xml:space="preserve">Soportes de las actividades realizadas </t>
  </si>
  <si>
    <t xml:space="preserve">Soportes organizados y memorias de las actividades adelantadas </t>
  </si>
  <si>
    <t xml:space="preserve">Poca o nula participación de los servidores en las actividades que se planteen </t>
  </si>
  <si>
    <t>17_PTEP_03_3.2.Participación ciudadana y rendición de cuentas</t>
  </si>
  <si>
    <t>20_ERV_01_Participación ciudadana</t>
  </si>
  <si>
    <t>20_ERV_01_1.2. Formulación</t>
  </si>
  <si>
    <t>D02_P04_Gestión Presupuestal y eficiencia del gasto público</t>
  </si>
  <si>
    <t>URF2026_046</t>
  </si>
  <si>
    <t xml:space="preserve">Estructurar la primera versión del Plan Estratégico Institucional 2027-2030 </t>
  </si>
  <si>
    <t xml:space="preserve">Estructurar la primera versión del documento a partir de las directrices establecidas en el Manual Operativo del MIPG y requisitos del autodiagnóstico de la política de Planeación Institucional  </t>
  </si>
  <si>
    <t>Primera versión del plan estratégico institucional 2027-2030</t>
  </si>
  <si>
    <t xml:space="preserve">Plan Estratégico Institucional 2027-2030 aprobado por el Comité Institucional de Gestión y Desempeño </t>
  </si>
  <si>
    <t xml:space="preserve">Modificación de los lineamientos del gobierno para la estructuración del plan estratégico </t>
  </si>
  <si>
    <t>URF2026_047</t>
  </si>
  <si>
    <t>Realizar seguimiento de los indicadores y metas de gobierno nacionales_Primer semestre</t>
  </si>
  <si>
    <t>Documentar las actividades de reporte de indicadores y metas de gobierno realizados durante el semestre</t>
  </si>
  <si>
    <t xml:space="preserve">Soportes de las actividades realizadas y de publicación en la página web </t>
  </si>
  <si>
    <t>Soportes de las actividades de reporte y seguimiento de los indicadores y metas de gobierno nacionales</t>
  </si>
  <si>
    <t xml:space="preserve">Demoras en la generación de información insumo para el reporte de indicadores por parte de las entidades responsables </t>
  </si>
  <si>
    <t>D04_Evaluación de resultados</t>
  </si>
  <si>
    <t>D04_P14_Seguimiento y evaluación del desempeño institucional</t>
  </si>
  <si>
    <t>URF2026_048</t>
  </si>
  <si>
    <t>Realizar seguimiento de los indicadores y metas de gobierno nacionales_Segundo semestre</t>
  </si>
  <si>
    <t>URF2026_049</t>
  </si>
  <si>
    <t>Realizar seguimiento y evaluación del desempeño institucional de cierre vigencia 2025</t>
  </si>
  <si>
    <t>A partir de los criterios definidos y los resultados de la aplicación de las prácticas para cada uno de los procesos institucionales, realizar el seguimiento y evaluación del desempeño institucional para el cierre de la vigencia 2025.</t>
  </si>
  <si>
    <t xml:space="preserve">Fichas de evaluación de la estrategia ESEDI diligenciadas y diligenciamiento de indicadores en el SMGI  </t>
  </si>
  <si>
    <t>Soportes de los resultados del seguimiento y registro de la información en el SMGI (Fichas por proceso e indicadores del SMGI)</t>
  </si>
  <si>
    <t>Sandra Liliana Calderon Castellanos</t>
  </si>
  <si>
    <t xml:space="preserve">Información de los elementos transversales del Sistema de Gestión Institucional no reportada o con errores en el registro por parte de los responsables </t>
  </si>
  <si>
    <t>D07_Control Interno</t>
  </si>
  <si>
    <t>D07_P19_Control Interno</t>
  </si>
  <si>
    <t>URF2026_050</t>
  </si>
  <si>
    <t>Actualizar el ejercicio de contexto estratégico institucional</t>
  </si>
  <si>
    <t>A partir de la información recibida en el levantamiento del plan de acción 2025, actualizar los factores de riesgo internos y externos</t>
  </si>
  <si>
    <t xml:space="preserve">Ejercicio de contexto estratégico actualizado </t>
  </si>
  <si>
    <t xml:space="preserve">Ejercicio de contexto estratégico actualizado, actualización de factores de riesgo y de ser necesario, ajuste de política de administración del riesgo </t>
  </si>
  <si>
    <t>Modificaciones en documentación que afecta el contexto estratégico institucional</t>
  </si>
  <si>
    <t>URF2026_051</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</si>
  <si>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</si>
  <si>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</si>
  <si>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t>
  </si>
  <si>
    <t xml:space="preserve">Evidencias de socialización de la estrategia de seguimiento y evaluación del desempeño institucional </t>
  </si>
  <si>
    <t xml:space="preserve">Falta de atención de los servidores para conocer los mecanismos definidos en la estrategia </t>
  </si>
  <si>
    <t>D06_Gestión del conocimiento y la innovación</t>
  </si>
  <si>
    <t>D06_P18_Gestión del conocimiento y la innovación</t>
  </si>
  <si>
    <t>URF2026_052</t>
  </si>
  <si>
    <t>Revisar criterios para la estrategia de seguimiento y evaluación del desempeño institucional_2027</t>
  </si>
  <si>
    <t>Revisar los criterios para aplicar en la vigencia siguiente, de acuerdo con las oportunidades de mejora identificadas</t>
  </si>
  <si>
    <t xml:space="preserve">Matriz de criterios ESEDI </t>
  </si>
  <si>
    <t xml:space="preserve">Matriz de criterios ESEDI con los ajustes definidos para la vigencia, incluye soportes de construcción con el equipo de Planeación y de Control y Evaluación </t>
  </si>
  <si>
    <t>Falta de capacidad operativa</t>
  </si>
  <si>
    <t>URF2026_053</t>
  </si>
  <si>
    <t>Realizar sesiones del Comité Institucional de Gestión y Desempeño_ Primer cuatrimestre 2026</t>
  </si>
  <si>
    <t xml:space="preserve">De acuerdo con la periodicidad establecida, realizar la sesión ordinaria del Comité Institucional de gestión y Desempeño </t>
  </si>
  <si>
    <t>Acta de Comité y presentación de la sesión formalizadas en el SMGI</t>
  </si>
  <si>
    <t xml:space="preserve">Acta de Comité y presentación de la sesión </t>
  </si>
  <si>
    <t xml:space="preserve">Inconvenientes con la programación de la sesión, teniendo en cuenta las agendas de los integrantes del Comité </t>
  </si>
  <si>
    <t>17_PTEP_02_Redes y articulación</t>
  </si>
  <si>
    <t>17_PTEP_02_2.1.Redes internas</t>
  </si>
  <si>
    <t>URF2026_054</t>
  </si>
  <si>
    <t>Realizar sesiones del Comité Institucional de Gestión y Desempeño_ Segundo cuatrimestre 2026</t>
  </si>
  <si>
    <t>URF2026_055</t>
  </si>
  <si>
    <t>Realizar sesiones del Comité Institucional de Gestión y Desempeño_Tercer cuatrimestre 2026</t>
  </si>
  <si>
    <t>URF2026_056</t>
  </si>
  <si>
    <t>Asesorar y acompañar en la formulación del plan de acción 2027</t>
  </si>
  <si>
    <t xml:space="preserve">Asesorar y acompañar en la formulación del plan de acción 2027 que incluye: alistamiento de insumos, definición de cronograma, reunión de socialización y validación de la proyección por proceso, presentación en comité </t>
  </si>
  <si>
    <t xml:space="preserve">Soportes de levantamiento del plan </t>
  </si>
  <si>
    <t>Soportes de levantamiento del plan: cronograma, plan de acción, actas de comité, soportes de reuniones realizadas</t>
  </si>
  <si>
    <t xml:space="preserve">Falta de participación de los servidores en la construcción del plan o errores en el desarrollo del ejercicio </t>
  </si>
  <si>
    <t>URF2026_057</t>
  </si>
  <si>
    <t xml:space="preserve">Adelantar ejercicios de sensibilización y socialización de la metodología de innovación institucional, identificación de buenas prácticas y lecciones aprendidas_Segundo cuatrimestre </t>
  </si>
  <si>
    <t>La tarea consiste en desarrollar espacios de sensibilización y socialización dirigidos a los servidores de la Unidad, con el fin de promover la apropiación de la metodología de innovación institucional, la documentación de lecciones aprendidas y mejores prácticas. Estos ejercicios buscan fortalecer la cultura organizacional orientada a la mejora continua, fomentar la participación activa en procesos de innovación y asegurar la comprensión de los lineamientos metodológicos definidos. Como resultado, se espera que los equipos incorporen prácticas innovadoras en sus actividades cotidianas, generando insumos valiosos para la gestión estratégica y el cumplimiento de los objetivos institucionales.</t>
  </si>
  <si>
    <t>Informe de ejercicios realizados</t>
  </si>
  <si>
    <t>Un informe consolidado que documente los ejercicios de sensibilización y socialización realizados sobre la metodología de innovación institucional, incluyendo la relación de actividades adelantadas, fechas, número de participantes, materiales utilizados y principales resultados obtenidos. El producto deberá evidenciar la apropiación de la metodología por parte de los servidores de la Unidad, destacando las oportunidades de mejora identificadas y las fortalezas observadas. Este insumo servirá como base para orientar futuras acciones de innovación y fortalecer la cultura organizacional orientada a la mejora continua.</t>
  </si>
  <si>
    <t>Falta de instrumentos para la socialización e identificación de buenas prácticas y lecciones aprendidas</t>
  </si>
  <si>
    <t>URF2026_058</t>
  </si>
  <si>
    <t xml:space="preserve">Adelantar ejercicios de sensibilización y socialización de la metodología de innovación institucional, identificación de buenas prácticas y lecciones aprendidas_Tercer cuatrimestre </t>
  </si>
  <si>
    <t>URF2026_059</t>
  </si>
  <si>
    <t>Consolidar y publicar el informe de gestión de la vigencia 2025</t>
  </si>
  <si>
    <t>Finalizar el ciclo del informe de gestión de la vigencia 2025, consolidando la información reportada por los procesos y posteriormente, solicitar la publicación y divulgación del informe</t>
  </si>
  <si>
    <t xml:space="preserve">Informe de gestión publicado </t>
  </si>
  <si>
    <t>Informe de gestión y soportes de publicación y socialización</t>
  </si>
  <si>
    <t>URF2026_060</t>
  </si>
  <si>
    <t>Realizar Informe de Seguimiento al Plan Estratégico 2023-2026</t>
  </si>
  <si>
    <t>Realizar informe donde se describa el cumplimiento del plan estratégico con ocasión del cierre de la vigencia 2025</t>
  </si>
  <si>
    <t xml:space="preserve">Informe del plan estratégico </t>
  </si>
  <si>
    <t xml:space="preserve">Informe que contenga el cumplimiento por iniciativas y objetivos estratégicos </t>
  </si>
  <si>
    <t xml:space="preserve">falta de capacidad operativa para la elaboración del informe </t>
  </si>
  <si>
    <t>URF2026_061</t>
  </si>
  <si>
    <t>Realizar sesión extraordinaria del Comité Institucional de Gestión y Desempeño la socialización de los resultados de las políticas de gestión y desempeño</t>
  </si>
  <si>
    <t xml:space="preserve">Realizar sesión extraordinaria del Comité para presentar los resultados de la medición del desempeño institucional y el estado de las políticas institucionales de gestión y desempeño </t>
  </si>
  <si>
    <t xml:space="preserve">Acta del comité y presentación </t>
  </si>
  <si>
    <t xml:space="preserve">Acta de la sesión extraordinaria y presentación del estado de las políticas </t>
  </si>
  <si>
    <t xml:space="preserve">Problemas con el agendamiento de la sesión por disponibilidad de tiempo de los integrantes del Comité </t>
  </si>
  <si>
    <t>URF2026_062</t>
  </si>
  <si>
    <t>Realizar informe anual del Sistema de Gestión institucional 2025</t>
  </si>
  <si>
    <t xml:space="preserve">Realizar el informe del Sistema de Gestión Institucional para la vigencia, de acuerdo con el contenido estandarizado. </t>
  </si>
  <si>
    <t>Informe del SGI 2025</t>
  </si>
  <si>
    <t xml:space="preserve">Informe del Sistema de Gestión Institucional, detallando la s tareas adelantadas en la vigencia, resultados de seguimiento y de la medición del desempeño institucional. Incluye oportunidades de mejora . </t>
  </si>
  <si>
    <t>URF2026_063</t>
  </si>
  <si>
    <t>Realizar reporte de la cuenta a la Contraloría General de la República</t>
  </si>
  <si>
    <t xml:space="preserve">Reportar para la cuenta de la contraloría en lo relacionado con el procesos de Direccionamiento y Planeación </t>
  </si>
  <si>
    <t xml:space="preserve">Evidencia de reporte de la cuenta remitido a Control y Evaluación </t>
  </si>
  <si>
    <t xml:space="preserve">Archivo de reporte y correo de remisión a Control y Evaluación </t>
  </si>
  <si>
    <t>Fallas en la plataforma de la plataforma de la Contraloría General de la República</t>
  </si>
  <si>
    <t>URF2026_064</t>
  </si>
  <si>
    <t>Adelantar ejercicios de sensibilización y socialización sobre la planeación estratégica institucional y el plan de acción 2026</t>
  </si>
  <si>
    <t>La tarea tiene como propósito desarrollar espacios de sensibilización y socialización dirigidos tanto a los servidores de la Unidad como a los grupos de valor, con el fin de fortalecer la comprensión y apropiación de los elementos que conforman la planeación estratégica institucional y el Plan de Acción para la vigencia 2026. Estos ejercicios permitirán socializar los objetivos estratégicos, las metas definidas, los indicadores de seguimiento y las líneas de acción priorizadas, promoviendo el alineamiento de los equipos de trabajo y actores clave con la visión institucional y los compromisos establecidos. Asimismo, se busca generar reflexión sobre el rol de cada dependencia y grupo de valor en el cumplimiento del plan, fomentar la participación activa en su implementación y facilitar la articulación de iniciativas que contribuyan al logro de los resultados esperados. Los insumos generados en estos espacios serán clave para fortalecer la cultura de planeación, mejorar la trazabilidad de las acciones y consolidar una gestión orientada a resultados. Debe incluir la alineación con el PND</t>
  </si>
  <si>
    <t>Soportes de sensibilización sobre planeación estratégica y Plan de Acción 2026</t>
  </si>
  <si>
    <t>Documento consolidado que registra el desarrollo de los ejercicios de sensibilización dirigidos a los servidores de la Unidad y a los grupos de valor, en torno a la planeación estratégica institucional y al Plan de Acción de la vigencia 2026. El informe debe incluir la relación de actividades realizadas, fechas, número de participantes, materiales utilizados, principales reflexiones y aportes recogidos durante los espacios.</t>
  </si>
  <si>
    <t>Falta de participación de los servidores en los espacios de sensibilización y socialiazción</t>
  </si>
  <si>
    <t>URF2026_065</t>
  </si>
  <si>
    <t>Realizar las actividades de actualización de los riesgos con los diferentes procesos institucionales_Sandra</t>
  </si>
  <si>
    <t>La tarea consiste en adelantar las actividades de actualización de los riesgos en coordinación con los diferentes procesos institucionales, en concordancia con los lineamientos establecidos en la versión actualizada de la política de administración del riesgo. Este ejercicio incluye la revisión, ajuste y validación de los riesgos previamente identificados, así como la incorporación de nuevos riesgos que respondan a los cambios en el entorno operativo, normativo o estratégico de la Unidad. Como parte del proceso, se deben atender las observaciones derivadas de los autodiagnósticos y del seguimiento realizado por el Proceso de Control y Evaluación, asegurando que los riesgos reflejen adecuadamente las condiciones reales de cada proceso. Una vez completada la actualización, se procederá con el registro y formalización de los riesgos en el Sistema de Gestión Institucional (SMGI), garantizando su trazabilidad y disponibilidad para el seguimiento y control</t>
  </si>
  <si>
    <t xml:space="preserve">Soportes de actualización de los riesgos en el SMGI </t>
  </si>
  <si>
    <t>No tener en cuenta los lineamisntos establecidos en la guía de riesgos V7</t>
  </si>
  <si>
    <t>17_PTEP_01_Gestión del riesgo</t>
  </si>
  <si>
    <t>17_PTEP_01_1.1.Riesgo para la integridad</t>
  </si>
  <si>
    <t>URF2026_066</t>
  </si>
  <si>
    <t>Realizar las actividades de actualización de los riesgos con los diferentes procesos institucionales_Daniel</t>
  </si>
  <si>
    <t>URF2026_067</t>
  </si>
  <si>
    <t>Realizar las actividades de actualización de los riesgos con los diferentes procesos institucionales_Tatiana</t>
  </si>
  <si>
    <t>URF2026_068</t>
  </si>
  <si>
    <t xml:space="preserve">Presentar los resultados de la gestión del riesgo en el Comité Institucional de Gestión y Desempeño </t>
  </si>
  <si>
    <t>La tarea consiste en socializar ante el Comité Institucional de Gestión y Desempeño los resultados obtenidos en el ejercicio de actualización de los riesgos institucionales. Una vez culminado el proceso de revisión y registro en el SMGI, se deben presentar en la sesión ordinaria del Comité los aspectos más relevantes del análisis, incluyendo los riesgos con mayor nivel de exposición, los tipos y cantidades de controles establecidos, así como aquellos riesgos que puedan ser considerados estratégicos para la entidad. Adicionalmente, se expondrán las oportunidades de mejora identificadas y las acciones proyectadas para fortalecer la administración del riesgo.</t>
  </si>
  <si>
    <t xml:space="preserve">Acta y presentación del Comité Institucional de Gestión y Desempeño </t>
  </si>
  <si>
    <t>URF2026_069</t>
  </si>
  <si>
    <t xml:space="preserve">Documentar el plan de continuidad de negocio de la Unidad </t>
  </si>
  <si>
    <t>La tarea consiste en elaborar y formalizar el Plan de Continuidad de Negocio de la Unidad, asegurando que se encuentren definidos los lineamientos, procedimientos y responsabilidades necesarios para garantizar la operación institucional frente a posibles contingencias o interrupciones. El proceso incluye la identificación de procesos críticos, la evaluación de riesgos asociados, la definición de estrategias de respuesta y recuperación, así como la asignación de responsables y recursos para su implementación. El documento debe consolidar las medidas preventivas y correctivas que permitan mantener la prestación de los servicios esenciales, minimizar el impacto de eventos adversos y asegurar la trazabilidad de las acciones. Una vez estructurado, el plan se registrará en el Sistema de Gestión Institucional (SMGI) y servirá como insumo para la capacitación y sensibilización de los servidores y grupos de valor</t>
  </si>
  <si>
    <t>Plan de Continuidad de Negocio de la Unidad</t>
  </si>
  <si>
    <t>Documento oficial que consolida la estructura, lineamientos y procedimientos del Plan de Continuidad de Negocio de la Unidad. El entregable debe incluir la identificación de procesos críticos, los riesgos asociados a la interrupción de actividades, las estrategias de prevención, respuesta y recuperación, así como la definición de responsables, recursos y tiempos de ejecución. Además, debe contener los mecanismos de comunicación interna y externa en caso de contingencia, garantizando la trazabilidad de las acciones y la alineación con la política de administración del riesgo institucional.</t>
  </si>
  <si>
    <t>Falta de herramientas o insumos para desarrollar la actividad</t>
  </si>
  <si>
    <t>URF2026_070</t>
  </si>
  <si>
    <t>Realizar las actividades de actualización de los indicadores de gestión con los diferentes procesos institucionales_Sandra</t>
  </si>
  <si>
    <t>La tarea consiste en desarrollar las actividades necesarias para la actualización de los indicadores de gestión en articulación con los diferentes procesos institucionales. Este ejercicio incluye la revisión de los indicadores existentes, la verificación de su pertinencia frente a los objetivos estratégicos y operativos de la Unidad, así como la incorporación de ajustes o nuevos indicadores que respondan a cambios en la normatividad, en la política de gestión o en las prioridades institucionales. Igualmente, se busca garantizar que los indicadores cuenten con definiciones claras, metodologías de cálculo precisas, fuentes de información confiables y responsables asignados para su seguimiento.</t>
  </si>
  <si>
    <t xml:space="preserve">Soportes de actualización de los indicadores en el SMGI </t>
  </si>
  <si>
    <t>No hacer uso de los documuentos definidos por la Unidad para la actualización de indicadores</t>
  </si>
  <si>
    <t>URF2026_071</t>
  </si>
  <si>
    <t xml:space="preserve">Realizar las actividades de actualización de los indicadores de gestión con los diferentes procesos institucionales_Daniel </t>
  </si>
  <si>
    <t>URF2026_072</t>
  </si>
  <si>
    <t>Realizar las actividades de actualización de los indicadores de gestión con los diferentes procesos institucionales_Tatiana</t>
  </si>
  <si>
    <t>URF2026_073</t>
  </si>
  <si>
    <t>Realizar el mapa documental por proceso a partir de la revisión y generar de sus documentos y generar comentarios con énfasis en las caracterizaciones y condiciones generales de  los diferentes procesos institucionales_Daissy</t>
  </si>
  <si>
    <t>La tarea consiste en realizar el despliegue o mapa documental por cada proceso e identificar oportunidades de mejora con el fin de garantizar la coherencia documental</t>
  </si>
  <si>
    <t xml:space="preserve">Mapa documental por proceso </t>
  </si>
  <si>
    <t>Mapa documental por proceso. Relación de oportunidades de mejora</t>
  </si>
  <si>
    <t>D05_P16_Gestión documental</t>
  </si>
  <si>
    <t>URF2026_074</t>
  </si>
  <si>
    <t>Realizar el mapa documental por proceso a partir de la revisión y generar de sus documentos y generar comentarios con énfasis en las caracterizaciones y condiciones generales de  los diferentes procesos institucionales_Daniel</t>
  </si>
  <si>
    <t>URF2026_075</t>
  </si>
  <si>
    <t>Realizar el mapa documental por proceso a partir de la revisión y generar de sus documentos y generar comentarios con énfasis en las caracterizaciones y condiciones generales de  los diferentes procesos institucionales_Sandra</t>
  </si>
  <si>
    <t>URF2026_076</t>
  </si>
  <si>
    <t>Realizar seguimiento y evaluación del desempeño institucional primer cuatrimestre</t>
  </si>
  <si>
    <t xml:space="preserve">A partir de los criterios definidos y los resultados de la aplicación de las prácticas para cada uno de los procesos institucionales, realizar el seguimiento y evaluación del desempeño institucional para el segundo cuatrimestre. </t>
  </si>
  <si>
    <t xml:space="preserve">Ficha de evaluación de la estrategia ESEDI diligenciada </t>
  </si>
  <si>
    <t>URF2026_077</t>
  </si>
  <si>
    <t>Realizar seguimiento y evaluación del desempeño institucional segundo cuatrimestre</t>
  </si>
  <si>
    <t>URF2026_078</t>
  </si>
  <si>
    <t xml:space="preserve">Actualizar el modelo de operación por procesos institucional </t>
  </si>
  <si>
    <t>Actualizar el modelo de operación por procesos institucional justificando los cambios propuestos</t>
  </si>
  <si>
    <t>Modelo de operación por procesos actualizado</t>
  </si>
  <si>
    <t>Modelo de operación actualización, para presentar a CIGD para su revisión y aprobación</t>
  </si>
  <si>
    <t>D03_P06_Fortalecimiento organizacional y simplificación de procesos</t>
  </si>
  <si>
    <t>URF2026_079</t>
  </si>
  <si>
    <t>Elaborar instructivo para desarrollar autoevaluación de procesos y políticas de MIPG, en términos de nivel de madurez Primer trimestre</t>
  </si>
  <si>
    <t xml:space="preserve">Elaborar instructivo para desarrollar autoevaluación de procesos y políticas de mipg, en términos de nivel de madurez </t>
  </si>
  <si>
    <t>Instructivo autoevaluación de procesos y políticas de MIPG procesos programados</t>
  </si>
  <si>
    <t>Instructivo autoevaluación de procesos y políticas de MIPG aprobado</t>
  </si>
  <si>
    <t>07_PETI_06_Dominio uso y apropiación</t>
  </si>
  <si>
    <t>URF2026_080</t>
  </si>
  <si>
    <t>Elaborar instructivo para desarrollar autoevaluación de procesos y políticas de MIPG, en términos de nivel de madurez - Segundo trimestre</t>
  </si>
  <si>
    <t>URF2026_081</t>
  </si>
  <si>
    <t>Elaborar instructivo para desarrollar autoevaluación de procesos y políticas de MIPG, en términos de nivel de madurez Tercer trimestre</t>
  </si>
  <si>
    <t>URF2026_082</t>
  </si>
  <si>
    <t>Formular Proyectos de inversión enfocado en necesidades del proceso misional</t>
  </si>
  <si>
    <t>Estructurar proyecto de inversión para el fortalecimientos de la gestión misional en la URF</t>
  </si>
  <si>
    <t>Proyecto formulado en las herramientas del DNP</t>
  </si>
  <si>
    <t>Proyecto formulado en las herramientas del DNP.</t>
  </si>
  <si>
    <t>Que no se  considere en planeación estratégica adelantar la formulación del proyecto.</t>
  </si>
  <si>
    <t>07_PETI_04_Dominio Sistemas de información</t>
  </si>
  <si>
    <t>URF2026_083</t>
  </si>
  <si>
    <t>Actualizar instrumentos y documentación de Gestión Ambiental</t>
  </si>
  <si>
    <t>Actualizar los documentos de  gestión ambiental que incluyen Plan de Gestión Ambiental (PGA), matriz de aspectos e impactos ambientales, y matriz de requisitos legales.
gestionar su aprobación y formalización.</t>
  </si>
  <si>
    <t>Documentos actualizados de gestión ambiental</t>
  </si>
  <si>
    <t>Plan de Gestión Ambiental (PGA), matriz de aspectos e impactos ambientales, y matriz de requisitos legales actualizados</t>
  </si>
  <si>
    <t>Capacidad Operativa</t>
  </si>
  <si>
    <t>URF_2326_Eficiencia institucional</t>
  </si>
  <si>
    <t>URF_EI3_2326_Administrar eficientemente los recursos físicos y financieros asignados a la Unidad y la adquisición de bienes y servicios</t>
  </si>
  <si>
    <t xml:space="preserve">URF_EI3_2326_INI2_Mantener buenas prácticas para la adquisición y administración de bienes y servicios y promover la gestión ambiental </t>
  </si>
  <si>
    <t>21_PGA_01_Intrumentos de gestión ambiental</t>
  </si>
  <si>
    <t>URF2026_084</t>
  </si>
  <si>
    <t>Proyectar circular de practicas ambientales</t>
  </si>
  <si>
    <t>Proyectar circular para su aprobación por SJGI que establezca lineamientos para aplicar buenas practicas ambientales con énfasis en cero papel y clausulas ambientales.</t>
  </si>
  <si>
    <t>Proyecto de circular</t>
  </si>
  <si>
    <t>17_PTEP_04_Iniciativas adicionales</t>
  </si>
  <si>
    <t>17_PTEP_04_4.1.Austeridad del gasto</t>
  </si>
  <si>
    <t>22_PAAG_07_Papelería y Telefonía</t>
  </si>
  <si>
    <t>URF2026_085</t>
  </si>
  <si>
    <t>Desarrollar y realizar campañas y/o estrategias que fomenten el uso racional de los recursos. Primer trimestre</t>
  </si>
  <si>
    <t>Desarrollar y realizar campañas y/o estrategias que fomenten el uso racional de los recursos. Incluye campaña recolección de botella y tapas Primer trimestre</t>
  </si>
  <si>
    <t>Presentaciones, correos o piezas comunicativas para fomentar el uso racional recursos</t>
  </si>
  <si>
    <t>Presentaciones o piezas comunicativas para el desarrollo de las campañas y/o estrategias y relación por subdirección que fomenten el uso racional del consumo de papel.</t>
  </si>
  <si>
    <t>Falta de interes de los servidores en campañas para le uso racional de recursos</t>
  </si>
  <si>
    <t>21_PGA_02_Uso eficiente del agua y 03_Uso eficiente de energía</t>
  </si>
  <si>
    <t>22_PAAG_09_Sostenibilidad ambiental</t>
  </si>
  <si>
    <t>URF2026_086</t>
  </si>
  <si>
    <t>Desarrollar y realizar campañas y/o estrategias que fomenten el uso racional de los recursos. segundo trimestre</t>
  </si>
  <si>
    <t>Desarrollar y realizar campañas y/o estrategias que fomenten el uso racional de los recursos. Incluye campaña recolección de botella y tapas. segundo trimestre</t>
  </si>
  <si>
    <t>URF2026_087</t>
  </si>
  <si>
    <t>Desarrollar y realizar campañas y/o estrategias que fomenten el uso racional de los recursos. tercer trimestre</t>
  </si>
  <si>
    <t>Desarrollar y realizar campañas y/o estrategias que fomenten el uso racional de los recursos. Incluye campaña recolección de botella y tapas. Tercer trimestre</t>
  </si>
  <si>
    <t>URF2026_088</t>
  </si>
  <si>
    <t>Desarrollar y realizar campañas y/o estrategias que fomenten el uso racional de los recursos. cuarto trimestre</t>
  </si>
  <si>
    <t>Desarrollar y realizar campañas y/o estrategias que fomenten el uso racional de los recursos. Incluye campaña recolección de botella y tapas. Cuarto trimestre</t>
  </si>
  <si>
    <t>Poco interes de los servidores en campañas para el uso racional de recursos</t>
  </si>
  <si>
    <t>URF2026_089</t>
  </si>
  <si>
    <t>Hacer seguimiento al plan de gestión ambiental_Primer semestre</t>
  </si>
  <si>
    <t xml:space="preserve">Generar el informe de seguimiento al cumplimiento del plan de gestión ambiental </t>
  </si>
  <si>
    <t xml:space="preserve">Informe de seguimiento al plan de gestión ambiental </t>
  </si>
  <si>
    <t>El informe debe contener el avance en las actividades, información de estimaciones de consumos y conclusiones</t>
  </si>
  <si>
    <t>URF2026_090</t>
  </si>
  <si>
    <t>Hacer seguimiento al plan de gestión ambiental_segundo semestre</t>
  </si>
  <si>
    <t>URF2026_091</t>
  </si>
  <si>
    <t>Realizar sensibilización en temas de cambio climático y huella de carbono</t>
  </si>
  <si>
    <t>Soportes sensibilización</t>
  </si>
  <si>
    <t>Falta de asistencia de los servidores a las sesiones de sensibilicación</t>
  </si>
  <si>
    <t>21_PGA_06_Educación ambiental</t>
  </si>
  <si>
    <t>URF2026_092</t>
  </si>
  <si>
    <t>Realizar reporte trimestral de consumo de papel_Primer trimestre</t>
  </si>
  <si>
    <t>Realizar reporte trimestral de consumo de papel</t>
  </si>
  <si>
    <t>Reporte acumulado consumo de papel</t>
  </si>
  <si>
    <t>Errores en la consolidación de reporte de consumo de papel</t>
  </si>
  <si>
    <t>21_PGA_05_Uso eficiente del papel</t>
  </si>
  <si>
    <t>URF2026_093</t>
  </si>
  <si>
    <t>Realizar reporte trimestral de consumo de papel_Segundo trimestre</t>
  </si>
  <si>
    <t>URF2026_094</t>
  </si>
  <si>
    <t xml:space="preserve">Realizar reporte trimestral de consumo de papel_Tercer trimestre </t>
  </si>
  <si>
    <t>URF2026_095</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</si>
  <si>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</si>
  <si>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</si>
  <si>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Soportes de alerta del monitoreo de riesgos </t>
  </si>
  <si>
    <t xml:space="preserve">Correos electrónicos de alerta y otras herramientas utilizadas </t>
  </si>
  <si>
    <t xml:space="preserve">Falta de participación de los diferentes responsables de los procesos institucionales para monitorear los riesgos asociados </t>
  </si>
  <si>
    <t>URF2026_096</t>
  </si>
  <si>
    <t>Generar recordatorios de reporte del monitoreo del riesgo_Segundo cuatrimestre</t>
  </si>
  <si>
    <t>URF2026_097</t>
  </si>
  <si>
    <t>Generar recordatorios de reporte del monitoreo del riesgo_Tercer cuatrimestre</t>
  </si>
  <si>
    <t>URF2026_098</t>
  </si>
  <si>
    <t xml:space="preserve">Preparar mapa de riesgos para la publicación en la página web_Primer cuatrimestre </t>
  </si>
  <si>
    <t xml:space="preserve">Publicar el mapa de riesgos de corrupción, una vez se registre el monitoreo del cuatrimestre por parte de los procesos responsables </t>
  </si>
  <si>
    <t xml:space="preserve">Mapa de riesgos y solicitud </t>
  </si>
  <si>
    <t xml:space="preserve">Solicitud en el SMGI de publicación del mapa de riesgos en la página web y mapa de riesgos ajustado </t>
  </si>
  <si>
    <t xml:space="preserve">Fallas del SMGI para registrar el reporte del mapa de riesgos de corrupción  
Incumplimiento en el registro del monitoreo por parte de los responsables de los procesos </t>
  </si>
  <si>
    <t>URF2026_099</t>
  </si>
  <si>
    <t xml:space="preserve">Preparar mapa de riesgos para la publicación en la página web_Segundo cuatrimestre </t>
  </si>
  <si>
    <t>URF2026_100</t>
  </si>
  <si>
    <t xml:space="preserve">Preparar mapa de riesgos para la publicación en la página web_Tercer cuatrimestre </t>
  </si>
  <si>
    <t>URF2026_101</t>
  </si>
  <si>
    <t>Generar recordatorios de cumplimiento para las tareas del plan de acción_Primer cuatrimestre</t>
  </si>
  <si>
    <t xml:space="preserve">Generar alertas personalizadas para cada responsable, con las tareas a reportar en cada mes. </t>
  </si>
  <si>
    <t xml:space="preserve">Correos electrónicos de alerta </t>
  </si>
  <si>
    <t>Correos electrónicos de alerta para cada servidor con tareas a cargo</t>
  </si>
  <si>
    <t xml:space="preserve">Capacidad operativa </t>
  </si>
  <si>
    <t>URF2026_102</t>
  </si>
  <si>
    <t xml:space="preserve">Generar recordatorios de cumplimiento para las tareas del plan de acción_Segundo cuatrimestre </t>
  </si>
  <si>
    <t>URF2026_103</t>
  </si>
  <si>
    <t xml:space="preserve">Generar recordatorios de cumplimiento para las tareas del plan de acción_Tercer cuatrimestre </t>
  </si>
  <si>
    <t>URF2026_104</t>
  </si>
  <si>
    <t>Generar reporte de indicadores_Primer trimestre</t>
  </si>
  <si>
    <t xml:space="preserve">Generar reporte con los datos y comentarios reportados por cada indicador y gestionar su publicación en el link de transparencia de la página web. </t>
  </si>
  <si>
    <t xml:space="preserve">Reporte de indicadores </t>
  </si>
  <si>
    <t xml:space="preserve">Matriz de reporte de indicadores y solicitud de publicación en la página web </t>
  </si>
  <si>
    <t>URF2026_105</t>
  </si>
  <si>
    <t xml:space="preserve">Generar reporte de indicadores_Segundo trimestre </t>
  </si>
  <si>
    <t>URF2026_106</t>
  </si>
  <si>
    <t xml:space="preserve">Generar reporte de indicadores_Tercer trimestre </t>
  </si>
  <si>
    <t>URF2026_107</t>
  </si>
  <si>
    <t xml:space="preserve">Generar reporte de indicadores_Cuarto trimestre </t>
  </si>
  <si>
    <t>URF2026_108</t>
  </si>
  <si>
    <t xml:space="preserve">Realizar informes de cumplimiento del plan de acción_Primer trimestre </t>
  </si>
  <si>
    <t xml:space="preserve">Realizar los informes de seguimiento al cumplimiento trimestral del plan de acción </t>
  </si>
  <si>
    <t xml:space="preserve">Informe de seguimiento </t>
  </si>
  <si>
    <t xml:space="preserve">Informe de seguimiento que detalla los avances en el cumplimiento del plan de acción para el trimestre </t>
  </si>
  <si>
    <t xml:space="preserve">Capacidad operativa, incumplimiento en el reporte de las tareas por parte de los responsables, falta de aprobación de las tareas por parte de los responsables </t>
  </si>
  <si>
    <t>URF2026_109</t>
  </si>
  <si>
    <t>Realizar informes de cumplimiento del plan de acción_Segundo trimestre</t>
  </si>
  <si>
    <t>URF2026_110</t>
  </si>
  <si>
    <t>Realizar informes de cumplimiento del plan de acción_Tercer trimestre</t>
  </si>
  <si>
    <t>URF2026_111</t>
  </si>
  <si>
    <t>Realizar informes de cumplimiento del plan de acción_Cuarto trimestre de 2025</t>
  </si>
  <si>
    <t>URF2026_112</t>
  </si>
  <si>
    <t>Parametrizar el módulo de riesgos con la actualización de la política de gestión del riesgo de la URF</t>
  </si>
  <si>
    <t>A partir de los cambios en la política de riesgos de la URF, parametrizar el módulo de riesgos</t>
  </si>
  <si>
    <t>Módulo de riesgos parametrizado</t>
  </si>
  <si>
    <t>URF_EI2_2326_Priorizar el uso de las tecnologías de la información y comunicación</t>
  </si>
  <si>
    <t>URF_EI2_2326_INI2_Potenciar herramientas tecnológicas de la Unidad</t>
  </si>
  <si>
    <t>D03_P07_Gobierno Digital</t>
  </si>
  <si>
    <t>URF2026_113</t>
  </si>
  <si>
    <t>Generar alertas personalizadas para el reporte de indicadores_Primer trimestre</t>
  </si>
  <si>
    <t xml:space="preserve">Generar alertas personalizadas para cada responsable, con la relación de indicadores a reportar en cada mes. </t>
  </si>
  <si>
    <t>Correos electrónicos de alerta para cada servidor con los indicadores a cargo</t>
  </si>
  <si>
    <t>URF2026_114</t>
  </si>
  <si>
    <t>Generar alertas personalizadas para el reporte de indicadores_Segundo trimestre</t>
  </si>
  <si>
    <t>URF2026_115</t>
  </si>
  <si>
    <t>Generar alertas personalizadas para el reporte de indicadores_Tercer trimestre</t>
  </si>
  <si>
    <t>URF2026_116</t>
  </si>
  <si>
    <t>Generar alertas personalizadas para el reporte de indicadores_Cuarto trimestre</t>
  </si>
  <si>
    <t>URF2026_117</t>
  </si>
  <si>
    <t>Parametrizar el SMGI con las necesidades identificadas en el marco de la actualización de elementos transversales y la actualización del modelo de operación por procesos_Primer cuatrimestre</t>
  </si>
  <si>
    <t>Realizar ajustes en los módulos del SMGI de acuerdo con lo identificado en la actualización de elementos transversales y la actualización del modelo de operación por procesos</t>
  </si>
  <si>
    <t>SMGI parametrizado</t>
  </si>
  <si>
    <t>Modificaciones en el modelo de operación por procesos y ajustes a la medición de los elementos transversales</t>
  </si>
  <si>
    <t>URF2026_118</t>
  </si>
  <si>
    <t>Parametrizar el SMGI con las necesidades identificadas en el marco de la actualización de elementos transversales y la actualización del modelo de operación por procesos_Segundo cuatrimestre</t>
  </si>
  <si>
    <t>URF2026_119</t>
  </si>
  <si>
    <t>Parametrizar el SMGI con las necesidades identificadas en el marco de la actualización de elementos transversales y la actualización del modelo de operación por procesos_Tercer cuatrimestre</t>
  </si>
  <si>
    <t>URF2026_120</t>
  </si>
  <si>
    <t>Articular el centro de innovación con el repositorio de buenas prácticas y lecciones aprendidas</t>
  </si>
  <si>
    <t>Generar un apartado en el centro de innovación donde se identifiquen buenas prácticas y lecciones aprendidas de la URF</t>
  </si>
  <si>
    <t>Actualización de la presentación en el SMGI del centro de innovación</t>
  </si>
  <si>
    <t>Integración buenas prácticas y lecciones aprendidas en el centro de innovación</t>
  </si>
  <si>
    <t>Debilidades en la actualización del modelo de innovación de la URF</t>
  </si>
  <si>
    <t>URF_EI1_2326_Fortalecer la gestión estratégica del talento humano</t>
  </si>
  <si>
    <t>URF_EI1_2326_INI1_Fortalecer la gestión del conocimiento y promover la innovación institucional</t>
  </si>
  <si>
    <t>D01_Talento Humano</t>
  </si>
  <si>
    <t>D01_P01_Gestión Estratégica del Talento Humano</t>
  </si>
  <si>
    <t>URF2026_121</t>
  </si>
  <si>
    <t>Fortalecer el centro de innovación de la URF_Primer cuatrimestre</t>
  </si>
  <si>
    <t>Adelantar las gestiones necesarias para mejorar la estructura del centro de innovación de la Unidad, incluyendo información adicional que facilite la implementación y consulta de ejercicios de innovación.</t>
  </si>
  <si>
    <t>Soportes de fortalecimiento del centro de innovación de la URF</t>
  </si>
  <si>
    <t>Soportes estructuración del modelo de innovación de la URF</t>
  </si>
  <si>
    <t>URF2026_122</t>
  </si>
  <si>
    <t>Fortalecer el centro de innovación de la URF_Segundo cuatrimestre</t>
  </si>
  <si>
    <t>URF2026_123</t>
  </si>
  <si>
    <t>Fortalecer el centro de innovación de la URF_Tercer cuatrimestre</t>
  </si>
  <si>
    <t>URF2026_124</t>
  </si>
  <si>
    <t>Elaborar el informe semestral de evaluación independiente del estado del Sistema de Control Interno, Segundo Semestre 2025</t>
  </si>
  <si>
    <t>Realizar la verificación de los avances presentados en el Sistema de Control Interno de la URF durante cada semestre</t>
  </si>
  <si>
    <t xml:space="preserve">Informe Semestral del Estado del Sistema de Control Interno, Segundo Semestre 2025.
Papeles de trabajo en el RID </t>
  </si>
  <si>
    <t>Se realiza la entrega del informe generado, aprobado y publicado, sus respectivos anexos y un check list que establece los papeles de trabajo en el RID.</t>
  </si>
  <si>
    <t>Control y Evaluación</t>
  </si>
  <si>
    <t>Lizeth Betzaida Martínez Pereira</t>
  </si>
  <si>
    <t>Angie Johanna Corredor Estrella</t>
  </si>
  <si>
    <t>Falta de disponibilidad información para realizar el informe</t>
  </si>
  <si>
    <t>URF_GR2_2326_INI2_Fortalecer la operación del esquema de las líneas de defensa</t>
  </si>
  <si>
    <t>18_PAAU_05_Rol de evaluación y seguimiento</t>
  </si>
  <si>
    <t>URF2026_125</t>
  </si>
  <si>
    <t>Elaborar el informe semestral de evaluación independiente del estado del Sistema de Control Interno, Primer Semestre 2026</t>
  </si>
  <si>
    <t xml:space="preserve">Informe Semestral del Estado del Sistema de Control Interno, Primer Semestre.
Papeles de trabajo en el RID </t>
  </si>
  <si>
    <t>URF2026_126</t>
  </si>
  <si>
    <t>Realizar seguimiento al estado de PQRSD, incluyendo los estándares del contenido y oportunidad de las respuestas a las solicitudes de acceso a información pública, Segundo Semestre 2025</t>
  </si>
  <si>
    <t>Realizar el ejercicio de evaluación independiente para revisar el estado general de gestión de PQRSD, incluyendo los  estándares del contenido y oportunidad de las respuestas a las solicitudes de acceso a información pública.</t>
  </si>
  <si>
    <t>Informe semestral de seguimiento a las PQRSD Segundo Semestre 2025
Papeles de trabajo en el RID</t>
  </si>
  <si>
    <t>Yuly Daniela Clavijo Ragoa</t>
  </si>
  <si>
    <t>17_PTEP_03_3.3.Integridad en el servicio público</t>
  </si>
  <si>
    <t>D03_P11_Servicio al ciudadano</t>
  </si>
  <si>
    <t>URF2026_127</t>
  </si>
  <si>
    <t>Realizar seguimiento al estado de PQRSD, incluyendo los estándares del contenido y oportunidad de las respuestas a las solicitudes de acceso a información pública, Primer Semestre 2026</t>
  </si>
  <si>
    <t>Informe semestral de seguimiento a las PQRSD Primer Semestre 2026
Papeles de trabajo en el RID</t>
  </si>
  <si>
    <t>URF2026_128</t>
  </si>
  <si>
    <t>Realizar seguimiento al Programa de Transparencia y Ética Pública - PTEP primer trimestre 2026</t>
  </si>
  <si>
    <t>Realizar el ejercicio de seguimiento en el proceso de diseño y ejecución del Programa de Transparencia y Ética Pública - PTEP para la URF</t>
  </si>
  <si>
    <t>Informe de seguimiento al PTEP primer trimestre de 2026
Papeles de trabajo en el RID</t>
  </si>
  <si>
    <t>URF2026_129</t>
  </si>
  <si>
    <t>Realizar seguimiento al Programa de Transparencia y Ética Pública - PTEP segundo trimestre 2026</t>
  </si>
  <si>
    <t>Informe de seguimiento al PTEP segundo trimestre de 2026
Papeles de trabajo en el RID</t>
  </si>
  <si>
    <t>URF2026_130</t>
  </si>
  <si>
    <t>Realizar seguimiento al Programa de Transparencia y Ética Pública - PTEP tercer trimestre 2026</t>
  </si>
  <si>
    <t>Informe de seguimiento al PTEP tercer trimestre de 2026
Papeles de trabajo en el RID</t>
  </si>
  <si>
    <t>URF2026_131</t>
  </si>
  <si>
    <t>Elaborar el Informe trimestral de seguimiento a las medidas de austeridad en el gasto público en la URF, cuarto trimestre 2025</t>
  </si>
  <si>
    <t xml:space="preserve">Realizar informe  de  seguimiento a las medidas de austeridad adoptadas por la entidad teniendo en cuenta lo dispuesto en la normatividad vigente. </t>
  </si>
  <si>
    <t>Informe de seguimiento a las medidas de austeridad del gasto, cuarto trimestre 2025 Papeles de trabajo en el servidor</t>
  </si>
  <si>
    <t>URF2026_132</t>
  </si>
  <si>
    <t>Elaborar el Informe trimestral de seguimiento a las medidas de austeridad en el gasto público en la URF, primer trimestre 2026</t>
  </si>
  <si>
    <t>Informe de seguimiento a las medidas de austeridad del gasto, primer trimestre 2026 Papeles de trabajo en el RID</t>
  </si>
  <si>
    <t>Se realiza la entrega del informe generado, aprobado y publicado, sus respectivos anexos y un check list que establece los papeles de trabajo en el servidor.</t>
  </si>
  <si>
    <t>Paola Patricia Rodriguez</t>
  </si>
  <si>
    <t>URF2026_133</t>
  </si>
  <si>
    <t>Elaborar el Informe trimestral de seguimiento a las medidas de austeridad en el gasto público en la URF, segundo trimestre 2026</t>
  </si>
  <si>
    <t>Informe de seguimiento a las medidas de austeridad del gasto, segundo trimestre 2026 Papeles de trabajo en el RID</t>
  </si>
  <si>
    <t>URF2026_134</t>
  </si>
  <si>
    <t>Elaborar el Informe trimestral de seguimiento a las medidas de austeridad en el gasto público en la URF, tercer trimestre 2026</t>
  </si>
  <si>
    <t>Informe de seguimiento a las medidas de austeridad del gasto, tercer trimestre 2026 Papeles de trabajo en el RID</t>
  </si>
  <si>
    <t>URF2026_135</t>
  </si>
  <si>
    <t>Realizar la evaluación de la gestión por áreas o dependencias 2025</t>
  </si>
  <si>
    <t>Se realiza la evaluación de gestión por áreas o dependencias a partir del cumplimiento del plan de acción a cargo de cada subdirección.</t>
  </si>
  <si>
    <t>Informe de evaluación de la gestión por áreas o dependencias Papeles de trabajo en el RID</t>
  </si>
  <si>
    <t>URF2026_136</t>
  </si>
  <si>
    <t>Realizar evaluación Anual del Sistema de Control Interno Contable 2025</t>
  </si>
  <si>
    <t>Dar cumplimiento a la Resolución 193 del  2016 de la CGN y efectuar revisión de la información contable para ser enviada a la Contaduría General de la Nación</t>
  </si>
  <si>
    <t>Informe de evaluación anual al Sistema de Control Interno Contable y Reporte en el CHIP Papeles de trabajo en el RID</t>
  </si>
  <si>
    <t>Diana Paola Fajardo Carlos</t>
  </si>
  <si>
    <t>URF2026_137</t>
  </si>
  <si>
    <t>Responder el cuestionario del FURAG  - MECI</t>
  </si>
  <si>
    <t>Responder el cuestionario del FURAG relacionado con el estado del sistema de control interno (MECI)</t>
  </si>
  <si>
    <t xml:space="preserve">Cuestionario de FURAG diligenciado y certificación de Función Pública de respuesta </t>
  </si>
  <si>
    <t>18_PAAU_03_Rol de relación con entes de control</t>
  </si>
  <si>
    <t>URF2026_138</t>
  </si>
  <si>
    <t>Realizar seguimiento al SIGEP Componente Hoja de Vida y Bienes y Rentas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</si>
  <si>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</si>
  <si>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Papeles de trabajo en el RID</t>
  </si>
  <si>
    <t>URF2026_139</t>
  </si>
  <si>
    <t>Realizar la verificación a la concertación de los Acuerdos de Gestión del 2026 y evaluación de los correspondientes al año 2025</t>
  </si>
  <si>
    <t>Determinar si la URF está dando cumplimiento a lo establecido frente a la medición del desempeño de los gerentes públicos</t>
  </si>
  <si>
    <t>Informe de verificación acuerdos de gestión  
Papeles de trabajo en el RID</t>
  </si>
  <si>
    <t>Kevin Steven Correa Fajardo</t>
  </si>
  <si>
    <t>URF2026_140</t>
  </si>
  <si>
    <t>Realizar seguimiento al Sistema de Seguridad y Salud en el Trabajo de la Unidad 2025</t>
  </si>
  <si>
    <t>Verificar el cumplimiento normativo referente al Sistema de Seguridad y Salud en el Trabajo implementado en la Unidad</t>
  </si>
  <si>
    <t>Informe de auditoría al seguimiento al Sistema de Seguridad y Salud en el Trabajo 
Papeles de trabajo en el RID</t>
  </si>
  <si>
    <t>Marlen Lombana Mahecha</t>
  </si>
  <si>
    <t>URF2026_141</t>
  </si>
  <si>
    <t xml:space="preserve">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t>
  </si>
  <si>
    <t>Informe de auditoria al seguimiento a los procesos de selección de personal, Evaluación del Desempeño Laboral, procesos de provisión transitoria de empleos, Registro Público de Carrera y conformación de las Comisiones de Personal.  
Papeles de trabajo en el RID</t>
  </si>
  <si>
    <t>URF2026_142</t>
  </si>
  <si>
    <t>Realizar la verificación de uso legal de software 2025</t>
  </si>
  <si>
    <t>Verificar el uso legal de software, cumplimiento de la Directiva Presidencial No. 002 de 2002 y conforme al procedimiento determinado en la Circular 027 de 2023 referente a programas de computador (software).</t>
  </si>
  <si>
    <t>Informe  de Verificación al Software legal. 
Papeles de trabajo en el servidor</t>
  </si>
  <si>
    <t>Luz Angelica Sierra Beltran</t>
  </si>
  <si>
    <t>URF2026_143</t>
  </si>
  <si>
    <t>Realizar el cargue mensual en SIRECI, Primer Cuatrimestre</t>
  </si>
  <si>
    <t>Realizar el cague de manera  en SIRECI para los reportes así: Acciones de Repetición: Semestral, Delitos contra la administración pública: Semestral, Plan de Mejoramiento: Semestral, Gestión Contractual: Mensual, Obras Civiles Inconclusas: Mensual, Cuenta Anual Consolidada: Anual</t>
  </si>
  <si>
    <t>Certificado de transmisión
Archivo Excel con la información
Memorando de aclaración cuando aplique
Cargue de información en el RID</t>
  </si>
  <si>
    <t>URF2026_144</t>
  </si>
  <si>
    <t>Realizar el cargue mensual en SIRECI, Segundo Cuatrimestre</t>
  </si>
  <si>
    <t>URF2026_145</t>
  </si>
  <si>
    <t>Realizar el cargue mensual en SIRECI, Tercer Cuatrimestre</t>
  </si>
  <si>
    <t>URF2026_146</t>
  </si>
  <si>
    <t>Realizar informe de cumplimiento al plan anual de auditoría, cuarto trimestre 2025</t>
  </si>
  <si>
    <t>Informe de seguimiento al plan anual de auditoría</t>
  </si>
  <si>
    <t>Se realiza la entrega del informe generado, aprobado y publicado</t>
  </si>
  <si>
    <t>URF2026_147</t>
  </si>
  <si>
    <t>Realizar informe de cumplimiento al plan anual de auditoría, primer trimestre 2026</t>
  </si>
  <si>
    <t xml:space="preserve">Informe de seguimiento al plan anual de auditoría </t>
  </si>
  <si>
    <t>URF2026_148</t>
  </si>
  <si>
    <t>Realizar informe de cumplimiento al plan anual de auditoría, segundo trimestre 2026</t>
  </si>
  <si>
    <t>URF2026_149</t>
  </si>
  <si>
    <t>Realizar informe de cumplimiento al plan anual de auditoría, tercer trimestre 2026</t>
  </si>
  <si>
    <t>URF2026_150</t>
  </si>
  <si>
    <t>Realizar sesión ordinaria del Comité Institucional de Coordinación de Control Interno, primer trimestre 2026</t>
  </si>
  <si>
    <t>Realizar la sesión del Comité de acuerdo con el marco normativo establecido.</t>
  </si>
  <si>
    <t xml:space="preserve">Acta de la sesión del Comité y soportes </t>
  </si>
  <si>
    <t>18_PAAU_01_Rol de liderazgo estratégico</t>
  </si>
  <si>
    <t>URF2026_151</t>
  </si>
  <si>
    <t>Realizar sesión ordinaria del Comité Institucional de Coordinación de Control Interno, segundo trimestre 2026</t>
  </si>
  <si>
    <t>URF2026_152</t>
  </si>
  <si>
    <t>Realizar sesión ordinaria del Comité Institucional de Coordinación de Control Interno, tercer trimestre 2026</t>
  </si>
  <si>
    <t>Realizar la sesión del Comité de acuerdo con el marco normativo establecido</t>
  </si>
  <si>
    <t>URF2026_153</t>
  </si>
  <si>
    <t>Realizar sesión ordinaria del Comité Institucional de Coordinación de Control Interno, cuarto trimestre 2026</t>
  </si>
  <si>
    <t>URF2026_154</t>
  </si>
  <si>
    <t>Realizar sensibilización del Sistema de Control Interno, primer cuatrimestre 2026</t>
  </si>
  <si>
    <t>Realizar actividades tendientes a fortalecer la cultura del autocontrol y del control en los servidores públicos a partir del rol enfoque hacia la prevención</t>
  </si>
  <si>
    <t>Soportes de las actividades realizadas de enfoque hacia la prevención durante el periodo</t>
  </si>
  <si>
    <t>18_PAAU_02_Rol de enfoque hacia la prevención</t>
  </si>
  <si>
    <t>URF2026_155</t>
  </si>
  <si>
    <t>Realizar sensibilización del Sistema de Control Interno, segundo cuatrimestre 2026</t>
  </si>
  <si>
    <t>URF2026_156</t>
  </si>
  <si>
    <t>Realizar sensibilización del Sistema de Control Interno, tercer cuatrimestre 2026</t>
  </si>
  <si>
    <t>URF2026_157</t>
  </si>
  <si>
    <t>Elaborar un informe comparativo de las acciones incluidas en los planes de mejoramiento</t>
  </si>
  <si>
    <t>Realizar el informe comparativo del plan de mejoramiento identificando las acciones incumplidas e inefectivas de las últimas vigencias.</t>
  </si>
  <si>
    <t xml:space="preserve">Informe comparativo del Plan de Mejoramiento </t>
  </si>
  <si>
    <t>URF2026_158</t>
  </si>
  <si>
    <t>Realizar la actualización del Mapa de aseguramiento de la vigencia 2026</t>
  </si>
  <si>
    <t>Realizar la actualización del Mapa de aseguramiento de la vigencia como insumo para realizar la formulación del Plan Anual de Auditoría de la siguiente vigencia.</t>
  </si>
  <si>
    <t>Mapa de Aseguramiento actualizado</t>
  </si>
  <si>
    <t>Aplicación de los criterios del mapa de aseguramiento con los ajustes realizados durante la vigencia</t>
  </si>
  <si>
    <t>URF2026_159</t>
  </si>
  <si>
    <t>Realizar sesión de orientación con grupo de Auditores en los Instrumentos de auditoría</t>
  </si>
  <si>
    <t>Realizar sesión de orientación con grupo de Auditores de MHCP de los Instrumentos de Auditoría (Estatuto de Auditoria Interna y Código de Ética del Auditor)</t>
  </si>
  <si>
    <t>Lista de Asistencia de la Socialización
Material de Apoyo
Soporte de medición del conocimiento</t>
  </si>
  <si>
    <t>URF2026_160</t>
  </si>
  <si>
    <t>Realizar el informe del Programa de Aseguramiento y Mejora de la Calidad de la Auditoria Interna</t>
  </si>
  <si>
    <t>Realizar el informe del Programa de Aseguramiento y Mejora de la Calidad de la Auditoria Interna y presentar los resultados ante el Comité de Coordinación de Control Interno, así como el plan de mejoramiento en caso de que sea necesario.</t>
  </si>
  <si>
    <t>Informe del Programa de Aseguramiento y Mejora de la Calidad de la Auditoria Interna
Acta de la sesión del Comité de Coordinación de Control Interno
Plan de Mejoramiento (si aplica)</t>
  </si>
  <si>
    <t>URF2026_161</t>
  </si>
  <si>
    <t>Acompañar a los procesos institucionales para la formulación del plan de mejoramiento del FURAG 2025</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</si>
  <si>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</si>
  <si>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 xml:space="preserve">Plan de mejoramiento del FURAG </t>
  </si>
  <si>
    <t>Plan de mejoramiento del FURAG  (Generado, aprobado y cargado en el SMGI)</t>
  </si>
  <si>
    <t>URF2026_162</t>
  </si>
  <si>
    <t>Realizar seguimiento a las oportunidades de mejora identificadas en el marco del cierre de brechas FURAG 2024</t>
  </si>
  <si>
    <t>Realizar seguimiento a las acciones generadas producto del cierre de brechas FURAG</t>
  </si>
  <si>
    <t>Informe de Seguimiento a las acciones
Papeles de trabajo en el RID</t>
  </si>
  <si>
    <t>Informe de Seguimiento a la acción (Generado y aprobado) Papeles de trabajo en el servidor</t>
  </si>
  <si>
    <t>URF2026_163</t>
  </si>
  <si>
    <t>Realizar auditoría a la implementación de la función disciplinaria en la Unidad</t>
  </si>
  <si>
    <t>Establecer el nivel de cumplimiento de lo establecido en el artículo 93  de la ley 1952 de 2019 y el artículo 2.2.17.7 del Decreto 1083 de 2015</t>
  </si>
  <si>
    <t>Informe de auditoría al cumplimiento de la implementación de la función disciplinaria en la Unidad
Papeles de trabajo en el RID</t>
  </si>
  <si>
    <t>URF2026_164</t>
  </si>
  <si>
    <t>Auditoría a la formulación y seguimiento de la Agenda Regulatoria</t>
  </si>
  <si>
    <t>Auditar al proceso de desarrollo de estudios y proyección normativa con el fin de evaluar la eficacia, oportunidad y coherencia del proceso de formulación y seguimiento de la Agenda Regulatoria, verificando que se cumplan las disposiciones normativas aplicables y los lineamientos institucionales.</t>
  </si>
  <si>
    <t>Informe de auditoría a la formulación y seguimiento de la Agenda Regulatoria
Papeles de trabajo en el RID</t>
  </si>
  <si>
    <t>URF2026_165</t>
  </si>
  <si>
    <t>Realizar auditoría a la gestión adelantada para conceder comisiones y viáticos por la Unidad</t>
  </si>
  <si>
    <t>Evaluar la eficacia, legalidad y transparencia del proceso de autorización, asignación, ejecución y legalización de comisiones y viáticos, verificando el cumplimiento de la normativa vigente, los lineamientos institucionales y los principios de economía, eficiencia y eficacia en el uso de los recursos públicos.</t>
  </si>
  <si>
    <t>Informe de auditoría a la gestión adelantada para conceder comisiones y viáticos
Papeles de trabajo en el RID</t>
  </si>
  <si>
    <t>URF2026_166</t>
  </si>
  <si>
    <t>Realizar auditoría al Plan de Privacidad y Seguridad de la Información</t>
  </si>
  <si>
    <t>Evaluar el diseño, implementación y eficacia del Plan de Privacidad y Seguridad de la Información, verificando el cumplimiento de la normativa vigente, los lineamientos institucionales y las buenas prácticas en gestión de riesgos de seguridad de la información.</t>
  </si>
  <si>
    <t>Informe de auditoría al Plan de Privacidad y Seguridad de la Información
Papeles de trabajo en el RID</t>
  </si>
  <si>
    <t>URF2026_167</t>
  </si>
  <si>
    <t>Realizar auditoría a la sistematización de la memoria institucional</t>
  </si>
  <si>
    <t>Evaluar la eficacia, integridad y disponibilidad de los procesos y mecanismos implementados para la sistematización de la memoria institucional, verificando que la información generada y conservada por la entidad sea consistente, accesible, oportuna y adecuada para apoyar la toma de decisiones, la transparencia y la gestión del conocimiento.</t>
  </si>
  <si>
    <t>Informe de auditoría a la sistematización de la memoria institucional
Papeles de trabajo en el RID</t>
  </si>
  <si>
    <t>URF2026_168</t>
  </si>
  <si>
    <t>Realizar auditoría a la gestión contractual realizada por parte de la Unidad</t>
  </si>
  <si>
    <t>Evaluar la eficacia, transparencia y conformidad de la gestión contractual realizada por la Unidad, verificando el cumplimiento de la normativa vigente, los lineamientos institucionales y los principios de planeación, economía, eficiencia y responsabilidad en la administración de los recursos públicos.</t>
  </si>
  <si>
    <t>Informe de auditoría a la gestión contractual realizada por parte de la Unidad
Papeles de trabajo en el RID</t>
  </si>
  <si>
    <t>URF2026_169</t>
  </si>
  <si>
    <t>Realizar seguimiento a las acciones del plan de mejoramiento URF_PM_11_Cumplimiento al SG - SST 2024</t>
  </si>
  <si>
    <t>Realizar el seguimiento a las acciones del Plan de Mejoramiento, con el fin de determinar su nivel de cumplimiento, eficacia y oportunidad.</t>
  </si>
  <si>
    <t>Informe de seguimiento a las acciones del plan de mejoramiento</t>
  </si>
  <si>
    <t>URF2026_170</t>
  </si>
  <si>
    <t>Realizar seguimiento a las acciones del plan de mejoramiento URF_PM_24_Seguimiento Acuerdos de Gestión 2025</t>
  </si>
  <si>
    <t>URF2026_171</t>
  </si>
  <si>
    <t>Realizar seguimiento a las acciones del plan de mejoramiento URF_OP_14_Política de Gestión Documental y URF_PM_22_Auditoría a la Política de Integridad</t>
  </si>
  <si>
    <t>25_Estrategia de integridad y conflicto de interes - EICI</t>
  </si>
  <si>
    <t>D01_P02_Integridad</t>
  </si>
  <si>
    <t>URF2026_172</t>
  </si>
  <si>
    <t>Acompañar a los procesos institucionales en la actualización de los riesgos liderado por el proceso de Direccionamiento y Planeación de cara a los cambios generados en la guía para la gestión integral del riesgo en las entidades públicas</t>
  </si>
  <si>
    <t>Evidencia del acompañamiento realizado como listas de asistencia</t>
  </si>
  <si>
    <t>18_PAAU_04_Rol de evaluación de la gestión del riesgo</t>
  </si>
  <si>
    <t>URF2026_173</t>
  </si>
  <si>
    <t>Formalizar la herramienta para hacer seguimiento al Plan de Bienestar Social e Incentivos_Ruta de la Felicidad Entornos Laborales Saludables.</t>
  </si>
  <si>
    <t>Realizar seguimiento a la ejecución de las actividades del Plan de Bienestar  Social e Incentivos 2025 programadas en el primer cuatrimestre de la vigencia.</t>
  </si>
  <si>
    <t>Herramienta de diagnostico formalizada</t>
  </si>
  <si>
    <t>Herramienta de seguimiento del Plan que incluya las actividades programadas, servidores programados, servidores participantes y fecha de la actividad.</t>
  </si>
  <si>
    <t>Gestión Humana</t>
  </si>
  <si>
    <t>La no celebración del contrato necesario para la ejecución del Plan.</t>
  </si>
  <si>
    <t xml:space="preserve">URF_EI1_2326_INI2_Mejorar la calidad de vida laboral de los servidores públicos </t>
  </si>
  <si>
    <t>Financieros</t>
  </si>
  <si>
    <t>URF2026_174</t>
  </si>
  <si>
    <t>Formalizar la herramienta para hacer seguimiento al Plan Institucional de Capacitación_Ruta de la Felicidad Entornos Laborales Saludables.</t>
  </si>
  <si>
    <t>Realizar seguimiento a la ejecución de las actividades del Plan de Bienestar  Social e Incentivos 2025 programadas en el segundo cuatrimestre de la vigencia.</t>
  </si>
  <si>
    <t>No contar con la participación de los servidores para la ejecución de las actividades del Plan.</t>
  </si>
  <si>
    <t>URF2026_175</t>
  </si>
  <si>
    <t>Apoyar la estructuración y formalización de los acuerdos de gestión para la vigencia 2026_Ruta de la Calidad</t>
  </si>
  <si>
    <t>Apoyar el ejercicio de concertación de objetivos y formalización de los acuerdos de gestión con cada Subdirector (Incluye la remisión del acuerdo formalizado al proceso de gestión Humana).</t>
  </si>
  <si>
    <t>Acuerdos de gestión formalizados.</t>
  </si>
  <si>
    <t>Soportes de la formalización de los acuerdos de gestión formalizados.</t>
  </si>
  <si>
    <t>No cumplimiento de los plazos legales establecidos por parte de los Gerentes Públicos de la Unidad.</t>
  </si>
  <si>
    <t>URF2026_176</t>
  </si>
  <si>
    <t>No celebración de los contratos necesarios para la ejecución de Plan y no contar con la participación de los servidores para la ejecución de las actividades del Plan.</t>
  </si>
  <si>
    <t>URF2026_177</t>
  </si>
  <si>
    <t xml:space="preserve">Implementar la estrategia de gestión del conocimiento_Primer semestre_Ruta del Crecimiento y Ruta del Servicio </t>
  </si>
  <si>
    <t xml:space="preserve">Apoyar y/o realizar las actividades asociadas a la estrategia de gestión del conocimiento para el semestre y documentar los resultados obtenidos. </t>
  </si>
  <si>
    <t xml:space="preserve">Soportes de desarrollo de la estrategia para el semestre. </t>
  </si>
  <si>
    <t xml:space="preserve">Soportes de desarrollo de la estrategia para el semestre, incluyendo las actividades adelantadas por cada subdirección. </t>
  </si>
  <si>
    <t xml:space="preserve">Falta de participación de los servidores en las actividades programadas o como ponentes en los diferentes ejercicios planteados. </t>
  </si>
  <si>
    <t>URF2026_178</t>
  </si>
  <si>
    <t xml:space="preserve">Implementar la estrategia de gestión del conocimiento, Segundo semestre_Ruta del Crecimiento y Ruta del Servicio. </t>
  </si>
  <si>
    <t>URF2026_179</t>
  </si>
  <si>
    <t xml:space="preserve">Apoyar la evaluación de los Acuerdos de Gestión 2026, Primer seguimiento_Ruta de la Calidad. </t>
  </si>
  <si>
    <t>Apoyar el seguimiento a los Acuerdos de Gestión de los Gerentes Públicos.</t>
  </si>
  <si>
    <t xml:space="preserve">Acuerdos de Gestión Evaluados en los formatos establecidos. </t>
  </si>
  <si>
    <t xml:space="preserve">Acuerdos de Gestión Evaluados en los formatos establecidos y formalizados con el  proceso de Gestión Humana. </t>
  </si>
  <si>
    <t>No cumplimiento de los plazos legales establecidos por parte del evaluador y/o evaluados (Gerentes Públicos).</t>
  </si>
  <si>
    <t>URF2026_180</t>
  </si>
  <si>
    <t>Realizar seguimiento al proceso de concertación y evaluación del desempeño</t>
  </si>
  <si>
    <t>Realizar el acompañamiento al proceso de concertación y evaluación anual consolidada de los servidores de la URF</t>
  </si>
  <si>
    <t>Informe anual de evaluación del desempeño</t>
  </si>
  <si>
    <t xml:space="preserve">Informe anual de evaluación del desempeño entregado a la Alta Dirección </t>
  </si>
  <si>
    <t>No cumplimiento de los plazos legales establecidos por parte del evaluador y/o evaluados.</t>
  </si>
  <si>
    <t>URF2026_181</t>
  </si>
  <si>
    <t>Apoyar la evaluación final de los acuerdos de gestión de la vigencia 2026.</t>
  </si>
  <si>
    <t>Apoyar la realización de la evaluación final de los acuerdos de gestión concertados para la vigencia 2025.</t>
  </si>
  <si>
    <t>Evaluación final de acuerdos de gestión 2025.</t>
  </si>
  <si>
    <t>Soportes de evaluación final de acuerdos de gestión 2025.</t>
  </si>
  <si>
    <t>URF2026_182</t>
  </si>
  <si>
    <t>Mantener actualizada la información de SIGEP_Primer semestre 2026_Ruta de la Información.</t>
  </si>
  <si>
    <t xml:space="preserve">Seguimiento a la actualización de las hojas de vida de los servidores públicos en SIGEP /Primer semestre. Revisión aleatoria del 50% de las hojas de vida registradas en el SIGEP. </t>
  </si>
  <si>
    <t>Correo de seguimiento y reportes de SIGEP.</t>
  </si>
  <si>
    <t>Fallas en el aplicativo o renuencia de los servidores a usar el Portal.</t>
  </si>
  <si>
    <t>URF2026_183</t>
  </si>
  <si>
    <t xml:space="preserve">Mantener actualizada la información de SIGEP_Segundo semestre 2026_Ruta de la Información. </t>
  </si>
  <si>
    <t>Seguimiento a la actualización de las hojas de vida de los servidores públicos en SIGEP / Segundo semestre. Verificación de las hojas de vida registradas en el SIGEP que no se revisaron en el primer semestre.</t>
  </si>
  <si>
    <t>Fallas en el aplicativo.</t>
  </si>
  <si>
    <t>URF2026_184</t>
  </si>
  <si>
    <t>Ejecutar el Plan Anual de Vacantes y de Previsión de Recursos Humanos 2026_Primer semestre_Ruta de la Información.</t>
  </si>
  <si>
    <t>Proveer vacantes disponibles -primer semestre (Llevar a cabo las actividades necesarias para proveer las vacantes disponibles).</t>
  </si>
  <si>
    <t>Informe de seguimiento al Plan de Vacantes y Plan de Previsión 2025.</t>
  </si>
  <si>
    <t>17_PTEP_01_1.4. Debida diligencia</t>
  </si>
  <si>
    <t>URF2026_185</t>
  </si>
  <si>
    <t xml:space="preserve">Ejecutar el Plan Anual de Vacantes y de Previsión de Recursos Humanos 2026_Segundo semestre_Ruta de la Información. </t>
  </si>
  <si>
    <t>Proveer vacantes disponibles -segundo semestre (Llevar a cabo las actividades necesarias para proveer las vacantes disponibles).</t>
  </si>
  <si>
    <t xml:space="preserve"> Seguimiento al Plan de Vacantes y Plan de Previsión 2025.</t>
  </si>
  <si>
    <t>No contar con el presupuesto para proveer los cargos vacantes.</t>
  </si>
  <si>
    <t>URF2026_186</t>
  </si>
  <si>
    <t>Construir y formalizar la estrategia de integridad de la URF Ruta de Creación de Valor .</t>
  </si>
  <si>
    <t>Construir la estrategia de integridad de la URF la cual condense todas las acciones adelantadas durante la vigencia</t>
  </si>
  <si>
    <t>Estrategia de integridad</t>
  </si>
  <si>
    <t>Estrategia de integridad formalizada</t>
  </si>
  <si>
    <t>URF2026_187</t>
  </si>
  <si>
    <t>Definir el instrumento para el seguimiento de las actividades de la estrategia de integridad de la URF URF_Segundo semestre_Ruta de Creación de Valor .</t>
  </si>
  <si>
    <t>Construir la herramienta que permita hacer seguimiento a las actividades contenidas en la estrategia de integridad de la URF</t>
  </si>
  <si>
    <t xml:space="preserve">Herramienta de seguimiento </t>
  </si>
  <si>
    <t>Herramienta de seguimiento formalizada</t>
  </si>
  <si>
    <t>No contar con la participación de los servidores en las actividades programadas.</t>
  </si>
  <si>
    <t>URF2026_188</t>
  </si>
  <si>
    <t>Actualizar la Matriz de Caracterización de los servidores. Primer Semestre.</t>
  </si>
  <si>
    <t>Actualizar la Matriz de Caracterización de servidores, tomando como referencia las situaciones administrativas de nombramiento y retiros dentro de la Unidad.</t>
  </si>
  <si>
    <t xml:space="preserve">Matriz en formato Excel. </t>
  </si>
  <si>
    <t>Documento en formato Excel que contiene la información registrada en la Matriz de Caracterización de los servidores.</t>
  </si>
  <si>
    <t>URF2026_189</t>
  </si>
  <si>
    <t>Actualizar la Matriz de Caracterización de los servidores. Segundo Semestre</t>
  </si>
  <si>
    <t xml:space="preserve">No contar con el recurso humano para realizar la actualización del documento. </t>
  </si>
  <si>
    <t>URF2026_190</t>
  </si>
  <si>
    <t>Adelantar revisión aleatoria de la declaración de bienes y rentas DBYR. Reporte realizado en el año 2026.</t>
  </si>
  <si>
    <t>Revisión aleatoria de DBYR.  Reporte realizado en el año 2025.</t>
  </si>
  <si>
    <t xml:space="preserve">Documento en formato Excel que contiene el listado de los nombre de los servidores cuya información fue sometida a revisión aleatoria, junto con el resultado obtenido de dicha revisión. Además, incluir los memorando de aclaración correspondiente a las novedades identificadas, en los casos que aplique. </t>
  </si>
  <si>
    <t>URF2026_191</t>
  </si>
  <si>
    <t>Actualizar de la tarea de conocimiento tácito. Primer Semestre.</t>
  </si>
  <si>
    <t>Actualización de la tarea de conocimiento tácito. Primer Semestre.</t>
  </si>
  <si>
    <t xml:space="preserve">Formato diligenciado. </t>
  </si>
  <si>
    <t>No contar con el recurso humano para la realización de la tarea.</t>
  </si>
  <si>
    <t>URF2026_192</t>
  </si>
  <si>
    <t>Actualizar de la tarea de conocimiento tácito. Segundo Semestre.</t>
  </si>
  <si>
    <t>Actualización de la tarea de conocimiento tácito. Segundo Semestre.</t>
  </si>
  <si>
    <t>URF2026_193</t>
  </si>
  <si>
    <t>Identificar las necesidades para el mantenimiento del SG - SST y realizar el Plan Anual de Trabajo del SG - SST.</t>
  </si>
  <si>
    <t xml:space="preserve">Diseñar el Plan Anual de trabajo del SG-SST para la vigencia 2025,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t>
  </si>
  <si>
    <t>Documento en formato PDF del Plan Anual de trabajo del SG-SST, firmado por el responsable del SG-SST y el Director General de la URF.</t>
  </si>
  <si>
    <t>Documento en formato PDF del Plan Anual de trabajo del SG-SST donde se incluya el cronograma, la descripción de la actividad y la frecuencia. El cual debe estar firmado por el responsable del SG- SST y el Director General de la URF.</t>
  </si>
  <si>
    <t>URF2026_194</t>
  </si>
  <si>
    <t>Realizar seguimiento, ejecución y evaluación de las Actividades planificadas según cronograma del Plan Anual de Seguridad y Salud en el Trabajo_Primer trimestre 2026.</t>
  </si>
  <si>
    <t xml:space="preserve">En esta tarea se realizan las actividades del SG-SST encaminadas a capacitar, promover y  prevenir  accidentes de trabajo y enfermedades laborales. </t>
  </si>
  <si>
    <t>* Documento en formato Excel del Plan Anual de trabajo del SG-SST.
* Listados de asistencia a las diferentes capacitaciones.
* Evidencias de las comunicaciones relacionadas con la SST realizadas durante el trimestre y, 
* Cualquier otro documento que de fe del cumplimiento de las actividades definidas en el Plan Anual de trabajo del SG-SST.</t>
  </si>
  <si>
    <t>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t>
  </si>
  <si>
    <t>Se pueden presentar situaciones administrativas que impidan el cumplimiento de la tarea por parte del responsable del SG-SST.</t>
  </si>
  <si>
    <t>Físicos</t>
  </si>
  <si>
    <t>URF2026_195</t>
  </si>
  <si>
    <t>Realizar seguimiento, ejecución y evaluación de las Actividades planificadas según cronograma del Plan Anual de Seguridad y Salud en el Trabajo_Segundo trimestre 2026.</t>
  </si>
  <si>
    <t>El incumplimiento de la tarea se puede presentar por parte de un proveedor externo por incumplimiento de las actividades en las fechas establecidas en el plan.</t>
  </si>
  <si>
    <t>URF2026_196</t>
  </si>
  <si>
    <t>Realizar seguimiento, ejecución y evaluación de las Actividades planificadas según cronograma del Plan Anual de Seguridad y Salud en el Trabajo_Tercer trimestre 2026.</t>
  </si>
  <si>
    <t>URF2026_197</t>
  </si>
  <si>
    <t>Realizar seguimiento, ejecución y evaluación de las Actividades planificadas según cronograma del Plan Anual de Seguridad y Salud en el Trabajo_Cuarto trimestre 2026.</t>
  </si>
  <si>
    <t>URF2026_198</t>
  </si>
  <si>
    <t>Realizar  la Autoevaluación de los estándares mínimos establecidos mediante la Resolución 0312 de 2019.</t>
  </si>
  <si>
    <t>Realizar el seguimiento a la Autoevaluación establecida mediante la Resolución 0312 de 2019, en la cual se determina el cumplimiento de los estándares mínimos en Seguridad y Salud en el Trabajo requeridos por la resolución.</t>
  </si>
  <si>
    <t>Se presenta el documento que contiene el puntaje alcanzado en el cumplimiento de los estándares mínimos, según la autoevaluación realizada con base en los resultados de las actividades ejecutadas durante la vigencia 2025.</t>
  </si>
  <si>
    <t>Documento en formato PDF donde se evidencie el puntaje obtenido en la autoevaluación producto del resultado de las actividades ejecutadas en la vigencia 2025.</t>
  </si>
  <si>
    <t>URF2026_199</t>
  </si>
  <si>
    <t>Realizar  los exámenes médico-ocupacionales periódicos, dando cumplimiento a establecidos mediante la Resolución 2346 de 2007 y el Decreto 10 72 de 2015.</t>
  </si>
  <si>
    <t>Realizar los exámenes médico-ocupacionales periódicos vigencia 2025, a todos los servidores cuya vinculados sea igual o superior a 6 meses.</t>
  </si>
  <si>
    <t>*Correo de programación de la jornada de los exámenes ocupacionales periódicos. 
* Pieza de comunicación notificando la jornada de los exámenes. 
* Memorandos seguimiento resultado examen médico-ocupacional dirigido a cada servidor.
* Cualquier otro documento que de fe del cumplimiento de la actividad.</t>
  </si>
  <si>
    <t>Documentos en formato PDF donde se evidencie la programación, divulgación y socialización de los resultados de los exámenes médico-ocupacionales periódicos para la vigencia 2025.</t>
  </si>
  <si>
    <t>URF2026_200</t>
  </si>
  <si>
    <t>Realizar informe Anual del SG-SST - Vigencia 2025</t>
  </si>
  <si>
    <t>Realizar el informe anual del mantenimiento del SG-SST para la vigencia 2025.</t>
  </si>
  <si>
    <t>Documento en formato PDF del informe anual del mantenimiento del SG-SST de la vigencia 2025.</t>
  </si>
  <si>
    <t>URF2026_201</t>
  </si>
  <si>
    <t>Realizar actividades de prevención del riesgo psicosocial. Primer semestre de 2026</t>
  </si>
  <si>
    <t>Prevención del Riesgo Psicosocial. Realizar actividades de prevención del riesgo psicosocial. Primer semestre de 2026.</t>
  </si>
  <si>
    <t xml:space="preserve">Soporte en formato PDF de capacitación, piezas de comunicaciones, actividades recreo-deportivas y/o evidencia de cualquier actividad relacionada con la prevención del riesgo psicosocial. </t>
  </si>
  <si>
    <t>URF2026_202</t>
  </si>
  <si>
    <t>Prevención  del Riesgo Psicosocial. Realizar actividades de prevención del riesgo psicosocial. Segundo semestre de 2026.</t>
  </si>
  <si>
    <t xml:space="preserve">Soporte  en formato PDF de capacitación, piezas de comunicaciones, actividades recreo-deportivas y/o evidencia de cualquier actividad relacionada con la prevención del riesgo psicosocial. </t>
  </si>
  <si>
    <t>URF2026_203</t>
  </si>
  <si>
    <t xml:space="preserve">Definir el formato de reporte de las capacitaciones de los lideres de proceso </t>
  </si>
  <si>
    <t>Establecer el formato de recolección de las capacitaciones recibidas a los lideres de proceso para su consolidación</t>
  </si>
  <si>
    <t>Formato de recolección de capacitaciones</t>
  </si>
  <si>
    <t>Formato estandarizado que permita consolidar de forma ágil y sencilla las capacitaciones recibidas por los lideres de proceso</t>
  </si>
  <si>
    <t>URF2026_204</t>
  </si>
  <si>
    <t xml:space="preserve">Revisar y validar el Manual de Integridad y Buen Gobierno </t>
  </si>
  <si>
    <t xml:space="preserve">Ampliar la información correspondiente al procedimiento de resolución de los conflictos de interes - Debida diligencia. </t>
  </si>
  <si>
    <t>Manual de integridad y buen gobierno validado y/o actualizado</t>
  </si>
  <si>
    <t xml:space="preserve">Manual de integridad y buen gobierno con la información correspondiente al procedimiento de resolución de los conflictos de interes - Debida diligencia. </t>
  </si>
  <si>
    <t>URF2026_205</t>
  </si>
  <si>
    <t xml:space="preserve">Revisar y actualizar el acto administrativo del comité de teletrabajo </t>
  </si>
  <si>
    <t xml:space="preserve">Definir el alcance, responsabilidades y roles del comité de teletrabajo </t>
  </si>
  <si>
    <t xml:space="preserve">Acto administrativo de conformación del comité de teletrabajo actualizado </t>
  </si>
  <si>
    <t xml:space="preserve">Acto administrativo de conformación del comité de teletrabajo actualizado que define el alcance, responsabilidades y roles del comité de teletrabajo  </t>
  </si>
  <si>
    <t>URF2026_206</t>
  </si>
  <si>
    <t>Validar, actualizar y hacer seguimiento integral a los componentes presupuestales asociados al Plan de Austeridad_1er_Trimestre_2026</t>
  </si>
  <si>
    <t>Elaborar y compartir con los actores interesados el Reporte de Seguimiento de los Componentes de Presupuesto que conforman el Plan Interno de Austeridad.</t>
  </si>
  <si>
    <t>Reporte de Seguimiento Presupuestal del Plan Interno de Austeridad</t>
  </si>
  <si>
    <t>Reporte de Seguimiento de los Componentes de Presupuesto que conforma en Plan Interno de Austeridad, en el cual se detallen tanto las erogaciones, como los componentes del plan.</t>
  </si>
  <si>
    <t>Gestión Financiera</t>
  </si>
  <si>
    <t>Jose Leonardo Cuadros Villamil</t>
  </si>
  <si>
    <t>Sonia Milena Garavito</t>
  </si>
  <si>
    <t>Falta de trazabilidad o inconsistencias en los datos históricos, que afecten la calidad del reporte único por componentes.</t>
  </si>
  <si>
    <t>URF_EI3_2326_INI1_Asegurar la eficiencia y transparencia en el gasto público</t>
  </si>
  <si>
    <t>21_PGA_07_Consumo sostenible</t>
  </si>
  <si>
    <t>22_PAAG_01_Mejorar la utilización de los recursos públicos de manera eficiente y efectiva, a través de una gestión institucional que involucre la participación de los diversos servidores públicos</t>
  </si>
  <si>
    <t>URF2026_207</t>
  </si>
  <si>
    <t>Validar, actualizar y hacer seguimiento integral a los componentes presupuestales asociados al Plan de Austeridad_2do_Trimestre_2026</t>
  </si>
  <si>
    <t>URF2026_208</t>
  </si>
  <si>
    <t>Validar, actualizar y hacer seguimiento integral a los componentes presupuestales asociados al Plan de Austeridad_3er_Trimestre_2026</t>
  </si>
  <si>
    <t>URF2026_209</t>
  </si>
  <si>
    <t>Validar, actualizar y hacer seguimiento integral a los componentes presupuestales asociados al Plan de Austeridad_4to_Trimestre_2025</t>
  </si>
  <si>
    <t>URF2026_210</t>
  </si>
  <si>
    <t>Socializar el Plan Interno de Austeridad para la vigencia 2026 al Comité de Coordinación de Control Interno</t>
  </si>
  <si>
    <t>Exponer los componentes y lineamientos del Plan Interno de Austeridad para la vigencia 2026</t>
  </si>
  <si>
    <t>Presentación del Plan Interno de Austeridad</t>
  </si>
  <si>
    <t>Exposición de los aspectos más relevantes del Plan Interno de Austeridad de la Vigencia 2026.</t>
  </si>
  <si>
    <t>Dificultad en la programación o realización de la sesión para la exposición del PIA al Comité de Coordinación de Control Interno, 
Inconsistencia en la información del PIA, que impidan presentar la información al Comité.</t>
  </si>
  <si>
    <t>URF2026_211</t>
  </si>
  <si>
    <t>Revisar y actualizar la resolución que autoriza y define el reconocimiento y pago de horas extra, así como el reporte de control para su seguimiento</t>
  </si>
  <si>
    <t>Revisar el contenido de la resolución de horas extra e implementar posibles oportunidades de mejora en caso de que se identifiquen, e implementar mejoras en el reporte de control para el seguimiento de las horas extra</t>
  </si>
  <si>
    <t>Resolución y reporte de seguimiento de horas extra actualizados</t>
  </si>
  <si>
    <t>Resolución de reconocimiento de horas extra actualizada y comunicada, al mismo tiempo reporte de control y seguimiento de horas extra mejorado</t>
  </si>
  <si>
    <t>Andrea Carolina Bonilla Cuervo</t>
  </si>
  <si>
    <t>Retraso en la actualización y expedición del acto administrativo de horas extras en los tiempos estipulados</t>
  </si>
  <si>
    <t>22_PAAG_03_Horas extras y vacaciones</t>
  </si>
  <si>
    <t>URF2026_212</t>
  </si>
  <si>
    <t>Consolidar la evidencia de la asignación partida presupuestal de gasto e inversión para promover la participación ciudadana_2026</t>
  </si>
  <si>
    <t>Consolidar, organizar y documentar de manera integral la evidencia relacionada con la asignación de las partidas presupuestales de gasto e inversión destinadas a promover la participación ciudadana, garantizando su trazabilidad, respaldo técnico y cumplimiento de los lineamientos establecidos para la gestión pública</t>
  </si>
  <si>
    <t>Informe que refleje la consolidación de los recursos que se ejecuten para promover la participación ciudadana en la vigencia 2026</t>
  </si>
  <si>
    <t>Informe que consolide y detalle la asignación y ejecución de los recursos de gasto e inversión destinados a la promoción de la participación ciudadana durante la vigencia 2026, incluyendo soportes, fuentes de información y análisis de cumplimiento</t>
  </si>
  <si>
    <t>Falta de información solicitada como insumo, que impidan elaborar el informe de consolidación de recursos destinados para promover la participación ciudadana en la vigencia 2026</t>
  </si>
  <si>
    <t>URF2026_213</t>
  </si>
  <si>
    <t>Validar los soportes de pago y cargue de orden de pago realizado en el SECOPII_Primer cuatrimestre</t>
  </si>
  <si>
    <t xml:space="preserve">Realizar el seguimiento al cargue de los soportes para pago correspondiente a contratos con que cuenta la URF para la vigencia 2026, así mismo, posterior a esta validación se realiza la marcación como pagado y cargue de la Orden de Pago. </t>
  </si>
  <si>
    <t>Informe de cargue de pagos en el SECOP II</t>
  </si>
  <si>
    <t xml:space="preserve">Informe detallado por contrato en ejecución de la vigencia, que muestra porcentaje de ejecución del contrato, total de valor pagado y el número de pagos realizados. </t>
  </si>
  <si>
    <t>No cargue de la factura para pago por parte del proveedor o información incorrecta de la factura cargada por el proveedor</t>
  </si>
  <si>
    <t>D02_P05_Compras y Contratación Pública</t>
  </si>
  <si>
    <t>URF2026_214</t>
  </si>
  <si>
    <t>Validar los soportes de pago y cargue de orden de pago realizado en el SECOPII_Segundo cuatrimestre</t>
  </si>
  <si>
    <t>URF2026_215</t>
  </si>
  <si>
    <t>Validar los soportes de pago y cargue de orden de pago realizado en el SECOPII_Tercer cuatrimestre</t>
  </si>
  <si>
    <t>URF2026_216</t>
  </si>
  <si>
    <t>Realizar la presentación y publicación de los Estados Financieros y Reportes Contables_Cuarto_Trimestre_2025</t>
  </si>
  <si>
    <t>Elaborar, presentar y solicitar la publicación de los Estados Financieros y Reportes Contables</t>
  </si>
  <si>
    <t>Presentación y publicación de los Estados Financieros y Reportes Contables</t>
  </si>
  <si>
    <t>Presentación de Estados Financieros y Reportes Contables a la CGN a través del aplicativo CHIP, y publicación de los mismos en la Página web de la Unidad, en concordancia con la normatividad vigente.</t>
  </si>
  <si>
    <t>Fallas en las plataformas tecnológicas SIIF NACIÓN - CHIP</t>
  </si>
  <si>
    <t>URF2026_217</t>
  </si>
  <si>
    <t>Realizar la presentación y publicación de los Estados Financieros y Reportes Contables_Primer_Trimestre_2026</t>
  </si>
  <si>
    <t>URF2026_218</t>
  </si>
  <si>
    <t>Realizar la presentación y publicación de los Estados Financieros y Reportes Contables_Segundo_Trimestre_2026</t>
  </si>
  <si>
    <t>URF2026_219</t>
  </si>
  <si>
    <t>Realizar la presentación y publicación de los Estados Financieros y Reportes Contables_Tercer_Trimestre_2026</t>
  </si>
  <si>
    <t>URF2026_220</t>
  </si>
  <si>
    <t>Publicar informes presupuestales a entes de control y grupos de valor_1er _Semestre</t>
  </si>
  <si>
    <t>Elaborar, remitir y/o publicar los informes presupuestales correspondientes al segundo semestre, promoviendo la transparencia en la gestión financiera mediante la entrega oportuna y verificable de la información a entes de control y grupos de valor.</t>
  </si>
  <si>
    <t xml:space="preserve">Informe ejecución presupuestal, remisión y/o publicación </t>
  </si>
  <si>
    <t>Reportes de Ejecución Presupuestal agregada, en el cual se detalla cuantitativamente y cualitativamente el porcentaje (%) de ejecución de manera acumulada en cada uno de los rubros presupuestales, verificando así el cumplimiento de acuerdo con los planes programados en la vigencia.</t>
  </si>
  <si>
    <t>URF2026_221</t>
  </si>
  <si>
    <t>Publicar informes presupuestales a entes de control y grupos de valor_2do_Semestre</t>
  </si>
  <si>
    <t>URF2026_222</t>
  </si>
  <si>
    <t>Implementar el proceso de facturación electrónica institucional</t>
  </si>
  <si>
    <t>Implementar el proceso institucional de facturación electrónica, estandarizando procedimientos, habilitando la entidad ante la DIAN y garantizando trazabilidad, control y cumplimiento de los requisitos legales aplicables.</t>
  </si>
  <si>
    <t>Documento en el cual se formalice la implementación del proceso</t>
  </si>
  <si>
    <t>Documento de formalización que evidencia la actualización del Registro Único Tributario – RUT con la responsabilidad de facturación electrónica, junto con el certificado digital habilitado para la emisión y firma de los documentos electrónicos institucionales, conforme a los requerimientos de la DIAN.</t>
  </si>
  <si>
    <t>Problemas técnicos en las plataformas de la DIAN - SIIF NACIÖN</t>
  </si>
  <si>
    <t>URF2026_223</t>
  </si>
  <si>
    <t>Realizar una jornada de refuerzo a los supervisores</t>
  </si>
  <si>
    <t xml:space="preserve">Realizar una jornada de refuerzo y capacitación dirigida a los supervisores respecto del adecuado ejercicio de la supervisión </t>
  </si>
  <si>
    <t>Soportes de la sensibilización realizada</t>
  </si>
  <si>
    <t>Documento con el soporte de la sensibilización, presentación formato de asistencia, entre otros</t>
  </si>
  <si>
    <t>Adquisición de Bienes y Servicios</t>
  </si>
  <si>
    <t xml:space="preserve">Inoportunidad o imprecisión en el desarrollo de la jornada de sensibilización sobre la labor de la supervisión </t>
  </si>
  <si>
    <t>URF2026_224</t>
  </si>
  <si>
    <t>Actualizar y conciliar el inventario_Segundo semestre</t>
  </si>
  <si>
    <t xml:space="preserve"> Mantener actualizada la información del inventario de la entidad con todos los bienes adquiridos por la Entidad, así como, los suministrados en el marco del convenio interadministrativo suscrito con el MHCP</t>
  </si>
  <si>
    <t xml:space="preserve">Soportes de actualización y conciliación del inventario </t>
  </si>
  <si>
    <t>Conciliaciones de bienes propios y bienes en custodia  e inventario</t>
  </si>
  <si>
    <t>URF2026_225</t>
  </si>
  <si>
    <t>Actualizar y conciliar el inventario_Primer semestre</t>
  </si>
  <si>
    <t>Retrasos en la actualización de la información
Inconsistencias en los reportes de inventario, derivadas de errores de registro y/o falta de validación previa o ausencia de soportes documentales completos.
Falta de articulación institucional en la recepción, verificación y registro de bienes, lo que puede generar demoras o duplicidades en la información.</t>
  </si>
  <si>
    <t>URF2026_226</t>
  </si>
  <si>
    <t>Verificar el inventario_Anual</t>
  </si>
  <si>
    <t xml:space="preserve">Verificar el inventario de la Unidad realizando una toma física del mismo (de los bienes propios y bienes entregados por otras entidades </t>
  </si>
  <si>
    <t>Acta de la toma física</t>
  </si>
  <si>
    <t>Acta con la información de la verificación del inventario propio y a cargo de la entidad, debidamente suscrita por los intervinientes</t>
  </si>
  <si>
    <t>Inexactitudes en el inventario inicial que pueden generar diferencias al momento de realizar la verificación física.
Novedades en la comunicación institucional  que pueden generar diferencias al momento de realizar la verificación física.</t>
  </si>
  <si>
    <t>URF2026_227</t>
  </si>
  <si>
    <t>Consolidar inventario de contratos que cumplen requisitos para liquidación</t>
  </si>
  <si>
    <t>Consolidar inventario de contratos que cumplen requisitos para liquidación y proyectar fecha limite y fecha estimada de liquidación en 2026</t>
  </si>
  <si>
    <t>Reporte consolidado de contratos por liquidar</t>
  </si>
  <si>
    <t>Base de datos consolidado de contratos por liquidar</t>
  </si>
  <si>
    <t>Inconsistencia en los soportes de ejecución contractual 
Cambios en los servidores públicos designados para ejercer labores de supervisión, lo que dificulta la obtención de insumos y por tanto, la consolidación de la información</t>
  </si>
  <si>
    <t>URF2026_228</t>
  </si>
  <si>
    <t xml:space="preserve">Realizar una jornada de socialización Manual de contratación </t>
  </si>
  <si>
    <t>Realizar una jornada de socialización sobre el Manual de Contratación, con énfasis en las responsabilidades de los participes de la gestión contractual, como por ejemplo estructuración de documentos previos, (ejemplo:  análisis del sector -clausulas ambientales, matriz de riesgos)</t>
  </si>
  <si>
    <t>Baja asistencia de los servidores de la Entidad que impacta la socialización requerida</t>
  </si>
  <si>
    <t>URF2026_229</t>
  </si>
  <si>
    <t xml:space="preserve">Documentar la necesidad de una herramienta que facilite el control, seguimiento y trazabilidad de los bienes </t>
  </si>
  <si>
    <t xml:space="preserve">Elaborar un documento que permita identificar los requerimientos que debe contener la herramienta para facilitar la administración de bienes. </t>
  </si>
  <si>
    <t xml:space="preserve">Documento descriptivo de la necesidad tecnológica </t>
  </si>
  <si>
    <t>URF2026_230</t>
  </si>
  <si>
    <t>Evaluar a los servidores que prestan servicio al ciudadano_RV_primer semestre</t>
  </si>
  <si>
    <t>Evaluar a los servidores públicos que apoyan el servicio al ciudadano en la URF, así como a quienes gestionan las respuestas a las PQRSD, de acuerdo con la metodología aprobada.</t>
  </si>
  <si>
    <t>Formato consolidado de resultados de evaluación con sus  anexos.</t>
  </si>
  <si>
    <t>El formato debe contener los resultados de la evaluación aplicada a servidores que prestan atención directa a la ciudadanía y los servidores que brindan respuesta a PQRSD. La presentación de la información debe realizarse de manera ejecutiva, atendiendo los requisitos del formato.</t>
  </si>
  <si>
    <t>Relación con la ciudadanía y grupos de valor</t>
  </si>
  <si>
    <t>Juan Stiven Rios Andrade</t>
  </si>
  <si>
    <t>Katherine Salazar Vanegas</t>
  </si>
  <si>
    <t>Limitada capacidad operativa para aplicar evaluaciones.</t>
  </si>
  <si>
    <t>URF_GR1_2326_INI2_Fortalecer la relación de la Unidad con grupos de valor y partes interesadas</t>
  </si>
  <si>
    <t>20_ERV_03_Servicio al Ciudadano</t>
  </si>
  <si>
    <t>20_ERV_03_3.7. Mecanismos de evaluación del servicio</t>
  </si>
  <si>
    <t>URF2026_231</t>
  </si>
  <si>
    <t>Evaluar a los servidores que prestan servicio al ciudadano_RV_Segundo semestre_2025</t>
  </si>
  <si>
    <t>Formato consolidado de resultados de evaluación con sus respectivos anexos.</t>
  </si>
  <si>
    <t>URF2026_232</t>
  </si>
  <si>
    <r>
      <rPr>
        <sz val="10"/>
        <color rgb="FF000000"/>
        <rFont val="Arial Narrow"/>
        <family val="2"/>
      </rPr>
      <t xml:space="preserve">Reportar participación en el festival </t>
    </r>
    <r>
      <rPr>
        <i/>
        <sz val="10"/>
        <color rgb="FF000000"/>
        <rFont val="Arial Narrow"/>
        <family val="2"/>
      </rPr>
      <t xml:space="preserve">Juntémonos para tejer lo público </t>
    </r>
    <r>
      <rPr>
        <sz val="10"/>
        <color rgb="FF000000"/>
        <rFont val="Arial Narrow"/>
        <family val="2"/>
      </rPr>
      <t>durante la vigencia 2026</t>
    </r>
  </si>
  <si>
    <r>
      <rPr>
        <sz val="10"/>
        <color rgb="FF000000"/>
        <rFont val="Arial Narrow"/>
        <family val="2"/>
      </rPr>
      <t>Reportar las actividades realizadas en representación de la URF en el marco de la estrategia "</t>
    </r>
    <r>
      <rPr>
        <i/>
        <sz val="10"/>
        <color rgb="FF000000"/>
        <rFont val="Arial Narrow"/>
        <family val="2"/>
      </rPr>
      <t xml:space="preserve">Juntémonos para tejer lo público" </t>
    </r>
    <r>
      <rPr>
        <sz val="10"/>
        <color rgb="FF000000"/>
        <rFont val="Arial Narrow"/>
        <family val="2"/>
      </rPr>
      <t>liderada por el Departamento Administrativo de la Función Pública en las que se haya participado durante la vigencia 2026.</t>
    </r>
  </si>
  <si>
    <t>Memoria sobre participación en Juntémonos para tejer lo público.</t>
  </si>
  <si>
    <t>La memoria debe compilar la siguiente información:
1. Descripción de la propuesta creativa con la que la Unidad realizó su participación.
2. Adjuntar la programación del evento.
3. Consolidar el registro fotográfico de las actividades realizadas.
4.Informar sobre la población atendida con su respectiva segmentación.
5. Listados de asistencia.
6. Valoración de la actividad y recomendaciones para eventos posteriores.</t>
  </si>
  <si>
    <t>1. Alteración en el orden público que impida asistir al evento.
2. Condiciones naturales que afecten la infraestructura vial del territorio para su ingreso.
3. Capacidad financiera limitada para realizar participación.</t>
  </si>
  <si>
    <t>20_ERV_02_Rendición de cuentas</t>
  </si>
  <si>
    <t>20_ERV_02_2.2. Desarrollar escenarios de dialogo de doble vía con la ciudadanía y sus organizaciones</t>
  </si>
  <si>
    <t>URF2026_233</t>
  </si>
  <si>
    <t>Realizar laboratorios de simplicidad durante la vigencia 2026</t>
  </si>
  <si>
    <t>Realizar laboratorios de simplicidad a lo largo de la vigencia, siguiendo los lineamientos definidos por el Departamento Administrativo de la Función Pública y las directrices establecidas en las Guías de Lenguaje Claro y Accesible.</t>
  </si>
  <si>
    <t>Documentos simplificados con lenguaje claro, junto con el informe del laboratorio de simplicidad realizado.</t>
  </si>
  <si>
    <t>El informe de laboratorio debe relacionar la siguiente información:
1. Asistentes al laboratorio
2. Documentos simplificados
3. Resultados del ejercicio
4. Recomendaciones</t>
  </si>
  <si>
    <t>Capacidad operativa limitada y ausentismo a los laborarios por parte de los servidores públicos involucrados.</t>
  </si>
  <si>
    <t>20_ERV_03_3.2. Comunicación asertiva y lenguaje claro</t>
  </si>
  <si>
    <t>URF2026_234</t>
  </si>
  <si>
    <t>Consolidar resultados de acciones para fortalecer el ejercicio del control social en la URF durante la vigencia 2026.</t>
  </si>
  <si>
    <t>Presentar acciones e instrumentos orientados al ejercicio del control social en las audiencias públicas de rendición de cuentas y otros espacios de diálogo complementario de la URF, dirigidos a la ciudadanía en general y a los grupos de valor</t>
  </si>
  <si>
    <t>Informe sobre la presentación de las acciones e instrumentos adoptados por la URF y expuestos a la ciudadanía.</t>
  </si>
  <si>
    <t>El informe sobre la presentación de las acciones e instrumentos adoptados por la URF y expuestos a la ciudadanía debe contener la siguiente información:
1. Compilación de los mecanismos e instrumentos presentados a la ciudadanía.
2. Evidencia de la presentación en audiencias públicas de rendición de cuentas y otros espacios de diálogo complementario.
3. Comentarios recogidos por parte de la ciudadanía.
4. Respuestas emitidas por la Unidad sobre los comentarios.
5. Recomendaciones.
6. Nueva ruta de acciones para vigencias posteriores.</t>
  </si>
  <si>
    <t>No remisión de comentarios por parte de la ciudadanía para trazar la ruta de actividades de control social.
Incapacidad operativa para desarrollar espacios de diálogo con la ciudadanía y los grupos de valor.</t>
  </si>
  <si>
    <t>20_ERV_01_1.4. Control y evaluación Formulación</t>
  </si>
  <si>
    <t>URF2026_235</t>
  </si>
  <si>
    <t>Preparar la audiencia pública de rendición de cuentas de la URF</t>
  </si>
  <si>
    <t>Preparar la audiencia de acuerdo con las directrices del CIGD</t>
  </si>
  <si>
    <t>Evidencias de la preparación de la Audiencia Pública de Rendición de Cuentas</t>
  </si>
  <si>
    <t xml:space="preserve">Se debe adjuntar: Guion de la audiencia, presentación, evidencias de citación a reuniones, de rendición de cuentas, evidencias de ensayo audiencia </t>
  </si>
  <si>
    <t>Falta de preparación e insumos para el desarrollo de la Audiencia Pública de Rendición de Cuentas.</t>
  </si>
  <si>
    <t>URF2026_236</t>
  </si>
  <si>
    <t>Realizar informe de la audiencia pública de rendición de cuentas</t>
  </si>
  <si>
    <t>El informe se realizará de acuerdo con las directrices establecidas por el Departamento Administrativo de la Función Pública.</t>
  </si>
  <si>
    <t>Informe de la Audiencia Pública de Rendición de Cuentas elaborado y publicado en la página web</t>
  </si>
  <si>
    <t>Informe de la audiencia con el detalle de las actividades adelantadas durante cada etapa.
El informe debe asociar dichas actividades con las metas establecidas, los derechos que se garantizan y los grupos poblacionales beneficiarios.</t>
  </si>
  <si>
    <t>Falta de organización de los diferentes actores institucionales para recopilar la información del ejercicio.</t>
  </si>
  <si>
    <t>20_ERV_02_2.3. Responder a compromisos propuestos, evaluación y retroalimentación en los ejercicios de rendición de cuentas con acciones correctivas para la mejora</t>
  </si>
  <si>
    <t>URF2026_237</t>
  </si>
  <si>
    <t>Aplicar herramientas de evaluación para los grupos de valor asistentes a la audiencia pública de rendición de cuentas.</t>
  </si>
  <si>
    <t>De acuerdo con los formatos y herramientas estandarizadas, aplicar la evaluación de percepción sobre la audiencia pública de rendición de cuentas, y tabular los resultados.</t>
  </si>
  <si>
    <t>Soportes de aplicación de evaluación y análisis de resultados</t>
  </si>
  <si>
    <t>Soportes de aplicación de evaluación y análisis de resultados.</t>
  </si>
  <si>
    <t>No remisión de comentarios ni evaluaciones por parte de la ciudadanía para llevar a cabo el procedimiento.</t>
  </si>
  <si>
    <t>URF2026_238</t>
  </si>
  <si>
    <t>Realizar seguimiento a la estrategia de relacionamiento con el ciudadano primer semestre 2026</t>
  </si>
  <si>
    <t xml:space="preserve">Generar documento que describa el nivel de cumplimiento de los diferentes componentes, actividades y compromisos derivados de la estrategia </t>
  </si>
  <si>
    <t>Informe de seguimiento de la estrategia con corte a 30 de junio</t>
  </si>
  <si>
    <t>Documento de seguimiento a la estrategia, publicado  en la página web de la URF.</t>
  </si>
  <si>
    <t>Limitada capacidad operativa</t>
  </si>
  <si>
    <t>20_ERV_03_3.3. Procesos y procedimientos para el relacionamiento</t>
  </si>
  <si>
    <t>URF2026_239</t>
  </si>
  <si>
    <t>Generar espacios de diálogo complementario con la ciudadanía durante la vigencia 2026</t>
  </si>
  <si>
    <t>Definir los espacios de diálogo presenciales o virtuales  de rendición de cuentas  complementarios en temas específicos de interés especial que implementará la entidad durante la vigencia 2026</t>
  </si>
  <si>
    <t xml:space="preserve">Espacios de diálogo complementarios </t>
  </si>
  <si>
    <t>Soportes de diálogos complementarios</t>
  </si>
  <si>
    <t>Información incompleta.
Falta de capacidad operativa para llevar a cabo los espacios de diálogo complementario</t>
  </si>
  <si>
    <t>URF2026_240</t>
  </si>
  <si>
    <t>Reportar el cumplimiento del Índice de Transparencia y Acceso a la Información Pública para la vigencia 2026</t>
  </si>
  <si>
    <t>Diligenciar la matriz ITA de acuerdo con la información publicada en el menú obligatorio de transparencia de la Unidad .</t>
  </si>
  <si>
    <t>Matriz ITA diligenciada</t>
  </si>
  <si>
    <t>Matriz del índice de transparencia y acceso a la información- ITA diligenciado y cargado con sus respectivos anexos.</t>
  </si>
  <si>
    <t>Competencias y recursos financieros para la administración de la página.</t>
  </si>
  <si>
    <t>20_ERV_04_4.5. Monitoreo del acceso a la información pública</t>
  </si>
  <si>
    <t>URF2026_241</t>
  </si>
  <si>
    <t>Actualizar el esquema de publicaciones</t>
  </si>
  <si>
    <t>Revisar el esquema vigente e incorporar los menús participa, atención y servicios a la ciudadanía y normativa. 
Asimismo, incorporar mecanismo de seguimiento a los textos de estos menús</t>
  </si>
  <si>
    <t>Esquema de publicaciones actualizado y formalizado</t>
  </si>
  <si>
    <t>No remisión de invitaciones o información sobre los espacios de participación realizados durante el semestre</t>
  </si>
  <si>
    <t>URF2026_242</t>
  </si>
  <si>
    <t>Hacer seguimiento y actualización de la caracterización de usuarios para fortalecer canales de atención</t>
  </si>
  <si>
    <t>Revisar los datos actualizados de las encuestas y actualizar la caracterización</t>
  </si>
  <si>
    <t>Caracterización de usuarios para fortalecer canales de atención actualizada  y publicada en la página web</t>
  </si>
  <si>
    <t>20_ERV_03_3.8. Caracterización de ciudadanía</t>
  </si>
  <si>
    <t>URF2026_243</t>
  </si>
  <si>
    <t>Generar alertas mensuales sobre la información a publicar en la página web, de acuerdo con el esquema de publicación_ C1 _2026</t>
  </si>
  <si>
    <t>Remitir alertas a los procesos de la Unidad sobre la información a publicar en la página web, de acuerdo con el esquema de publicaciones.</t>
  </si>
  <si>
    <t>Soportes de las alertas remitidas a los procesos de la Unidad.</t>
  </si>
  <si>
    <t>Correos electrónicos mensuales personalizados para cada proceso</t>
  </si>
  <si>
    <t>Camila Andrea Sanchez Amaya</t>
  </si>
  <si>
    <t>Limitada capacidad operativa para remisión de las alertas.</t>
  </si>
  <si>
    <t>URF2026_244</t>
  </si>
  <si>
    <t>Generar alertas mensuales sobre la información a publicar en la página web, de acuerdo con el esquema de publicación_ C2 _2026</t>
  </si>
  <si>
    <t>URF2026_245</t>
  </si>
  <si>
    <t>Hacer seguimiento y actualización de la caracterización de usuarios general</t>
  </si>
  <si>
    <t>Revisar la caracterización vigentes y contrastarla con las entidades vigiladas por la Superfinanciera y la Superintendencia de Economía Solidaria, para validar los entes que ingresaron al listado de vigilados y quienes ya no lo son</t>
  </si>
  <si>
    <t>Caracterización de usuarios general actualizada  y publicada en la página web</t>
  </si>
  <si>
    <t>Falta de información por parte de entidades o grupos de valor.</t>
  </si>
  <si>
    <t>URF2026_246</t>
  </si>
  <si>
    <t>Actualizar el directorio institucional de grupos de valor y partes interesadas_Primer semestre</t>
  </si>
  <si>
    <t>Incluir y actualizar datos del directorio de manera constante</t>
  </si>
  <si>
    <t>Directorio de grupos de valor actualizado</t>
  </si>
  <si>
    <t>El directorio institucional de grupos de valor y partes interesadas debe incluir los datos de la entidad, organización o persona natural, así como el enlace de la oficina de comunicaciones, secretaria y oficina de atención al ciudadano</t>
  </si>
  <si>
    <t>20_ERV_03_3.6. Buenas prácticas de relacionamiento</t>
  </si>
  <si>
    <t>URF2026_247</t>
  </si>
  <si>
    <t>Actualizar el directorio institucional de grupos de valor y partes interesadas_Segundo semestre</t>
  </si>
  <si>
    <t>URF2026_248</t>
  </si>
  <si>
    <t>Elaborar  informe de atención al ciudadano_primer trimestre</t>
  </si>
  <si>
    <t xml:space="preserve">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
*Elaborar informe
*Reportar en SMGI
*Publicar en página web </t>
  </si>
  <si>
    <t>Informe de atención al ciudadano</t>
  </si>
  <si>
    <t>El informe debe contener como mínimo: 
La cantidad de comunicaciones recibidas por tipo durante el periodo
 La segmentación por tipo de PQRSD
Los canales por medio del cual se recibieron
La oportunidad en los tiempos de respuesta
Monitoreo de canales de denuncia
Los resultados de la medición de la satisfacción de los ciudadanos, recomendaciones y conclusiones del ejercicio</t>
  </si>
  <si>
    <t>Dificultad en el acceso a la información necesaria para la generación del informe</t>
  </si>
  <si>
    <t>17_PTEP_01_1.2.Canales de denuncia</t>
  </si>
  <si>
    <t>URF2026_249</t>
  </si>
  <si>
    <t>Elaborar informe de atención al ciudadano_Segundo trimestre</t>
  </si>
  <si>
    <t xml:space="preserve">Elaborar un informe integral de atención al ciudadano que permita evidenciar y mostrar a la ciudadanía y grupos de valor los resultados en la atención de PQRSD, según los diferentes canales de atención y de denuncia. Las actividades para elaborar este informe son: *Validar y asegurar las fuentes de información para la elaboración del informe
*Elaborar informe
*Reportar en SMGI
*Publicar en página web </t>
  </si>
  <si>
    <t>URF2026_250</t>
  </si>
  <si>
    <t>Elaborar informe de atención al ciudadano_Tercer trimestre</t>
  </si>
  <si>
    <t>URF2026_251</t>
  </si>
  <si>
    <t>Elaborar el informe de atención al ciudadano_cuarto trimestre 2025</t>
  </si>
  <si>
    <t>URF2026_252</t>
  </si>
  <si>
    <t>Sensibilizar a los servidores  para fortalecer la cultura de servicio al ciudadano_Primer semestre</t>
  </si>
  <si>
    <t>Realizar actividades que permitan fortalecer la cultura de servicio al ciudadano y los grupos de valor</t>
  </si>
  <si>
    <t xml:space="preserve">Evidencias de las capacitaciones brindadas </t>
  </si>
  <si>
    <t>Evidencias de las capacitaciones brindadas:
-Listados de asistencia
Presentación diapositivas 
Piezas Gráficas</t>
  </si>
  <si>
    <t>Falta de recursos para realizar las actividades de sensibilización sobre servicio al ciudadano</t>
  </si>
  <si>
    <t>URF2026_253</t>
  </si>
  <si>
    <t>Sensibilizar a los servidores  para fortalecer la cultura de servicio al ciudadano_segundo semestre</t>
  </si>
  <si>
    <t>Evidencias de las socialización:
-Listados de asistencia
Presentación diapositivas 
Piezas Gráficas</t>
  </si>
  <si>
    <t>URF2026_254</t>
  </si>
  <si>
    <t>Sensibilizar a los servidores de la Unidad sobre atención a los grupos de especial protección constitucional</t>
  </si>
  <si>
    <t>Realizar actividades que permitan fortalecer la atención a los grupos de especial protección constitucional</t>
  </si>
  <si>
    <t>Ausentismo en las capacitaciones y falta de interés por parte de los servidores</t>
  </si>
  <si>
    <t>20_ERV_03_3.5. Enfoque diferencial</t>
  </si>
  <si>
    <t>URF2026_255</t>
  </si>
  <si>
    <t>Convocar a la ciudadanía para que constituyan una veeduría ciudadana</t>
  </si>
  <si>
    <t>Convocar y a la ciudadanía para que constituyan una veeduría ciudadana sobre un tema de interés</t>
  </si>
  <si>
    <t xml:space="preserve">Actas de reuniones </t>
  </si>
  <si>
    <t>Soportes de convocatoria</t>
  </si>
  <si>
    <t>Poca participación de los ciudadanos para conformar la veeduría.</t>
  </si>
  <si>
    <t>20_ERV_01_1.3. Ejecución</t>
  </si>
  <si>
    <t>URF2026_256</t>
  </si>
  <si>
    <t>Incluir lineamientos para el control social en los documentos del proceso de Relación con la Ciudadanía y Grupos de Valor</t>
  </si>
  <si>
    <t>Ajustar los documentos del proceso para fortalecer el componente de control social y en caso de ser necesario, crear documentos nuevos que contengan estos lineamientos según corresponda.</t>
  </si>
  <si>
    <t>Documentos del proceso actualizado (Procedimientos, protocolos, manuales, formatos, políticas)</t>
  </si>
  <si>
    <t>Documentos formalizados</t>
  </si>
  <si>
    <t>URF2026_257</t>
  </si>
  <si>
    <t>Socializar al interior de la entidad, los resultados del diagnóstico del proceso de rendición de cuentas institucional.</t>
  </si>
  <si>
    <t>Realizar actividades que permitan evidenciar  los resultados del diagnóstico del proceso de rendición de cuentas institucional.</t>
  </si>
  <si>
    <t xml:space="preserve">Evidencias de las actividades realizadas. </t>
  </si>
  <si>
    <t>Evidencias de las actividades realizadas: 
 Actas
Listados de asistencia
Presentaciones</t>
  </si>
  <si>
    <t>20_ERV_02_2.1. Informar avances y resultados de la gestión con calidad y en lenguaje comprensible</t>
  </si>
  <si>
    <t>URF2026_258</t>
  </si>
  <si>
    <t>Actualizar la metodología de evaluación de servidores que brindan atención al ciudadano</t>
  </si>
  <si>
    <t>Revisar y actualizar la metodología de evaluación de servidores que brindan atención al ciudadano
*Banco de preguntas para identificación de incentivos; Guía de competencias sugeridas para la gestión de servicio al ciudadano</t>
  </si>
  <si>
    <t>Evaluación a servidores que brindan atención al ciudadano</t>
  </si>
  <si>
    <t>Instructivo de evaluación y sus formatos actualizados</t>
  </si>
  <si>
    <t>URF2026_259</t>
  </si>
  <si>
    <t>Diseñar encuesta de satisfacción del ciudadano sobre Transparencia y acceso a la información en su sitio web oficial</t>
  </si>
  <si>
    <t>Encuesta de satisfacción</t>
  </si>
  <si>
    <t xml:space="preserve">Encuestas de satisfacción  sobre la  Transparencia y acceso a la información de la pagina web de la entidad </t>
  </si>
  <si>
    <t>Limitada capacidad operativa para el desarrollo de la actividad</t>
  </si>
  <si>
    <t>URF2026_260</t>
  </si>
  <si>
    <t>Realizar capacitación relacionada con la ley de transparencia</t>
  </si>
  <si>
    <t xml:space="preserve">Desarrollar capacitación sobre la ley de transparencia teniendo en cuenta los ítems evaluados en el audiagnostico </t>
  </si>
  <si>
    <t>Acta
Listado de asistencia
Presentación</t>
  </si>
  <si>
    <t>Evidencias de la capacitación brindada:
Actas
Listados de asistencia.
Presentación</t>
  </si>
  <si>
    <t>URF2026_261</t>
  </si>
  <si>
    <t xml:space="preserve">Capacitar a los grupos de valor sobre como ejercer la participación ciudadana en la URF durante todas las etapas del ciclo de gestión </t>
  </si>
  <si>
    <t xml:space="preserve">Se debe usar un medio didáctico que permita que los grupos de valor apropien la información </t>
  </si>
  <si>
    <t>Videos 
campaña redes sociales 
Infografías
Piezas graficas 
Correo electrónico</t>
  </si>
  <si>
    <t xml:space="preserve">El entregable debe permitir apreciar que se socializa información de calidad con los grupos de valor sobre como ejercer la participación efectiva en la URF </t>
  </si>
  <si>
    <t>URF2026_262</t>
  </si>
  <si>
    <t xml:space="preserve">Socializar la estrategia de relacionamiento con el ciudadano con los servidores de la unidad y la ciudadanía </t>
  </si>
  <si>
    <t xml:space="preserve">Se debe usar un medio didáctico que permita que los grupos de valor y los servidores apropien la información </t>
  </si>
  <si>
    <t xml:space="preserve">El entregable debe permitir apreciar que se socializa la estrategia de participación ciudadana con los grupos de valor y los servidores </t>
  </si>
  <si>
    <t>URF2026_263</t>
  </si>
  <si>
    <t>Elaborar y divulgar una circular o documento con lineamientos para el desistimiento tácito en las PQRSD</t>
  </si>
  <si>
    <t>Circular u otro documento idóneo para brindar lineamiento en torno al desistimiento tácito en las PQRSD</t>
  </si>
  <si>
    <t>URF2026_264</t>
  </si>
  <si>
    <t>Publicar la información con los resultados de gestión  en cualquier sitio diferente a la página web</t>
  </si>
  <si>
    <t>publicar la siguiente información en lugares visibles (diferentes al medio electrónico) y de fácil acceso al ciudadano:
Localización física de sede central y sucursales o regionales
Horarios de atención de sede central y sucursales o regionales
Teléfonos de contacto, líneas gratuitas y faxCarta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</si>
  <si>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Información publicada en un sitio diferente a la página web</t>
  </si>
  <si>
    <t>URF2026_265</t>
  </si>
  <si>
    <t>Elaborar informe consolidado de todas las capacitaciones realizadas por el proceso en el marco de la estrategia de relacionamiento con el ciudadano</t>
  </si>
  <si>
    <t>Elaborar informe que consolide las capacitaciones realizadas durante la vigencia por parte del proceso</t>
  </si>
  <si>
    <t>Informe consolidado de capacitaciones del proceso de RV en el marco de la estrategia de relacionamiento con el ciudadano</t>
  </si>
  <si>
    <t>El informe debe contener como mínimo:
Introducción
Objetivos
Metodología
Desarrollo
Evidencia
Conclusiones y recomendaciones</t>
  </si>
  <si>
    <t>URF2026_266</t>
  </si>
  <si>
    <t>Socializar los canales de denuncia con los servidores y grupos de valor</t>
  </si>
  <si>
    <t>Realizar actividades de sensibilización internas y externa para que los servidores y los grupos de valor conozcan los canales de denuncia y la información mínima requerida para presentarlas</t>
  </si>
  <si>
    <t>Las evidencias deben contener información mínima relacionada con los canales de denuncia y la información mínima requerida para presentarlas</t>
  </si>
  <si>
    <t>20_ERV_03_3.1. Canales de atención efectivos e incluyentes</t>
  </si>
  <si>
    <t>URF2026_267</t>
  </si>
  <si>
    <t xml:space="preserve">Participar en redes externas para generar un dialogo sobre la transparencia y ética pública. </t>
  </si>
  <si>
    <t>Participar en redes externas relacionadas con transparencia y ética pública, como mesas sectoriales, foros y demás escenarios de articulación institucional</t>
  </si>
  <si>
    <t>Evidencias de las asistencia como:
-Listados de asistencia
Presentación diapositivas 
Actas</t>
  </si>
  <si>
    <t>Las evidencias deben permitir apreciar la participación de uno o más integrantes de la URF en dichas instancias</t>
  </si>
  <si>
    <t>17_PTEP_02_2.2.Redes externas</t>
  </si>
  <si>
    <t>20_ERV_04_4.2. Transparencia pasiva</t>
  </si>
  <si>
    <t>URF2026_268</t>
  </si>
  <si>
    <t>Actualizar la carta de trato digno</t>
  </si>
  <si>
    <t>Revisar la carta de trato digno publicada en la página web y actualizar su contenido. Además, es necesario validar si se debe traducir a otras lenguas</t>
  </si>
  <si>
    <t>Carta de trato digno actualizada y publicada en la página web</t>
  </si>
  <si>
    <t>La carta de trato digno debe contener los deberes y derechos actualizados; así como criterios de atención incluyente</t>
  </si>
  <si>
    <t>URF2026_269</t>
  </si>
  <si>
    <t>Monitorear los menús obligatorios de la página web</t>
  </si>
  <si>
    <t>Revisar el menú de atención y servicios a la ciudadanía, el menú participa y el de transparencia contrastando el contenido mínimo obligatorio dado por las normas que reglamentan el menú validando con la matriz ITA y demás lineamientos del DAFP
Se debe asegurar que los contenidos sean suficientes, oportunos y en lenguaje claro</t>
  </si>
  <si>
    <t>Matriz de chequeo diligenciada</t>
  </si>
  <si>
    <t>La matriz debe permitir apreciar que se realizó monitoreo de todos los ítems requeridos en los menús</t>
  </si>
  <si>
    <t>20_ERV_03_3.4. Publicación y actualización de información del menú de atención y servicios a la ciudadanía</t>
  </si>
  <si>
    <t>URF2026_270</t>
  </si>
  <si>
    <t>Implementar de manera gradual el sistema integrado de conservación</t>
  </si>
  <si>
    <t>Ejecutar el seguimiento gradual a la implementación de cada uno de los programas, acciones y procedimientos establecidos para poner en marcha el Sistema Integrado de Conservación, garantizando la preservación física y digital de los documentos de archivo conforme a la normativa del AGN.</t>
  </si>
  <si>
    <t>Informe de seguimiento a la implementación del Sistema Integrado de Conservación SIC</t>
  </si>
  <si>
    <t>Documento consolidado que contiene el diagnóstico inicial, el plan de trabajo, la ejecución de actividades, y los registros de aplicación del Sistema Integrado de Conservación en las series y subseries documentales físicas y electrónicos de la entidad.</t>
  </si>
  <si>
    <t>Gestión de la Información</t>
  </si>
  <si>
    <t>Julio Cesar Romero Sanabria</t>
  </si>
  <si>
    <t>Limitaciones en la disponibilidad de acompañamiento técnico o de herramientas especializadas para garantizar la implementación completa del Sistema Integrado de Conservación.</t>
  </si>
  <si>
    <t>URF_EI2_2326_INI1_Maximizar el valor y los beneficios derivados del uso de la información</t>
  </si>
  <si>
    <t>01_PGD_05_Sistema integrado de conservación</t>
  </si>
  <si>
    <t>01_PGD_05_5.2. Implementar el sistema integrado de conservación</t>
  </si>
  <si>
    <t>URF2026_271</t>
  </si>
  <si>
    <t>Capacitar  a los servidores en asuntos relacionados con gestión y conservación documental</t>
  </si>
  <si>
    <t>Capacitación relacionada en normativas, técnicas y procesos para el manejo, organización, preservación y acceso eficiente de los documentos físicos y electrónicos desde su creación hasta su disposición final.</t>
  </si>
  <si>
    <t>Presentación, listados de asistencia, piezas de comunicación</t>
  </si>
  <si>
    <t>Debe evidenciar el desarrollo de la capacitación realizada,  contiene: tema tratado, fecha de la sesión, listado de servidores participantes, material de apoyo utilizado (diapositivas o presentaciones) y/o piezas de difusión empleadas en canales institucionales.</t>
  </si>
  <si>
    <t>La baja participación o desinterés de los servidores y pasantes, sumado a una planificación insuficiente de los horarios y recursos para las sesiones, puede afectar la cobertura y eficacia de las capacitaciones.</t>
  </si>
  <si>
    <t>02_PINAR_08_Fomentar la gestión del cambio</t>
  </si>
  <si>
    <t>02_PINAR_08_8.1. Contar con personal formado y capacitado en temas de gestión documental.</t>
  </si>
  <si>
    <t>URF2026_272</t>
  </si>
  <si>
    <t>Actualizar la política de gestión documental incluyendo complemento de preservación digital</t>
  </si>
  <si>
    <t>Revisar y adecuar la política de gestión documental existente para que aborde de manera integral el ciclo de vida completo de los documentos, tanto físicos como electrónicos, garantizando su autenticidad, fiabilidad, integridad y disponibilidad a lo largo del tiempo, conforme a la normativa colombiana vigente (como la Ley General de Archivos 594 de 2000 y las directrices del Archivo General de la Nación).</t>
  </si>
  <si>
    <t xml:space="preserve"> Política de gestión documental actualizada y formalizada que evidencie este complemento</t>
  </si>
  <si>
    <t>Versión actualizada del documento institucional de la política, donde se integre de forma explícita el componente de preservación digital y sus lineamientos.</t>
  </si>
  <si>
    <t>Retrasos en la revisión y aprobación de la política documental debido a falta de alineación entre procesos responsables.</t>
  </si>
  <si>
    <t>02_PINAR_07_Implementar el Sistema Integrado de Conservación "SIC" de acuerdo con lo establecido en el acuerdo 006 de 2014.</t>
  </si>
  <si>
    <t>02_PINAR_07_7.1. Implementar el Sistema Integrado de Conservación "SIC" de acuerdo con lo establecido en el acuerdo 006 de 2014.</t>
  </si>
  <si>
    <t>20_ERV_04_4.3. Elaboración de los instrumentos de gestión de la información</t>
  </si>
  <si>
    <t>URF2026_273</t>
  </si>
  <si>
    <t>Definir la estrategia de preservación digital y las características de la producción de documentos referente al estilo en el manual de archivo</t>
  </si>
  <si>
    <t>Detallar los principios y acciones para garantizar la accesibilidad, autenticidad e integridad de los documentos digitales a largo plazo</t>
  </si>
  <si>
    <t>Manual de archivo actualizado y formalizado donde se evidencia la estrategia de preservación digital y las características de la producción de documentos referente al estilo</t>
  </si>
  <si>
    <t xml:space="preserve">El manual debe detallar la estrategia de preservación digital y las características de la producción de documentos referente al estilo: objetivos, responsables, metodologías y herramientas aplicadas. </t>
  </si>
  <si>
    <t>Retrasos en la aprobación del manual por parte de instancias superiores, lo que puede postergar la definición final de la estrategia.</t>
  </si>
  <si>
    <t>URF2026_274</t>
  </si>
  <si>
    <t>Capacitar a los servidores en temas relacionados con gestión documental electrónica y el Plan de preservación digital.</t>
  </si>
  <si>
    <t>Consiste en capacitar a los servidores en el uso de herramientas y procedimientos para la gestión de documentos electrónicos y el plan de preservación digital, asegurando que los documentos se manejen de forma organizada y se puedan consultar a largo plazo</t>
  </si>
  <si>
    <t>Presentación y listados de asistencia</t>
  </si>
  <si>
    <t>Debe evidenciar el desarrollo de la capacitación realizada,  contiene: tema tratado, fecha de la sesión, listado de servidores participantes, material de apoyo utilizado (diapositivas o presentaciones)</t>
  </si>
  <si>
    <t>Limitaciones de tiempo, disponibilidad o compromiso de los servidores, así como deficiencias en la plataforma tecnológica utilizada para la capacitación, pueden impedir una adecuada formación.</t>
  </si>
  <si>
    <t>URF2026_275</t>
  </si>
  <si>
    <t>Identificar las series y subseries documentales que requieren ser digitalizadas</t>
  </si>
  <si>
    <t xml:space="preserve">La identificación de las series y subseries documentales que requieren ser digitalizadas se basa principalmente en sus valores administrativos, legales, jurídicos e históricos, y su disposición final, establecida en las Tablas de Retención Documental (TRD) </t>
  </si>
  <si>
    <t>Inventario de documentos a digitalizar</t>
  </si>
  <si>
    <t>El inventario debe contener : relación de series, subseries y tipos documentales seleccionados para digitalización, con justificación de priorización, volumen documental y criterios de selección.</t>
  </si>
  <si>
    <t>Inconsistencias en los inventarios o falta de acceso a la documentación física que impida identificar correctamente los documentos a digitalizar.</t>
  </si>
  <si>
    <t>URF2026_276</t>
  </si>
  <si>
    <t>Elaborar el plan y cronograma de transferencias documentales primarias y secundarias, que contemple documentos físicos y electrónicos</t>
  </si>
  <si>
    <t xml:space="preserve">Elaborar un plan y cronograma de transferencias documentales primarias y secundarias que contemple documentos físicos y electrónicos, seguir los lineamientos establecidos en la normativa colombiana, principalmente la Ley 594 de 2000 (Ley General de Archivos) y el Decreto 1080 de 2015. El proceso debe basarse en las Tablas de Retención Documental (TRD) vigentes. </t>
  </si>
  <si>
    <t xml:space="preserve">Plan y Cronograma de transferencias documentales  primarias y secundarias
</t>
  </si>
  <si>
    <t>El plan debe contener como mínimo: 
Introducción
Objetivos
Metodología
Cronograma de actividades (Documentos físicos y electrónicos)
Apartado con seguimiento al plan de transferencias de la vigencia anterior
Apartado de transferencias primarias y secundarias</t>
  </si>
  <si>
    <t>Retrasos en la revisión del documento por parte de superiores que impidan el cumplimiento a tiempo de la tarea.</t>
  </si>
  <si>
    <t>URF2026_277</t>
  </si>
  <si>
    <t>Implementar y hacer seguimiento al plan de transferencias documentales y socializarlo de acuerdo con el cronograma</t>
  </si>
  <si>
    <t xml:space="preserve">Consiste en ejecutar y hacer seguimiento al plan de transferencias documentales, que incluye la organización de expedientes que han cumplido su tiempo de retención, según el cronograma establecido, y luego socializar este cronograma con cada uno de los procesos para informarles sobre sus responsabilidades y plazos para la transferencia de documentos al archivo central. La socialización asegura que todos los servidores comprendan el proceso y puedan cumplir con el calendario. </t>
  </si>
  <si>
    <t xml:space="preserve">Acta de transferencias documentales y pieza comunicativa que evidencie la socialización </t>
  </si>
  <si>
    <t>Acta que evidencia la ejecución de las transferencias según el cronograma debe incluir:
 Detalle de fechas
Dependencias
Volúmenes transferidos 
Firmas responsables
Pieza comunicativa de socialización.</t>
  </si>
  <si>
    <t>Resistencia al cambio, falta de compromiso y comunicación deficiente pueden limitar la ejecución efectiva y la aceptación del plan.</t>
  </si>
  <si>
    <t>URF2026_278</t>
  </si>
  <si>
    <t>Capacitar a los servidores de la Unidad en temas de gestión documental_Primer semestre</t>
  </si>
  <si>
    <t>Coordinar y realizar jornadas de formación o socialización dirigidas al personal del proceso de gestión de la información, con el fin de fortalecer sus conocimientos sobre los procedimientos, lineamientos y herramientas implementadas en la gestión documental.</t>
  </si>
  <si>
    <t>Debe evidenciar el desarrollo de la capacitación realizada, contiene: 
Tema tratado
Fecha de la sesión
Listado de servidores participantes
 Material de apoyo utilizado (diapositivas o presentaciones)</t>
  </si>
  <si>
    <t>Problemas logísticos para coordinar horarios, recursos insuficientes y baja motivación para asistir pueden disminuir la eficacia y cobertura de la capacitación.</t>
  </si>
  <si>
    <t>01_PGD_07_Capacitación de personal</t>
  </si>
  <si>
    <t>01_PGD_07_7.3. Ejecución del plan</t>
  </si>
  <si>
    <t>02_PINAR_08_8.2. Desarrollar una estrategia para sensibilizar a los servidores en el correcto funcionamiento de la gestión documental</t>
  </si>
  <si>
    <t>URF2026_279</t>
  </si>
  <si>
    <t>Validar el nivel de apropiación de conocimientos de las capacitaciones realizadas en gestión documental a los servidores_Vigencia 2026</t>
  </si>
  <si>
    <t>Esta tarea consiste en evaluar qué tanto aprendieron los servidores durante las capacitaciones, su comprensión de los procedimientos, normas y buenas prácticas, y cómo aplican estos conocimientos en su trabajo diario.</t>
  </si>
  <si>
    <t>Encuestas o reportes del nivel de conocimiento adquirido por los servidores.</t>
  </si>
  <si>
    <t>Las encuestas o reportes deben contener al menos 5 preguntas sobre el tema a evaluar y asignar un puntaje para la toma de decisión en torno a futuras capacitaciones</t>
  </si>
  <si>
    <t>Evaluaciones poco rigurosas o falta de seguimiento posterior pueden no reflejar con precisión el nivel real de aprendizaje y aplicación.</t>
  </si>
  <si>
    <t>URF2026_280</t>
  </si>
  <si>
    <t>Socializar el programa de gestión del cambio</t>
  </si>
  <si>
    <t>Llevar a cabo las actividades previstas en el Programa de Gestión del Cambio para asegurar que el personal adopte de manera efectiva nuevas prácticas, procesos y herramientas</t>
  </si>
  <si>
    <t>Piezas comunicativas
Infografías
Videos
Presentaciones</t>
  </si>
  <si>
    <t>Materiales gráficos, boletines o mensajes institucionales orientados a promover la gestión del cambio, deben evidenciar:
 Fecha de publicación 
Canal de difusión.</t>
  </si>
  <si>
    <t>Estrategias de comunicación poco efectivas o mensajes poco claros pueden generar falta de interés o comprensión entre los servidores.</t>
  </si>
  <si>
    <t>01_PGD_08_Gestión del cambio</t>
  </si>
  <si>
    <t>01_PGD_08_8.3. Ejecución del programa</t>
  </si>
  <si>
    <t>URF2026_281</t>
  </si>
  <si>
    <t>Hacer análisis de procesos y procedimientos de la gestión documental primer semestre</t>
  </si>
  <si>
    <t>Llevar a cabo el análisis detallado de los procesos y procedimientos de la gestión documental, identificando oportunidades de mejora y posibles ajustes para optimizar la eficiencia y cumplimiento normativo</t>
  </si>
  <si>
    <t>Matriz de análisis con propuesta para la mejora de los procesos y procedimientos</t>
  </si>
  <si>
    <t>Documento que presenta el diagnóstico de procesos de gestión documental, análisis de eficiencia y propuestas concretas de mejora, debe contener al menos:
DOFA
Responsables
Metodología
Alineación de procesos con productos institucionales
Acciones sugeridas
Recomendaciones
Hacer seguimiento al análisis anterior</t>
  </si>
  <si>
    <t>Cambios organizacionales o de normativa durante el período pueden alterar los procesos, dificultando la evaluación continua y la comparación de resultados.</t>
  </si>
  <si>
    <t>01_PGD_09_Plan de análisis de procesos y procedimientos</t>
  </si>
  <si>
    <t>01_PGD_09_9.4. Ejecución del plan</t>
  </si>
  <si>
    <t>URF2026_282</t>
  </si>
  <si>
    <t>Hacer análisis de procesos y procedimientos de la gestión documental segundo semestre</t>
  </si>
  <si>
    <t>Documento que presenta el diagnóstico de procesos de gestión documental, análisis de eficiencia y propuestas concretas de mejora, debe contener al menos:
DOFA
Responsables
Metodología
Alineación de procesos con productos institucionales
Acciones sugeridas
Recomendaciones</t>
  </si>
  <si>
    <t>URF2026_283</t>
  </si>
  <si>
    <t>Sensibilizar a los servidores en los procesos y procedimientos de la gestión documental</t>
  </si>
  <si>
    <t>Desarrollar recomendaciones concretas para optimizar los procesos y procedimientos analizados, priorizando las acciones según impacto y factibilidad</t>
  </si>
  <si>
    <t>Materiales gráficos, boletines o mensajes institucionales orientados a promover la gestión del cambio, deben evidenciar:
 *Fecha de publicación
*Canal de difusión.</t>
  </si>
  <si>
    <t>Baja receptividad a campañas de sensibilización debido a saturación informativa o falta de conexión entre el mensaje y la realidad laboral de los servidores</t>
  </si>
  <si>
    <t>URF2026_284</t>
  </si>
  <si>
    <t>Realizar seguimiento del PINAR y PGD primer semestre</t>
  </si>
  <si>
    <t>Revisar y evaluar el estado de implementación del Plan Institucional de Archivos (PINAR) y del Programa de Gestión Documental (PGD), identificando el cumplimiento de normas, lineamientos y buenas prácticas, así como fortalezas y debilidades en la gestión documental y archivística</t>
  </si>
  <si>
    <t>Informe de evaluación del PINAR y del PGD</t>
  </si>
  <si>
    <t>Informe técnico que detalla el seguimiento semestral a los instrumentos de gestión documental, debe incluir como mínimo:
 Análisis de cumplimiento
Metodología
Avances
Dificultades
Recomendaciones.</t>
  </si>
  <si>
    <t>Falta de datos confiables y oportunos, o dificultades técnicas para consolidar información, pueden afectar la calidad del seguimiento.</t>
  </si>
  <si>
    <t>01_PGD_011_Evaluación y seguimiento</t>
  </si>
  <si>
    <t>01_PGD_011_11.1. Evaluación del PINAR y el PGD</t>
  </si>
  <si>
    <t>URF2026_285</t>
  </si>
  <si>
    <t>Realizar seguimiento del PINAR y PGD segundo semestre</t>
  </si>
  <si>
    <t>URF2026_286</t>
  </si>
  <si>
    <t>Realizar la actualización del PINAR y PGD</t>
  </si>
  <si>
    <t>Revisar y actualizar el Plan Institucional de Archivos (PINAR) y el Programa de Gestión Documental (PGD) para que reflejen los cambios recientes en la gestión documental, cumplan con la normativa vigente y se incorporen mejores prácticas</t>
  </si>
  <si>
    <t>Versiones actualizadas y  formalizadas del PINAR y del PGD</t>
  </si>
  <si>
    <t>Versiones revisadas, aprobadas y formalizadas de los instrumentos, con evidencia de actualización, fecha de aprobación y cambios incorporados.</t>
  </si>
  <si>
    <t>La actualización puede verse afectada por cambios normativos repentinos.</t>
  </si>
  <si>
    <t>01_PGD_012_Actualización</t>
  </si>
  <si>
    <t>01_PGD_012_12.1. Actualizar el PINAR y el PGD</t>
  </si>
  <si>
    <t>URF2026_287</t>
  </si>
  <si>
    <t>Socializar las actualizaciones del PINAR y el PGD con los servidores de la Unidad</t>
  </si>
  <si>
    <t>Presentar las actualizaciones realizadas en el PINAR y el PGD a todos los servidores de la Unidad, asegurando que conozcan los cambios, comprendan su aplicación y puedan implementarlos correctamente.</t>
  </si>
  <si>
    <t>Listado de asistencia</t>
  </si>
  <si>
    <t>Debe evidenciar el desarrollo de la socialización realizada, contiene: tema tratado, fecha de la sesión, listado de servidores participantes</t>
  </si>
  <si>
    <t xml:space="preserve">Baja participación o interés del equipo en sesiones de socialización debido a carga laboral </t>
  </si>
  <si>
    <t>URF2026_288</t>
  </si>
  <si>
    <t>Establecer las características de metadatos mínimos y aplicarlos a los documentos institucionales</t>
  </si>
  <si>
    <t>Definir los metadatos esenciales que deben acompañar cada documento o registro, asegurando su correcta clasificación, conservación y trazabilidad durante todo su ciclo de vida, cumpliendo con la normativa vigente.</t>
  </si>
  <si>
    <t>Manual de esquema de metadatos actualizado</t>
  </si>
  <si>
    <t>Se debe revisar de manera integral el manual y revisar si corresponde con la realidad institucional del momento y hacer actualización general de formato y redacción</t>
  </si>
  <si>
    <t>La situación que puede afectar la tarea es la baja receptividad de los servidores al momento de seleccionar los metadatos que apliquen a cada documento</t>
  </si>
  <si>
    <t>02_PINAR_02_Establecer metadatos de la documentación electrónica</t>
  </si>
  <si>
    <t>02_PINAR_02_2.1. Establecer las características de metadatos mínimos (obligatorios) que permitan asegurar su gestión durante su ciclo de vida, de acuerdo con el Artículo 30 del decreto 2609 de 2012.</t>
  </si>
  <si>
    <t>URF2026_289</t>
  </si>
  <si>
    <t>Establecer las características de metadatos mínimos (obligatorios) que permitan asegurar su gestión durante su ciclo de vida, de acuerdo con el Artículo 30 del decreto 2609 de 2012.</t>
  </si>
  <si>
    <t>02_PINAR_06_Establecer la documentación relevante y de vital importancia y sus metadatos</t>
  </si>
  <si>
    <t>02_PINAR_06_6.2. Aplicar los metadatos en matriz de documentos relevante y de vital importancia para la Unidad.</t>
  </si>
  <si>
    <t>URF2026_290</t>
  </si>
  <si>
    <t>Digitalizar, organizar y cargar en el RID, la series documental de Proyectos Normativos</t>
  </si>
  <si>
    <t>Digitalizar los documentos referente a los proyectos normativos de las vigencias anteriores al año 2024 con el fin de contar con la información para su consulta</t>
  </si>
  <si>
    <t>Expedientes digitalizados</t>
  </si>
  <si>
    <t>Se deben digitalizar los expedientes que no se encuentran en el RID de las vigencias anteriores al 2024</t>
  </si>
  <si>
    <t>Que la información no cuente con el 100% de los documentos que aplican a retención documental para su digitalización</t>
  </si>
  <si>
    <t>URF2026_291</t>
  </si>
  <si>
    <t xml:space="preserve">Asegurar el acceso al repositorio de información digital, de los servidores de la Unidad acorde con el proceso al que corresponden. </t>
  </si>
  <si>
    <t>Implementar y mantener mecanismos de control de acceso que garanticen que solo los servidores autorizados puedan visualizar y manipular los documentos electrónicos. Esto se logra mediante la definición de permisos, la clasificación de la información según los procesos a los que pertenece y la creación de roles y perfiles de usuario</t>
  </si>
  <si>
    <t>Matriz de permisos de acceso</t>
  </si>
  <si>
    <t>Registro que documenta los tipos de acceso al repositorio digital por usuario y/o proceso, debe incluir:
Nombre
Serie/subserie
Rol 
Nivel de acceso
Temporalidad del permiso</t>
  </si>
  <si>
    <t>Problemas técnicos, fallas en la infraestructura o brechas de seguridad pueden limitar el acceso oportuno y seguridad</t>
  </si>
  <si>
    <t>02_PINAR_04_Estrategia documento y expediente electrónico</t>
  </si>
  <si>
    <t>02_PINAR_04_4.1. Adaptar el repositorio de información digital a la versión 2 de las tablas de retención documental</t>
  </si>
  <si>
    <t>URF2026_292</t>
  </si>
  <si>
    <t>Reportar el avance en el cargue de documentos en el RID y presentar los resultados en las revisiones de procesos_C1</t>
  </si>
  <si>
    <t>Hacer seguimiento cuantitativo y cualitativo del cargue de información en el RID, revisar los inventarios documentales, evaluar avances, identificar posibles rezagos y presentar los resultados en las revisiones de procesos para asegurar el cumplimiento de los objetivos de gestión documental.</t>
  </si>
  <si>
    <t>Matriz de seguimiento y
soportes de socialización en las
reuniones de revisión
por proceso</t>
  </si>
  <si>
    <t>Evidencia del seguimiento al cargue de documentos en el Repositorio de información Digital, debe contener:
Avances por proceso y serie documental
Observaciones
Puntaje obtenido 
Ayuda de memoria como resultados de las reuniones de socialización.</t>
  </si>
  <si>
    <t>Retrasos en la carga por falta de personal o problemas técnicos, junto con dificultades en la consolidación y presentación de informes, afectan el reporte del avance.</t>
  </si>
  <si>
    <t>02_PINAR_04_4.2. Reportar el avance en el cargue de documentos en el RID y presentar los resultados en las revisiones de procesos</t>
  </si>
  <si>
    <t>URF2026_293</t>
  </si>
  <si>
    <t>Elaborar plan de análisis de procesos y procedimientos de la producción documental</t>
  </si>
  <si>
    <t>Diseñar un plan que permita analizar de manera sistemática los procesos y procedimientos relacionados con la producción documental, identificando mejoras, optimizando tiempos y asegurando que la gestión de documentos cumpla con la normativa vigente.</t>
  </si>
  <si>
    <t xml:space="preserve"> Plan de análisis de procesos y procedimientos</t>
  </si>
  <si>
    <t xml:space="preserve">Documento que establece el enfoque, alcance, metodología y cronograma para analizar procesos de producción documental. </t>
  </si>
  <si>
    <t>Información fragmentada o poco accesible dificulta la elaboración de un plan integral y efectivo.</t>
  </si>
  <si>
    <t>02_PINAR_010_Elaborar plan de análisis de procesos y procedimientos de la producción documental, el plan de transferencias documentales y su cronograma</t>
  </si>
  <si>
    <t>02_PINAR_010_10.2. Elaborar plan de transferencias documentales y su cronograma</t>
  </si>
  <si>
    <t>URF2026_294</t>
  </si>
  <si>
    <t>Identificar, evaluar y gestionar los riesgos de seguridad de la información</t>
  </si>
  <si>
    <t>Analizar los posibles riesgos que afecten la seguridad de la información institucional, evaluando su impacto y definiendo medidas de control. Los resultados deben registrarse en el SMGI para su gestión y seguimiento.</t>
  </si>
  <si>
    <t>Riesgos de seguridad de la
información integrados al sistema de
gestión institucional- SGI
y formalizados en
el SMGI</t>
  </si>
  <si>
    <t>Registro oficial con los riesgos de seguridad identificados, evaluados y gestionados, incorporados al  SMGI como parte del proceso de mejora continua.</t>
  </si>
  <si>
    <t>Franklin Gonzalez Sierra</t>
  </si>
  <si>
    <t>Puede existir dificultad para acceder a información completa o actualizada sobre los procesos y registros institucionales, lo que podría limitar la precisión en la identificación de riesgos.</t>
  </si>
  <si>
    <t>03_PPSI_02_Gestión de riesgos</t>
  </si>
  <si>
    <t>03_PPSI_02_2.1. Identificar, evaluar y gestionar los riesgos de seguridad de la información</t>
  </si>
  <si>
    <t>08_PTRSPI_01_Identificación</t>
  </si>
  <si>
    <t>D03_P08_Seguridad Digital</t>
  </si>
  <si>
    <t>URF2026_295</t>
  </si>
  <si>
    <t>Socializar los incidentes de seguridad presentados, de acuerdo con la información reportada por el Ministerio de Hacienda y Crédito Público</t>
  </si>
  <si>
    <t>Elaborar y difundir material informativo que comunique los incidentes de seguridad reportados por el Ministerio de Hacienda y Crédito Público, con el fin de sensibilizar al personal sobre las causas, efectos y medidas preventivas relacionadas.</t>
  </si>
  <si>
    <t>Pieza
comunicativa</t>
  </si>
  <si>
    <t>Pieza comunicativa (como boletín, infografía o comunicado institucional) que resuma los incidentes de seguridad, su impacto y las acciones preventivas recomendadas, difundida entre los funcionarios de la entidad.</t>
  </si>
  <si>
    <t>Retrasos o falta de oportunidad en la información remitida por el Ministerio de Hacienda y Crédito Público pueden afectar la actualización y divulgación oportuna de la pieza comunicativa.</t>
  </si>
  <si>
    <t>03_PPSI_04_Gestión de incidentes</t>
  </si>
  <si>
    <t>03_PPSI_04_4.1. Socializar los incidentes de seguridad presentados, de acuerdo con la información reportada por el Ministerio de Hacienda y Crédito Público</t>
  </si>
  <si>
    <t>08_PTRSPI_05_Monitoreo</t>
  </si>
  <si>
    <t>URF2026_296</t>
  </si>
  <si>
    <t>Hacer seguimiento a los incidentes de seguridad reportados</t>
  </si>
  <si>
    <t>Verificar el estado de los incidentes de seguridad reportados, evaluando las acciones implementadas y sus resultados para garantizar el cierre efectivo de cada caso.</t>
  </si>
  <si>
    <t>Reporte de
seguimiento</t>
  </si>
  <si>
    <t>Documento que consolida el seguimiento realizado a los incidentes de seguridad, incluyendo su estado actual, acciones correctivas o preventivas aplicadas y conclusiones del proceso.</t>
  </si>
  <si>
    <t>La demora en la recepción de información o actualizaciones sobre los incidentes de seguridad por parte de las entidades responsables puede afectar la oportunidad del seguimiento y la consolidación del reporte.</t>
  </si>
  <si>
    <t>03_PPSI_04_4.2. Hacer seguimiento a los incidentes de seguridad reportados</t>
  </si>
  <si>
    <t>URF2026_297</t>
  </si>
  <si>
    <t>Socializar el modelo de privacidad y seguridad de la información</t>
  </si>
  <si>
    <t>Dar a conocer a los servidores de la entidad el modelo de privacidad y seguridad de la información, mediante espacios de capacitación o difusión que promuevan su comprensión y correcta aplicación.</t>
  </si>
  <si>
    <t>Evidencias de
socialización</t>
  </si>
  <si>
    <t>Registros o soportes que demuestran la socialización del modelo de privacidad y seguridad de la información, tales como listados de asistencia, presentaciones, actas o materiales divulgativos utilizados.</t>
  </si>
  <si>
    <t>La baja participación del los servidores en las actividades de socialización, por razones operativas o de disponibilidad, puede limitar el alcance y efectividad del proceso de divulgación</t>
  </si>
  <si>
    <t>03_PPSI_05_Cultura de la seguridad</t>
  </si>
  <si>
    <t>03_PPSI_05_5.1. Socializar el modelo de privacidad y seguridad de la información</t>
  </si>
  <si>
    <t>URF2026_298</t>
  </si>
  <si>
    <t>Realizar capacitación de tratamiento de datos personales</t>
  </si>
  <si>
    <t>Desarrollar capacitación dirigida a los servidores de la entidad, orientada a fortalecer el conocimiento sobre tratamiento de datos personales.</t>
  </si>
  <si>
    <t>Presentación y listados de asistencia a capacitaciones</t>
  </si>
  <si>
    <t>Debe evidenciar el desarrollo de la capacitación realizada,  contiene: 
Tema tratado fecha de la sesión
Listado de servidores participantes
Material de apoyo utilizado (diapositivas o presentaciones)</t>
  </si>
  <si>
    <t>La baja participación del los servidores en las actividades de socialización, por razones operativas o de disponibilidad, puede limitar el alcance y efectividad de la capacitación</t>
  </si>
  <si>
    <t>03_PPSI_05_5.2. Realizar charla de tratamiento de datos personales</t>
  </si>
  <si>
    <t>URF2026_299</t>
  </si>
  <si>
    <t>Enviar piezas gráficas para sensibilizar a los servidores y pasantes en torno a la privacidad y seguridad de la información</t>
  </si>
  <si>
    <t>Diseñar y remitir piezas gráficas informativas que promuevan la cultura de privacidad y seguridad de la información entre los servidores públicos y pasantes de la entidad.</t>
  </si>
  <si>
    <t>Piezas gráficas</t>
  </si>
  <si>
    <t>Piezas gráficas digitales que transmiten mensajes clave sobre el cuidado, manejo y protección de la información institucional, difundidas por los canales de comunicación internos.</t>
  </si>
  <si>
    <t>La baja interacción o atención de los destinatarios frente a las piezas comunicadas puede disminuir el impacto de la estrategia de sensibilización.**</t>
  </si>
  <si>
    <t>03_PPSI_05_5.3. Enviar piezas gráficas para sensibilizar a los servidores y pasantes en torno a la privacidad y la seguridad de la información</t>
  </si>
  <si>
    <t>URF2026_300</t>
  </si>
  <si>
    <t>Capacitar a los servidores en todo lo relacionado con creación, gestión y cierre de expedientes en RID - Primer semestre</t>
  </si>
  <si>
    <t>Brindar formación a los servidores sobre el uso adecuado del sistema RID, asegurando que conozcan los procedimientos para la creación, gestión y cierre correcto de los expedientes electrónicos</t>
  </si>
  <si>
    <t>Limitaciones tecnológicas o falta de interes pueden afectar la participación y el aprendizaje.</t>
  </si>
  <si>
    <t>04_PGC_03_Gestión documental en el sistema de información electrónica digital</t>
  </si>
  <si>
    <t>04_PGC_03_3.1. Capacitar a los servidores en todo lo relacionado con creación, gestión y cierre de expedientes en RID</t>
  </si>
  <si>
    <t>URF2026_301</t>
  </si>
  <si>
    <t>Aplicar evaluación de los conocimientos adquiridos por los servidores sobre el uso del RID - Primer semestre</t>
  </si>
  <si>
    <t>Aplicar instrumentos o mecanismos de evaluación que permitan medir el nivel de comprensión y manejo del sistema por parte de los servidores.</t>
  </si>
  <si>
    <t>Resultados de la evaluación de conocimientos en el RID</t>
  </si>
  <si>
    <t>Informe o formatos que resumen el nivel de comprensión de los servidores capacitados en el RID, debe incluir:
Fecha de aplicación 
Nombre de los servidores 
Puntaje obtenido</t>
  </si>
  <si>
    <t>Baja tasa de respuesta o falta de honestidad en las evaluaciones puede sesgar los resultados y disminuir su utilidad.</t>
  </si>
  <si>
    <t>URF2026_302</t>
  </si>
  <si>
    <t>Capacitar a los servidores en todo lo relacionado con creación, gestión y cierre de expedientes en RID- Segundo semestre</t>
  </si>
  <si>
    <t>Brindar formación a los servidores públicos sobre el uso adecuado del sistema RID, asegurando que conozcan los procedimientos para la creación, gestión y cierre correcto de los expedientes electrónicos</t>
  </si>
  <si>
    <t>Presentación y listados de asistencia
capacitaciones</t>
  </si>
  <si>
    <t>Cambios de personal o falta de continuidad afectan la homogeneidad y efectividad de la formación.</t>
  </si>
  <si>
    <t>URF2026_303</t>
  </si>
  <si>
    <t>Aplicar evaluación de los conocimientos adquiridos por los servidores sobre el uso del RID- Segundo semestre</t>
  </si>
  <si>
    <t>Resultados de la evaluación de conocimientos en RID</t>
  </si>
  <si>
    <t>Insuficiente seguimiento posterior a la capacitación limita la medición del impacto real.</t>
  </si>
  <si>
    <t>URF2026_304</t>
  </si>
  <si>
    <t>Reportar el avance en el cargue de documentos en el RID y presentar los resultados en las revisiones de procesos_C2</t>
  </si>
  <si>
    <t>Matriz de seguimiento y soportes
de socialización en las reuniones
de revisión por procesos</t>
  </si>
  <si>
    <t>Evidencia del seguimiento al cargue de documentos en el Repositorio de información Digital, Debe contener:
Avances por proceso y  serie documental
Observaciones
Puntaje obtenido 
Ayuda de memoria como resultados de las reuniones de socialización.</t>
  </si>
  <si>
    <t>04_PGC_03_3.2. Aplicar evaluación de los conocimientos adquiridos por los servidores sobre el uso del RID</t>
  </si>
  <si>
    <t>URF2026_305</t>
  </si>
  <si>
    <t>Desarrollar jornadas de capacitación dirigidas a los servidores sobre los lineamientos, procedimientos y buenas prácticas de la gestión de la información</t>
  </si>
  <si>
    <t>Planificar y ejecutar espacios formativos para fortalecer el conocimiento del personal sobre la gestión adecuada de la información, incluyendo aspectos como organización documental, uso de sistemas institucionales y normativa aplicable.</t>
  </si>
  <si>
    <t>Debe evidenciar el desarrollo de la capacitación realizada,  contiene:
 Tema tratado
Fecha de la sesión
Listado de servidores participantes
Material de apoyo utilizado (diapositivas o presentaciones)</t>
  </si>
  <si>
    <t>Limitaciones tecnológicas o falta de interés pueden afectar la participación y el aprendizaje.</t>
  </si>
  <si>
    <t>04_PGC_04_Inducción y reinducción en temas de gestión de la información</t>
  </si>
  <si>
    <t>04_PGC_04_4.2. Realizar las capacitaciones</t>
  </si>
  <si>
    <t>URF2026_306</t>
  </si>
  <si>
    <t>Sensibilizar sobre el valor de la gestión del cambio en materia de gestión de la información</t>
  </si>
  <si>
    <t>Desarrollar acciones de sensibilización que promuevan la comprensión y apropiación del proceso de gestión del cambio, resaltando la importancia de adoptar buenas prácticas en la gestión de la información dentro de la entidad.</t>
  </si>
  <si>
    <t>Materiales gráficos, boletines o mensajes institucionales, sobre el valor de la gestión documental, deben evidenciar:
 Fecha de publicación
Canal de difusión.</t>
  </si>
  <si>
    <t>Canales de comunicación inadecuados o mensajes poco claros limitan la efectividad de la sensibilización.</t>
  </si>
  <si>
    <t>04_PGC_04_4.3. Sensibilizar sobre el valor de la gestión del cambio en materia de gestión de la información</t>
  </si>
  <si>
    <t>URF2026_307</t>
  </si>
  <si>
    <t>Realizar evaluación del programa de gestión del cambio</t>
  </si>
  <si>
    <t>Analizar los resultados del programa de gestión del cambio para determinar su efectividad, avances y oportunidades de mejora en la adopción de prácticas de gestión de la información dentro de la entidad.</t>
  </si>
  <si>
    <t>Informe de evaluación del
programa</t>
  </si>
  <si>
    <t>Documento que evalúa los resultados del programa, contiene:
Análisis de logros
Cumplimiento de metas 
Propuestas de mejora.</t>
  </si>
  <si>
    <t>Evidencia insuficiente que refleje el impacto real del programa, lo que limita la validez de la evaluación.</t>
  </si>
  <si>
    <t>04_PGC_06_Seguimiento y evaluación</t>
  </si>
  <si>
    <t>04_PGC_06_6.1. Evaluación del programa de gestión del cambio</t>
  </si>
  <si>
    <t>URF2026_308</t>
  </si>
  <si>
    <t>Actualizar el programa de gestión del cambio</t>
  </si>
  <si>
    <t>Revisar y ajustar el contenido del programa de gestión del cambio, incorporando mejoras, nuevas estrategias y actualizaciones de acuerdo con la normatividad vigente, con el fin de fortalecer la cultura de gestión de la información en la entidad con la articulación al proceso de gestión humana.</t>
  </si>
  <si>
    <t>Programa de gestión del cambio
actualizado y formalizado</t>
  </si>
  <si>
    <t>Versión revisada, aprobada Y formalizada del programa, actualizada según las recomendaciones del informe de evaluación.</t>
  </si>
  <si>
    <t>Resistencia del personal a adoptar nuevas metodologías acorde con los posibles cambios que puedan presentarse</t>
  </si>
  <si>
    <t>04_PGC_07_Actualización del programa</t>
  </si>
  <si>
    <t>04_PGC_07_7.1. Actualizar el programa de gestión del cambio</t>
  </si>
  <si>
    <t>URF2026_309</t>
  </si>
  <si>
    <t>Identificar y actualizar la información de la página de datos abiertos</t>
  </si>
  <si>
    <t>Identificar y actualizar la información publicada en el portal de datos abiertos de la entidad, garantizando que los conjuntos de datos, enlaces y descripciones cumplan con los lineamientos institucionales y la normatividad vigente en materia de transparencia y acceso a la información pública.</t>
  </si>
  <si>
    <t>Evidencia 
actualización y/o 
de información y 
enlaces</t>
  </si>
  <si>
    <t>Evidencias documentales y digitales que demuestran la actualización efectiva de los conjuntos de datos y enlaces en la página de datos abiertos, asegurando su disponibilidad y veracidad.</t>
  </si>
  <si>
    <t>La falta de actualización oportuna de la información por parte de los procesos responsables puede retrasar la publicación de los datos en el portal de datos abiertos.</t>
  </si>
  <si>
    <t>05_PAD_06_Divulgar con la ciudadanía</t>
  </si>
  <si>
    <t>05_PAD_06_6.1. Hacer promoción de los datos publicados en los medios de comunicación institucionales</t>
  </si>
  <si>
    <t>URF2026_310</t>
  </si>
  <si>
    <t>Validar la periodicidad de actualización de los datos y hacer seguimiento</t>
  </si>
  <si>
    <t>Verificar que los conjuntos de datos publicados en el portal de datos abiertos se actualicen con la periodicidad establecida, realizando seguimiento a las áreas responsables para garantizar la oportunidad, consistencia y calidad de la información publicada.</t>
  </si>
  <si>
    <t>Informe de 
seguimiento</t>
  </si>
  <si>
    <t>Documento que presenta los resultados del seguimiento realizado, identificando los conjuntos de datos actualizados, los pendientes y las recomendaciones para asegurar el cumplimiento de los plazos de actualización.</t>
  </si>
  <si>
    <t>Modificaciones en los lineamientos o requerimientos del portal de datos abiertos pueden generar ajustes en los tiempos y metodologías de seguimiento.</t>
  </si>
  <si>
    <t>05_PAD_07_ Actualizar y hacer seguimiento</t>
  </si>
  <si>
    <t>05_PAD_07_7.1. Validar la periodicidad de actualización de los datos y hacer seguimiento</t>
  </si>
  <si>
    <t>URF2026_311</t>
  </si>
  <si>
    <t>Coordinar con el proceso de adquisición de bienes y servicios la compra e implementación de tecnologías de la cuarta revolución industrial</t>
  </si>
  <si>
    <t>Gestionar y articular la adquisición e implementación de tecnologías avanzadas asegurando que estén incluidas en el plan anual de adquisiciones de la entidad.</t>
  </si>
  <si>
    <t>Componente 
tecnológico en 
plan anual de 
adquisiciones.</t>
  </si>
  <si>
    <t>Componente tecnológico integrado en el plan anual de adquisiciones, con las especificaciones técnicas y presupuestarias de las tecnologías de la cuarta generación</t>
  </si>
  <si>
    <t>Retrasos en los procesos de aprobación presupuestal o contratación.</t>
  </si>
  <si>
    <t>06_PTD_04_Tecnología</t>
  </si>
  <si>
    <t>06_PTD_04_4.2. Coordinar con el proceso de adquisición de bienes y servicios la compra e implementación de tecnologías de la cuarta.</t>
  </si>
  <si>
    <t>URF2026_312</t>
  </si>
  <si>
    <t>Sensibilizar a los servidores de la Unidad sobre las tecnologías de la cuarta revolución industrial.</t>
  </si>
  <si>
    <t>Capacitar al personal y/o difundir información sobre las tecnologías de la cuarta revolución industrial mediante presentaciones, grabaciones y piezas comunicativas que faciliten su comprensión e integración en los procesos de la entidad.</t>
  </si>
  <si>
    <t>Listados de 
asistencia
Presentaciones
Grabaciones
Piezas de 
comunicación</t>
  </si>
  <si>
    <t>Las evidencias deben mostrar claramente la información compartida sobre las tecnologías de la cuarta revolución industrial, de manera que las listas de asistencia registren la participación de los servidores, las presentaciones y grabaciones reflejen los contenidos expuestos, y las piezas de comunicación transmitan los conceptos clave de manera comprensible.</t>
  </si>
  <si>
    <t>Baja participación de los servidores o poca receptividad a los contenidos difundidos.</t>
  </si>
  <si>
    <t>06_PTD_04_4.3. Sensibilizar a los servidores de la Unidad sobre las tecnologías de la cuarta revolución industrial.</t>
  </si>
  <si>
    <t>URF2026_313</t>
  </si>
  <si>
    <t>Hacer seguimiento a la ejecución de todos los instrumentos de planeación del proceso de gestión de la información</t>
  </si>
  <si>
    <t>Se enfoca en asegurar que los instrumentos de planeación, que son las herramientas que ordenan la planificación y el desarrollo del proceso de gestión de la información, se implementen de acuerdo con lo previsto y generen los resultados esperados.</t>
  </si>
  <si>
    <t>Informe seguimiento</t>
  </si>
  <si>
    <t>Documento consolidado que evalúa el avance de los instrumentos de planeación del proceso, debe contener como mínimo:
Indicadores
Análisis de cumplimiento 
Recomendaciones para el siguiente período.</t>
  </si>
  <si>
    <t>Falta de reporte oportuno y ausencia de indicadores claros pueden limitar la efectividad del seguimiento.</t>
  </si>
  <si>
    <t>06_PTD_05_Seguimiento</t>
  </si>
  <si>
    <t>06_PTD_05_ 5.1. Hacer seguimiento a la implementación del plan</t>
  </si>
  <si>
    <t>URF2026_314</t>
  </si>
  <si>
    <t>Actualizar el registro de activos de información</t>
  </si>
  <si>
    <t>Identificar, describir y mantener el inventario actualizado de todos los activos de información, lo que incluye su clasificación, valoración de criticidad confidencialidad, integridad, disponibilidad, y la definición de responsables para garantizar su seguridad y uso adecuado.</t>
  </si>
  <si>
    <t>Inventarios de activos de información actualizado de la Unidad según los criterios de privacidad y seguridad de la información</t>
  </si>
  <si>
    <t>Registro actualizado que clasifica los activos de información institucional, contiene: 
Fecha de revisión
Responsable
Nivel de confidencialidad
Estado del activo</t>
  </si>
  <si>
    <t>Información desactualizada o incompleta puede afectar la precisión y utilidad del registro.</t>
  </si>
  <si>
    <t>URF2026_315</t>
  </si>
  <si>
    <t>Actualizar el diagnóstico integral de archivo</t>
  </si>
  <si>
    <t>Evaluar y documentar el estado actual de la gestión documental para identificar mejoras y fortalecer los procesos archivísticos. Implica analizar la situación física y electrónica de los archivos, así como los aspectos administrativos, tecnológicos, de conservación y culturales, adicional tener en cuenta los tipos de formatos de datos estándar y abiertos requeridos para la adecuada preservación documental.</t>
  </si>
  <si>
    <t>Diagnóstico integral de archivos actualizado y formalizado</t>
  </si>
  <si>
    <t>Documento que presenta la evaluación general de los archivos de la entidad, debe incluir:
Hallazgos
Avances 
Recomendaciones para su mejora</t>
  </si>
  <si>
    <t>Retrasos en la entrega de datos o información incompleta proveniente del archivo central como responsable de archivo.</t>
  </si>
  <si>
    <t>URF2026_316</t>
  </si>
  <si>
    <t>Reportar el avance en el cargue de documentos en el RID y presentar los resultados en las revisiones de procesos_2025_C3</t>
  </si>
  <si>
    <t>Evidencia del seguimiento al cargue de documentos en el Repositorio de información Digital, debe contener:
Avances por proceso y  serie documental
Observaciones
Puntaje obtenido 
Ayuda de memoria como resultados de las reuniones de socialización.</t>
  </si>
  <si>
    <t>02_PINAR_05_Controlar la producción, organización y expedientes electrónicos</t>
  </si>
  <si>
    <t>02_PINAR_05_5.1. Controlar la producción, organización y almacenamiento de documentos electrónicos</t>
  </si>
  <si>
    <t>URF2026_317</t>
  </si>
  <si>
    <t>Socializar el SIC</t>
  </si>
  <si>
    <t>Divulgar el funcionamiento y uso del Sistema Integrado de Conservación, explicando sus lineamientos, procesos y responsabilidades para asegurar su correcta implementación</t>
  </si>
  <si>
    <t>Materiales gráficos, boletines o mensajes institucionales, sobre la importancia del SIC, deben evidenciar:
 Fecha de publicación
Canal de difusión.</t>
  </si>
  <si>
    <t>URF2026_318</t>
  </si>
  <si>
    <t>Actualizar el anexo de seguridad de la información</t>
  </si>
  <si>
    <t xml:space="preserve">Revisar el anexo vigente y actualizarlo conforme a los lineamientos del DAFP </t>
  </si>
  <si>
    <t xml:space="preserve">Anexo actualizado </t>
  </si>
  <si>
    <t>Debe adecuarse a los nuevos lineamientos del DAFP</t>
  </si>
  <si>
    <t>Situaciones administrativas como licencias, vacaciones, renuncias, entre otras que puedan afectar la continuación y ejecución de la tarea</t>
  </si>
  <si>
    <t>08_PTRSPI_06_Reporte y actualización</t>
  </si>
  <si>
    <t>URF2026_319</t>
  </si>
  <si>
    <t xml:space="preserve">Definir la metodología para desarrollo de software de la URF </t>
  </si>
  <si>
    <t>La metodología de cascada  se debe definir en un documento de calidad, asociando los formatos correspondientes</t>
  </si>
  <si>
    <t>Metodología definida en documento de calidad y formatos asociados</t>
  </si>
  <si>
    <t xml:space="preserve">El documento debe contener la metodología de cascada </t>
  </si>
  <si>
    <t>URF2026_320</t>
  </si>
  <si>
    <t>Desarrollar herramienta para el control de la liquidación de pagos y ejecución financiera</t>
  </si>
  <si>
    <t>Diseñar, desarrollar e implementar una herramienta integral que permita automatizar y optimizar el proceso de control de la liquidación de pagos y el seguimiento de la ejecución financiera</t>
  </si>
  <si>
    <t>Aplicativo desarrollado y dispuesto en los servidores del MHCP</t>
  </si>
  <si>
    <t>Herramienta que soporte el control de la liquidación de pagos y ejecución financiera</t>
  </si>
  <si>
    <t>Limitaciones técnicas que impidan avanzar en el diseño o pruebas de la herramienta.</t>
  </si>
  <si>
    <t>07_PETI_01_Dominio estrategia TI</t>
  </si>
  <si>
    <t>URF2026_321</t>
  </si>
  <si>
    <t>Desarrollar herramienta que facilite el control, seguimiento y administración de los bienes propios y bienes a cargo de la Unidad</t>
  </si>
  <si>
    <t xml:space="preserve"> Desarrollo de Herramienta para el Control, Seguimiento y Administración de Bienes</t>
  </si>
  <si>
    <t>Herramienta que soporte y facilite el control, seguimiento y administración de los bienes propios y bienes a cargo de la Unidad</t>
  </si>
  <si>
    <t>Cambios en los lineamientos institucionales o normativos sobre administración de bienes que obliguen a ajustar el desarrollo.</t>
  </si>
  <si>
    <t>URF2026_322</t>
  </si>
  <si>
    <t>Desarrollar herramienta de gestión de comunicaciones oficiales y directorio institucional de grupos de valor</t>
  </si>
  <si>
    <t>Construir una herramienta que mejore la forma en que la Unidad gestiona y distribuye su información oficial, a la vez que mantiene una relación efectiva y bien informada con todos sus servidores</t>
  </si>
  <si>
    <t>Herramienta que soporte la gestión de comunicaciones oficiales y directorio institucional de grupos de valor</t>
  </si>
  <si>
    <t>Dificultad para obtener datos actualizados de los grupos de valor por parte de otras entidades o actores externos</t>
  </si>
  <si>
    <t>URF2026_323</t>
  </si>
  <si>
    <t>Realizar jornadas de capacitación de capacidades de uso y apropiación de acuerdo con lo de definido en el PETI</t>
  </si>
  <si>
    <t>Validar las actividades de capacitación establecidas en el PETI</t>
  </si>
  <si>
    <t>Baja disponibilidad de los funcionarios para asistir a las jornadas debido a carga laboral o rotación de personal.</t>
  </si>
  <si>
    <t>URF2026_324</t>
  </si>
  <si>
    <t>ET_Supervisión operadores de información</t>
  </si>
  <si>
    <t>Estudio técnico de supervisión de operadores de información</t>
  </si>
  <si>
    <t>Desarrollo de estudios y proyección normativa</t>
  </si>
  <si>
    <t>URF_2326_Generación de valor público</t>
  </si>
  <si>
    <t>URF_VP1_2326_Promover la inclusión de la población excluida de los servicios financieros</t>
  </si>
  <si>
    <t>URF_VP1_2326_INI1_Promoción de la innovación al servicio de la inclusión financiera</t>
  </si>
  <si>
    <t>19_AR_01_Promoción de la innovación al servicio de la inclusión financiera</t>
  </si>
  <si>
    <t>D03_P10_Mejora Normativa</t>
  </si>
  <si>
    <t>URF2026_325</t>
  </si>
  <si>
    <t>ET_Hoja de ruta de Open Data</t>
  </si>
  <si>
    <t>Estudio Técnico, hoja de ruta Open data</t>
  </si>
  <si>
    <t>URF2026_326</t>
  </si>
  <si>
    <t>PD_Portabilidad Financiera</t>
  </si>
  <si>
    <t>Proyecto de decreto Portabilidad Financiera</t>
  </si>
  <si>
    <t>URF2026_327</t>
  </si>
  <si>
    <t>ET_Adquirencia no vigilada</t>
  </si>
  <si>
    <t>Estudio técnico Adquirencia no vigilada</t>
  </si>
  <si>
    <t>URF2026_328</t>
  </si>
  <si>
    <t>ET_Ecosistema de pagos digitales</t>
  </si>
  <si>
    <t>Estudio Técnico Ecosistema de pagos digitales</t>
  </si>
  <si>
    <t>URF2026_329</t>
  </si>
  <si>
    <t>ET_Oferta seguros paramétricos</t>
  </si>
  <si>
    <t>Estudio Técnico Oferta seguros paramétricos</t>
  </si>
  <si>
    <t>URF2026_330</t>
  </si>
  <si>
    <t>ET_Comercialización e intermediación de seguros</t>
  </si>
  <si>
    <t>Estudio Técnico Comercialización e intermediación de seguros</t>
  </si>
  <si>
    <t>URF2026_331</t>
  </si>
  <si>
    <t>PD_Open Data enfocado en el sector solidario</t>
  </si>
  <si>
    <t>Proyecto de decreto Open Data enfocado en el sector solidario</t>
  </si>
  <si>
    <t>URF2026_332</t>
  </si>
  <si>
    <t>PD_Financiación de Pyme en el mercado de valores</t>
  </si>
  <si>
    <t>Proyecto de decreto Financiación de Pyme en el mercado de valores</t>
  </si>
  <si>
    <t>URF_VP1_2326_INI2_Fortalecimiento y competitividad del mercado de capitales</t>
  </si>
  <si>
    <t>URF2026_333</t>
  </si>
  <si>
    <t>PD_Ofertas Públicas de Adquisición</t>
  </si>
  <si>
    <t>Proyecto de decreto Ofertas Públicas de Adquisición</t>
  </si>
  <si>
    <t>URF2026_334</t>
  </si>
  <si>
    <t>PD_Acceso al mercado de valores y fortalecimiento de infraestructuras</t>
  </si>
  <si>
    <t>Proyecto de decreto Acceso al mercado de valores y fortalecimiento de infraestructuras</t>
  </si>
  <si>
    <t>URF2026_335</t>
  </si>
  <si>
    <t>PD_Arquitectura regulatoria del negocio fiduciario</t>
  </si>
  <si>
    <t>Proyecto de decreto Arquitectura regulatoria del negocio fiduciario</t>
  </si>
  <si>
    <t>URF2026_336</t>
  </si>
  <si>
    <t>ET_Evaluación del Decreto 962 de 2018</t>
  </si>
  <si>
    <t>Estudio Técnico Evaluación del Decreto 962 de 2018</t>
  </si>
  <si>
    <t>URF_VP1_2326_INI3_Esquemas prudenciales para la gestión integral de riesgos financieros</t>
  </si>
  <si>
    <t>URF2026_337</t>
  </si>
  <si>
    <t>PD_Actualización del marco regulatorio prudencial para CAC</t>
  </si>
  <si>
    <t>Proyecto de decreto Actualización del marco regulatorio prudencial para CAC</t>
  </si>
  <si>
    <t>URF2026_338</t>
  </si>
  <si>
    <t>PD_Actualización del marco regulatorio prudencial para FE</t>
  </si>
  <si>
    <t>Proyecto de decreto Actualización del marco regulatorio prudencial para FE</t>
  </si>
  <si>
    <t>URF2026_339</t>
  </si>
  <si>
    <t>PD_Optimización del pago de seguro de depósitos</t>
  </si>
  <si>
    <t>Proyecto de decreto Optimización del pago de seguro de depósitos</t>
  </si>
  <si>
    <t>URF2026_340</t>
  </si>
  <si>
    <t>PD_Actualización del marco regulatorio prudencial aplicable a los FMI</t>
  </si>
  <si>
    <t>Proyecto de decreto Actualización del marco regulatorio prudencial aplicable a los FMI</t>
  </si>
  <si>
    <t>URF2026_341</t>
  </si>
  <si>
    <t>ET_Conglomerado Financiero Público</t>
  </si>
  <si>
    <t>Estudio Técnico Conglomerado Financiero Público</t>
  </si>
  <si>
    <t>URF2026_342</t>
  </si>
  <si>
    <t>ET_Tendencias en regulación prudencial para manejo de riesgos derivados del cambio climático</t>
  </si>
  <si>
    <t>Estudio Técnico Tendencias en regulación prudencial para manejo de riesgos derivados del cambio climático</t>
  </si>
  <si>
    <t>URF2026_343</t>
  </si>
  <si>
    <t>PD_Mecanismos de Resolución para EC</t>
  </si>
  <si>
    <t>Proyecto de decreto Mecanismos de Resolución para EC</t>
  </si>
  <si>
    <t>URF2026_344</t>
  </si>
  <si>
    <t>PD_Comisión Intersectorial de Resolución</t>
  </si>
  <si>
    <t>Proyecto de decreto Comisión Intersectorial de Resolución</t>
  </si>
  <si>
    <t>URF2026_345</t>
  </si>
  <si>
    <t>PD_Impulso a la inversión productiva nacional y profundización de mercados locales</t>
  </si>
  <si>
    <t>Proyecto de decreto Impulso a la inversión productiva nacional y profundización de mercados locales</t>
  </si>
  <si>
    <t>URF2026_346</t>
  </si>
  <si>
    <t>ET_Diagnóstico del marco regulatorio prudencial para asociaciones mutuales con ahorro y crédito</t>
  </si>
  <si>
    <t>Estudio Técnico Diagnóstico del marco regulatorio prudencial para asociaciones mutuales con ahorro y crédito</t>
  </si>
  <si>
    <t>URF2026_347</t>
  </si>
  <si>
    <t>PD_Convergencia Solvencia II (Pilar 1 &amp; 2)</t>
  </si>
  <si>
    <t>URF2026_347_PD_Convergencia Solvencia II (Pilar 1 &amp; 2)</t>
  </si>
  <si>
    <t>Proyecto de decreto Convergencia Solvencia II (Pilar 1 &amp; 2)</t>
  </si>
  <si>
    <t>URF2026_348</t>
  </si>
  <si>
    <t>PD_Régimen de Inversiones Entidades Aseguradoras</t>
  </si>
  <si>
    <t>URF2026_348_PD_Régimen de Inversiones Entidades Aseguradoras</t>
  </si>
  <si>
    <t>Proyecto de decreto Régimen de Inversiones Entidades Aseguradoras</t>
  </si>
  <si>
    <t>URF2026_349</t>
  </si>
  <si>
    <t>ET_Diagnóstico de las recomendaciones del Programa de Evaluación del Sistema Financiero (FSAP)</t>
  </si>
  <si>
    <t>URF2026_349_ET_Diagnóstico de las recomendaciones del Programa de Evaluación del Sistema Financiero (FSAP)</t>
  </si>
  <si>
    <t>Estucio Técnico Diagnóstico de las recomendaciones del Programa de Evaluación del Sistema Financiero (FSAP)</t>
  </si>
  <si>
    <t>URF2026_350</t>
  </si>
  <si>
    <t>ET_Seguimiento Hoja de Ruta del Sector de Ahorro y Crédito de la Economía Solidaria</t>
  </si>
  <si>
    <t>URF2026_350_ET_Seguimiento Hoja de Ruta del Sector de Ahorro y Crédito de la Economía Solidaria</t>
  </si>
  <si>
    <t>Estudio Técnico Seguimiento Hoja de Ruta del Sector de Ahorro y Crédito de la Economía Solidaria</t>
  </si>
  <si>
    <t>URF2026_351</t>
  </si>
  <si>
    <t>Transversal_Generar cronograma de necesidades de comunicación para el primer cuatrimestre_AD</t>
  </si>
  <si>
    <t>Elaborar y enviar al inicio de cada cuatrimestre un cronograma con las necesidades de comunicación del proceso.</t>
  </si>
  <si>
    <t xml:space="preserve">Formato de programación cuatrimestral de contenidos. </t>
  </si>
  <si>
    <t>Formato en Excel para registrar solicitudes, tipo de pieza, canal, contenido y tiempos de programación, organizado por cuatrimestres.</t>
  </si>
  <si>
    <t>Limitada capacidad operativa para la elaboración del cronograma</t>
  </si>
  <si>
    <t>URF2026_352</t>
  </si>
  <si>
    <t>Transversal_Generar cronograma de necesidades de comunicación para el segundo cuatrimestre_AD</t>
  </si>
  <si>
    <t>URF2026_353</t>
  </si>
  <si>
    <t>Transversal_Generar cronograma de necesidades de comunicación para el tercer cuatrimestre_AD</t>
  </si>
  <si>
    <t>URF2026_354</t>
  </si>
  <si>
    <t>Transversal_Generar cronograma de necesidades de comunicación para el primer cuatrimestre_DP</t>
  </si>
  <si>
    <t>URF2026_355</t>
  </si>
  <si>
    <t>Transversal_Generar cronograma de necesidades de comunicación para el segundo cuatrimestre_DP</t>
  </si>
  <si>
    <t>URF2026_356</t>
  </si>
  <si>
    <t>Transversal_Generar cronograma de necesidades de comunicación para el tercer cuatrimestre_DP</t>
  </si>
  <si>
    <t>URF2026_357</t>
  </si>
  <si>
    <t>Transversal_Generar cronograma de necesidades de comunicación para el primer cuatrimestre_GH</t>
  </si>
  <si>
    <t>URF2026_358</t>
  </si>
  <si>
    <t>Transversal_Generar cronograma de necesidades de comunicación para el segundo cuatrimestre_GH</t>
  </si>
  <si>
    <t>URF2026_359</t>
  </si>
  <si>
    <t>Transversal_Generar cronograma de necesidades de comunicación para el tercer cuatrimestre_GH</t>
  </si>
  <si>
    <t>URF2026_360</t>
  </si>
  <si>
    <t>Transversal_Generar cronograma de necesidades de comunicación para el primer cuatrimestre_GH_SST</t>
  </si>
  <si>
    <t>URF2026_361</t>
  </si>
  <si>
    <t>Transversal_Generar cronograma de necesidades de comunicación para el segundo cuatrimestre_GH_SST</t>
  </si>
  <si>
    <t>URF2026_362</t>
  </si>
  <si>
    <t>Transversal_Generar cronograma de necesidades de comunicación para el tercer cuatrimestre_GH_SST</t>
  </si>
  <si>
    <t>URF2026_363</t>
  </si>
  <si>
    <t>Transversal_Generar cronograma de necesidades de comunicación para el primer cuatrimestre_RV</t>
  </si>
  <si>
    <t>URF2026_364</t>
  </si>
  <si>
    <t>Transversal_Generar cronograma de necesidades de comunicación para el segundo cuatrimestre_RV</t>
  </si>
  <si>
    <t>URF2026_365</t>
  </si>
  <si>
    <t>Transversal_Generar cronograma de necesidades de comunicación para el tercer cuatrimestre_RV</t>
  </si>
  <si>
    <t>URF2026_366</t>
  </si>
  <si>
    <t>Transversal_Generar cronograma de necesidades de comunicación para el primer cuatrimestre_GF</t>
  </si>
  <si>
    <t>URF2026_367</t>
  </si>
  <si>
    <t>Transversal_Generar cronograma de necesidades de comunicación para el segundo cuatrimestre_GF</t>
  </si>
  <si>
    <t>URF2026_368</t>
  </si>
  <si>
    <t>Transversal_Generar cronograma de necesidades de comunicación para el tercer cuatrimestre_GF</t>
  </si>
  <si>
    <t>URF2026_369</t>
  </si>
  <si>
    <t>Transversal_Generar cronograma de necesidades de comunicación para el primer cuatrimestre_GI</t>
  </si>
  <si>
    <t>URF2026_370</t>
  </si>
  <si>
    <t>Transversal_Generar cronograma de necesidades de comunicación para el segundo cuatrimestre_GI</t>
  </si>
  <si>
    <t>URF2026_371</t>
  </si>
  <si>
    <t>Transversal_Generar cronograma de necesidades de comunicación para el tercer cuatrimestre_GI</t>
  </si>
  <si>
    <t>URF2026_372</t>
  </si>
  <si>
    <t>Transversal_Generar cronograma de necesidades de comunicación para el primer cuatrimestre_CE</t>
  </si>
  <si>
    <t>URF2026_373</t>
  </si>
  <si>
    <t>Transversal_Generar cronograma de necesidades de comunicación para el segundo cuatrimestre_CE</t>
  </si>
  <si>
    <t>URF2026_374</t>
  </si>
  <si>
    <t>Transversal_Generar cronograma de necesidades de comunicación para el tercer cuatrimestre_CE</t>
  </si>
  <si>
    <t>URF2026_375</t>
  </si>
  <si>
    <t>Transversal_Actualizar el inventario normativo_Primer semestre</t>
  </si>
  <si>
    <t xml:space="preserve">Actualizar el inventario normativo con los proyectos expedidos durante el semestre y solicitar la actualización de la publicación en la pagina web </t>
  </si>
  <si>
    <t xml:space="preserve">Inventario actualizado y publicado </t>
  </si>
  <si>
    <t xml:space="preserve">Inventario normativo actualizado en el formato vigente y publicado en la página web </t>
  </si>
  <si>
    <t>Mauricio Salazar Nieto</t>
  </si>
  <si>
    <t>URF2026_376</t>
  </si>
  <si>
    <t>Transversal_Actualizar el inventario normativo Segundo semestre</t>
  </si>
  <si>
    <t>Magda Mariana Aya Guerrero</t>
  </si>
  <si>
    <t>URF2026_377</t>
  </si>
  <si>
    <t>Transversal_Reportar la participación en actividades de capacitación durante el periodo_DP_Primer Semestre</t>
  </si>
  <si>
    <t>Diligenciar el formato establecido por el proceso de gestión humana en cada semestre,  que incluye:
-Proceso
-Tema 
-Capacitador 
-Fecha 
-Intensidad horas
-Asociación de soportes</t>
  </si>
  <si>
    <t>Formato de participación en actividades de capacitación para el semestre</t>
  </si>
  <si>
    <t xml:space="preserve">Formato de capacitación diligenciado con la información de las capacitaciones a las que asistieron los integrantes del proceso durante el periodo. </t>
  </si>
  <si>
    <t>URF2026_378</t>
  </si>
  <si>
    <t xml:space="preserve">Transversal_Reportar la participación en actividades de capacitación durante el periodo_GC_Primer semestre </t>
  </si>
  <si>
    <t>URF2026_379</t>
  </si>
  <si>
    <t xml:space="preserve">Transversal_Reportar la participación en actividades de capacitación durante el periodo_SDM_Primer semestre </t>
  </si>
  <si>
    <t>URF2026_380</t>
  </si>
  <si>
    <t xml:space="preserve">Transversal_Reportar la participación en actividades de capacitación durante el periodo_SRP_Primer semestre </t>
  </si>
  <si>
    <t>URF2026_381</t>
  </si>
  <si>
    <t xml:space="preserve">Transversal_Reportar la participación en actividades de capacitación durante el periodo_RV_Primer semestre </t>
  </si>
  <si>
    <t>URF2026_382</t>
  </si>
  <si>
    <t xml:space="preserve">Transversal_Reportar la participación en actividades de capacitación durante el periodo_AD_Primer semestre </t>
  </si>
  <si>
    <t>URF2026_383</t>
  </si>
  <si>
    <t xml:space="preserve">Transversal_Reportar la participación en actividades de capacitación durante el periodo_GF_Primer semestre </t>
  </si>
  <si>
    <t xml:space="preserve">Diana Paola Fajardo Carlos </t>
  </si>
  <si>
    <t>URF2026_384</t>
  </si>
  <si>
    <t xml:space="preserve">Transversal_Reportar la participación en actividades de capacitación durante el periodo_GI_Primer semestre </t>
  </si>
  <si>
    <t>URF2026_385</t>
  </si>
  <si>
    <t xml:space="preserve">Transversal_Reportar la participación en actividades de capacitación durante el periodo_CE_Primer semestre </t>
  </si>
  <si>
    <t>URF2026_386</t>
  </si>
  <si>
    <t xml:space="preserve">Transversal_Reportar la participación en actividades de capacitación durante el periodo_DP_Segundo semestre </t>
  </si>
  <si>
    <t>URF2026_387</t>
  </si>
  <si>
    <t xml:space="preserve">Transversal_Reportar la participación en actividades de capacitación durante el periodo_GC_Segundo semestre </t>
  </si>
  <si>
    <t>URF2026_388</t>
  </si>
  <si>
    <t xml:space="preserve">Transversal_Reportar la participación en actividades de capacitación durante el periodo_SDM_Segundo semestre </t>
  </si>
  <si>
    <t>URF2026_389</t>
  </si>
  <si>
    <t xml:space="preserve">Transversal_Reportar la participación en actividades de capacitación durante el periodo_SRP_Segundo semestre </t>
  </si>
  <si>
    <t>URF2026_390</t>
  </si>
  <si>
    <t xml:space="preserve">Transversal_Reportar la participación en actividades de capacitación durante el periodo_RV_Segundo semestre </t>
  </si>
  <si>
    <t>URF2026_391</t>
  </si>
  <si>
    <t xml:space="preserve">Transversal_Reportar la participación en actividades de capacitación durante el periodo_AD_Segundo semestre </t>
  </si>
  <si>
    <t>URF2026_392</t>
  </si>
  <si>
    <t xml:space="preserve">Transversal_Reportar la participación en actividades de capacitación durante el periodo_GF_Segundo semestre </t>
  </si>
  <si>
    <t>URF2026_393</t>
  </si>
  <si>
    <t xml:space="preserve">Transversal_Reportar la participación en actividades de capacitación durante el periodo_GI_Segundo semestre </t>
  </si>
  <si>
    <t>URF2026_394</t>
  </si>
  <si>
    <t xml:space="preserve">Transversal_Reportar la participación en actividades de capacitación durante el periodo_CE_Segundo semestre </t>
  </si>
  <si>
    <t>URF2026_395</t>
  </si>
  <si>
    <t>Transversal_Determinar necesidades de recursos para la vigencia siguiente 2026_DP</t>
  </si>
  <si>
    <t>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t>
  </si>
  <si>
    <t>Formato solicitud necesidades presupuestales_vigencia siguiente</t>
  </si>
  <si>
    <t>Formato debidamente diligenciado por cada uno de los procesos con el detalle y justificación de las necesidades presupuestales que solicita para la vigencia siguiente</t>
  </si>
  <si>
    <t xml:space="preserve">No recibir a  tiempo las solicitudes de necesidades para la vigencia siguiente  </t>
  </si>
  <si>
    <t>URF2026_396</t>
  </si>
  <si>
    <t>Transversal_Determinar necesidades de recursos para la vigencia siguiente 2026_GH</t>
  </si>
  <si>
    <t>URF2026_397</t>
  </si>
  <si>
    <t>Transversal_Determinar necesidades de recursos para la vigencia siguiente 2026_SDM</t>
  </si>
  <si>
    <t>URF2026_398</t>
  </si>
  <si>
    <t>Transversal_Determinar necesidades de recursos para la vigencia siguiente 2026_SRP</t>
  </si>
  <si>
    <t>URF2026_399</t>
  </si>
  <si>
    <t>Transversal_Determinar necesidades de recursos para la vigencia siguiente 2026_GC</t>
  </si>
  <si>
    <t>URF2026_400</t>
  </si>
  <si>
    <t>Transversal_Determinar necesidades de recursos para la vigencia siguiente 2026_AD</t>
  </si>
  <si>
    <t>URF2026_401</t>
  </si>
  <si>
    <t>Transversal_Determinar necesidades de recursos para la vigencia siguiente 2026_GF</t>
  </si>
  <si>
    <t>URF2026_402</t>
  </si>
  <si>
    <t>Transversal_Determinar necesidades de recursos para la vigencia siguiente 2026_GI</t>
  </si>
  <si>
    <t>URF2026_403</t>
  </si>
  <si>
    <t>Transversal_Determinar necesidades de recursos para la vigencia siguiente 2026_CE</t>
  </si>
  <si>
    <t>URF2026_404</t>
  </si>
  <si>
    <t>Transversal_Determinar necesidades de recursos para la vigencia siguiente 2026_RV</t>
  </si>
  <si>
    <t>URF2026_405</t>
  </si>
  <si>
    <t>Transversal_Comprobar inventario individual de los integrantes del proceso o subdirección_DP</t>
  </si>
  <si>
    <t>Cargar los soportes de verificación del inventario de los integrantes del proceso o subdirección, producto de la verificación de los bienes que tiene a su cargo, cotejar las placas con la información del formato y suscribirlo</t>
  </si>
  <si>
    <t>Formatos suscritos por los servidores públicos</t>
  </si>
  <si>
    <t>Los procesos o las subdirecciones deberán remitir firmados por cada servidor público de su dependencia los formatos entregados por el responsable del almacén en relación con el inventario a su cargo</t>
  </si>
  <si>
    <t>Demora en la toma física del inventario</t>
  </si>
  <si>
    <t>URF2026_406</t>
  </si>
  <si>
    <t>Transversal_Comprobar inventario individual de los integrantes del proceso o subdirección_GH</t>
  </si>
  <si>
    <t>URF2026_407</t>
  </si>
  <si>
    <t>Transversal_Revisar la suscripción del inventario individual de los integrantes del proceso o subdirección_SDM</t>
  </si>
  <si>
    <t>URF2026_408</t>
  </si>
  <si>
    <t>Transversal_Revisar la suscripción del inventario individual de los integrantes del proceso o subdirección_SRP</t>
  </si>
  <si>
    <t>URF2026_409</t>
  </si>
  <si>
    <t>Transversal_Comprobar inventario individual de los integrantes del proceso o subdirección_GC</t>
  </si>
  <si>
    <t>URF2026_410</t>
  </si>
  <si>
    <t>Transversal_Comprobar inventario individual de los integrantes del proceso o subdirección_AD</t>
  </si>
  <si>
    <t>URF2026_411</t>
  </si>
  <si>
    <t>Transversal_Comprobar inventario individual de los integrantes del proceso o subdirección_GF</t>
  </si>
  <si>
    <t>URF2026_412</t>
  </si>
  <si>
    <t>Transversal_Comprobar inventario individual de los integrantes del proceso o subdirección_GI</t>
  </si>
  <si>
    <t>URF2026_413</t>
  </si>
  <si>
    <t>Transversal_Comprobar inventario individual de los integrantes del proceso o subdirección_CE</t>
  </si>
  <si>
    <t>URF2026_414</t>
  </si>
  <si>
    <t>Transversal_Comprobar inventario individual de los integrantes del proceso o subdirección_RV</t>
  </si>
  <si>
    <t>URF2026_415</t>
  </si>
  <si>
    <t>Transversal_Realizar el autodiagnóstico de la política de Gestión Estratégica del Talento Humano GETH</t>
  </si>
  <si>
    <t xml:space="preserve">Realizar el autodiagnóstico de la política en las herramientas dispuestas por el Departamento Administrativo de la Función Pública, entidad líder de la política o herramienta institucional dispuesta y generar informe resaltando los principales resultados, fortalezas, oportunidades de mejora y acciones a desarrollar </t>
  </si>
  <si>
    <t xml:space="preserve">Autodiagnóstico e informe de la política </t>
  </si>
  <si>
    <t>Autodiagnóstico diligenciado e informe de acuerdo con lo establecido en la descripción de la tarea</t>
  </si>
  <si>
    <t xml:space="preserve">Falta de herramientas o insumos para realizar el autodiagnóstico </t>
  </si>
  <si>
    <t>URF2026_416</t>
  </si>
  <si>
    <t>Transversal_Realizar el autodiagnóstico de la política de Integridad</t>
  </si>
  <si>
    <t>URF2026_417</t>
  </si>
  <si>
    <t>Transversal_Realizar el autodiagnóstico de la política de Planeación Institucional</t>
  </si>
  <si>
    <t>URF2026_418</t>
  </si>
  <si>
    <t xml:space="preserve">Transversal_Realizar el autodiagnóstico de la política de Gestión Presupuestal y Eficiencia del Gasto Público </t>
  </si>
  <si>
    <t>URF2026_419</t>
  </si>
  <si>
    <t>Transversal_Realizar el autodiagnóstico de la política de Compras y contratación pública</t>
  </si>
  <si>
    <t>URF2026_420</t>
  </si>
  <si>
    <t xml:space="preserve">Transversal_Realizar el autodiagnóstico de la política de Fortalecimiento organizacional y simplificación de procesos </t>
  </si>
  <si>
    <t>URF2026_421</t>
  </si>
  <si>
    <t xml:space="preserve">Transversal_Realizar el autodiagnóstico de la política de Gobierno Digital </t>
  </si>
  <si>
    <t>URF2026_422</t>
  </si>
  <si>
    <t xml:space="preserve">Transversal_Realizar el autodiagnóstico de la política de Seguridad Digital </t>
  </si>
  <si>
    <t>URF2026_423</t>
  </si>
  <si>
    <t>Transversal_Realizar el autodiagnóstico de la política de Mejora Normativa</t>
  </si>
  <si>
    <t>URF2026_424</t>
  </si>
  <si>
    <t>Transversal_Aplicar autodiagnóstico de rendición de cuentas de la Entidad para evidenciar avances institucionales frente a la vigencia anterior.</t>
  </si>
  <si>
    <t>A partir de las herramientas dispuestas por el DAFP, realizar el autodiagnóstico de rendición de cuentas para determinar si las actividades adelantadas por la Unidad han fortalecido la aplicación de la política.</t>
  </si>
  <si>
    <t>Autodiagnóstico de rendición de cuentas</t>
  </si>
  <si>
    <t>Autodiagnóstico de rendición de cuentas y el análisis frente a los resultados de la vigencia anterior</t>
  </si>
  <si>
    <t>Falta de participación de los integrantes de la Entidad para el levantamiento de la información</t>
  </si>
  <si>
    <t>20_ERV_01_1.1. Diagnóstico</t>
  </si>
  <si>
    <t>URF2026_425</t>
  </si>
  <si>
    <t xml:space="preserve">Transversal_Aplicar autodiagnóstico de la política de participación ciudadana de la Entidad para evidenciar avances institucionales frente a la vigencia anterior </t>
  </si>
  <si>
    <t xml:space="preserve">A partir de las herramientas dispuestas por el DAFP, realizar el autodiagnóstico de la política de participación ciudadana  para determinar si las actividades adelantadas por la Unidad han fortalecido la aplicación de la política </t>
  </si>
  <si>
    <t>Autodiagnóstico de participación ciudadana</t>
  </si>
  <si>
    <t>Autodiagnóstico de participación ciudadana y análisis frente a los resultados de la vigencia anterior</t>
  </si>
  <si>
    <t>Falta de participación de los integrantes de la Entidad para el levantamiento de la información.</t>
  </si>
  <si>
    <t>URF2026_426</t>
  </si>
  <si>
    <t xml:space="preserve">Transversal_Aplicar autodiagnóstico de la política transparencia de la Entidad para evidenciar avances institucionales frente a la vigencia anterior </t>
  </si>
  <si>
    <t>A partir de las herramientas dispuestas por el DAFP, realizar el autodiagnóstico de la política de transparencia  para determinar si las actividades adelantadas por la Unidad han fortalecido la aplicación de la política.</t>
  </si>
  <si>
    <t>Autodiagnóstico de transparencia</t>
  </si>
  <si>
    <t>Autodiagnóstico de transparencia y análisis frente a los resultados de la vigencia anterior</t>
  </si>
  <si>
    <t>URF2026_427</t>
  </si>
  <si>
    <t xml:space="preserve">Transversal_Aplicar autodiagnóstico de la política de servicio al ciudadano de la Entidad para evidenciar avances institucionales frente a la vigencia anterior </t>
  </si>
  <si>
    <t>A partir de las herramientas dispuestas por el DAFP, realizar el autodiagnóstico de la política de servicio al ciudadano  para determinar si las actividades adelantadas por la Unidad han fortalecido la aplicación de la política.</t>
  </si>
  <si>
    <t xml:space="preserve">Autodiagnóstico de servicio al ciudadano </t>
  </si>
  <si>
    <t>Autodiagnóstico de servicio al ciudadano y análisis frente a los resultados de la vigencia anterior</t>
  </si>
  <si>
    <t>URF2026_428</t>
  </si>
  <si>
    <t>Transversal_Realizar el autodiagnóstico de la política de Seguimiento y evaluación del desempeño institucional</t>
  </si>
  <si>
    <t>URF2026_429</t>
  </si>
  <si>
    <t>Transversal_Realizar el autodiagnóstico de la política de Gestión del conocimiento y la innovación</t>
  </si>
  <si>
    <t>URF2026_430</t>
  </si>
  <si>
    <t>Transversal_Realizar autodiagnóstico del modelo de gestión documental y administración de archivos y elaborar plan de acción</t>
  </si>
  <si>
    <t>Realizar autodiagnóstico de los 5 componentes de la Política de Gestión Documental haciendo uso del formato formalizado en el SMGI. Los componente son:
Estratégico
Administración de Archivos
Procesos de la Gestión Documental
Tecnológico
Cultural</t>
  </si>
  <si>
    <t>Matriz autodiagnóstico diligenciada junto con el plan de acción</t>
  </si>
  <si>
    <t>La matriz debe diligenciarse siguiendo al pie de la letra las instrucciones y de acuerdo con los criterios definidos por esta. Siempre se debe contar con evidencia objetiva del cumplimiento de cada criterio y si no se cuenta con esta, se debe diligenciar indicando que no se ha realizado</t>
  </si>
  <si>
    <t>Situaciones administrativas como renuncia, vacaciones, licencias</t>
  </si>
  <si>
    <t>URF2026_431</t>
  </si>
  <si>
    <t xml:space="preserve">Articular en los documentos del proceso lo relacionado con ejerccios de evaluación independiente relacionadas con denuncias por hechos de corrupción </t>
  </si>
  <si>
    <t xml:space="preserve">Reflejar en los documentos del proceso la priorización de la inclusión de auditorías juridicas y financieras a los procesos que presenten denuncias de corrupción </t>
  </si>
  <si>
    <t>Procedimiento de Elaboración y Seguimiento del Plan Anual de Auditoria actualizado.</t>
  </si>
  <si>
    <t>17_PTEP_01_1.3.Riesgo de LAFT/FPADM</t>
  </si>
  <si>
    <t xml:space="preserve">D07_Control Interno </t>
  </si>
  <si>
    <t>URF2026_432</t>
  </si>
  <si>
    <t>Realizar la reinudcción a los servidores de la URF</t>
  </si>
  <si>
    <t>Realizar la jornada de reinducción de los servidores de la URF con el fin de afianzas los valores y proceso estrategicos y de apoyo</t>
  </si>
  <si>
    <t>Listado de asistencia a la jornada de reinducción de la URF</t>
  </si>
  <si>
    <t>URF_EI1_2326_INI2_Mejorar la calidad de vida laboral de los servidores públicos</t>
  </si>
  <si>
    <t>URF2026_433</t>
  </si>
  <si>
    <t>Mapa de conocimiento</t>
  </si>
  <si>
    <t>Diseñar el formato para la construcción del Mapa de Conocimiento</t>
  </si>
  <si>
    <t xml:space="preserve">Formato de mapa de conocimiento </t>
  </si>
  <si>
    <t>URF2026_434</t>
  </si>
  <si>
    <t xml:space="preserve">Establecer seguimiento para conflicto de interes. </t>
  </si>
  <si>
    <t xml:space="preserve">Estandarizar y formalizar los lineamientos, instrumentos y mecanismos de seguimiento para conflicto de interes. </t>
  </si>
  <si>
    <t xml:space="preserve">Formato de seguimiento para conflicto de interes. </t>
  </si>
  <si>
    <t>URF2026_435</t>
  </si>
  <si>
    <t xml:space="preserve">Debida Diligencia </t>
  </si>
  <si>
    <t>Implementar mediante un instrumento procesos de conocimiento de la contraparte y debida diligencia. (Vinculación de servidores públicos)</t>
  </si>
  <si>
    <t>instrumento procesos de conocimiento de la contraparte y debida diligencia.</t>
  </si>
  <si>
    <t>URF2026_436</t>
  </si>
  <si>
    <t>Identificar a partir del inventario de bienes de la Unidad que son para dar de baja, las características para su disposición final.</t>
  </si>
  <si>
    <t>Inventario de bienes para dar de baja y relación de las características para su disposición final.</t>
  </si>
  <si>
    <t>Errores de la definición de características para la disposición final de residuos</t>
  </si>
  <si>
    <t>21_PGA_04_Gestión integral de residuos</t>
  </si>
  <si>
    <t xml:space="preserve">PLAN DE ACCIÓN ASOCIADO </t>
  </si>
  <si>
    <t xml:space="preserve">DIMENSIONES MIPG </t>
  </si>
  <si>
    <t>POLÍTICAS MIPG</t>
  </si>
  <si>
    <t>06_Plan de Transformación Digital - PTD</t>
  </si>
  <si>
    <t xml:space="preserve">D01_Talento Humano </t>
  </si>
  <si>
    <t xml:space="preserve">D02_Direccionamiento Estratégico y Planeación </t>
  </si>
  <si>
    <t xml:space="preserve">D03_Gestión con valores para resultados </t>
  </si>
  <si>
    <t xml:space="preserve">D04_Evaluación de resultados </t>
  </si>
  <si>
    <t xml:space="preserve">D05_Información y comunicación </t>
  </si>
  <si>
    <t xml:space="preserve">D06_Gestión del conocimiento y la innovación </t>
  </si>
  <si>
    <t xml:space="preserve">D01_P01_Gestión Estratégica del Talento Humano </t>
  </si>
  <si>
    <t>D03_P09_Defensa jurídica</t>
  </si>
  <si>
    <t>D03_P12_Racionalización de trámites</t>
  </si>
  <si>
    <t>D05_P17_Gestión de la información estadística</t>
  </si>
  <si>
    <t xml:space="preserve">PROCESOS </t>
  </si>
  <si>
    <t xml:space="preserve">SERVIDORES PÚBLICOS </t>
  </si>
  <si>
    <t xml:space="preserve">CONTEXTO </t>
  </si>
  <si>
    <t>PERSPECTIVA ASOCIADA</t>
  </si>
  <si>
    <t xml:space="preserve">OBJETIVO ESTRATÉGICO </t>
  </si>
  <si>
    <t xml:space="preserve">INICIATIVA ESTRATÉGICA </t>
  </si>
  <si>
    <t>RECURSOS</t>
  </si>
  <si>
    <t xml:space="preserve">Componentes </t>
  </si>
  <si>
    <t xml:space="preserve">Objetivo </t>
  </si>
  <si>
    <t xml:space="preserve">Componente </t>
  </si>
  <si>
    <t xml:space="preserve">Instrumentos y/o programas </t>
  </si>
  <si>
    <t>Administrador_SGI</t>
  </si>
  <si>
    <t>Externo</t>
  </si>
  <si>
    <t>01_PGD_01_Proceso de gestión documental</t>
  </si>
  <si>
    <t>01_PGD_01_1.1. Actualizar caracterización del proceso</t>
  </si>
  <si>
    <t>02_PINAR_01_Elaboración y actualización de la documentación del proceso de Gestión Documental</t>
  </si>
  <si>
    <t>02_PINAR_01_1.1. Elaborar el procedimiento para la administración de documentos electrónicos</t>
  </si>
  <si>
    <t>03_PPSI_01_Liderazgo</t>
  </si>
  <si>
    <t>03_PPSI_01_1.1. Actualizar la política de seguridad de la información</t>
  </si>
  <si>
    <t>04_PGC_01_Preparación de los servidores para la adecuación del repositorio de información digital</t>
  </si>
  <si>
    <t>04_PGC_01_1.1. Adaptar el repositorio a los nuevos requerimientos de gestión de la información</t>
  </si>
  <si>
    <t>05_PAD_01_Identificar</t>
  </si>
  <si>
    <t>05_PAD_01_1.1. Identificar fuentes de información</t>
  </si>
  <si>
    <t>06_PTD_01_Personas y cultura digital</t>
  </si>
  <si>
    <t>06_PTD_01_1.1. Sensibilizar a la ciudadanía en torno a las tecnologías de la cuarta revolución industrial.</t>
  </si>
  <si>
    <t>Interno</t>
  </si>
  <si>
    <t>01_PGD_02_Estrategia documento y expediente electrónico</t>
  </si>
  <si>
    <t>01_PGD_01_1.2. Actualizar los procedimientos existentes</t>
  </si>
  <si>
    <t>02_PINAR_01_1.2. Elaborar procedimiento para el desarrollo de actividades de digitalización.</t>
  </si>
  <si>
    <t>03_PPSI_01_1.2. Someter la política a aprobación en el Comité Institucional de Gestión y Desempeño y tramitar su formalización</t>
  </si>
  <si>
    <t>04_PGC_02_Digitalización de historias laborales</t>
  </si>
  <si>
    <t>04_PGC_01_1.2. Sensibilizar continuamente a los servidores mediante piezas gráficas, charlas e inducción</t>
  </si>
  <si>
    <t>05_PAD_02_Analizar y segmentar</t>
  </si>
  <si>
    <t>05_PAD_01_1.2. Vincular de forma participativa a la ciudadanía y a los servidores de la Unidad</t>
  </si>
  <si>
    <t>06_PTD_02_Procesos digitales</t>
  </si>
  <si>
    <t>06_PTD_01_1.2. Sensibilizar a los servidores en torno a las tecnologías de la cuarta revolución industrial.</t>
  </si>
  <si>
    <t>07_PETI_02_Dominio Gobierno de TI</t>
  </si>
  <si>
    <t>08_PTRSPI_02_Análisis</t>
  </si>
  <si>
    <t>19_AR_02_Fortalecimiento y competitividad del mercado de capitales</t>
  </si>
  <si>
    <t>21_PGA_02_Uso eficiente del agua</t>
  </si>
  <si>
    <t>22_PAAG_02_Arrendamiento y mantenimiento de bienes inmuebles, cambio de sede y adquisición de bienes muebles e inmuebles</t>
  </si>
  <si>
    <t>01_PGD_03_Actualización de las tablas de retención documental</t>
  </si>
  <si>
    <t>01_PGD_01_1.3. Elaborar el procedimiento de administración de documentos electrónicos</t>
  </si>
  <si>
    <t>02_PINAR_03_Aplicar lineamientos de gestión documental a la información almacenada en la nube y Sharepoint</t>
  </si>
  <si>
    <t>02_PINAR_01_1.3.Elaborar procedimiento para la administración de historias laborales (consulta, préstamo, etc) de acuerdo con los lineamientos establecidos.</t>
  </si>
  <si>
    <t>03_PPSI_03_Implementación de controles</t>
  </si>
  <si>
    <t>03_PPSI_01_1.3. Elaborar el manual de privacidad y seguridad de la información y tramitar su formalización</t>
  </si>
  <si>
    <t>04_PGC_02_2.1. Digitalizar las historias laborales</t>
  </si>
  <si>
    <t>05_PAD_03_Priorizar</t>
  </si>
  <si>
    <t>05_PAD_01_1.3. Consolidar la información</t>
  </si>
  <si>
    <t>06_PTD_03_Datos y analítica</t>
  </si>
  <si>
    <t>06_PTD_01_1.3. Fortalecer las habilidades técnicas de los servidores, requeridas para el manejo de las tecnologías emergentes de la cuarta revolución industrial.</t>
  </si>
  <si>
    <t>07_PETI_03_Dominio Información</t>
  </si>
  <si>
    <t>08_PTRSPI_03_Valoración</t>
  </si>
  <si>
    <t>19_AR_03_Esquemas prudenciales para la gestión integral de riesgos financieros</t>
  </si>
  <si>
    <t>21_PGA_03_Uso eficiente de energía</t>
  </si>
  <si>
    <t>Andres Felipe Garcia Hernandez</t>
  </si>
  <si>
    <t>URF_VP1_2326_INI5_Análisis continuo de necesidades regulatorias para el adecuado funcionamiento del sistema de protección social integral para la vejez, invalidez y muerte de origen común</t>
  </si>
  <si>
    <t>01_PGD_04_Documentos vitales y esenciales</t>
  </si>
  <si>
    <t>01_PGD_01_1.4. Elaborar procedimiento de digitalización</t>
  </si>
  <si>
    <t>04_PGC_02_2.2. Formalizar el instructivo de organización de historias laborales</t>
  </si>
  <si>
    <t>05_PAD_04_Verificar la calidad de los datos</t>
  </si>
  <si>
    <t>05_PAD_02_2.1. Definir la información publicable</t>
  </si>
  <si>
    <t>06_PTD_02_2.1. Reducir la brecha entre las tecnologías emergentes de la cuarta revolución industrial existentes y las aplicada en la Unidad.</t>
  </si>
  <si>
    <t>08_PTRSPI_04_Manejo</t>
  </si>
  <si>
    <t>19_AR_04_Análisis continuo de necesidades regulatorias para el adecuado funcionamiento del sistema de protección social integral para la vejez, invalidez y muerte de origen común</t>
  </si>
  <si>
    <t>22_PAAG_04_Prelación de encuentros virtuales</t>
  </si>
  <si>
    <t>Angela Camila Gamba Tiusaba</t>
  </si>
  <si>
    <t>01_PGD_01_1.5. Elaborar procedimiento de organización de historias laborales</t>
  </si>
  <si>
    <t>02_PINAR_03_3.1. Aplicar lineamientos de la gestión documental a la información almacenada en la nube y Sharepoint</t>
  </si>
  <si>
    <t>03_PPSI_03_3.1. Efectuar tratamiento de los riesgos</t>
  </si>
  <si>
    <t>04_PGC_05_Gestión adecuada del back up</t>
  </si>
  <si>
    <t>04_PGC_02_2.3. Capacitar a los servidores encargados de gestionar historias laborales</t>
  </si>
  <si>
    <t>05_PAD_05_Publicar el conjunto de datos</t>
  </si>
  <si>
    <t>05_PAD_03_3.1. Priorizar datos para publicación</t>
  </si>
  <si>
    <t>06_PTD_02_2.2. Identificar tiempos, costos y riesgos de la implementación de tecnologías de la cuarta revolución industrial.</t>
  </si>
  <si>
    <t>07_PETI_05_Dominio Gestión y servicios tecnológicos</t>
  </si>
  <si>
    <t>22_PAAG_05_Suministro de tiquetes y reconocimiento de viáticos</t>
  </si>
  <si>
    <t>Angelica Marcela Gonzalez Tous</t>
  </si>
  <si>
    <t>01_PGD_06_Establecimiento de metadatos</t>
  </si>
  <si>
    <t>01_PGD_01_1.6. Aprobación de documentos</t>
  </si>
  <si>
    <t>03_PPSI_03_3.2. Hacer seguimiento a la gestión de los riesgos y la operación de los controles asociados</t>
  </si>
  <si>
    <t>05_PAD_04_4.1. Verificar la calidad de los datos priorizados</t>
  </si>
  <si>
    <t>06_PTD_03_3.1. Fortalecer los criterios de protección de la privacidad y seguridad de los datos de la Unidad.</t>
  </si>
  <si>
    <t>22_PAAG_06_Vehiculos oficiales</t>
  </si>
  <si>
    <t>01_PGD_01_1.7. Formalización en el sistema de gestión institucional</t>
  </si>
  <si>
    <t>05_PAD_05_5.1. Preparar la publicación y publicar en datos abiertos</t>
  </si>
  <si>
    <t>06_PTD_03_3.2. Sensibilizar a los servidores de la Unidad sobre la importancia del uso de los datos para la toma de decisiones.</t>
  </si>
  <si>
    <t>Angie Rozada Najar</t>
  </si>
  <si>
    <t>01_PGD_02_2.1. Planeación</t>
  </si>
  <si>
    <t>04_PGC_03_3.3. Capacitar a los servidores en todo lo relacionado con creación, gestión y cierre de expedientes en SIED</t>
  </si>
  <si>
    <t>06_PTD_04_4.1. Identificar cuáles tecnologías de la cuarta revolución industrial pueden robustecer la gestión.</t>
  </si>
  <si>
    <t>22_PAAG_08_Seguimiento a la ejecución presupuestal</t>
  </si>
  <si>
    <t>01_PGD_02_2.2. Piloto</t>
  </si>
  <si>
    <t>02_PINAR_09_Actualizar las tablas de retención documental</t>
  </si>
  <si>
    <t>02_PINAR_06_6.1.Establecer la documentación relevante y de vital importancia y sus metadatos</t>
  </si>
  <si>
    <t>04_PGC_03_3.4 Aplicar evaluación de los conocimientos adquiridos por los servidores sobre el uso del SIED - Segundo semestre</t>
  </si>
  <si>
    <t>Carolina Torres Caro</t>
  </si>
  <si>
    <t>01_PGD_010_Control, producción y organización expedientes electrónicos</t>
  </si>
  <si>
    <t>01_PGD_02_2.3. Ejecución</t>
  </si>
  <si>
    <t>04_PGC_03_3.5 Reportar el avance en el cargue de documentos en el RID y presentar los resultados en las revisiones de procesos</t>
  </si>
  <si>
    <t>01_PGD_02_2.4. Seguimiento</t>
  </si>
  <si>
    <t>04_PGC_04_4.1. Coordinar las capacitaciones requeridas con el proceso de gestión humana</t>
  </si>
  <si>
    <t>Daniel Absalon Tocaria Diaz</t>
  </si>
  <si>
    <t>01_PGD_02_2.5. Evaluación</t>
  </si>
  <si>
    <t>Daniel Jose Taboada lopez</t>
  </si>
  <si>
    <t>01_PGD_03_3.1. Recopilación de información</t>
  </si>
  <si>
    <t>URF_EI3_2326_INI2_Mantener buenas prácticas para la adquisición y administración de bienes y servicios y promover la gestión ambiental</t>
  </si>
  <si>
    <t>01_PGD_03_3.2. Análisis de información</t>
  </si>
  <si>
    <t>02_PINAR_09_9.1. Actualizar las tablas de retención documental.</t>
  </si>
  <si>
    <t>04_PGC_05_5.1. Centralizar el back up de los servidores en el proceso de gestión de la información</t>
  </si>
  <si>
    <t>Derenis Danielis Lopez Meza</t>
  </si>
  <si>
    <t>01_PGD_03_3.3. Aprobación</t>
  </si>
  <si>
    <t>02_PINAR_010_10.1. Elaborar plan de análisis de procesos y procedimientos de la producción documental</t>
  </si>
  <si>
    <t>04_PGC_05_5.2. Formalizar criterios para uso del servidor</t>
  </si>
  <si>
    <t>Diana Carolina Mesa Tellez</t>
  </si>
  <si>
    <t>01_PGD_03_3.4. Publicación</t>
  </si>
  <si>
    <t>04_PGC_05_5.3. Realizar levantamiento inventarios por proceso sobre la información en el servidor</t>
  </si>
  <si>
    <t>Diana Marcela Forero Forero</t>
  </si>
  <si>
    <t>01_PGD_04_4.1. Recopilación de información</t>
  </si>
  <si>
    <t>04_PGC_05_5.4. Socializar criterios y capacitar en su aplicación</t>
  </si>
  <si>
    <t>01_PGD_04_4.2. Análisis de información</t>
  </si>
  <si>
    <t>Diego Alfonso Castañeda Vega</t>
  </si>
  <si>
    <t>01_PGD_04_4.3. Aprobación</t>
  </si>
  <si>
    <t>20_ERV_04_4.4. Criterio diferencial de accesibilidad</t>
  </si>
  <si>
    <t>Erika Tatiana Olarte Rueda</t>
  </si>
  <si>
    <t>01_PGD_04_4.4. Formalización en el sistema de gestión institucional</t>
  </si>
  <si>
    <t>Felipe Antonio Londoño Niño</t>
  </si>
  <si>
    <t>01_PGD_05_5.1. Validar el sistema integrado de conservación</t>
  </si>
  <si>
    <t>Fidel Gustavo Guerrero Arias</t>
  </si>
  <si>
    <t>01_PGD_06_6.1. Identificar metadatos</t>
  </si>
  <si>
    <t>Henry Alexander Guerrero Galindo</t>
  </si>
  <si>
    <t>01_PGD_06_6.2. Establecer metadatos</t>
  </si>
  <si>
    <t>Ivan David Gama Rodríguez</t>
  </si>
  <si>
    <t>01_PGD_06_6.3. Implementar metadatos</t>
  </si>
  <si>
    <t>Jaime Andres Sarmiento Monroy</t>
  </si>
  <si>
    <t>01_PGD_07_7.1. Elaboración del plan</t>
  </si>
  <si>
    <t>Jonhatan Esmith Rodríguez Cifuentes</t>
  </si>
  <si>
    <t>01_PGD_07_7.2. Aprobación del plan</t>
  </si>
  <si>
    <t>Juan Sebastian Gomez Mendez</t>
  </si>
  <si>
    <t>01_PGD_08_8.1. Elaboración del programa</t>
  </si>
  <si>
    <t>01_PGD_08_8.2. Aprobación del programa</t>
  </si>
  <si>
    <t>01_PGD_09_9.1. Identificar procesos y procedimientos</t>
  </si>
  <si>
    <t>01_PGD_09_9.2. Elaboración del plan</t>
  </si>
  <si>
    <t>01_PGD_09_9.3. Aprobación del plan</t>
  </si>
  <si>
    <t>Liliana Walteros Quiroga</t>
  </si>
  <si>
    <t>01_PGD_010_10.1. Recopilar información</t>
  </si>
  <si>
    <t>Luis Felipe Negrette Perdomo</t>
  </si>
  <si>
    <t>01_PGD_010_10.2. Analizar información</t>
  </si>
  <si>
    <t>01_PGD_010_10.3. Implementar</t>
  </si>
  <si>
    <t>Maria Margarita Suarez Camargo</t>
  </si>
  <si>
    <t>Martin Alfonso Quiñones Mogollon</t>
  </si>
  <si>
    <t>Milton Antonio Garcia Guzman</t>
  </si>
  <si>
    <t>Monica Piedad Higuera Garzón</t>
  </si>
  <si>
    <t>Natalia Hernandez Porras</t>
  </si>
  <si>
    <t>Paola Rocio Peña Rodriguez</t>
  </si>
  <si>
    <t>Paula Marcela Ojeda Ojeda</t>
  </si>
  <si>
    <t>Raul Alexis Plaza Chamorro</t>
  </si>
  <si>
    <t>Silvana Lattanzio Carrioni</t>
  </si>
  <si>
    <t>Uriel Argiro Alzate Suarez</t>
  </si>
  <si>
    <t>Wendy Yoleine Gaitán Sierra</t>
  </si>
  <si>
    <t>Yury Paola Castañeda Pinzon</t>
  </si>
  <si>
    <t xml:space="preserve">Recomendaciones
Control y evaluación </t>
  </si>
  <si>
    <t xml:space="preserve">Auditoría </t>
  </si>
  <si>
    <t>Fecha de Finalización</t>
  </si>
  <si>
    <t>Auditor</t>
  </si>
  <si>
    <t>Oportunidades de Mejora</t>
  </si>
  <si>
    <t>Ameritaron Acciones en el SMGI</t>
  </si>
  <si>
    <t>Proceso Responsable</t>
  </si>
  <si>
    <t>Enlace informe</t>
  </si>
  <si>
    <t>URF2025_270_Realizar Seguimiento al Plan Anticorrupción y Atención al Ciudadano. Tercer Cuatrimestre 2024</t>
  </si>
  <si>
    <t>* Fortalecer mediante sesiones de asesoría los aspectos relevantes para tener en cuenta. 
* Atender las alertas de vencimiento de fechas con el fin de garantizar la oportunidad en el cumplimiento del Plan.  
* Realizar el registro correspondiente, así como atender las alertas realizadas por el proceso de direccionamiento y planeación.</t>
  </si>
  <si>
    <t xml:space="preserve">*Realizar el monitoreo de los riesgos a cargo del proceso de Adquisición de Bienes y Servicios en el SMGI teniendo en cuanta los lineamientos establecidos en la estrategia ESEDI </t>
  </si>
  <si>
    <t>02. Seguimiento al Plan Anticorrupción y de Atención al Ciudadano III Cuatrimestre 2024</t>
  </si>
  <si>
    <t>URF2025_268_Realizar seguimiento al estado de PQRSD, incluyendo los estándares del contenido y oportunidad de las respuestas a las solicitudes de acceso a información pública, segundo semestre 2024</t>
  </si>
  <si>
    <t xml:space="preserve">* Asegurar la completitud de la herramienta de trazabilidad y del repositorio de información. 
* Socializar a los servidores que dan respuesta su inclusión del texto definido en procedimiento Atención a peticiones, quejas, reclamos, sugerencias y denuncias, así como el seguimiento permanente, con el fin de dar cumplimiento a requerimiento y de  
esta condición. 
* Incluir la socialización de los términos de respuesta establecidos en la Ley 1755 de 2015. en el “Formulario para la recepción PQRSD y solicitudes de información pública” o en el espacio de la página web de mecanismos de presentación directa de solicitudes, quejas y reclamos, con el fin de dar cumplimiento al requerimiento. 
*Actualizar el enlace de la Política de Tratamiento de Datos del formulario web, así como en otros espacios. 
* Realizar las acciones pertinentes de corrección respecto de garantizar la recepción oportuna de las comunicaciones.
*Validar la pertinencia en el marco del convenio con el Ministerio de Hacienda y Crédito Público el acceso a la plataforma sede electrónica como medio para la recepción de PQRSD. 
</t>
  </si>
  <si>
    <t>* Ajustar el formulario web para incluir términos de respuesta establecidos en la ley 1755 de 2015 y ajustar las alertas para que el responsable de relación con la ciudadanía y grupos de valor se entere y haga seguimiento a la PQRSD. 
*Actualizar el enlace de la Política de Tratamiento de Datos del formulario web, así como en otros espacios.</t>
  </si>
  <si>
    <t>Relación con la Ciudadanía y Grupos de Valor</t>
  </si>
  <si>
    <t>03. Informe de Seguimiento a PQRSD II Semestre de 2024</t>
  </si>
  <si>
    <t>URF2025_277_Realizar la evaluación de la gestión por áreas o dependencias 2024</t>
  </si>
  <si>
    <t>* Atender las alertas, controles y recordatorios establecidos para garantizar el reporte oportuno en el Sistema de Monitoreo de la Gestión Institucional - SMGI.
* Prestar especial atención al registro de indicadores, asegurando su oportunidad, calidad y pertinencia. 
* Priorizar la actualización del inventario documental asociado a cada proceso, con el fin de fortalecer la memoria institucional mediante la alineación de los documentos a la imagen institucional. 
* Aplicar la evaluación del elemento transversal Documentos de forma cuatrimestral y no acumulativa de acuerdo con el porcentaje de avance, para garantizar de este modo una medición simétrica de los elementos transversales de la estrategia ESEDI.</t>
  </si>
  <si>
    <t>No surgieron observaciones que ameriten su inclusión de acciones en el Plan de Mejoramiento del Sistema de Monitoreo de la Gestión Institucional – SMGI.</t>
  </si>
  <si>
    <t>05. Informe final de la evaluación de la gestion institucional 2024</t>
  </si>
  <si>
    <t>URF2025_266_Elaborar el informe semestral de evaluación independiente del estado del Sistema de Control Interno, segundo semestre 2024</t>
  </si>
  <si>
    <t>*Adquisición de bienes y servicios.
* Gestión Humana
* Gestión Financiera
* Relación con la ciudadanía y grupos de valor.
*Direccionamiento y Planeación
*Gestión de la información.
* Gestión de las comunicaciones</t>
  </si>
  <si>
    <t>04. Informe Semestral del Estado del Sistema de Control Interno II Semestre 2024</t>
  </si>
  <si>
    <t>URF2025_273_Elaborar el Informe trimestral de seguimiento a las medidas de austeridad en el gasto público en la URF, cuarto trimestre 2024</t>
  </si>
  <si>
    <t>* Definir e informar a la ciudadanía sobre la meta cuantitativa de ahorro establecidas para las futuras vigencias. 
* Monitorear, hacer seguimiento y revisar el cumplimiento de la meta de ahorro anual y las medidas previstas para alcanzarla. 
* Adoptar medidas para simplificar procesos y eliminar reprocesos en la gestión institucional. 
* Impulsar la digitalización de documentos y procesos para mejorar la eficiencia y reducir costos administrativos. 
* Priorizar únicamente la asistencia de los servidores considerados imprescindibles para los eventos presenciales que requieran la presencia de la Unidad.
*Validar la existencia de planes o tarifas para telefonía celular que se ajusten a las necesidades del servicio y, en la medida de lo posible, contribuyan a reducir los gastos que se eroguen por este concepto. 
* Continuar implementando acciones para racionalizar el reconocimiento y pago de horas extras, asegurando que su asignación responda exclusivamente a necesidades reales e imprescindibles, conforme a lo establecido en el Decreto 199 de 2015 y el artículo 2.8.4.4.3. del Decreto 1068 de 2015. 
* Racionalizar el uso del papel, promoviendo la digitalización y el uso de medios electrónicos para reducir progresivamente su consumo.</t>
  </si>
  <si>
    <t>* Gestión Humana
* Gestión Financiera
* Adquisición de bienes y servicios
* Direccionamiento y Planeación</t>
  </si>
  <si>
    <t>07. Informe final de seguimiento a las medidas de austeridad del gasto - IV trimestre 2024</t>
  </si>
  <si>
    <t>URF2025_278_Realizar evaluación Anual del Sistema de Control Interno Contable 2024</t>
  </si>
  <si>
    <t xml:space="preserve">* Fortalecer la socialización de documentación e instrumentos con los integrantes del proceso, de cara a los cambios administrativos que se presentaran en la siguiente vigencia. </t>
  </si>
  <si>
    <t>06. Evaluación del Sistema de Control Interno Contable 2024</t>
  </si>
  <si>
    <t>URF2025_284_Realizar la verificación de uso legal de software 2024</t>
  </si>
  <si>
    <t xml:space="preserve">* Efectuar consultas periódicas sobre las licencias adquiridas por el Ministerio de Hacienda y Crédito Público. De esta manera, se asegurará que la información sobre las licencias disponibles para la URF se mantenga actualizada, facilitando su seguimiento por parte de la Entidad. </t>
  </si>
  <si>
    <t>* Gestión de la Información
* Adquisición de Bienes y Servicios</t>
  </si>
  <si>
    <t>08. Informe final verificacion software legal - 2024</t>
  </si>
  <si>
    <t>URF2025_305_Seguimiento a las oportunidades de mejora identificadas en el marco del cierre de brechas FURAG 2023</t>
  </si>
  <si>
    <t xml:space="preserve">* Explorar espacios para socializar las siguientes temáticas contempladas en FURAG: Protocolos de servicio y relacionamiento con la ciudadanía para todos los canales de atención;Normatividad de servicio a las ciudadanías; Prevención temprana y superación de la estigmatización de las personas en proceso de reincorporación y reintegración; Caracterización de ciudadanía y grupos de valor; Evaluación del servicio y medición de la experiencia ciudadana; Gestión de peticiones, quejas, reclamos, sugerencias y denuncias (PQRSD) ; Servicio ciudadano incluyente; Accesibilidad y de relacionamiento con personas en condición de discapacidad; Enfoque diferencial; Prevención y lucha contra la corrupción, articular con el Plan Institucional de Capacitación la oferta del SIRECEC - ESAP frente a estos temas. 
* Frente a la encuesta de percepción del proceso de Gestión Humana se recomienda explorar otros instrumentos que permitan al proceso evaluar los contenidos, claridad de los objetivos, relevancia entre otros aspectos. Además, se le recomendó implementar otras acciones que propendan por el mejoramiento de la política de integridad en la entidad. </t>
  </si>
  <si>
    <t>* Relación con la Ciudadanía y Grupos de Valor
* Gestión Humana</t>
  </si>
  <si>
    <t>09. Informe de seguimiento al plan de mejoramiento FURAG 2023</t>
  </si>
  <si>
    <t>URF2025_271_Realizar seguimiento al programa de transparencia y ética pública Primer Seguimiento</t>
  </si>
  <si>
    <t>* Incluir un párrafo introductorio que permita vincular de manera clara los documentos relacionados con la planeación estratégica institucional, en particular el PTEP de la URF y sus respectivos anexos. 
* Incluir en el Plan de Acción acciones orientadas a generar, visibilizar y fortalecer los canales de denuncia de la URF. 
* Incluir un apartado introductorio que explique de forma general cómo se realiza la medición programática, aclarando que dicho aspecto será desarrollado en mayor detalle en secciones posteriores. 
* Definir e incorporar acciones específicas que contribuyan al cumplimiento de la acción estratégica orientada a la generación de redes externas. 
* Atender de manera oportuna las alertas generadas por el proceso de Direccionamiento y Planeación, a través del Sistema de Monitoreo de la Gestión Integral – SMGI, con el fin de prevenir rezagos en la ejecución del programa. 
* Ejecutar las acciones actualmente rezagadas y tomar las medidas necesarias para normalizar el porcentaje de ejecución del programa en el próximo corte de seguimiento</t>
  </si>
  <si>
    <t>12. Informe de seguimiento al Programa de Transparencia y Ética Pública I Trimestre 2025</t>
  </si>
  <si>
    <t>URF2025_282_Realizar seguimiento al Sistema de Seguridad y Salud en el Trabajo de la Unidad</t>
  </si>
  <si>
    <t xml:space="preserve">* Realizar la revisión y actualización correspondiente a los posibles cambios administrativos que se han presentados en la Unidad, así como continuar con el desarrollo y seguimiento de las actividades que controlan estos riesgos.
* Se recomienda evaluar la pertinencia de homologar la matriz para administrar los riesgos en la herramienta que actualmente se manejan los riesgos de los procesos </t>
  </si>
  <si>
    <t xml:space="preserve">Actualizar el procedimiento de Reporte e investigación de incidentes y accidentes de Trabajo </t>
  </si>
  <si>
    <t>URF2025_274_Elaborar el Informe trimestral de seguimiento a las medidas de austeridad en el gasto público en la URF, primer trimestre 2025</t>
  </si>
  <si>
    <t xml:space="preserve">* Socializar con la ciudadanía y los servidores de la Unidad las metas y acciones incluidas en el Plan Interno de Austeridad institucional vigente. 
* Mantener las prácticas implementadas hasta la fecha para reducir el consumo de papel, con el fin de mejorar la eficiencia y reducir costos administrativos. 
* Validar la existencia de planes o tarifas de telefonía celular que se ajusten a las necesidades del servicio y, en la medida de lo posible, contribuyan a reducir los gastos asociados, en cumplimiento de las acciones propuestas por la Unidad a través de su Plan Interno de Austeridad. 
* Continuar implementando acciones para la racionalización en el reconocimiento y pago por concepto de horas extras, asegurando que su asignación responda exclusivamente a necesidades reales identificadas. 
* Garantizar el disfrute efectivo del descanso por parte de los servidores públicos de la Entidad que cuenten con períodos acumulados. 
* Priorizar la participación virtual en eventos y gestionar la asistencia a aquellos cuya organización cubra la mayoría de los costos asociados a los desplazamientos. 
* Continuar orientando la gestión hacia la adquisición de tiquetes aéreos de bajo costo, aprovechando tarifas preferenciales, acumulación de millas u otros beneficios disponibles en el mercado. 
* Mantener los controles existentes hasta la fecha sobre el consumo de combustible en los vehículos de la Entidad, racionalizando su uso y procurando que los desplazamientos se limiten estrictamente a aquellos considerados necesarios. 
* Mantener las buenas prácticas implementadas hasta la fecha para garantizar el óptimo estado del vehículo de la Unidad, con el fin de evitar fallas técnicas que incrementen el consumo de combustible. </t>
  </si>
  <si>
    <t>13. Informe final de seguimiento a las medidas de austeridad del gasto - I trimestre 2025</t>
  </si>
  <si>
    <t>URF2025_507_Auditar la Gestión Contractual 2024 de la URF</t>
  </si>
  <si>
    <t>* Realizar la gestión con el proceso de Gestión de Comunicaciones para actualizar el enlace a la versión vigente, así como implementar controles para garantizar que la información publicada esté actualizada, especialmente en el espacio de transparencia en la página web.
* Consolidar en un instrumento aspectos como el número o repetición de proponentes, declaratorias de procesos desiertos, disminución de calidad en bienes, servicio u obras, entre otros datos que permitan mejorar los procesos con el fin de lograr mayor participación y competencia efectiva en sus procesos de compras y contratación pública.
* Implementar controles que aseguren la actualización de la información publicada, así como solicitar la corrección del enlace para que este redirija a la última versión del plan.</t>
  </si>
  <si>
    <t>14. Informe de auditoría a la Gestión Contractual 2024</t>
  </si>
  <si>
    <t>URF2025_283_Realizar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t>
  </si>
  <si>
    <t xml:space="preserve">* Realizar el cargue de los documentos faltantes en el sistema, a fin de completar los respectivos expedientes.
* Realizar una mesa de trabajo para revisar, alinear y actualizar dicho formato con el nuevo sistema tipo establecido por la Comisión Nacional del Servicio Civil – CNSC, con el fin de garantizar que todos los servidores de la Unidad sean evaluados bajo una misma escala de ponderación y niveles de desarrollo homogéneos. Esto permitirá asegurar la uniformidad en la información reportada, así como facilitar su análisis y presentación. </t>
  </si>
  <si>
    <t>Formalizar en el Sistema de Monitoreo de la Gestión Institucional – SMGI el formato de acta de posesión, con el propósito de garantizar la trazabilidad y las versiones del documento.</t>
  </si>
  <si>
    <t>15. Informe de cumplimiento a las normas de Carrera Administrativa vigencia 2024</t>
  </si>
  <si>
    <t>URF2025_508_Auditar el cumplimiento a la Ley de Transparencia NTC 5458</t>
  </si>
  <si>
    <r>
      <t xml:space="preserve">* </t>
    </r>
    <r>
      <rPr>
        <sz val="10"/>
        <color theme="1"/>
        <rFont val="Calibri Light"/>
        <family val="2"/>
        <scheme val="major"/>
      </rPr>
      <t>Revisar los anexos de la Resolución 1519 de 2020 de MinTic y aplicarla a la Entidad</t>
    </r>
  </si>
  <si>
    <t>* Gestión de la Información
* Gestión de las Comunicaciones</t>
  </si>
  <si>
    <t>16. Informe de auditoría al cumplimiento de la Ley de Transparencia 2025</t>
  </si>
  <si>
    <t>URF2025_267_Elaborar el informe semestral de evaluación independiente del estado del Sistema de Control Interno, primer semestre 2025</t>
  </si>
  <si>
    <t>* Adquisición de bienes y servicios.
* Gestión Humana
* Gestión Financiera
* Relación con la ciudadanía y grupos de valor.
*Direccionamiento y Planeación
*Gestión de la información.
* Gestión de las comunicaciones</t>
  </si>
  <si>
    <t>18. Informe de Evaluación del Estado del Sistema de Control Interno I Semestre 2025</t>
  </si>
  <si>
    <t>URF2025_269_Realizar seguimiento al estado de PQRSD, incluyendo los estándares del contenido y oportunidad de las respuestas a las solicitudes de acceso a información pública, primer semestre 2025</t>
  </si>
  <si>
    <t xml:space="preserve">* Asegurar la completitud de la herramienta de trazabilidad y del repositorio de información.
* Socializar a los servidores que dan respuesta su inclusión del texto definido en procedimiento Atención a peticiones, quejas, reclamos, sugerencias y denuncias, así como el seguimiento permanente, con el fin de dar cumplimiento a requerimiento y de esta condición. 
* Implementar controles frente a la información reportada en el informe trimestral sobre acceso a información, quejas y reclamos toda vez que se evidencio debilidades en ella.
* Validar la pertinencia en el marco del convenio con el Ministerio de Hacienda y Crédito Público el acceso a la plataforma sede electrónica como medio para la recepción de PQRSD. </t>
  </si>
  <si>
    <t>*Relación con la Ciudadanía y Grupos de Valor</t>
  </si>
  <si>
    <t>17. Informe de Seguimiento a PQRSD I Semestre 2025</t>
  </si>
  <si>
    <t>URF2025_275_Elaborar el Informe trimestral de seguimiento a las medidas de austeridad en el gasto público en la URF, segundo trimestre 2025</t>
  </si>
  <si>
    <t>* Realizar procesos de sensibilización dirigidos a las Subdirecciones 
Misionales, exhortándolos a efectuar las gestiones de radicación y 
comunicación virtual dentro de los horarios establecidos en la Resolución 117 del 19 de mayo de 2025.
* Validar la actualización de la información reportada.
* Mantener los controles y balances implementados para garantizar la disminución progresiva en el consumo de papel, según lo evidenciado en el último trimestre.
* Explorar alternativas más económicas en servicios de telefonía celular, enfocando la acción de mejora en la reducción del costo de los planes contratados. Lo anterior se fundamenta en que se evidenció que acción del plan interno de austeridad se alinea únicamente con el objetivo de no adquirir nuevas líneas.
* Promover la participación virtual en eventos y priorizar aquellos cuya organización asuma la mayoría de los costos asociados a 
desplazamientos.
* Continuar orientando la gestión hacia la adquisición de tiquetes aéreos de bajo costo, aprovechando tarifas preferenciales, acumulación de millas u otros beneficios disponibles en el mercado.
* Establecer rutas de desplazamiento que permitan planificar diligencias por zonas geográficas comunes, disminuyendo así el kilometraje recorrido y, en consecuencia, el valor erogado por concepto de combustible.</t>
  </si>
  <si>
    <t>20. Informe de cumplimiento a las medidas de austeridad en el gasto correspondiente al segundo trimestre de 2025</t>
  </si>
  <si>
    <t>URF2025_280_Realizar seguimiento al SIGEP Componente Hoja de Vida y Bienes y Rentas y conflicto de interés</t>
  </si>
  <si>
    <t xml:space="preserve">* Establecer comunicación con los operadores de SIGEP II, con el fin de identificar y subsanar las causas por las cuales no se ha registrado la totalidad de la planta actual de la URF en el sistema. 
* Validar con los administradores de SIGEP II que la información registrada corresponda únicamente a los servidores efectivamente vinculados a la planta actual de la Unidad. 
* Verificar y subsanar los casos en los que no se ha actualizado el componente de hoja de vida, garantizando su corrección en el próximo ejercicio de seguimiento. 
* Efectuar la actualización correspondiente para que quede registrada la declaración de ingreso de los nuevos servidores de la entidad. 
* Documentar y reportar a los administradores de SIGEP II los casos de servidores actualmente vinculados que no registran su declaración en el sistema, con el fin de que se realicen las actualizaciones pertinentes. 
* Documentar con mayor precisión la metodología empleada para comprobar la veracidad de las declaraciones presentadas, delimitando criterios y procedimientos específicos que den soporte y trazabilidad a la gestión. 
* Evaluar si alguno de los cargos directivos de la Entidad puede ser considerado Persona Expuesta Políticamente (PEP), conforme a lo previsto en el artículo 2.1.4.2.3 del Decreto 1083 de 2015.  </t>
  </si>
  <si>
    <t>21. Informe de verificación componentes SIGEP II en la URF vigencia 2025</t>
  </si>
  <si>
    <t>URF2025_309_Realizar el seguimiento al cumplimiento de la Política de Integridad</t>
  </si>
  <si>
    <t>* Incorporar autodiagnósticos para identificar fortalezas y debilidades en la estrategia de integridad de la Unidad.
*Ampliar el Programa de Transparencia y Ética Pública con actividades sobre conflictos de interés, canales de denuncia, y seguimiento a la Ley 2013 de 2019.
*Incluir el proceso de Adquisición de Bienes y Servicios en el grupo de trabajo de integridad debido a su relevancia en la gestión de riesgos de corrupción.
*Implementar controles para garantizar el registro periódico en el aplicativo de integridad pública conforme a la Ley 2013 de 2019.
*Socializar el seguimiento de la política de integridad en las sesiones del Comité Institucional de Gestión y Desempeño.
*Documentar buenas prácticas y lecciones aprendidas sobre integridad pública.
*Estandarizar y consolidar las actividades de capacitación, asociándolas a los ejes del PIC y evaluando su cumplimiento.
*Incluir en el plan de capacitación actividades que aseguren la participación de todos los servidores en el curso de integridad, transparencia y lucha contra la corrupción.
*Establecer indicadores o herramientas para evaluar la apropiación de los valores institucionales por parte de los servidores.
*Analizar el ámbito de aplicación sobre Personas Expuestas Políticamente (PEP) y monitorear este componente en el SIGEP.
*Implementar encuestas internas para evaluar la apropiación del Código de Integridad del Servicio Público, aparte del test de integridad.
*Contemplar la corrupción como un riesgo relacionado con el mal manejo de conflictos de interés y reflejarlo en la matriz de riesgos.
*Documentar el mapeo y análisis de procesos con manejo de información sensible, recursos o toma de decisiones.
*Socializar periódicamente los canales de reporte para conflictos de interés, así como el procedimiento de manejo de los mismos.
*Consolidar un registro de conflictos de interés para servidores que no están obligados a reportarlos según la Ley 2013 de 2019.
*Aclarar la periodicidad del diligenciamiento de los formatos de declaración de conflictos de interés y actas de compromiso contra la corrupción.
*Registrar y consolidar las declaraciones de conflictos de interés, impedimentos y recusaciones, así como las decisiones adoptadas.
*Explorar herramientas para que los funcionarios determinen si están en una situación de conflicto de interés.
*Identificar escenarios de riesgo relacionados con conflictos de interés y generar alertas tempranas mediante cruces de información.
*Promover la socialización con veedurías ciudadanas y la publicación de instructivos en la página web institucional para incentivar el seguimiento ciudadano.
*Identificar riesgos asociados a integridad y conflicto de interés, utilizando herramientas como el autodiagnóstico y la estrategia de gestión de intereses.</t>
  </si>
  <si>
    <t xml:space="preserve">Ajustar el Manual de Funciones de la Unidad para incorporar dentro de las funciones transversales la obligación de apropiar y aplicar el Código de Integridad por parte de cada servidor público. </t>
  </si>
  <si>
    <t>22. Informe de auditoría a la implementación de la Política de Integridad</t>
  </si>
  <si>
    <t>URF2025_281_Realizar la verificación a la concertación de los Acuerdos de Gestión del 2025 y evaluación de los correspondientes al año 2024</t>
  </si>
  <si>
    <t xml:space="preserve">* Remitir en su totalidad la información solicitada. 
* Revisar o aplicar un segundo filtro de control en los formatos, con el fin de garantizar que no se presenten inconsistencias en la información, imprecisiones de orden cuantitativo o errores de digitación. 
*Cargar el formato 5  de los acuerdos de gestión en las historias laborales de los gerentes públicos de la Unidad para evidenciar de manera detallada la retroalimentación efectuada por el superior jerárquico.
* Ajustar los formatos de acuerdos de gestión para cada subdirección y anexarlos al RID. 
* Realizar el ajuste pertinente al formato GH-FT-009 para que no sea modificable o, en su defecto, contemple de manera uniforme los dos períodos de seguimiento. </t>
  </si>
  <si>
    <t>* Ajustar el formato pertinente, garantizando que no sea modificable o, en su defecto, que contemple de manera uniforme los dos períodos de seguimiento. 
* Anexar la hoja correspondiente al formato 5 del documento GH-FT-009 a los acuerdos de gestión de los gerentes públicos para la vigencia 2024 y aplicar un filtro de verificación sobre la información. Posteriormente, actualizar el RID con la información ajustada.</t>
  </si>
  <si>
    <t>24. Informe final de seguimiento y evaluacion Seguimiento Acuerdos de gestion 2025</t>
  </si>
  <si>
    <t>URF2025_308_Realizar seguimiento al Programa de Gestión del Cambio</t>
  </si>
  <si>
    <t xml:space="preserve">* Estandarizar y garantizar la consistencia entre las versiones del Programa de Gestión del Cambio y los reportes asociados.
* Fortalecer la documentación de evidencias (informes, actas, reportes y soportes digitales) que respalden las actividades, asegurando trazabilidad y confiabilidad.
* Definir con claridad en el documento la herramienta oficial de gestión documental y garantizar que toda la documentación refleje la realidad operativa.
*Validar la pertinencia de incluir los riesgos asociados al cumplimiento del PGD y del PINAR, con sus respectivos controles y planes de mitigación. 
*Fortalecer la articulación del Programa de Gestión del Conocimiento con Talento Humano, trascendiendo la capacitación hacia comunidades de práctica, sistematización de experiencias y preservación de la memoria institucional. </t>
  </si>
  <si>
    <t>Gestión de la información</t>
  </si>
  <si>
    <t>23. Informe de auditoría al Programa de Gestión del Cambio 2023 - 2026</t>
  </si>
  <si>
    <t>URF2025_276_Elaborar el Informe trimestral de seguimiento a las medidas de austeridad en el gasto público en la URF, tercer trimestre 2025</t>
  </si>
  <si>
    <t>En construcción</t>
  </si>
  <si>
    <t>URF2025_509_Auditar la Gestión del Riesgo de la URF</t>
  </si>
  <si>
    <t>URF2025_272_Realizar seguimiento al programa de transparencia y ética pública Segundo Seguimiento</t>
  </si>
  <si>
    <t>Insumos políticas institucionales de gestión y desempeño</t>
  </si>
  <si>
    <t xml:space="preserve">No. </t>
  </si>
  <si>
    <t>Dimensión MIPG</t>
  </si>
  <si>
    <t xml:space="preserve">Atributos de la dimensión </t>
  </si>
  <si>
    <t>Políticas de Gestión y Desempeño Institucional</t>
  </si>
  <si>
    <t>Proceso “Líder técnico”</t>
  </si>
  <si>
    <t xml:space="preserve">Propósito de la política </t>
  </si>
  <si>
    <t>Atributos de calidad</t>
  </si>
  <si>
    <r>
      <rPr>
        <b/>
        <sz val="10"/>
        <rFont val="Calibri Light"/>
        <family val="2"/>
        <scheme val="major"/>
      </rPr>
      <t xml:space="preserve">Talento Humano:
</t>
    </r>
    <r>
      <rPr>
        <sz val="10"/>
        <rFont val="Calibri Light"/>
        <family val="2"/>
        <scheme val="major"/>
      </rPr>
      <t xml:space="preserve">
-Vinculado mediante el mérito, que responde a los perfiles y competencias definidos para atender las prioridades estratégicas y satisfacer las necesidades de los grupos de valor.
- Gestionado de acuerdo con las prioridades fijadas en la dimensión de Direccionamiento Estratégico y Planeación.
- Vinculado de acuerdo con la naturaleza de los empleos, la normatividad que los regula y que responde a la estructura óptima de la entidad.
- Conocedor de las políticas institucionales, del Direccionamiento Estratégico y Planeación, de los procesos de operación y de su rol fundamental dentro de la entidad.
- Fortalecido en sus conocimientos y competencias, de acuerdo con las necesidades institucionales.
- Comprometido a llevar a cabo sus funciones bajo atributos de calidad en busca de la mejora y la excelencia.
- Comprometido y ejerciendo en su actuación los valores del servicio público.
- Con condiciones de salud y seguridad en el trabajo que preservan su bienestar y con mínimos niveles de riesgos materializados.
- Con altos índices de productividad y cumplimiento de resultados.
- Preparado física y emocionalmente para el retiro de la entidad por la culminación de su ciclo laboral
</t>
    </r>
    <r>
      <rPr>
        <b/>
        <sz val="10"/>
        <rFont val="Calibri Light"/>
        <family val="2"/>
        <scheme val="major"/>
      </rPr>
      <t xml:space="preserve">Equipo directivo:
</t>
    </r>
    <r>
      <rPr>
        <sz val="10"/>
        <rFont val="Calibri Light"/>
        <family val="2"/>
        <scheme val="major"/>
      </rPr>
      <t xml:space="preserve">
- Enfocado tanto en el logro de resultados como en el desarrollo de las personas a su cargo.
- Que ejemplifica los valores del servicio público con su actuación diaria en ejercicio de sus funciones.
- Que con su liderazgo lleve a la entidad al cumplimiento de propósito fundamental.</t>
    </r>
  </si>
  <si>
    <t xml:space="preserve">El propósito de esta política es permitir que las entidades cuenten con talento humano integral, idóneo, comprometido y transparente, que contribuya a cumplir con la misión institucional y los fines del Estado, para lograr su propio desarrollo personal y laboral.
La Gestión Estratégica del Talento Humano - GETH exige la alineación de las prácticas de talento humano con los objetivos y con el propósito fundamental de la entidad. Para lograr una GETH se hace necesario vincular desde la planeación al talento humano, de manera que esa área pueda ejercer un rol estratégico en el desempeño de la entidad, por lo que requiere del apoyo y compromiso de la alta dirección. </t>
  </si>
  <si>
    <t xml:space="preserve">Las entidades pueden desarrollar las etapas que se describen a continuación y que llevarán a implementar una Gestión
Estratégica del Talento Humano eficaz y efectiva:
Etapa 1: Disponer de información
Etapa 2: Diagnosticar la Gestión Estratégica del Talento Humano 
Etapa 3: Diseñar acciones para la Gestión Estratégica del Talento Humano: incluye Implementar las acciones para la Gestión Estratégica del Talento Humano GETH, Evaluar la Gestión Estratégica del Talento Humano, 
</t>
  </si>
  <si>
    <t>El propósito de esta política es desarrollar mecanismos que faciliten la institucionalización de la política de integridad en las
entidades públicas con miras a garantizar un comportamiento probo de los servidores públicos y controlar las conductas de
corrupción que afectan el logro de los fines esenciales del Estado.</t>
  </si>
  <si>
    <t>* El “Código de Integridad”, cuya implementación está en una etapa inicial, por lo tanto, se esperará un grado mayor de madurez para definir criterios con enfoque diferencial para las entidades territoriales.
*  La sensibilización sobre la gestión de conflictos de intereses entre los directivos, servidores de áreas con riesgo de conflictos de intereses y cargos de inspección, vigilancia y control.</t>
  </si>
  <si>
    <t>Direccionamiento Estratégico y Planeación</t>
  </si>
  <si>
    <r>
      <rPr>
        <b/>
        <sz val="10"/>
        <rFont val="Calibri Light"/>
        <family val="2"/>
        <scheme val="major"/>
      </rPr>
      <t>Direccionamiento estratégico:</t>
    </r>
    <r>
      <rPr>
        <sz val="10"/>
        <rFont val="Calibri Light"/>
        <family val="2"/>
        <scheme val="major"/>
      </rPr>
      <t xml:space="preserve">
- Orientado al propósito fundamental para el cual fue creada la entidad y a la generación de valor público
- Que responde al análisis del contexto externo e interno y a su capacidad para lograr los resultados
- Comunicado e interiorizado por todos los servidores y contratistas
- Con clara definición de roles y responsabilidades
- Basado en principios de integridad y legalidad
- Con metas estratégicas de gran alcance, coherentes con el propósito y las necesidades de los grupos de valor
- Que permite la articulación interinstitucional y alianzas estratégicas, así como la inclusión de mejores prácticas
</t>
    </r>
    <r>
      <rPr>
        <b/>
        <sz val="10"/>
        <rFont val="Calibri Light"/>
        <family val="2"/>
        <scheme val="major"/>
      </rPr>
      <t>Planeación Institucional:</t>
    </r>
    <r>
      <rPr>
        <sz val="10"/>
        <rFont val="Calibri Light"/>
        <family val="2"/>
        <scheme val="major"/>
      </rPr>
      <t xml:space="preserve">
- Definida como resultado de un proceso de participación de sus grupos de valor
- Articulada con los planes de desarrollo nacional o territorial según sea el caso y el Direccionamiento Estratégico
- Articulada con los recursos físicos, de infraestructura, tecnológicos, entre otros, disponibles
- Con resultados anuales para el cumplimiento de las metas estratégicas
- Orientada a resultados y a satisfacer las necesidades de sus grupos de valor, con los recursos necesarios que aseguren su cumplimiento
- Soportada en un esquema de medición para su seguimiento y mejora
- Con riesgos identificados y controles definidos para asegurar el cumplimiento de gestión institucional
- Que incorpore las acciones a desarrollar para las demás dimensiones de MIPG
</t>
    </r>
    <r>
      <rPr>
        <b/>
        <sz val="10"/>
        <rFont val="Calibri Light"/>
        <family val="2"/>
        <scheme val="major"/>
      </rPr>
      <t>Presupuesto:</t>
    </r>
    <r>
      <rPr>
        <sz val="10"/>
        <rFont val="Calibri Light"/>
        <family val="2"/>
        <scheme val="major"/>
      </rPr>
      <t xml:space="preserve">
- Programado de manera técnica y realista y con criterios de austeridad
- Basado en evidencias
- Orientado a resultados
- Coherente con las metas y objetivos de la entidad
</t>
    </r>
    <r>
      <rPr>
        <b/>
        <sz val="10"/>
        <rFont val="Calibri Light"/>
        <family val="2"/>
        <scheme val="major"/>
      </rPr>
      <t>Gestión presupuestal:</t>
    </r>
    <r>
      <rPr>
        <sz val="10"/>
        <rFont val="Calibri Light"/>
        <family val="2"/>
        <scheme val="major"/>
      </rPr>
      <t xml:space="preserve">
- Que incorpore procesos de adquisición de bienes y servicios acorde con el marco normativo
- Que cuente con mecanismos internos de seguimiento y control presupuestal
</t>
    </r>
    <r>
      <rPr>
        <b/>
        <sz val="10"/>
        <rFont val="Calibri Light"/>
        <family val="2"/>
        <scheme val="major"/>
      </rPr>
      <t>Compras y contratación pública consolidadas a través de:</t>
    </r>
    <r>
      <rPr>
        <sz val="10"/>
        <rFont val="Calibri Light"/>
        <family val="2"/>
        <scheme val="major"/>
      </rPr>
      <t xml:space="preserve">
- Uso integral de las plataformas transaccionales de compra pública (Tienda Virtual del Estado Colombiano y SECOP II)
- Implementación efectiva de las prácticas y estrategias de análisis de datos y abastecimiento estratégico.
- Incremento de la participación y la competencia efectiva de proponentes y proveedores.
- Aplicación efectiva de las buenas prácticas en compras y contratación difundidas por la Agencia Nacional de
- Contratación Públicas a través de Guías y Manuales.
- Uso de todos los Instrumentos de Agregación de Demanda disponibles en la Tienda Virtual para las categorías de gasto de la Entidad.
- Mejor uso de los recursos públicos.
- Cumplimiento de la Planeación Estratégica.
- Atención efectiva de las necesidades de los ciudadanos.
- Bienes, servicios y obras que soportan la gestión de las entidades estatales.
- Cumplimiento de los principios de la Función Administrativa en los procesos de contratación estatal.
- Cumplimiento normativo y técnico por parte de ordenadores de gasto, ejecutores y supervisores de la contratación pública. </t>
    </r>
  </si>
  <si>
    <t xml:space="preserve">El propósito de esta política es permitir que las entidades definan la ruta estratégica y operativa que guiará la gestión de la entidad, con miras a satisfacer las necesidades de sus grupos de valor. </t>
  </si>
  <si>
    <t>* En primer lugar, se debe reflexionar y tener claro los siguientes aspectos:¿Cuál es el propósito fundamental -misión, razón de ser u objeto social- para el cual fue creada la entidad? ¿Para quién y para qué lo debe hacer? ¿Cuáles son las prioridades identificadas por la entidad y señaladas en los planes de desarrollo nacionales y territoriales?
* En segundo lugar, se debe adelantar un diagnóstico de capacidades y entornos
* En tercer lugar, se debe atender los lineamientos previstos en las normas para la formulación de los planes estratégicos.
* En cuarto lugar, se deben formular los planes de acción anual.
* En quinto lugar, se deben atender las recomendaciones para la formulación de los indicadores.</t>
  </si>
  <si>
    <t>Gestión Presupuestal y Eficiencia del Gasto Público</t>
  </si>
  <si>
    <t xml:space="preserve">El propósito de esta política es permitir que las entidades utilicen los recursos presupuestales de que disponen de manera apropiada y coherente con el logro de metas y objetivos institucionales, ejecutar su presupuesto de manera eficiente, austera
y transparente y llevar un adecuado control y seguimiento. </t>
  </si>
  <si>
    <t xml:space="preserve">* Programar el presupuesto
* Alineación de la planeación y el presupuesto (Catálogo de Programas y Plataforma Integrada de Inversión Pública)
</t>
  </si>
  <si>
    <t>Compras y Contratación Pública</t>
  </si>
  <si>
    <t>Adquisición de bienes y servicios</t>
  </si>
  <si>
    <t>El propósito de esta política es permitir que las entidades estatales gestionen adecuadamente sus compras y contrataciones públicas a través de plataformas electrónicas, lineamientos normativos, documentos estándar, instrumentos de agregación de
demanda y técnicas de aprovisionamiento estratégico que, como proceso continuo, estructurado y sistemático de generación de valor, les permita mejorar constantemente los niveles de calidad, servicio y satisfacción de las necesidades en sus procesos
de adquisición</t>
  </si>
  <si>
    <t xml:space="preserve">* Estructurar Adecuadamente el Plan Anual de Adquisiciones
* Incorporar prácticas de Análisis de Datos y de Abastecimiento Estratégico.
* Promover la competencia 
* Implementar Lineamientos de Buenas Prácticas (Guías, Manuales).
* Emplear la plataforma transaccional SECOP II
* Hacer uso de la Tienda Virtual del Estado Colombiano. 
* Aplicar los Documentos Estándar vigentes
</t>
  </si>
  <si>
    <t>Gestión con Valores para Resultados</t>
  </si>
  <si>
    <t>• La gestión de la entidad se soporta en:
- Un trabajo por procesos que tiene en cuenta los requisitos legales, las necesidades de los grupos de valor, los objetivos estratégicos institucionales, las políticas internas y cambios del entorno, para brindar resultados con valor
- Una estructura organizacional y la planta de personal articulada con los del modelo de operación por procesos, que facilita su interacción en función de los resultados institucionales
- El uso de las TIC para tener una comunicación fluida con la ciudadanía y atendiendo las políticas de Gobierno y Seguridad Digital
- La consulta de las disposiciones legales que regulan su gestión.
- El compromiso con la preservación del medio ambiente.
- Trámites simples y eficientes que faciliten el acceso de los ciudadanos a sus derechos.
- El uso de tecnologías de la información y las comunicaciones que eviten la presencia de los ciudadanos en las ventanillas públicas.
- El uso de mecanismos de interoperabilidad para mejorar la relación Estado - Ciudadano
- La promoción de espacios de participación ciudadana que evalúa para generar acciones de mejora.
• La delegación o tercerización (cuando procede) de procesos, bienes y/o servicios se ajusta a los requerimientos de la entidad y a sus grupos de valor.
• El uso de los recursos disponibles atiende las políticas de transparencia, integridad y racionalización del gasto público. 
• Los procesos judiciales en los que intervenga la entidad cumplan con los parámetros de pertinencia y oportunidad dentro del ámbito de la legalidad.
• La entidad rinde permanentemente cuentas de su gestión promoviendo la trasparencia, la participación y la colaboración de los grupos de valor y grupos de interés.
• La entidad establece mecanismos de fácil acceso y comprensibles para que los grupos de valor presenten sus PQRSD.
• La entidad responde de manera clara, pertinente y oportuna, las PQRSD y son insumo para la mejora continua en sus procesos.
• Un servicio de calidad evidenciado de manera permanente en los comportamientos y actitudes de las personas que desarrollan labores en los diferentes canales de atención:
- Respetuoso: reconocer a todas las personas y valorarlas sin desconocer sus diferencias.
- Amable: ser gentil, cortés, agradable y servicial en la interacción con los demás.
- Confiable: las respuestas y resultados deben ser certeras, basadas en normas y procedimientos.
- Empático: comprender al otro permite ponerse en su lugar y entender sus necesidades o inquietudes con mayor precisión.
- Incluyente: el servicio debe ser de la misma calidad para todos los ciudadanos, al reconocer y respetar la diversidad de todas las personas.
- Oportuno: todas las respuestas o resultados deben darse en el momento adecuado, y cumplir los términos acordados con el ciudadano.
- Efectivo: el proceso de servicio debe resolver exactamente lo requerido por el ciudadano.
- Innovador: la gestión de servicio cambia y se debe reinventar de acuerd</t>
  </si>
  <si>
    <t>Ventanilla hacia adentro:</t>
  </si>
  <si>
    <t>Fortalecimiento Organizacional y Simplificación de Procesos</t>
  </si>
  <si>
    <t xml:space="preserve">Direccionamiento y Planeación (Repensar la Entidad para su fortalecimiento y trabajar por procesos y lo que corresponde al tema ambiental.) </t>
  </si>
  <si>
    <t xml:space="preserve">El propósito de esta política es fortalecer las capacidades organizacionales mediante la alineación entre la estrategia institucional y el modelo de operación por procesos, la estructura y la planta de personal, de manera que contribuyan a la generación de mayor valor público en la prestación de bienes y servicios, aumentando la productividad estatal. </t>
  </si>
  <si>
    <t>Tener en cuenta:
- Entender la situación
- Diseñar o rediseñar lo necesario
- Trabajar por procesos</t>
  </si>
  <si>
    <t xml:space="preserve">Adquisición de bienes y servicios (Gestionar recursos físicos y servicios internos) </t>
  </si>
  <si>
    <r>
      <rPr>
        <b/>
        <sz val="10"/>
        <rFont val="Calibri Light"/>
        <family val="2"/>
        <scheme val="major"/>
      </rPr>
      <t xml:space="preserve">Administración de bienes:
</t>
    </r>
    <r>
      <rPr>
        <sz val="10"/>
        <rFont val="Calibri Light"/>
        <family val="2"/>
        <scheme val="major"/>
      </rPr>
      <t xml:space="preserve"> 
- Gestionar recursos físicos y servicios internos
</t>
    </r>
    <r>
      <rPr>
        <b/>
        <sz val="10"/>
        <rFont val="Calibri Light"/>
        <family val="2"/>
        <scheme val="major"/>
      </rPr>
      <t xml:space="preserve">Gestión ambiental: 
- </t>
    </r>
    <r>
      <rPr>
        <sz val="10"/>
        <rFont val="Calibri Light"/>
        <family val="2"/>
        <scheme val="major"/>
      </rPr>
      <t xml:space="preserve">Definir una política ambiental y objetivos ambientales, basados en los aspectos e impactos ambientales, incluyendo en los mapas de riesgos las cuestiones ambientales detectadas en el contexto, las partes interesadas y los requisitos legales
-  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 Entender el contexto de la organización pública enfocado al ciclo de vida de sus productos y servicios, para lo cual debe tomar en cuenta, entre otros aspectos, la normativa, la jurisprudencia, acuerdos mundiales como Rio 1992 y París 2015, orden público, problemáticas sociales en las regiones apartadas, aseguramiento del agua y cambio climático
- Asegurar las competencias de los servidores públicos que intervienen en la gestión ambiental
- Establecer las mediciones que permitan evidenciar el desempeño ambiental </t>
    </r>
  </si>
  <si>
    <t xml:space="preserve">A través del Gobierno Digital se busca que tanto el Estado como ciudadanos y diferentes actores de la sociedad, hagan uso de las TIC como herramientas que permiten optimizar la gestión de las entidades, interactuar de manera ágil y coordinada, trabajar conjuntamente en el diseño y desarrollo de políticas, normas, proyectos y servicios, y dar solución a problemáticas y necesidades de interés público. </t>
  </si>
  <si>
    <t xml:space="preserve">Mediante la implementación de los componentes TIC para el estado y TIC para la sociedad obtener: 
– Habilitar y mejorar la provisión de servicios digitales de confianza y calidad.
– Lograr procesos internos, seguros y eficientes a través del fortalecimiento de las capacidades de gestión de tecnologías de información.
– Tomar decisiones basadas en datos, a partir del aumento del uso y aprovechamiento de la información.
– Empoderar a los ciudadanos a través de la consolidación de un Estado Abierto.
– Impulsar el desarrollo de territorios y ciudades inteligentes, para la solución de retos y problemáticas sociales a través del aprovechamiento de las TIC. </t>
  </si>
  <si>
    <t>Con la política se fortalecen las capacidades de las múltiples partes interesadas para identificar, gestionar, tratar y mitigar los riesgos de seguridad digital en sus actividades socioeconómicas en el entorno digital, así como en la creación e implementación
de instrumentos de resiliencia, recuperación y respuesta nacional en un marco de cooperación, colaboración y asistencia. Lo anterior, con el fin de contribuir al crecimiento de la economía digital nacional, lo que a su vez impulsará una mayor prosperidad económica y social en el país.</t>
  </si>
  <si>
    <t xml:space="preserve">En el Comité Institucional de Gestión y Desempeño se debe articular los esfuerzos, recursos, metodologías y estrategias para asegurar la implementación de la política. Para ello, se debe designar un responsable de Seguridad Digital que también es el responsable de la Seguridad de la Información en la entidad, el cual debe pertenecer a un área transversal que haga parte de la Alta Dirección. Para las entidades cabeza de sector, el Responsable de Seguridad Digital será el designado como enlace sectorial de seguridad digital. </t>
  </si>
  <si>
    <t>Defensa Jurídica</t>
  </si>
  <si>
    <t>Desarrollada por la Subdirección Jurídica del Ministerio de Hacienda</t>
  </si>
  <si>
    <t xml:space="preserve">La política busca que las entidades orienten sus actividades en el marco de un modelo de Gerencia Jurídica Pública eficiente y eficaz que permita lograr de manera sostenible una disminución del número de demandas en su contra y del valor de las condenas a su cargo. Lo anterior aunado a un mejoramiento de su desempeño en la etapa judicial y en la recuperación por vía de la acción de repetición o del llamamiento en garantía con fines de repetición de las sumas pagadas por sentencias, conciliaciones o laudos arbitrales cuando a ello haya lugar. </t>
  </si>
  <si>
    <t xml:space="preserve">Tener en cuenta: 
- Defensa abstracta del ordenamiento jurídico
- Etapa de prevención del daño antijurídico
- Etapa prejudicial 
-  Etapa de defensa judicial 
- Etapa de cumplimiento y pago de sentencias y conciliaciones 
- Etapa de acción de repetición y recuperación de recursos públicos 
- Gestión del Conocimiento </t>
  </si>
  <si>
    <t xml:space="preserve">La política de Mejora Normativa tiene como objetivo promover el uso de herramientas y buenas prácticas regulatorias, a fin de lograr que las normas expedidas por la Rama Ejecutiva del Poder Público, en los órdenes nacional y territorial, revistan los parámetros de calidad técnica y jurídica y resulten eficaces, eficientes, transparentes, coherentes y simples, en aras de fortalecer la seguridad jurídica y un marco regulatorio y reglamentario que facilite el emprendimiento, la competencia, la productividad, el desarrollo económico y el bienestar social. </t>
  </si>
  <si>
    <t>Revisar documento “Política de Mejora Normativa”</t>
  </si>
  <si>
    <t>Ventanilla hacia afuera:</t>
  </si>
  <si>
    <t xml:space="preserve">Relación con la ciudadanía y grupos de valor </t>
  </si>
  <si>
    <t>La Política de Servicio al Ciudadano se define entonces como una política pública transversal cuyo objetivo general es garantizar el acceso efectivo, oportuno y de calidad de los ciudadanos a sus derechos en todos los escenarios de relacionamiento con el Estado.</t>
  </si>
  <si>
    <t>Revisar documento “Actualización de Lineamientos de la Política Pública de Servicio al Ciudadano"</t>
  </si>
  <si>
    <t>Racionalización de Trámites</t>
  </si>
  <si>
    <t>No aplica la política para la Entidad</t>
  </si>
  <si>
    <t>Participación Ciudadana en la Gestión Pública</t>
  </si>
  <si>
    <t xml:space="preserve">Esta política tiene como propósito permitir que las entidades garanticen la incidencia efectiva de los ciudadanos y sus organizaciones en los procesos de planeación, ejecución, evaluación -incluyendo la rendición de cuentas- de su gestión, a través de diversos espacios, mecanismos, canales y prácticas de participación ciudadana. </t>
  </si>
  <si>
    <t xml:space="preserve">Tener en cuenta: 
- Elaborar el diagnóstico del estado actual de la participación ciudadana en la entidad
- Construir la estrategia de Participación ciudadana en la gestión, articulada a la planeación y gestión institucional
- Construir la estrategia de Rendición de Cuentas en el PAAC
- Evaluar las estrategias de Participación y Rendición de Cuentas </t>
  </si>
  <si>
    <t>Evaluación de Resultados</t>
  </si>
  <si>
    <t>Los siguientes atributos de calidad permitirán constatar que las entidades han logrado la consolidación de la presente dimensión:
- Ejercicios de evaluación y seguimiento diseñados y planificados que establecen lo que se va a medir, cómo se va a medir y en qué momento
- Evaluaciones que permiten a la entidad saber si logró sus objetivos y metas en los tiempos previstos, con las condiciones de cantidad y calidad esperadas y con el uso óptimo de recursos
- Evaluaciones que determinen los efectos de la gestión institucional en la garantía de los derechos, satisfacción de las necesidades y atención de los problemas de los grupos de valor
- Seguimiento y evaluación efectuados por los servidores que tienen a su cargo cada proyecto, plan, programa o estrategia, en sus diferentes etapas de desarrollo
- Indicadores validados que brindan la información suficiente y pertinente para establecer el grado de avance o el logro de los objetivos y resultados esperados
- Desviaciones detectadas en los avances de gestión e indicadores que permitan establecer las acciones preventivas, correctivas o de mejora, de manera inmediata
- Seguimiento a los riesgos identificados de acuerdo con la política de administración de riesgos establecida por la entidad
- Medición de la percepción y satisfacción ciudadana, como un ejercicio constante que permite identificar puntos críticos de trabajo, oportunidades de mejora, y necesidades de los grupos de valor
- Evaluación de la alta dirección del desempeño institucional que permite generar lineamientos claros para la mejora 
- Análisis de la información y evaluación de los datos que surgen por el seguimiento y la evaluación para mejorar los productos y servicios y la satisfacción de los grupos de valor
- Toma de decisiones basada en el análisis de los resultados de los seguimientos y evaluaciones, para lograr los resultados, gestionar más eficiente y eficazmente los recursos y facilitar la rendición de cuentas a los ciudadanos y organismos de control
- Evaluación del cumplimiento de los atributos de calidad en el desempeño institucional para garantizar la satisfacción de los grupos de valor.</t>
  </si>
  <si>
    <t>Seguimiento y Evaluación del Desempeño Institucional</t>
  </si>
  <si>
    <t xml:space="preserve">La dimensión de Evaluación de Resultados se abordará desde tres perspectivas: la primera guarda relación con los resultados que se obtienen a nivel institucional, la segunda con las metas priorizadas en el Plan Nacional de Desarrollo y proyectos de inversión, y la tercera con la evaluación y seguimiento a los planes de desarrollo territorial. </t>
  </si>
  <si>
    <t xml:space="preserve">Lineamientos generales para la implementación 
- Definir un área o servidor responsable del diseño, implementación y comunicación de los mecanismos de seguimiento
y evaluación 
- Revisar y actualizar los indicadores y demás mecanismos de seguimiento y evaluación establecidos en la entidad y por
otras autoridades 
- Evaluar el logro de los resultados
- Evaluar la gestión del riesgo en la entidad 
- Evaluar la percepción de los grupos de valor
 Adelantar un ejercicio de autodiagnóstico 
 Documentar los resultados de los ejercicios de seguimiento y evaluación 
Evaluación de indicadores y metas de gobierno de entidades nacionales </t>
  </si>
  <si>
    <t>Información y Comunicación</t>
  </si>
  <si>
    <t xml:space="preserve">Los siguientes atributos de calidad permitirán un adecuado desarrollo de la gestión de la Información y Comunicación:
-  Necesidades de información identificadas para la gestión interna y para atender los requerimientos de los grupos de valor
- Información disponible en lenguaje claro y sencillo para ofrecer a los ciudadanos con claras condiciones de tiempo, modo y lugar en las que podrán solucionar sus inquietudes y gestionar sus trámites
-  Información necesaria para el análisis y gestión de los procesos de la entidad y la toma de decisiones basada en la evidencia
- Sistema de información documentado, que permite monitorear periódicamente la gestión de la entidad y realizar los ajustes necesarios, para alcanzar los resultados esperados
- Información considerada como un activo de la entidad para la generación de conocimiento
- Información disponible, integra y confiable para el análisis, la identificación de causas, la generación de acciones de mejora y la toma de decisiones
- Canales de comunicación identificados y apropiados donde se difunde información sobre las políticas, el direccionamiento estratégico, la planeación y los resultados de gestión de la entidad, promoviendo la transparencia en la gestión y la integridad de los servidores públicos
- Canales de comunicación identificados y apropiados a través de los cuales se transmite información de interés a los grupos de valor de la entidad, promoviendo la transparencia en la gestión y la integridad de los servidores públicos 
- Mejoramiento en los procesos de gestión de la entidad como resultado de la producción y análisis de la Información
- Información segura que no se afecta durante los procesos de producción, análisis, transm isión, publicación y conservación
- La información que se soporta en el uso de las TIC, se genera, procesa y transmite de manera segura, garantizando su disponibilidad, integridad y veracidad
- Gestión de la información que asegura la conservación de la memoria institucional y la evidencia en la defensa jurídica de la entidad
- Mejora en los canales de información internos y externos, como resultado de la evaluación de la efectividad de los mismos </t>
  </si>
  <si>
    <t>Gestión Documental</t>
  </si>
  <si>
    <t>El propósito de la política es lograr mayor eficiencia para la implementación de la gestión documental y Administración de Archivos para: propiciar la transparencia en la gestión pública y el acceso a los archivos como garante de los derechos de los ciudadanos, los servidores públicos y las entidades del Estado; recuperar, preservar y difundir el patrimonio documental de la nación en diferentes medios y soportes como fuente de memoria e identidad cultural; promover el gobierno abierto (transparencia, colaboración y participación) a través de los archivos como herramienta de control social de la gestión pública; fomentar la modernización de los archivos a través de la generación de estrategias que propicien el uso de tecnologías y proyectos de innovación; impulsar en los servidores públicos, la cultura archivística y el desarrollo de estrategias que permitan fortalecer las capacidades para el adecuado manejo y tratamiento de los archivos; así como velar por la recuperación, protección y custodia de los Archivos de los Derechos Humanos, grupos étnicos, comunidades indígenas y población vulnerable.</t>
  </si>
  <si>
    <t>Las entidades deben incorporar en su planeación sectorial e institucional, una hoja de ruta que permita implementar el desarrollo de la función archivística en las entidades y organizaciones del Estado colombiano, para lo cual podrán contar con acciones en materia de archivos y gestión documental, guiadas por lineamientos y herramientas que contemplen los siguientes componentes: 
- Estratégico
- Administración de archivos
- Procesos de la Gestión Documental
- Tecnológico
- Cultural</t>
  </si>
  <si>
    <t xml:space="preserve">Esta política le permite a la entidad articular acciones para la prevención, detección e investigación de los riesgos de en los procesos de la gestión administrativa y misional de las entidades públicas, así como garantizar el ejercicio del derecho fundamental de acceder a la información pública a los ciudadanos y responderles de buena fe, de manera adecuada, veraz, oportuna y gratuita a sus solicitudes de acceso a la información pública. </t>
  </si>
  <si>
    <t xml:space="preserve">Para garantizar el ejercicio del derecho fundamental de acceder a la información pública las entidades tienen la obligación de divulgar activamente la información pública sin que medie solicitud alguna (transparencia activa); así mismo, tienen la obligación de responder de buena fe, de manera adecuada, veraz, oportuna y gratuita a las solicitudes de acceso a la información pública (transparencia pasiva), lo que a su vez conlleva la obligación de producir o capturar dicha información.  Para ello, es necesario que la entidad:
- Tenga en cuenta que, respecto a la publicación de información de manera proactiva, el derecho de acceso a la información no radica únicamente en la obligación de dar respuesta a las peticiones, sino también en el deber de publicar y divulgar documentos y archivos de valor para el ciudadano y que constituyen un aporte en la construcción de una cultura de transparencia.
- Propicie ejercicios que determinen qué otra información pública debe generar y asocie la misma a su actividad misional, consultando con sus grupos de valor los tipos de información y la utilidad pública de la misma. 
- Desarrolle ejercicios de caracterización de usuarios, así como de sus intereses y necesidades para identificar información de interés que deba ser publicada para los ciudadanos.
- Consagre los mínimos de información general básica según el caso y las obligaciones legales con respecto a la estructura, los servicios, los procedimientos, la contratación y demás información que los sujetos obligados deben publicar de manera oficiosa en su sitio web o en los sistemas de información del Estado.
-  Actualice la información de los trámites y otros procedimientos administrativos en el Sistema Único de Información de Trámites –SUIT- así como, las hojas de vida de los servidores públicos en el Sistema de Información de Gestión de Empleo Público –SIGEP-
- Actualice y publique los instrumentos de gestión de la información pública (registro de activos de información, índice de información clasificada y reservada, esquema de publicación de información y programa de gestión documental), así como de las Tablas de Retención Documental, el informe de solicitudes de acceso a la información pública de la entidad y determinación de los costos de reproducción de la información.
- Determine con claridad cuál es la información pública reservada y pública clasificada de su entidad acorde con la ley y los tiempos en los cuales el ciudadano tiene acceso restringido. No olvide capacitar y divulgar a los servidores públicos y ciudadanos estas condiciones.
- Cogestione, con la alta dirección, la planeación y gestión estratégica de la información pública, atendiendo acciones que garanticen criterios diferenciales de accesibilidad, datos abiertos y lenguaje ciudadano, entre otros.
- Capacite a los servidores públicos en el derecho de acceso a la información y sus obligaciones, así como a sus grupos de valor en la información pública de la entidad.
- Armonice los procesos de servicio al ciudadano, gestión documental y las TIC con las dimensiones de transparencia activa, pasiva y gestión de la información. Recuerde que la información pública es un bien público y uno de los principales activos
de su entidad.
 Estructure lazos comunicantes entre la información pública de su entidad y los procesos de participación y rendición de
cuentas, a fin de que el ciudadano conozca y retroalimente la gestión en ambos espacios a través de la información
pública. 
</t>
  </si>
  <si>
    <t>Gestión del Conocimiento y la Innovación</t>
  </si>
  <si>
    <t xml:space="preserve">Los siguientes atributos de calidad permitirán a las entidades adelantar una adecuada Gestión del Conocimiento y la Innovación: 
- Gestión documental y recopilación de información de los productos generados por todo tipo de fuente.
- Memoria institucional recopilada y disponible para consulta y análisis.
- Impulso a la investigación y a la innovación institucional.
- Bienes o productos entregados a los grupos de valor, como resultado del análisis de las necesidades y de la implementación de ideas innovadoras de la entidad.
- Espacios de trabajo que promueven el análisis de la información y la generación de nuevo conocimiento.
- Comunidades de práctica y redes de conocimiento.
- Los resultados de la gestión de la entidad se incorporan en bases de datos y repositorios de conocimiento, de fácil acceso, sencillos para su consulta, análisis y mejora.
- Decisiones institucionales incorporadas en los sistemas de información y disponibles.
- Espacios para difundir lecciones aprendidas y buenas prácticas.
- Alianzas estratégicas donde se compartan y revisen experiencias con otros, generando mejora en sus procesos y resultados. </t>
  </si>
  <si>
    <t>Conocimiento - Gestión Humana</t>
  </si>
  <si>
    <t xml:space="preserve">La gestión del conocimiento y la innovación como política de gestión y desempeño tiene como propósito facilitar el aprendizaje y la adaptación de las entidades a los cambios y a la evolución de su entorno, a través de la gestión de un conocimiento colectivo y de vanguardia, que permita generar productos/servicios adecuados a las necesidades de los ciudadanos y, además, propicie su transformación en entidades que a través de su dinámica, faciliten la innovación institucional en el marco de un Estado eficiente y productivo. </t>
  </si>
  <si>
    <t>* Eje 1. Generación y producción: Generación de nuevas ideas (ideación), − Apoyo y desarrollo de la innovación , Experimentación, Impulso a la investigación.
* Eje 2. Herramientas de uso y apropiación
* Eje 3. Analítica institucional
* Eje 4. Cultura del compartir y difundir 
* Ruta de implementación: Evitar la fuga del conocimiento, Producir conocimiento estratégico para la entidad, Tomar decisiones basadas en evidencias, Fortalecimiento de la entidad mediante alianzas efectivas , Consolidación y fácil acceso al conocimiento de la entidad,</t>
  </si>
  <si>
    <t xml:space="preserve">Innovación – Direccionamiento y Planeación </t>
  </si>
  <si>
    <r>
      <t xml:space="preserve">Línea estratégica y primera línea: </t>
    </r>
    <r>
      <rPr>
        <sz val="10"/>
        <rFont val="Calibri Light"/>
        <family val="2"/>
        <scheme val="major"/>
      </rPr>
      <t>Direccionamiento y Planeación</t>
    </r>
  </si>
  <si>
    <t xml:space="preserve">Todas las entidades cuentan con una estructura para la gestión y adecuada operación, dentro de la cual se encuentran inmersos los controles; para las entidades objeto de aplicación de MIPG, esta estructura la determina dicho Modelo. La actualización del MECI a través de MIPG, en una primera instancia permitirá a través de su esquema de Líneas de Defensa, definir la responsabilidad y autoridad frente al control, y de sus 5 componentes, establecer al interior de las entidades, la efectividad de los controles diseñados desde la estructura de las demás dimensiones de MIPG. </t>
  </si>
  <si>
    <t>* Componentes del Modelo Estándar de Control Interno MECI
1. Ambiente de Control
2. Evaluación del riesgo
3. Actividades de control
4. Información y comunicación
5. Actividades de monitoreo
* Implementación de las líneas de defensa</t>
  </si>
  <si>
    <r>
      <t>Segunda línea:</t>
    </r>
    <r>
      <rPr>
        <sz val="10"/>
        <rFont val="Calibri Light"/>
        <family val="2"/>
        <scheme val="major"/>
      </rPr>
      <t xml:space="preserve"> Direccionamiento y Planeación</t>
    </r>
  </si>
  <si>
    <r>
      <t>Tercera línea:</t>
    </r>
    <r>
      <rPr>
        <sz val="10"/>
        <rFont val="Calibri Light"/>
        <family val="2"/>
        <scheme val="major"/>
      </rPr>
      <t xml:space="preserve"> Control y Evaluación</t>
    </r>
  </si>
  <si>
    <t>Recomendaciones FURAG</t>
  </si>
  <si>
    <t>Código pregunta</t>
  </si>
  <si>
    <t>Enunciado pregunta</t>
  </si>
  <si>
    <t xml:space="preserve">Código opción </t>
  </si>
  <si>
    <t xml:space="preserve">Enunciado opción </t>
  </si>
  <si>
    <t>Proceso responsable</t>
  </si>
  <si>
    <t xml:space="preserve">Servidor responsable </t>
  </si>
  <si>
    <t>Recomendación DAFP</t>
  </si>
  <si>
    <t>GPR200</t>
  </si>
  <si>
    <t>¿La entidad presentó variaciones en la programación presupuestal 2024 (año t) con respecto al Marco de Gasto de Mediano Plazo -MGMP-, elaborado en la vigencia 2023 (año t-1)?:</t>
  </si>
  <si>
    <t>GPR200A</t>
  </si>
  <si>
    <t>Tuvo una variación de más de 3 puntos porcentuales reales. Indique las cuentas más significativas y los objetos de gasto que expliquen dicha desviación:</t>
  </si>
  <si>
    <t>Se sugiere revisar las cuentas y objetos de gasto que tuvieron mayores diferencias frente a lo planeado en el Marco de Gasto de Mediano Plazo (MGMP), para mejorar la planeación del presupuesto en los próximos años y alinearla con las necesidades de la entidad y las metas del Plan Nacional de Desarrollo (PND). También es recomendable que las entidades realicen reuniones con las autoridades del sector para revisar cada año la situación fiscal y presupuestal frente a las necesidades de gasto que puedan afectar el cumplimiento de sus objetivos.</t>
  </si>
  <si>
    <t>GPR203</t>
  </si>
  <si>
    <t>¿La entidad redujo el porcentaje de reservas constituidas en 2024 sobre las apropiaciones de 2024 frente a las constituidas en 2023 (t-1) sobre las apropiaciones de 2023?</t>
  </si>
  <si>
    <t>GPR203A</t>
  </si>
  <si>
    <t>Sí. Indique las medidas que aplicó para este resultado:</t>
  </si>
  <si>
    <t>La reducción en el porcentaje de reservas es un resultado positivo que refleja una mejor ejecución del presupuesto. Se recomienda mantener este seguimiento y continuar aplicando medidas que eviten rezagos, especialmente durante el primer semestre del año.</t>
  </si>
  <si>
    <t>GPR207</t>
  </si>
  <si>
    <t>De acuerdo con el plan de austeridad, indique la variación porcentual entre las vigencias 2023 y 2024 de los siguientes rubros de gasto: 
Donde: los valores negativos indican un logro positivo en ahorro de recursos, y los valores positivos representan una oportunidad de mejora (no hubo ahorro sino aumento del gasto)</t>
  </si>
  <si>
    <t>GPR207D</t>
  </si>
  <si>
    <t>Arrendamiento y mantenimiento bienes inmuebles, cambio de sede o adquisición de bienes muebles:</t>
  </si>
  <si>
    <t>Analizar periódicamente la variación en los gastos de arrendamiento y mantenimiento bienes inmuebles, cambio de sede o adquisición de bienes muebles, para identificar oportunidades de ahorro y asegurar el cumplimiento del plan de austeridad institucional.</t>
  </si>
  <si>
    <t>GPR207E</t>
  </si>
  <si>
    <t>Servicios públicos:</t>
  </si>
  <si>
    <t>Analizar periódicamente la variación en los gastos de servicios públicos, para identificar oportunidades de ahorro y asegurar el cumplimiento del plan de austeridad institucional.</t>
  </si>
  <si>
    <t>GTH226</t>
  </si>
  <si>
    <t>¿La entidad adelantó diagnósticos relacionados con la cultura organizacional de la entidad?</t>
  </si>
  <si>
    <t>GTH226A</t>
  </si>
  <si>
    <t>Sí, y cuenta con las evidencias:</t>
  </si>
  <si>
    <t>Realizar un diagnóstico relacionado con la cultura organizacional de la entidad.</t>
  </si>
  <si>
    <t>INT217</t>
  </si>
  <si>
    <t>De acuerdo con los procesos que adelanta el comité de convivencia laboral, el responsable:</t>
  </si>
  <si>
    <t>INT217A</t>
  </si>
  <si>
    <t xml:space="preserve">Informó a la Alta Dirección sobre las estadísticas de las quejas y el seguimiento de los casos </t>
  </si>
  <si>
    <t>Presentar a la Alta Dirección de la entidad un informe de las estadísticas de las quejas y el seguimiento de los casos de acoso laboral.</t>
  </si>
  <si>
    <t>INT217B</t>
  </si>
  <si>
    <t>Hizo seguimiento a las recomendaciones entregadas al área gestión humana y a la Alta Dirección</t>
  </si>
  <si>
    <t>Hacer seguimiento al cumplimiento de las recomendaciones dadas al área gestión humana y a la Alta Dirección.</t>
  </si>
  <si>
    <t>INT217C</t>
  </si>
  <si>
    <t>Hizo seguimiento a las posibles intervenciones a partir de las recomendaciones entregadas</t>
  </si>
  <si>
    <t>Hacer seguimiento a las posibles intervenciones a partir de las recomendaciones entregadas al área gestión humana y a la Alta Dirección.</t>
  </si>
  <si>
    <t>INT217D</t>
  </si>
  <si>
    <t>Articuló con la administradora de riesgos laborales acciones de asesoría y asistencia técnica para la intervención de factores psicosociales</t>
  </si>
  <si>
    <t>Articular con la Administradora de Riesgos Laborales acciones de asesoría y asistencia técnica para la intervención de factores psicosociales.</t>
  </si>
  <si>
    <t>INT217E</t>
  </si>
  <si>
    <t>Remitió a la Procuraduría General de la Nación aquellos casos en donde no se llegó a un acuerdo o se incumplieron los compromisos pactados</t>
  </si>
  <si>
    <t>Remitir a la Procuraduría General de la Nación aquellos casos de acoso laboral en donde no se llegue a un acuerdo entre las partes, no se cumplan con los compromisos pactados o la conducta persista.</t>
  </si>
  <si>
    <t>GDI210</t>
  </si>
  <si>
    <t>¿Cuáles de las siguientes tecnologías emergentes de la cuarta revolución industrial utilizó la entidad para desarrollar procesos de innovación pública digital?</t>
  </si>
  <si>
    <t>GDI210A</t>
  </si>
  <si>
    <t>Tecnologías de desintermediación, DLT (Distributed Ledger Technology) como cadena de bloques (Blockchain) o contratos inteligentes, entre otros</t>
  </si>
  <si>
    <t xml:space="preserve">Gestión de la Información </t>
  </si>
  <si>
    <t>Utilizar tecnologías emergentes de la cuarta revolución industrial para desarrollar procesos de innovación pública digital en la entidad, tales como tecnologías de desintermediación, DLT (Distributed Ledger Technology) como cadena de bloques (Blockchain) o contratos inteligentes; análisis masivo de datos (Big data); Inteligencia Artificial (AI); Internet de las Cosas (IoT); robótica y similares; realidad aumentada o realidad virtual; automatización robótica de procesos; entre otras.</t>
  </si>
  <si>
    <t>GDI210B</t>
  </si>
  <si>
    <t>Análisis masivo de datos (Big data)</t>
  </si>
  <si>
    <t>GDI210C</t>
  </si>
  <si>
    <t>Inteligencia Artificial (AI)</t>
  </si>
  <si>
    <t>GDI210D</t>
  </si>
  <si>
    <t>Internet de las Cosas (IoT)</t>
  </si>
  <si>
    <t>GDI210E</t>
  </si>
  <si>
    <t>Robótica y similares</t>
  </si>
  <si>
    <t>GDI210F</t>
  </si>
  <si>
    <t>Realidad aumentada o realidad virtual</t>
  </si>
  <si>
    <t>GDI210G</t>
  </si>
  <si>
    <t>Automatización robótica de procesos</t>
  </si>
  <si>
    <t>GDI218</t>
  </si>
  <si>
    <t>Con respecto a la gestión y gobierno de TI durante la vigencia 2024, la entidad:</t>
  </si>
  <si>
    <t>GDI218D</t>
  </si>
  <si>
    <t>Desarrolló e implementó una estrategia de uso y apropiación de tecnologías actuales y emergentes, por ejemplo: blockchain (cadena de bloques), inteligencia artificial, internet de las cosas (IoT), automatización robótica de procesos</t>
  </si>
  <si>
    <t>Desarrollar e implementar una estrategia de uso y apropiación de tecnologías actuales y emergentes (blockchain, inteligencia artificial, internet de las cosas, automatización robótica de procesos).</t>
  </si>
  <si>
    <t>GDI236</t>
  </si>
  <si>
    <t>Con respecto a los riesgos de seguridad y privacidad de la información de la entidad:</t>
  </si>
  <si>
    <t>GDI236A</t>
  </si>
  <si>
    <t>Los identificó, están aprobados, se implementó un proceso para valorarlos y se actualizan mediante un proceso de mejora continua</t>
  </si>
  <si>
    <t>Identificar, aprobar, implementar un proceso de valoración y actualizar los riesgos de seguridad y privacidad de la información de la entidad, mediante un proceso de mejora continua.</t>
  </si>
  <si>
    <t>GDI242</t>
  </si>
  <si>
    <t>El servicio de interoperabilidad a través de la plataforma X-ROAD le ha permitido a la entidad:</t>
  </si>
  <si>
    <t>GDI242A</t>
  </si>
  <si>
    <t>Reducir los tiempos de respuesta de los trámites. Indique cuánto tiempo promedio por trámite para la vigencia 2024:</t>
  </si>
  <si>
    <t>Implementar el servicio de interoperabilidad en la entidad a través de la plataforma X-ROAD para reducir los tiempos de respuesta de los trámites, reducir los costos de operación, entre otros.</t>
  </si>
  <si>
    <t>GDI242B</t>
  </si>
  <si>
    <t>Reducir los costos de operación. Indique el monto en pesos para la vigencia 2024:</t>
  </si>
  <si>
    <t>GDI242C</t>
  </si>
  <si>
    <t>Otros beneficios. Indique cuáles:</t>
  </si>
  <si>
    <t>GDI242D</t>
  </si>
  <si>
    <t>Según las mediciones adelantadas por la entidad, el servicio de Interoperabilidad no le ha generado beneficios. Ingrese las evidencias:</t>
  </si>
  <si>
    <t>GDI248</t>
  </si>
  <si>
    <t>Cuáles de las siguientes técnicas de análisis de datos implementó la entidad durante la vigencia evaluada:</t>
  </si>
  <si>
    <t>GDI248D</t>
  </si>
  <si>
    <t>Análisis prescriptivo, es decir, incorpora algoritmos de optimización, análisis de decisión multicriterio y reglas de negocio, con el propósito de establecer cuál es la mejor acción (actual o futura) a tomar bajo un contexto especifico</t>
  </si>
  <si>
    <t>Implementar la técnica de 'análisis prescriptivo' para el análisis de datos de la entidad. El uso de esta técnica permite establecer cuál es la mejor acción a tomar bajo un contexto específico.</t>
  </si>
  <si>
    <t>GDI249</t>
  </si>
  <si>
    <t>Con respecto a la gestión de datos, la entidad:</t>
  </si>
  <si>
    <t>GDI249A</t>
  </si>
  <si>
    <t>Documentó e implementó un modelo de gobierno de datos</t>
  </si>
  <si>
    <t>Documentar e implementar un modelo de gobierno de datos en la entidad.</t>
  </si>
  <si>
    <t>GDI249B</t>
  </si>
  <si>
    <t>Contó con un inventario y diccionario de datos</t>
  </si>
  <si>
    <t>Elaborar un inventario y diccionario de datos de la entidad.</t>
  </si>
  <si>
    <t>GDI249D</t>
  </si>
  <si>
    <t>Evaluó la implementación de lineamientos en materia de datos</t>
  </si>
  <si>
    <t>Evaluar la implementación de lineamientos en materia de datos en la entidad.</t>
  </si>
  <si>
    <t>GDI250</t>
  </si>
  <si>
    <t>Para la gestión de datos maestros, la entidad:</t>
  </si>
  <si>
    <t>GDI250A</t>
  </si>
  <si>
    <t>Contó con un catálogo interno de datos maestros</t>
  </si>
  <si>
    <t>Elaborar un catálogo interno de datos maestros de la entidad.</t>
  </si>
  <si>
    <t>GDI250C</t>
  </si>
  <si>
    <t>Contó con una plataforma para la gestión y distribución de datos maestros</t>
  </si>
  <si>
    <t>Implementar una plataforma para la gestión y distribución de datos maestros en la entidad.</t>
  </si>
  <si>
    <t>GDI250D</t>
  </si>
  <si>
    <t>Contó con un proceso para la gestión de datos maestros</t>
  </si>
  <si>
    <t>Implementar un proceso para la gestión de datos maestros en la entidad.</t>
  </si>
  <si>
    <t>GDI252</t>
  </si>
  <si>
    <t>Señale los criterios de accesibilidad web, establecidos en el anexo 1 de la Resolución 1519 de 2020, que cumplió la entidad durante la vigencia evaluada en todas las secciones de su Sede Electrónica:</t>
  </si>
  <si>
    <t>GDI252C</t>
  </si>
  <si>
    <t>CC3. Guion para solo video y solo audio</t>
  </si>
  <si>
    <t>Implementar el criterio de accesibilidad web 'CC3. Guión para solo video y solo audio' en la sede electrónica de la entidad, acorde con el anexo 1 de la Resolución 1519 de 2020.</t>
  </si>
  <si>
    <t>SDI206</t>
  </si>
  <si>
    <t>Para asegurar la continuidad de la operación de los procesos, en la entidad:</t>
  </si>
  <si>
    <t>SDI206A</t>
  </si>
  <si>
    <t>Se cuenta con un  Plan de Recuperación de Desastres DRP, definido, documentado e implementado para todos los procesos</t>
  </si>
  <si>
    <t>SDI206B</t>
  </si>
  <si>
    <t>Se cuenta con un  Plan de Continuidad del Negocio  BCP, definido, documentado e implementado para  los procesos críticos y misionales</t>
  </si>
  <si>
    <t>MJN210</t>
  </si>
  <si>
    <t>¿Cuáles de los siguientes aspectos tuvo en cuenta la entidad para vincular a los interesados antes de la expedición de un acto administrativo?</t>
  </si>
  <si>
    <t>MJN210H</t>
  </si>
  <si>
    <t>Una vez finalizado el periodo de consulta pública, hizo una evaluación del ejercicio para identificar oportunidades de mejora para próximas consultas</t>
  </si>
  <si>
    <t>Hacer una evaluación del ejercicio de consulta pública para identificar oportunidades de mejora para próximas consultas 
Recursos recomendados: 
Guía para realizar la consulta pública en el proceso de producción normativa (DNP)
https://colaboracion.dnp.gov.co/CDT/Mejora%20Regulatoria/Documentos/Gu%C3%ADa_consulta_p%C3%BAblica.pdf</t>
  </si>
  <si>
    <t>MJN217</t>
  </si>
  <si>
    <t>Indique cuáles de las siguientes acciones realizó la entidad para divulgar y dar a conocer los actos administrativos expedidos:</t>
  </si>
  <si>
    <t>MJN217C</t>
  </si>
  <si>
    <t>Diseñó mecanismos de retroalimentación ciudadana sobre los contenidos regulatorios que permiten identificar que sean claros concretos y comprensibles</t>
  </si>
  <si>
    <t>Diseñar mecanismos de retroalimentación ciudadana sobre los contenidos regulatorios que permitan identificar si estos son claros, concretos y comprensibles, con el fin de mejorar su calidad, fomentar el cumplimiento y fortalecer la confianza institucional.</t>
  </si>
  <si>
    <t>MJN221</t>
  </si>
  <si>
    <t>Posterior a la implementación de la regulación, ¿cuáles de las siguientes herramientas de evaluación utilizó la entidad?</t>
  </si>
  <si>
    <t>MJN221A</t>
  </si>
  <si>
    <t>Evaluaciones ex post</t>
  </si>
  <si>
    <t>Utilizar varias herramientas de evaluación como evaluación ex post, simplificación de trámites, depuración normativa y/o simplificación normativa posterior a la implementación de la regulación, para garantizar un análisis integral de los efectos y la efectividad de la normativa, así como para identificar oportunidades de mejora continua.
Se recomienda:
- Aplicar la evaluación ex post para medir impactos y resultados alcanzados.
- Implementar procesos de simplificación de trámites para reducir cargas administrativas.
- Realizar depuración normativa para eliminar normas obsoletas o redundantes.</t>
  </si>
  <si>
    <t>MJN225</t>
  </si>
  <si>
    <t>¿Cuáles de las siguientes herramientas se encontraban institucionalizadas en la entidad mediante un instrumento normativo y/o administrativo?</t>
  </si>
  <si>
    <t>MJN225H</t>
  </si>
  <si>
    <t>Herramientas de evaluación de la regulación (Evaluación ex post, simplificación de trámites, simplificación normativa y depuración)</t>
  </si>
  <si>
    <t>Tener institucionalizada mediante un instrumento normativo y/o administrativo las herramientas de evaluación de la regulación (Evaluación ex post, simplificación de trámites, simplificación normativa y depuración normativa), para asegurar un seguimiento sistemático y efectivo del impacto normativo y administrativo.
Se recomienda:
Definir procesos claros y responsables para la aplicación periódica de cada herramienta.
Incorporar indicadores y metodologías estandarizadas que faciliten la medición de resultados y efectos.
Garantizar la participación de actores relevantes para enriquecer los análisis y validar hallazgos.
Establecer mecanismos para la retroalimentación y ajustes normativos basados en los resultados de evaluación.
Recursos Recomendados:
Estrategia de Generación de Capacidades: 
https://www.dnp.gov.co/LaEntidad_/subdireccion-general-prospectiva-desarrollo-nacional/direccion-gobierno-ddhh-paz/Paginas/estrategia-de-generacion-de-capacidades.aspx</t>
  </si>
  <si>
    <t>GCI212</t>
  </si>
  <si>
    <t>¿Cuáles son las fortalezas para innovar dentro de la entidad?</t>
  </si>
  <si>
    <t>GCI212B</t>
  </si>
  <si>
    <t>Se disponen acciones, tiempos y recursos para implementar procesos de innovación</t>
  </si>
  <si>
    <t>Disponer de recursos (físicos, tecnológicos, humanos, financieros, tiempo) para el desarrollo e implementación de procesos de innovación</t>
  </si>
  <si>
    <t>CCP211</t>
  </si>
  <si>
    <t>¿En cuáles de los siguientes hitos del proceso de contratación la entidad configuró los flujos de aprobación?</t>
  </si>
  <si>
    <t>CCP211D</t>
  </si>
  <si>
    <t>Apertura de ofertas</t>
  </si>
  <si>
    <t>Colombia Compra Eficiente, mediante la GUIA SECOP II – PASOS PREVIOS: CONFIGURACIÓN DE LA CUENTA DE LA ENTIDAD ESTATAL, recomienda configurar como mínimo Flujos de Aprobación en: “Aprobar la publicación del proceso”, “Adjudicación”, “Enviar el contrato de la consulta”, “Aprobar el contrato de la consulta”, “Aprobar la modificación del contrato” y “Aprobar garantías”. Dicha guía se encuentra disponible en este link https://www.colombiacompra.gov.co/archivos/manual/guia-pasos-previos-configuracion-de-la-cuenta-de-la-entidad-estatal-secop-ii</t>
  </si>
  <si>
    <t>CCP211E</t>
  </si>
  <si>
    <t>Evaluación de ofertas</t>
  </si>
  <si>
    <t>Programa de transaprencia y ética pública - PTEP</t>
  </si>
  <si>
    <t>Contexto general  Programa</t>
  </si>
  <si>
    <t>ANEXO TÉCNICO PROGRAMAS DE TRANSPARENCIA Y ÉTICA PÚBLICA</t>
  </si>
  <si>
    <t>Participación por procesos</t>
  </si>
  <si>
    <t xml:space="preserve">Componente programático </t>
  </si>
  <si>
    <t xml:space="preserve">Acciones estratégicas </t>
  </si>
  <si>
    <t>Resumen de la descripción</t>
  </si>
  <si>
    <t xml:space="preserve">Responsable de adelantar la intervención </t>
  </si>
  <si>
    <t>Intervenciones a realizar</t>
  </si>
  <si>
    <t>PTEC_1. Gestión del riesgo</t>
  </si>
  <si>
    <t xml:space="preserve">PTEC_1.1.Riesgo para la integridad </t>
  </si>
  <si>
    <t>Las entidades, a través del Programa de Transparencia y Ética Pública, deben establecer instrumentos para gestionar los riesgos a la integridad: conflictos de intereses, soborno, corrupción y fraude. Todo instrumento para la gestión de estos riesgos debe contemplar la identificación, medición, control y monitoreo de los riesgos.</t>
  </si>
  <si>
    <t>Implementar mediante un instrumento la Guía para la Administración del Riesgo y el diseño de controles en entidades públicas elaborada por el Departamento Administrativo de la Función Pública con el apoyo de la Secretaría de Transparencia, en su última versión.</t>
  </si>
  <si>
    <t>PTEC_1.2.Canales de denuncia</t>
  </si>
  <si>
    <t>Para la gestión de los riesgos a la integridad, además de los controles que se establezcan, es fundamental que las entidades cuenten con canales institucionales para recibir y tratar reportes de posibles irregularidades en la gestión, teniendo en cuenta que la participación ciudadana es fundamental para identificar riesgos. En esa medida, la gestión de los riesgos descritos en la acción estratégica 1 está, estrechamente, relacionada con la correcta operación de los canales de denuncia.</t>
  </si>
  <si>
    <t xml:space="preserve">Implementar mediante un instrumento la metodología desarrollada por la Secretaría de Transparencia para la operación de canales de denuncia, determinando la disponibilidad de canales, su implementación, seguimiento a la operación y evaluación. </t>
  </si>
  <si>
    <t>PTEC_1.3.Riesgo de LAFT/FPADM</t>
  </si>
  <si>
    <t>Riesgo de Lavado de Activos, Financiación del Terrorismo y Financiación para la Proliferación de Armas de Destrucción Masiva – LAFT/FPADM. La administración de riesgos de Lavado de Activos y Financiación del Terrorismo y Financiación de la Proliferación de Armas de Destrucción Masiva (SARLAFT/FP) tiene como objetivo prevenir que las entidades y organismos del estado sean utilizados en forma directa o indirecta como instrumento para el Lavado de Activos y/o la canalización de recursos hacia la realización de actividades terroristas, o cuando se pretenda el ocultamiento de activos provenientes de dichas actividades. En esa medida, se deben adoptar instrumentos que contemplen todas las actividades que realizan en desarrollo de su misión y que se ajusten a su tamaño, funciones y actividad económica, forma de comercialización y demás características particulares en el caso de aquellas entidades descentralizadas por servicios.</t>
  </si>
  <si>
    <t>Implementar mediante un instrumento la realización de auditorías jurídicas y financieras, diferentes a las propias del Modelo Estándar de Control Interno, a los procesos y subprocesos institucionales en los que se presenten denuncias de corrupción.</t>
  </si>
  <si>
    <t>Implementar mediante un instrumento la realización de auditorías forenses, diferentes a las
propias del Modelo Estándar de Control Interno, a los procesos y subprocesos institucionales en los
que se presenten denuncias de corrupción.</t>
  </si>
  <si>
    <t>PTEC_1.4. Debida diligencia</t>
  </si>
  <si>
    <t>Los procesos de conocimiento de la contraparte son fundamentales para gestionar adecuadamente el riesgo de LAFT/FPADM, por esa razón, la debida diligencia se asocia con la acción estratégica 3. En esa medida, las entidades deben ser diligentes en la recolección de información relevante sobre las partes con las que se van a relacionar y que van a vincular, esto incluye, tanto a funcionarios o empleados públicos que ingresan a las plantas de personal, como a contratistas o proveedores con los que se celebran acuerdos de voluntades. También, en aquellos casos en los que la entidad capta recursos, es fundamental el conocimiento del cliente o usuario.</t>
  </si>
  <si>
    <t>Implementar mediante un instrumento procesos de conocimiento de la contraparte y debida diligencia. (Contratistas y proveedores)</t>
  </si>
  <si>
    <t xml:space="preserve">PTEC_2. Redes y articulación </t>
  </si>
  <si>
    <t>PTEC_2.1.Redes internas</t>
  </si>
  <si>
    <t>La articulación interna implica la existencia de canales para el intercambio de información entre los diferentes grupos, áreas o dependencias que conforman la Entidad. Un intercambio de datos fluido entre los actores internos fortalece las dinámicas de las demás acciones estratégicas del Programa, en la medida que hay información de mayor calidad para la toma de decisiones, la gestión de riesgos, la promoción de la transparencia y la gestión ética de los asuntos públicos.</t>
  </si>
  <si>
    <t>La Entidad debe proponer por la creación y el funcionamiento de comunidades internas en las que se dialogue, intercambie información y trabaje de forma articulada en el desarrollo de las acciones estratégicas.</t>
  </si>
  <si>
    <t>Se debe garantizar que, en las instancias de decisión colectiva ya existentes, como los comités de gestión, comités de control, juntas directivas, órganos de asesoría, etc., las acciones estratégicas del Programa hagan parte de sus discusiones, se vigilen y acompañe su implementación.</t>
  </si>
  <si>
    <t>Debe garantizarse que las acciones y resultados del Programa se presenten y discutan en estas comunidades internas, bien se cree o se asigne responsabilidad a instancias existentes.</t>
  </si>
  <si>
    <t>Además, las comunidades deben tener como propósito la identificación de barreras para la implementación del Programa y la adopción de medidas para su superación. Así mismo, las comunidades identificaran la información que generan los diferentes actores internos de la organización, relevante para las acciones del Programa y establecerá mecanismos para su intercambio al interior de la Entidad.</t>
  </si>
  <si>
    <t>Implementar mediante un instrumento la creación u operación de comunidades internas para el intercambio de información relevante para la toma de decisiones, la gestión de riesgos, la promoción de la transparencia y la gestión ética de los asuntos públicos. El instrumento debe contemplar mecanismos de seguimiento a la participación y a los compromisos adquiridos por o en las comunidades.</t>
  </si>
  <si>
    <t>PTEC_2.2.Redes externas</t>
  </si>
  <si>
    <t>Además de la articulación interna, las Entidades deben integrarse con otras Entidades en el ámbito sectorial, local, regional y nacional, para generar un dialogo sobre la transparencia y ética pública.
En la ley existen sistemas de coordinación interinstitucional en los que se recomienda una participación, sin perjuicio de la iniciativa y capacidad asociativa de las entidades públicas para crear o vincularse a nuevas instancias que faciliten el desarrollo de las acciones estratégicas del Programa.</t>
  </si>
  <si>
    <t>Implementar mediante un instrumento acciones para el cumplimiento de los deberes legales relacionados con las siguientes redes externas, como mínimo:
- Sistema Nacional de Rendición de Cuentas.</t>
  </si>
  <si>
    <t>Implementar mediante un instrumento acciones para el cumplimiento de los deberes legales relacionados con las siguientes redes externas, como mínimo:
- Sistema Nacional de Integridad.</t>
  </si>
  <si>
    <t>Implementar mediante un instrumento acciones para el cumplimiento de los deberes legales relacionados con las siguientes redes externas, como mínimo:
-  Modelo Estándar de Control Interno</t>
  </si>
  <si>
    <t>Implementar mediante un instrumento acciones para el cumplimiento de los deberes legales relacionados con las siguientes redes externas, como mínimo:
- Red anticorrupción de jefes de control interno</t>
  </si>
  <si>
    <t>Implementar un instrumento para el seguimiento a la participación de la entidad en las instancias interinstitucionales en las que, por ley, debe participar y para el seguimiento a los compromisos adquiridos.</t>
  </si>
  <si>
    <t xml:space="preserve">PTEC_3. Cultura de la legalidad y estado abierto </t>
  </si>
  <si>
    <r>
      <t xml:space="preserve">PTEC_3.1.Acceso a la información pública y transparencia </t>
    </r>
    <r>
      <rPr>
        <sz val="11"/>
        <color rgb="FFC00000"/>
        <rFont val="Calibri Light"/>
        <family val="2"/>
        <scheme val="major"/>
      </rPr>
      <t>(Las acciones del componente de transparencia de la ERV deben asociarse a esta acción estratégica)</t>
    </r>
  </si>
  <si>
    <t>En el marco del Programa de Transparencia y Ética Pública, la entidad debe garantizar que se cumplan las disposiciones legales de acceso a la información pública. En esa medida, debe desarrollar los instrumentos internos que garanticen los postulados de la Ley 1712 de 2014 y las normas complementarias que se han expedido para reglamentarla. Además, en el marco de la política de Estado Abierto, en esta acción estratégica deben contemplarse instrumentos para promover la transparencia institucional</t>
  </si>
  <si>
    <t>Implementar un instrumento para garantizar el cumplimiento del principio de transparencia en lo que tiene que ver con la trasparencia activa. Desarrollar los instrumentos internos que garanticen los postulados de la Ley 1712 de 2014 y las normas complementarias que se han expedido para reglamentarla.</t>
  </si>
  <si>
    <t>En el marco de la política de Estado Abierto, deben contemplarse instrumentos para promover la transparencia institucional.</t>
  </si>
  <si>
    <t>Monitoreo de la publicación de información mínima en los sitios web oficiales, de acuerdo con los parámetros establecidos por la misma ley en su artículo 9 y por el Ministerio de Tecnologías de la Información y las Comunicaciones.</t>
  </si>
  <si>
    <t>Actividades encaminadas a mejorar la calidad de la información (contenido, forma y la satisfacción de las necesidades del usuario de la información) con la que cuenta la entidad y la que entrega al ciudadano. Lo anterior se relaciona con la necesidad de articular sistemas de información, actualización y verificación de datos, y demás actividades que permitan garantizar altos estándares en la información.</t>
  </si>
  <si>
    <t>Implementar un instrumento para garantizar el cumplimiento del principio de transparencia en lo que tiene que ver con la transparencia activa en materia contractual. Respecto de la contratación estatal,  las entidades deben definir un instrumento de transparencia activa relacionada con los contratos y convenios celebrados para garantizar que se cumpla con el principio de publicidad en SECOP II y que los expedientes contractuales estén siempre actualizados, completos y que la información disponible sea veraz y accesible.</t>
  </si>
  <si>
    <t>Implementar un instrumento para garantizar el cumplimiento del principio de transparencia en lo que tiene que ver con la transparencia pasiva. Se debe tener en cuenta las directrices del Decreto 1081 de 2015 respecto a la gestión de solicitudes de información, en particular, respecto de la gratuidad, el contenido y la oportunidad para atender estas solicitudes.</t>
  </si>
  <si>
    <t>Implementar un instrumento que garantice la publicación y actualización de los instrumentos de gestión de la información.</t>
  </si>
  <si>
    <r>
      <rPr>
        <b/>
        <sz val="10"/>
        <color rgb="FF333333"/>
        <rFont val="Calibri Light"/>
        <family val="2"/>
        <scheme val="major"/>
      </rPr>
      <t>El Registro o inventario de activos de información.</t>
    </r>
    <r>
      <rPr>
        <sz val="10"/>
        <color rgb="FF333333"/>
        <rFont val="Calibri Light"/>
        <family val="2"/>
        <scheme val="major"/>
      </rPr>
      <t xml:space="preserve"> Los mecanismos de adopción y actualización de estos instrumentos se realizan a través de acto administrativo y se publicaran en un formato que garantice la accesibilidad en el sitio web oficial de la entidad, atendiendo lo dispuesto por el Ministerio de Tecnologías de la Información y las Comunicaciones, así como en el Portal de Datos Abiertos del Estado colombiano.
1.Todas las categorías de información del sujeto obligado.
2.Todo registro publicado.
3.Todo registro disponible para ser solicitado por el público, actualizado y veraz</t>
    </r>
  </si>
  <si>
    <r>
      <rPr>
        <b/>
        <sz val="10"/>
        <color rgb="FF333333"/>
        <rFont val="Calibri Light"/>
        <family val="2"/>
        <scheme val="major"/>
      </rPr>
      <t xml:space="preserve">El Índice de información clasificada y reservada. </t>
    </r>
    <r>
      <rPr>
        <sz val="10"/>
        <color rgb="FF333333"/>
        <rFont val="Calibri Light"/>
        <family val="2"/>
        <scheme val="major"/>
      </rPr>
      <t>Los mecanismos de adopción y actualización de estos instrumentos se realizan a través de acto administrativo y se publicaran en un formato que garantice la accesibilidad en el sitio web oficial de la entidad, atendiendo lo dispuesto por el Ministerio de Tecnologías de la Información y las Comunicaciones, así como en el Portal de Datos Abiertos del Estado colombiano.
El inventario de la información pública generada, obtenida, adquirida o controlada por la entidad, que ha sido calificada como clasificada o reservada.
El índice incluirá́ la fundamentación constitucional o legal de la clasificación o la reserva.</t>
    </r>
  </si>
  <si>
    <r>
      <rPr>
        <b/>
        <sz val="10"/>
        <color rgb="FF333333"/>
        <rFont val="Calibri Light"/>
        <family val="2"/>
        <scheme val="major"/>
      </rPr>
      <t>El Esquema de publicación de información.</t>
    </r>
    <r>
      <rPr>
        <sz val="10"/>
        <color rgb="FF333333"/>
        <rFont val="Calibri Light"/>
        <family val="2"/>
        <scheme val="major"/>
      </rPr>
      <t>Los mecanismos de adopción y actualización de estos instrumentos se realizan a través de acto administrativo y se publicaran en un formato que garantice la accesibilidad en el sitio web oficial de la entidad, atendiendo lo dispuesto por el Ministerio de Tecnologías de la Información y las Comunicaciones, así como en el Portal de Datos Abiertos del Estado colombiano.
1.La lista de información mínima publicada (Art. 9, 10 y 11, Ley 1712/2014).
2.La lista de la información publicada en el sitio web oficial del sujeto obligado, adicional.
3.Información publicada con anterioridad.
4.Información de interés para la ciudadanía.</t>
    </r>
  </si>
  <si>
    <t>La entidad debe articular los instrumentos de gestión de información con los lineamientos del Programa de Gestión Documental. La información de los tres (3) instrumentos anotados debe identificarse, administrarse, clasificarse, organizarse y conservarse según los procedimientos, lineamientos, valoración y tiempos definidos en el Programa de Gestión Documental del sujeto obligado.</t>
  </si>
  <si>
    <t>Divulgar la información en formatos alternativos comprensibles. Es decir, que la forma, tamaño o modo en la que se presenta la información pública, permita su visualización o consulta para los grupos étnicos y culturales del país, y para las personas con discapacidad.</t>
  </si>
  <si>
    <t>Adecuar los medios electrónicos para permitir la accesibilidad a personas con discapacidad.</t>
  </si>
  <si>
    <t>Implementar los lineamientos de accesibilidad a espacios físicos para personas con discapacidad.</t>
  </si>
  <si>
    <t>Identificar acciones para responder a solicitud de las autoridades de las comunidades, para divulgar la información pública en diversos idiomas y lenguas de los grupos étnicos y culturales del país.</t>
  </si>
  <si>
    <r>
      <t xml:space="preserve">PTEC_3.2.Participación ciudadana y rendición de cuentas </t>
    </r>
    <r>
      <rPr>
        <sz val="11"/>
        <color rgb="FFC00000"/>
        <rFont val="Calibri Light"/>
        <family val="2"/>
        <scheme val="major"/>
      </rPr>
      <t>(Las acciones del componente de participación y rendición de cuentas de la ERV deben asociarse a esta acción estratégica)</t>
    </r>
  </si>
  <si>
    <t xml:space="preserve"> La entidad debe recopilar los diferentes instrumentos que la entidad ha desarrollado o desarrollará para cumplir con la regulación existente sobre participación ciudadana y rendición de cuentas, en el marco de los sistemas, leyes y reglamentos que se han expedido y que se recopilan en la MIPG, en concordancia con las disposiciones específicas que se generen para enfocarla en temas de transparencia y ética pública.</t>
  </si>
  <si>
    <t>La entidad debe recopilar los diferentes instrumentos que la entidad ha desarrollado o desarrollará para cumplir con la regulación existente sobre participación ciudadana y rendición de cuentas, en el marco de los sistemas, leyes y reglamentos que se han expedido y que se recopilan en la MIPG, en concordancia con las disposiciones específicas que se generen para enfocarla en temas de transparencia y ética pública.</t>
  </si>
  <si>
    <t xml:space="preserve">PTEC_3.3.Integridad en el servicio público </t>
  </si>
  <si>
    <t>Atendiendo a lo dispuesto respecto del Sistema Nacional de Integridad, en el marco del Programa de Transparencia y Ética Pública, las Entidades definirán o recopilaran los instrumentos creados o que se creen para cumplir con las disposiciones normativas de la Ley 2016 de 2020, en particular, lo que tiene que ver con el Código de integridad en el servicio público, que será un instrumento obligatorio para el PTEP.</t>
  </si>
  <si>
    <t>Las Entidades definirán o recopilaran los instrumentos creados o que se creen para cumplir con las disposiciones normativas de la Ley 2016 de 2020, en particular, lo que tiene que ver con el Código de integridad en el servicio público, que será un instrumento obligatorio para el PTEP.</t>
  </si>
  <si>
    <t>PTEC_4. Iniciativas adicionales</t>
  </si>
  <si>
    <t>Según el artículo 73 de la Ley 1474 de 2011, modificado por el artículo 31 de la Ley 2195 de 2022, en los Programas de Transparencia y Ética Pública, las entidades podrán incluir cualquier iniciativa adicional que, considerando sus particularidades, contribuya a los objetivos y propósito del Programa, esto es, a promover la transparencia y a alcanzar una gestión ética de los asuntos públicos. En esa medida, cualquier buena práctica o iniciativa que se identifique y que no se adecue a ninguna de las otras tres temáticas o nueve acciones estratégicas descritas anteriormente, se incorporara dentro de la sección de Iniciativas adicionales y se describirán los instrumentos que desarrollan esa acción.
Considerando que el PTEP es un programa de cumplimiento, se pueden contemplar acciones relacionadas con otros componentes del MIPG que no se hayan relacionado hasta ahora o con políticas de los sistemas de calidad que se quieran incorporar a esta metodología.</t>
  </si>
  <si>
    <t xml:space="preserve">Actividades relacionadas con el plan anual de austeridad del gasto público. </t>
  </si>
  <si>
    <r>
      <t xml:space="preserve">Compromisos de mejoramiento en la gestión de los procesos 
</t>
    </r>
    <r>
      <rPr>
        <sz val="18"/>
        <color theme="1"/>
        <rFont val="Calibri Light"/>
        <family val="2"/>
        <scheme val="major"/>
      </rPr>
      <t xml:space="preserve">Proyecto de ampliación de la planta </t>
    </r>
  </si>
  <si>
    <t>Proceso</t>
  </si>
  <si>
    <t>Compromisos de mejoramiento</t>
  </si>
  <si>
    <t>El fortalecimiento de la capacidad operativa del proceso se traducirá en una necesaria separación de roles dentro del proceso contractual, toda vez que actualmente están concentrados en el líder del proceso, quien se encarga de realizar toda la cadena contractual, que involucra las fases precontractual, contractual y post contractual.  Por lo anterior, el líder se encarga de las siguientes actividades: (i) estructuración de todos los documentos del proceso contractual, (ii) realización de las distintas modalidades de contratación, (iii) evaluación de los oferentes, (iv) aceptación de las ofertas y proyección de las minutas contractuales, (v) supervisión del contrato, (vi) liquidación del contrato y (vii) presentación de informes asociados a la gestión contractual.  Tal concentración de roles podría generar riesgos que deben mitigarse con el fortalecimiento de la capacidad operativa, en aras de garantizar la transparencia en la gestión.
Por otra parte, la separación de la gestión de inventarios, la gestión contractual y el apoyo jurídico, junto con el fortalecimiento de las actividades de gestión ambiental, ofrece varios beneficios clave para el proceso de adquisición de bienes y servicios en la URF. En primer lugar, permite una mayor especialización y eficiencia en cada tema, mejorando la calidad de la gestión y reduciendo los errores operativos. 
Además, al segmentarlos, se logra una mejor organización y control sobre los distintos aspectos involucrados, lo que disminuye significativamente los riesgos asociados, como el incumplimiento contractual o la falta de seguimiento adecuado a los inventarios.
Por otra parte, fortalecer la gestión ambiental asegura que las adquisiciones se realicen en línea con los principios de sostenibilidad, promoviendo prácticas más responsables y alineadas con los objetivos ambientales de la Unidad.
Finalmente, esta reorganización facilita un manejo más ágil y preciso de la diversidad de temas gestionados, contribuyendo a un proceso de adquisiciones más transparente y robusto.</t>
  </si>
  <si>
    <t>El fortalecimiento del equipo encargado del proceso de Control y Evaluación garantiza una verificación y evaluación continua del Sistema de Control Interno. Esto se traducirá en una mayor capacidad de monitoreo, mejorando tanto la frecuencia como la profundidad de las auditorías internas. Como resultado, se podrá detectar irregularidades de manera más efectiva y asegurar que se implementen las medidas correctivas adecuadas en tiempo y forma. Además, se incrementará el porcentaje de unidades de auditoría realizadas en la Unidad.
Así mismo fomentará una mayor independencia de la Oficina de Control Interno del Ministerio de Hacienda y Crédito Público.
Por otra parte, facilitará el desarrollo eficiente de los roles establecidos para las oficinas de control interno definidos en la Ley, optimizando los procesos y promoviendo una cultura de transparencia y autocontrol. 
El fortalecimiento de la capacidad operativa del proceso reforzará la operación de las líneas de defensa mediante la definición clara de roles y responsabilidades. Esto garantizará la operatividad del sistema de control interno y por ende, el correcto funcionamiento del sistema de gestión institucional.
En conjunto, estos esfuerzos no solo fortalecerán el sistema de control interno, sino que también contribuirán a una gestión más eficaz y a la mejora continua de la Unidad.</t>
  </si>
  <si>
    <t>El sistema financiero atraviesa un proceso de transformación profundo, apalancado en el desarrollo de nuevas tecnologías, el procesamiento de datos y la entrada de nuevos competidores. Las entidades financieras han reaccionado a esta nueva dinámica ajustando sus modelos de negocio, actualizando sus sistemas de información y haciendo inversiones considerables en capital humano y tecnológico. Este proceso de cambio acelerado reta las capacidades técnicas del regulador para garantizar que el sistema financiero se desarrolle en un marco de seguridad y estabilidad.
La ampliación de planta que se propone en este documento técnico busca garantizar que la Unidad de Regulación Financiera (URF) cuente con el capital humano necesario para desarrollar sus funciones en nuevo entorno marcado por la innovación. En particular, este fortalecimiento permitirá:
•	Garantizar la proyección de un marco regulatorio flexible y acorde con los estándares internaciones.
•	Promover una mayor innovación y adopción tecnológica en el sistema financiero, en la industria de pagos, en el mercado de capitales y en la industria aseguradora
•	Garantizar la aplicación de estándares robustos e incentivos adecuados por parte de las entidades administradoras de fondos de pensiones y cesantías.
El fortalecimiento técnico y operativo del regulador del sistema financiero ha sido reconocido como una necesidad en la literatura internacional.  La Organización para la Cooperación y el Desarrollo Económico (OCDE) ha resaltado que las autoridades de regulación deben contar con las capacidades, los recursos y las estructuras de gobierno adecuadas para garantizar una correcta intervención en el sistema financiero . Por su parte, la Organización Internacional de Comisiones de Valores (IOSCO, por sus siglas en inglés), indica que para promover el mercado de capitales es fundamental contar con un regulador: 
•	Operativamente independiente y responsable en el ejercicio de sus funciones y poderes
•	Que tenga los poderes adecuados, los recursos apropiados y la capacidad técnica para desempeñar sus funciones y, 
•	Que adopte procesos de regulación claros y consistentes 
A nivel local, la Misión del Mercado de Capitales (2019), coordinada por el Gobierno nacional y adelantada por un grupo de expertos independientes, señaló que: 
“[L]a URF debe ser objeto de un rediseño institucional y orgánico que conduzca al aseguramiento de su plena independencia técnica, administrativa y financiera que le permita:
A. CONTAR con una planta de personal acorde con la responsabilidad atribuida (incluyendo una jurídica especializada en regulación) que le permita el diseño integral de regulación con enfoque funcional o basada en principios de riesgo;
B. ATRAER Y RETENER talento humano con altos niveles de formación académica, experiencia práctica en el mercado de capitales en condiciones prestacionales similares o equivalentes a los demás organismos estatales vinculados al sistema financiero (Banco de la República, Superintendencia Financiera, Fogafin);
C. CONTAR con capacidades tecnológicas apropiadas que aseguren su pleno acceso al intercambio de información y bases de datos con cualquier otra autoridad o entidad pública (…)”. 
En línea con lo anterior, y ante la complejidad y el dinamismo de los mercados financieros modernos, es fundamental que el Gobierno nacional se adapte y adquiera las capacidades necesarias para fortalecer el ciclo de gobernanza regulatorio que adelanta la URF.  
La planta de asesores que se propone en este documento permitirá robustecer las capacidades investigativas de la Unidad para el desarrollo de políticas públicas, adelantar estrategias de consulta pública con los diferentes grupos de interés, lograr mayores niveles de especialización por cada una de las ramificaciones de la industria financiera (banca, seguros, mercado de capitales, administradores de portafolios de terceros, pagos, entre otras), fortalecer las metodologías de evaluación normativa y alimentar el proceso de proyección normativa con el análisis de datos.
El desarrollo del sistema financiero actual exige que el ciclo regulatorio (i.e. el proceso para la proyección normativa) no se limite al desarrollo de evaluaciones previas sobre el estado del mercado, el marco normativo y el impacto esperado de la propuesta normativa. Por el contrario, la complejidad y el dinamismo de los mercados financieros exigen que el regulador monitoree la evolución y los efectos derivados de los decretos expedidos. Estos análisis “ex-post” resultan fundamentales para analizar la eficacia de las normas, contar con un mayor entendimiento del sistema financiero, identificar oportunidades de mejora y, en general, robustecer el proceso de proyección normativa.
En economías con sistemas financieros desarrollados, como el Reino Unido, las autoridades del sistema financiero adelantan un ciclo regulatorio de seis fases, que incluye un análisis de impacto normativo y una evaluación ex-post (ver gráfica No.8). Estas entidades cuentan con una planta de personal amplia que garantiza la calidad técnica en cada uno de dichos procesos. Por ejemplo, la Autoridad de Regulación Prudencial del Reino Unido (PRA, por sus siglas en inglés), la cual desempeña funciones equivalentes a las de la Subdirección de Regulación Prudencial de la URF, cuenta con más de 1,250 empleados de tiempo completo . Por su parte, el Regulador de los Sistemas de Pago del Reino Unido (PSR, por sus siglas en inglés), el cual desarrolla funciones equivalentes a algunas de las funciones de la Subdirección de Desarrollo de Mercados de la URF, cuenta con una planta de 130 empleados .
Imagen No. 10 - Ciclo de Gobernanza Regulatorio del Reino Unido
Fortalecer las capacidades técnicas de la Unidad de Regulación Financiera genera adicionalmente beneficios indirectos para los consumidores financieros y las entidades que ejercen actividad financiera, bursátil, aseguradora y cualquier otra que implique el manejo, inversión o aprovechamiento de recursos captados del público. Lo anterior, toda vez que permite que el regulador reacciones más rápido a las necesidades de los consumidores y el mercado, proyecte normas que promuevan el desarrollo sostenible del sistema financiero, promueva la innovación y preserve la estabilidad del sistema financiero.</t>
  </si>
  <si>
    <r>
      <rPr>
        <b/>
        <sz val="10"/>
        <color rgb="FF333333"/>
        <rFont val="Calibri Light"/>
        <family val="2"/>
        <scheme val="major"/>
      </rPr>
      <t xml:space="preserve">Impulsar la innovación colaborativa
</t>
    </r>
    <r>
      <rPr>
        <sz val="10"/>
        <color rgb="FF333333"/>
        <rFont val="Calibri Light"/>
        <family val="2"/>
        <scheme val="major"/>
      </rPr>
      <t xml:space="preserve">
•	Cultura de innovación abierta: fomento de un ambiente institucional donde todas las ideas son valoradas y donde la colaboración entre diferentes áreas y procesos sean parte fundamental en los procesos de innovación.
•	Empoderamiento de los servidores: capacitación a todos los servidores en las herramientas digitales y el conocimiento necesario para generar y desarrollar ideas innovadoras.
•	Red de colaboradores externos: promoción de redes de innovación, facilitando la conexión con expertos externos, universidades, entidades públicas y otras organizaciones para enriquecer el proceso de 
innovación y acceder a nuevas perspectivas.
</t>
    </r>
    <r>
      <rPr>
        <b/>
        <sz val="10"/>
        <color rgb="FF333333"/>
        <rFont val="Calibri Light"/>
        <family val="2"/>
        <scheme val="major"/>
      </rPr>
      <t xml:space="preserve">Consolidar un ecosistema de innovación
</t>
    </r>
    <r>
      <rPr>
        <sz val="10"/>
        <color rgb="FF333333"/>
        <rFont val="Calibri Light"/>
        <family val="2"/>
        <scheme val="major"/>
      </rPr>
      <t xml:space="preserve">
•	Centro de innovación: Transformación del centro de innovación en un punto de encuentro y colaboración para todos los actores involucrados en el proceso de innovación.
•	Comunidades de práctica: Creación de espacios de intercambio de conocimiento y experiencias entre los diferentes grupos de valor y partes interesadas.
</t>
    </r>
    <r>
      <rPr>
        <b/>
        <sz val="10"/>
        <color rgb="FF333333"/>
        <rFont val="Calibri Light"/>
        <family val="2"/>
        <scheme val="major"/>
      </rPr>
      <t xml:space="preserve">Asegurar la sostenibilidad y mejora continua
</t>
    </r>
    <r>
      <rPr>
        <sz val="10"/>
        <color rgb="FF333333"/>
        <rFont val="Calibri Light"/>
        <family val="2"/>
        <scheme val="major"/>
      </rPr>
      <t xml:space="preserve">
•	Optimización de procesos: uso de las herramientas tecnológicas para identificar y eliminar las ineficiencias en los procesos, agilizando la toma de decisiones y mejorando la productividad.
•	Cultura de la mejora continua: fomento de una cultura de mejora constante, basada en la medición de indicadores clave de desempeño y la retroalimentación continua.
•	Adaptación a los cambios: desarrollo de la capacidad de la Unidad para adaptarse rápidamente a los cambios en el entorno, tanto internos como externos.
•	Aseguramiento de la calidad: mantenimiento del sistema de gestión institucional para garantizar que los resultados de la gestión institucional cumplen con los estándares establecidos y se traducen en la generación de valor público.
</t>
    </r>
    <r>
      <rPr>
        <b/>
        <sz val="10"/>
        <color rgb="FF333333"/>
        <rFont val="Calibri Light"/>
        <family val="2"/>
        <scheme val="major"/>
      </rPr>
      <t xml:space="preserve">Alinear la inversión con la estrategia
</t>
    </r>
    <r>
      <rPr>
        <sz val="10"/>
        <color rgb="FF333333"/>
        <rFont val="Calibri Light"/>
        <family val="2"/>
        <scheme val="major"/>
      </rPr>
      <t xml:space="preserve">
•	Análisis de impacto: evaluación de la posibilidad de estructurar proyectos de inversión que apalanquen el cumplimiento de los objetivos estratégicos de la Unidad.
Implementar un plan de continuidad del negocio:
•	Identificación de riesgos: identificación de los riesgos que podrían afectar la continuidad del negocio y evaluar su impacto potencial.
•	Planes de contingencia: desarrollo de planes de contingencia para minimizar el impacto de los eventos asociados con la continuidad del negocio.</t>
    </r>
  </si>
  <si>
    <t>Mediante la ampliación de capacidades en el proceso de Gestión Financiera, se espera que facilite el cumplimiento efectivo y eficiente de todas las actividades asignadas al proceso el cual comprende actividades en los procedimientos de gestión presupuestal, gestión contable, gestión de tesorería, gestión de la nómina y gestión de cobro coactivo.
Por medio de una adecuada segregación de funciones y responsabilidades, se propende asignar a cada uno de los cargos asignados al proceso, los perfiles y roles adecuados y establecidos dentro del Sistema Integrado de Información Financiera – SIIF Nación, para que realice una adecuada aplicación de las políticas de operación y de la seguridad de la información financiera. 
Con ocasión a la modificación de planta de personal, se generarán retos en varias actividades para la obtención de los productos del proceso de gestión financiera, como lo es la liquidación de nómina, actividad que, con la ampliación de planta de personal, se pasará de calcular salarios y prestaciones mensuales de 30 cargos a 59 cargos, generando un mayor número de actividades para una adecuada planeación, control y ejecución de recursos por conceptos de gastos de personal.
Asimismo, como producto final del proceso de gestión financiera, se obtienen los estados financieros, que comprenden diferentes actividades de como: registro, verificación y conciliación de la información financiera,  actividades requieren puntos de control desde diferentes roles, situación que actualmente está a cargo de una sola persona dentro del proceso contable; y en pro de la mejora continua de busca que con la asignación de nuevos cargos se pueda aplicar una adecuada la política de operación y que permita fortalecer el proceso contable.
Todo lo anterior, con el objetivo de cumplir con los lineamientos de gestión presupuestal y eficiencia del gasto público, como también, las directrices establecidas para el Régimen de Contabilidad Pública, dentro del marco normativo aplicable a entidades de gobierno, aplicando las políticas operacionales, que permitan prevenir los riesgos que pueden surgir en el desarrollo de la operación, y al mismo tiempo, dar un manejo eficiente y adecuado a los recursos asignados a la Unidad.</t>
  </si>
  <si>
    <t xml:space="preserve">•	Mejoramiento de la transferencia de conocimientos y experiencias dentro de la entidad. Esto contribuye a crear un entorno más colaborativo y eficiente, donde se aprovechan al máximo las capacidades y competencias de los servidores; lo anterior, en el marco de la política de gestión del conocimiento y de la innovación. 
•	El incremento de servidores en la planta de la URF se traduce en desafíos adicionales en el proceso de gestión humana. Esto implica formular estrategias más robustas para la integración del personal, así como sistemas eficientes para el desarrollo y permanencia del talento. 
•	Fortalecimiento de gestión disciplinaria, mediante una supervisión y control riguroso de cualquier falta disciplinaria, minimizando el riesgo de faltas mayores. 
•	Especialización de roles que permitirá que cada integrante del equipo se enfoque en temas específicos, aumentando la eficiencia y efectividad del proceso. 
•	Fortalecimiento de los programas de prevención y capacitación, fomentando un ambiente de aprendizaje continuo.
•	Implementación de mecanismos de evaluación de las políticas institucionales de gestión y desempeño a cargo del proceso, asegurando la definición de acciones y estrategias que faciliten su mejoramiento continuo. 
•	Fortalecimiento de la estrategia de integridad y el manejo de conflictos de interés; promoviendo una cultura organizacional basada en la transparencia, la ética y el comportamiento responsable, minimizando riesgos y promoviendo un entorno laboral confiable y alineado con el manual de integridad y buen gobierno de la Unidad. </t>
  </si>
  <si>
    <t>•	Mejoramiento de la transparencia en la gestión institucional, permitiendo que la ciudadanía acceda de manera clara y oportuna a la información relevante.
•	Optimización de la coordinación interna entre los diferentes procesos de la Unidad, lo que facilita la toma de decisiones más eficiente y coherente.
•	Fortalecimiento de la comunicación efectiva, que contribuye a mejorar la percepción y confianza de los ciudadanos en la Unidad, fomentando un vínculo más sólido al transmitir mensajes claros y estratégicos.
•	Mayor segmentación y personalización de los mensajes hacia los diferentes públicos, mejorando la precisión y relevancia de las campañas. 
•	Mayor análisis de datos y aumento de la tasa de interacción con el contenido digital.
•	Incrementar la agilidad y precisión en la respuesta ante eventos imprevistos, además de mitigar los riesgos frente a posibles situaciones de crisis (Continuidad del negocio).</t>
  </si>
  <si>
    <t>•	Fortalecimiento de la operación, actualización y seguimiento de los instrumentos archivísticos (Tablas de retención documental, programa de gestión documental, plan institucional de archivos y registro de activos de información.
•	Depuración y mejoramiento de la organización de 36.000 documentos archivados en formato digital. 
•	Mejoramientos en la capacidad operativa del proceso para gestionar la transferencia primaria de 10 metros lineales de archivo y la transferencia secundaria de 17 metros lineales de documentos físicos.
•	Fortalecimiento de la identificación y gestión de los riesgos de seguridad digital y la protección de los activos de la Unidad (personas, sistemas, software, hardware).
•	Fortalecimiento de la identificación, gestión, tratamiento y mitigación de los riesgos de seguridad digital en las actividades del entorno digital de la Unidad. 
•	Creación e implementación de instrumentos de resiliencia, recuperación y respuesta en los sistemas de información de la Unidad.
•	Fortalecimiento de los proyectos de transformación digital, los servicios ciudadanos digitales y la interoperabilidad con entidades del sector financiero, gubernamental, bursátil y asegurador como el Banco de la República, la Superintendencia Financiera, la Superintendencia de economía solidaria, entre otros.
•	Elaboración de los veinte productos tipos solicitados por MinTIC, los cuales requieren de un alto nivel de análisis y un número significativo de horas hombre para su desarrollo.
•	Fomento de la transformación digital en los procesos y procedimientos institucionales y en todos los productos dirigidos a los grupos de valor y partes interesadas (Proyectos de decreto, conceptos técnicos y estudios económicos y/o jurídicos).</t>
  </si>
  <si>
    <t>•	Mayor alcance de la participación ciudadana y de los grupos de valor en todos los ámbitos de la gestión institucional.
•	Fortalecimiento de la presencia institucional en los distintos espacios sectoriales e intersectoriales en los que la URF participa.
•	Mayor alcance del acompañamiento institucional a los grupos de valor y partes interesadas para la consolidación de productos derivados de ejercicios de control social.
•	Fortalecimiento de los ejercicios de diálogos   complementarios con los grupos de valor y partes interesadas.
•	Aumento de mecanismos y herramientas para fortalecer la transparencia activa de la Unidad, asegurando un control permanente sobre los instrumentos de gestión de la información.
•	Reducción de los riesgos y posibles brechas sociales en el acceso a la información pública mediante la implementación de nuevos mecanismos de accesibilidad dirigidos a poblaciones con condiciones diferenciales.
•	Inclusión de lenguaje claro en los productos, protocolos y documentos elaborados por la URF.
•	Incremento de la operatividad de los canales de atención mediante la segmentación de PQRSD y el diseño de respuestas alternativas que incluyan elementos multimedia.
•	Optimización de la herramienta de trazabilidad de PQRSD facilitando la medición de la gestión en servicio al ciudadano.</t>
  </si>
  <si>
    <t>Informes por proceso</t>
  </si>
  <si>
    <t>Norma</t>
  </si>
  <si>
    <t>Medio de Reporte</t>
  </si>
  <si>
    <t>URL</t>
  </si>
  <si>
    <t>Enero</t>
  </si>
  <si>
    <t>Febrero</t>
  </si>
  <si>
    <t>Marzo</t>
  </si>
  <si>
    <t>Abril</t>
  </si>
  <si>
    <t>Mayo</t>
  </si>
  <si>
    <t>Junio</t>
  </si>
  <si>
    <t>Julio</t>
  </si>
  <si>
    <t>Agosto</t>
  </si>
  <si>
    <t>Septiembre</t>
  </si>
  <si>
    <t>Octubre</t>
  </si>
  <si>
    <t>Noviembre</t>
  </si>
  <si>
    <t>Diciembre</t>
  </si>
  <si>
    <t>Observación</t>
  </si>
  <si>
    <t xml:space="preserve">Informe de gestión </t>
  </si>
  <si>
    <t>Página Web</t>
  </si>
  <si>
    <t>https://www.urf.gov.co/webcenter/portal/urf/pages_ac/informesdegestion</t>
  </si>
  <si>
    <t>Anual</t>
  </si>
  <si>
    <t>Medición del desempeño de la gestión insititucional FURAG</t>
  </si>
  <si>
    <t>Decreto 1499 de 2017</t>
  </si>
  <si>
    <t>FURAG</t>
  </si>
  <si>
    <t>https://www.funcionpublica.gov.co/web/mipg</t>
  </si>
  <si>
    <t xml:space="preserve">Anual </t>
  </si>
  <si>
    <t>Depende la circular emitida por el DAFP</t>
  </si>
  <si>
    <t>Relacion con grupos de valor</t>
  </si>
  <si>
    <t>Informe de rendición de cuentas</t>
  </si>
  <si>
    <t>Ley 1474 de 2011</t>
  </si>
  <si>
    <t>https://www.urf.gov.co/webcenter/portal/urf/pages_ac/informerendciudadanos</t>
  </si>
  <si>
    <t>Evaluación del Desempeño</t>
  </si>
  <si>
    <t>Numeral  4  del artículo 2.2.8.1.128  del  Decreto  1083  de  2015</t>
  </si>
  <si>
    <t>Correo al Director</t>
  </si>
  <si>
    <t>https://minhaciendagovco.sharepoint.com/sites/RID-URF/P-ESTRATEGICOS/049INFORMES_GH/Forms/AllItems.aspx</t>
  </si>
  <si>
    <t xml:space="preserve">Informe Comisión de Personal </t>
  </si>
  <si>
    <t>Oficio de la CNSC del 21 de octubre de 2009
Numeral 3 de la ley 909 de 2004</t>
  </si>
  <si>
    <t>Aplicativo a la CNSC</t>
  </si>
  <si>
    <t>https://gestion.cnsc.gov.co/ComisionPersonal/</t>
  </si>
  <si>
    <t xml:space="preserve">Trimestral </t>
  </si>
  <si>
    <t>Trimestral</t>
  </si>
  <si>
    <t>Informe de Comisiones al Exterior</t>
  </si>
  <si>
    <t>Correo al MCHP - Recursos Humnanos</t>
  </si>
  <si>
    <t>Bimestral</t>
  </si>
  <si>
    <t>Cuando aplica / Consultar en Hacienda Andres Garcia Manosalva</t>
  </si>
  <si>
    <t>Jóvenes en el Estado</t>
  </si>
  <si>
    <t>Aplicativo DAFP</t>
  </si>
  <si>
    <t>Semestral</t>
  </si>
  <si>
    <t>Depende de la directriz</t>
  </si>
  <si>
    <t>Informe sobre el cumplimiento de la ley de cuotas (Ley 581 de 2000)</t>
  </si>
  <si>
    <t>Ley 581 de 2000</t>
  </si>
  <si>
    <t>Exonerados de reportar</t>
  </si>
  <si>
    <t>Informe del SG-SST</t>
  </si>
  <si>
    <t>Resolución 0312 de 2019 Ministerio de Trabajo</t>
  </si>
  <si>
    <t xml:space="preserve"> INDICE DE TRANSPARENCIA Y ACCESO A LA INFORMACIÓN -ITA- </t>
  </si>
  <si>
    <t>Ley 1712 de 2014</t>
  </si>
  <si>
    <t>Reporte Sistema ITA de la Procuraduría</t>
  </si>
  <si>
    <t>https://apps.procuraduria.gov.co/ita/login/</t>
  </si>
  <si>
    <t>Depende de la directriz de la procuraduría / se tiene programado para el segundo semestre de la vigencia</t>
  </si>
  <si>
    <t xml:space="preserve">Informes mesual de ejecución presupuestal </t>
  </si>
  <si>
    <t xml:space="preserve">Ley 1712 de 2014 , </t>
  </si>
  <si>
    <t>https://www.urf.gov.co/webcenter/portal/urf/pages_ai/presupuesto</t>
  </si>
  <si>
    <t>Mensual</t>
  </si>
  <si>
    <t>Informe semestral de austeridad del gasto</t>
  </si>
  <si>
    <t>Directiva Presidencial 09 de 2018</t>
  </si>
  <si>
    <t>Aplicativo Presidencia Austeridad del gasto</t>
  </si>
  <si>
    <t>https://austeridad.gov.co/</t>
  </si>
  <si>
    <t>Depende de la directriz de presidencia</t>
  </si>
  <si>
    <t>Estados Financieros Mensuales (Publicación Trimestral)</t>
  </si>
  <si>
    <t xml:space="preserve">Resolución 356 30 de diciembre de 2022 </t>
  </si>
  <si>
    <t>https://www.urf.gov.co/webcenter/portal/urf/pages_ai/contable</t>
  </si>
  <si>
    <t>30 de Abr</t>
  </si>
  <si>
    <t>31 de julio</t>
  </si>
  <si>
    <t>31 de octubre</t>
  </si>
  <si>
    <t>Estados Financieros trimestrales</t>
  </si>
  <si>
    <t>Resolución de la 706 / 2016 Art 16 Contaduría</t>
  </si>
  <si>
    <t>CHIP</t>
  </si>
  <si>
    <t>Aplicativo CHIP de la Contaduría</t>
  </si>
  <si>
    <t>Trimestral 15 de Feb</t>
  </si>
  <si>
    <t xml:space="preserve">Informe a la comisión legal de cuentas </t>
  </si>
  <si>
    <t>Remite por SIED</t>
  </si>
  <si>
    <t>Depende la fecha de solicitud</t>
  </si>
  <si>
    <t>Declaraciones Tributarias Retención en la Fuente - Renta / IVA</t>
  </si>
  <si>
    <t>DIAN - Aplicativo Muisca</t>
  </si>
  <si>
    <t>Declaraciones Tributarias Retención en la Fuente ICA</t>
  </si>
  <si>
    <t>Secretaría de Hacienda - Aplicativo Oficina Virtual</t>
  </si>
  <si>
    <t>Informe de Personal y Costos</t>
  </si>
  <si>
    <t>CHIP  a la Contraloría</t>
  </si>
  <si>
    <t>Anual 31 de marzo</t>
  </si>
  <si>
    <t>Solicitudes de PAC</t>
  </si>
  <si>
    <t>SIIF Nación</t>
  </si>
  <si>
    <t>Programación Anual de PAC</t>
  </si>
  <si>
    <t>Correo electrónico a la Dirección del Tesoro del MHCP</t>
  </si>
  <si>
    <t>Anual Envío formal</t>
  </si>
  <si>
    <t xml:space="preserve">Reporte de cesantías </t>
  </si>
  <si>
    <t>SIED al FNA</t>
  </si>
  <si>
    <t>Órdenes de pago por compensación (Retención en la Fuente)</t>
  </si>
  <si>
    <t>Informe de PAC no utilizado IMPANUT</t>
  </si>
  <si>
    <t>Certificados de Ingresos y Retenciones</t>
  </si>
  <si>
    <t>Correo electrónico a cada servidor</t>
  </si>
  <si>
    <t xml:space="preserve">Información exógena </t>
  </si>
  <si>
    <t>Depende del calendario de la entidad</t>
  </si>
  <si>
    <t>Anual 6 de julio</t>
  </si>
  <si>
    <t xml:space="preserve">Anteproyecto de Presupuesto </t>
  </si>
  <si>
    <t>Correo electrónico a Dirección de Presupuesto  del MHCP</t>
  </si>
  <si>
    <t>Informe del Marco de Gasto de Mediano Plazo</t>
  </si>
  <si>
    <t>Correo electrónico a OAP del MHCP</t>
  </si>
  <si>
    <t>Depende la circular emitida por la entidad</t>
  </si>
  <si>
    <t xml:space="preserve">Informe de asignación del presupuesto </t>
  </si>
  <si>
    <t>https://www.urf.gov.co/webcenter/portal/urf/pages_ai/presupuestogralasignado</t>
  </si>
  <si>
    <t>Informe a la comisión tercera de Cámara</t>
  </si>
  <si>
    <t>Ley de presupuesto 2276 de 2022 Art 91</t>
  </si>
  <si>
    <t>Envía por SIED</t>
  </si>
  <si>
    <t>Comisión Tercera y Cuarta de la Cámara de Representes - Congreso</t>
  </si>
  <si>
    <t>Cuatrimestral 20 de enero</t>
  </si>
  <si>
    <t>Cuatrimestral15 de mayo</t>
  </si>
  <si>
    <t>Cuatrimestral15 de septiembre</t>
  </si>
  <si>
    <t>Boletin de deudores morosos</t>
  </si>
  <si>
    <t>Resolución 037 de 2018 Art 9 Contaduría</t>
  </si>
  <si>
    <t>CHIP a la Contaduría</t>
  </si>
  <si>
    <t xml:space="preserve">Publicación de los contratos adjudicados </t>
  </si>
  <si>
    <t>https://www.urf.gov.co/webcenter/portal/urf/pages_ai/contratacin</t>
  </si>
  <si>
    <t>Primeros 15 días hábiles del mes</t>
  </si>
  <si>
    <t>Publicación base de datos (Primeros quince días hábiles de cada mes)</t>
  </si>
  <si>
    <t>https://www.urf.gov.co/webcenter/portal/urf/pages_ai/ejeccontratos2/contratos2022</t>
  </si>
  <si>
    <t xml:space="preserve">Informes de ejecución de los contratos </t>
  </si>
  <si>
    <t>1 vez al mes acorde con la ejecución de cada contrato</t>
  </si>
  <si>
    <t xml:space="preserve">Reporte contratos adjudicados </t>
  </si>
  <si>
    <t>Ley 734 de 2002</t>
  </si>
  <si>
    <t>El décimo día hábil del mes siguiente</t>
  </si>
  <si>
    <t>Depende de la suscripción de los contratos que se realicen en el mes</t>
  </si>
  <si>
    <t xml:space="preserve">Reporte obras civiles inconclusas o sin uso </t>
  </si>
  <si>
    <t>Ley 2020 de 2020</t>
  </si>
  <si>
    <t>SIRECI</t>
  </si>
  <si>
    <t>Aplicativo STROM</t>
  </si>
  <si>
    <t>Primeros 15 días de cada mes</t>
  </si>
  <si>
    <t xml:space="preserve">La fecha la indica el aplicativo </t>
  </si>
  <si>
    <t>Reporte Gestión Contractual</t>
  </si>
  <si>
    <t>Resolución orgánica  N°7350 de 2013</t>
  </si>
  <si>
    <t xml:space="preserve">Reporte acciones de repetición </t>
  </si>
  <si>
    <t>Ley 2063 de 2020 Art. 65</t>
  </si>
  <si>
    <t>Reporte delitos contra la administración pública (Semestral)</t>
  </si>
  <si>
    <t>Circular 013 de septiembre 8 de 2020</t>
  </si>
  <si>
    <t>Reporte cuenta o informe anual consolidado</t>
  </si>
  <si>
    <t>Resolución Orgánica 42 de 2020</t>
  </si>
  <si>
    <t>Reportes mensuales de contratos, multas, sanciones, entre otros</t>
  </si>
  <si>
    <t>Decreto 1082 de 2015 Circular única de la SIC Titulo 8 cap 4</t>
  </si>
  <si>
    <t>RUES</t>
  </si>
  <si>
    <t>https://ree.rues.org.co/ree/account/login_fee</t>
  </si>
  <si>
    <t>Remitir actos administrativos de apertura de los procesos de selección objetiva y los contratos y/o convenios interadministrativos y/o asociación Contraloría</t>
  </si>
  <si>
    <t>2021EE0135382</t>
  </si>
  <si>
    <t>SFPT</t>
  </si>
  <si>
    <t>Depende  de la suscripción de los contratos</t>
  </si>
  <si>
    <t>Decreto 103 de 2015</t>
  </si>
  <si>
    <t>https://www.urf.gov.co/webcenter/portal/urf/pages_ac/quejasreclamos</t>
  </si>
  <si>
    <t>Gestión de la Infomación</t>
  </si>
  <si>
    <t xml:space="preserve">No genera informes </t>
  </si>
  <si>
    <t>Información contractual de modalidad directa</t>
  </si>
  <si>
    <t>Circular 05 CGR Ley de Garantias 2021EE0203870</t>
  </si>
  <si>
    <t>Depende  de la suscripción de los contratos / ejecución contractual</t>
  </si>
  <si>
    <t>Evaluación del sistema de control interno de cada vigencia - FURAG</t>
  </si>
  <si>
    <t>Informe Semestral del estado del Sistema de Control Interno</t>
  </si>
  <si>
    <t>Decreto 2106 de 2019</t>
  </si>
  <si>
    <t>Plublicación página web</t>
  </si>
  <si>
    <t>https://www.urf.gov.co/webcenter/portal/urf/pages_ai/controlinterno2022</t>
  </si>
  <si>
    <t>Informe Austeridad en el Gasto</t>
  </si>
  <si>
    <t>artículo 2.8.4.8.2 del Decreto 1068 de 2015</t>
  </si>
  <si>
    <t>Cuatrimestral</t>
  </si>
  <si>
    <t>Dependerá del Plan Anual de Auditoría</t>
  </si>
  <si>
    <t>Informe Control Interno Contable</t>
  </si>
  <si>
    <t>Resolución 193 de 2016 CGN</t>
  </si>
  <si>
    <t>Plublicación página web / CHIP</t>
  </si>
  <si>
    <t>https://www.urf.gov.co/webcenter/portal/urf/pages_ai/controlinterno2022 / Aplicativo CHIP</t>
  </si>
  <si>
    <t>Informe PQRSD</t>
  </si>
  <si>
    <t xml:space="preserve">Ley 1474 de 2011, articulo 76 </t>
  </si>
  <si>
    <t>Informe de evaluación a la Gestión Institucional (Evaluación por dependencias)</t>
  </si>
  <si>
    <t>Ley 909 de septiembre 23 de 2004. Art. 3</t>
  </si>
  <si>
    <t>Seguimiento al plan anticorrupción y atención al ciudadano y al mapa de riesgos de corrupción</t>
  </si>
  <si>
    <t xml:space="preserve">Decreto 124 de 2016, artículo 2.1.4.6. </t>
  </si>
  <si>
    <t>Seguimiento al Sistema de Información y Gestión del Empleo Público "SIGEP</t>
  </si>
  <si>
    <t>Decreto 1083 de 2015 ARTÍCULO    2.2.17.7</t>
  </si>
  <si>
    <t>Anual / Dependerá del Plan Anual de Auditoría</t>
  </si>
  <si>
    <t>Concertación de los Acuerdos de Gestión</t>
  </si>
  <si>
    <t>Ley 909 de 2004</t>
  </si>
  <si>
    <t>Reporte SIGA de CISA</t>
  </si>
  <si>
    <t>Aplicativo de SIGA</t>
  </si>
  <si>
    <t>Depende de la circular de CISA</t>
  </si>
  <si>
    <t>Autoevaluación del SG-SST</t>
  </si>
  <si>
    <t>Cargue en el aplicativo de Fondo de Riesgos Laborales</t>
  </si>
  <si>
    <t>https://fondoriesgoslaborales.gov.co/</t>
  </si>
  <si>
    <t>PLAN DE ACCIÓN 2025</t>
  </si>
  <si>
    <t>3.0</t>
  </si>
  <si>
    <t xml:space="preserve">Control de versiones </t>
  </si>
  <si>
    <t xml:space="preserve">Número de la versión </t>
  </si>
  <si>
    <t xml:space="preserve">Fecha </t>
  </si>
  <si>
    <t>Código de la solicitud</t>
  </si>
  <si>
    <t>TS-0684</t>
  </si>
  <si>
    <t xml:space="preserve">Publicación de la propuesta inicial para comentarios de los grupos de valor </t>
  </si>
  <si>
    <t>TS-0701</t>
  </si>
  <si>
    <t>Publicación del plan aprobado en la sesión del Comité Institucional de Gestión y Desempeño realizada el 16 de enero de 2025</t>
  </si>
  <si>
    <t>TS-0826</t>
  </si>
  <si>
    <t>Publicación de la versión No. 02 del plan de acción de la vigencia 2025.</t>
  </si>
  <si>
    <t>TS-0901</t>
  </si>
  <si>
    <t>Publicación de la versión No. 03 del plan de acción de la vigencia 2025.</t>
  </si>
  <si>
    <t>TS-0975</t>
  </si>
  <si>
    <t>Publicación de la versión No. 04 del plan de acción de la vigencia 2025.</t>
  </si>
  <si>
    <t>INFORMACIÓN DE LA TAREA</t>
  </si>
  <si>
    <t>ASOCIACIÓN ESTRATÉGICA</t>
  </si>
  <si>
    <t xml:space="preserve">RECURSOS </t>
  </si>
  <si>
    <t>MODIFICACIONES</t>
  </si>
  <si>
    <t>Programa de Gestión Documental_PGD</t>
  </si>
  <si>
    <t>Plan Institucional de Archivos de la Entidad _PINAR</t>
  </si>
  <si>
    <t>Plan de Seguridad y Privacidad de la Información - PPSI</t>
  </si>
  <si>
    <t>Programa de Gestión del Cambio - PGC</t>
  </si>
  <si>
    <t>Plan de Apertura de Datos - PAD</t>
  </si>
  <si>
    <t>Plan de Transformación Digital  - PTD</t>
  </si>
  <si>
    <t xml:space="preserve">Programas de transparencia y ética pública </t>
  </si>
  <si>
    <t xml:space="preserve">Plan anual de auditoría </t>
  </si>
  <si>
    <t xml:space="preserve">Estrategia de participación ciudadana </t>
  </si>
  <si>
    <t xml:space="preserve">Estrategia de rendición de cuentas </t>
  </si>
  <si>
    <t xml:space="preserve">Plan anual de austeridad </t>
  </si>
  <si>
    <t xml:space="preserve">Estado general </t>
  </si>
  <si>
    <t xml:space="preserve">01_Cambio </t>
  </si>
  <si>
    <t xml:space="preserve">02_Cambio </t>
  </si>
  <si>
    <t xml:space="preserve">03_Cambio </t>
  </si>
  <si>
    <t xml:space="preserve">04_Cambio </t>
  </si>
  <si>
    <t xml:space="preserve">Revisión </t>
  </si>
  <si>
    <t>Plan Estratégico de Tecnologías de la Información y las Comunicaciones_PETI</t>
  </si>
  <si>
    <t>Plan de Tratamiento de Riesgos de Seguridad y Privacidad de la Información</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</si>
  <si>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</si>
  <si>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</si>
  <si>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</si>
  <si>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</si>
  <si>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</si>
  <si>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</si>
  <si>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</si>
  <si>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</si>
  <si>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 xml:space="preserve">Agenda regulatoria </t>
  </si>
  <si>
    <t>Fases</t>
  </si>
  <si>
    <t>Plan de gestión ambiental</t>
  </si>
  <si>
    <t>Plan de mejoramiento</t>
  </si>
  <si>
    <t>Operación del Sistema de Gestión Institucional_SGI</t>
  </si>
  <si>
    <t>Vigente</t>
  </si>
  <si>
    <t>Estado de la tarea</t>
  </si>
  <si>
    <t>Fecha de solicitud</t>
  </si>
  <si>
    <t xml:space="preserve">fecha de modificación </t>
  </si>
  <si>
    <t xml:space="preserve">Justitifcación </t>
  </si>
  <si>
    <t>URF2025_001</t>
  </si>
  <si>
    <t>Diseñar y ejecutar las estrategias de comunicaciones con la información definida por los procesos y la dirección de la entidad para el primer cuatrimestre</t>
  </si>
  <si>
    <t>Formato de programación cuatrimestral de contenidos consolidado y ejecutado / Parrilla de contenidos para redes sociales mensual</t>
  </si>
  <si>
    <t>Formato en Excel diseñado para la gestión y planificación de solicitudes por procesos, donde se registra de manera organizada información clave, como el tipo de pieza, el canal de comunicación, la descripción del contenido y los tiempos de programación correspondientes. Está estructurado para ser utilizado por cada cuatrimestre./ Formato en Excel que contiene la planificación detallada, organiza y programa las publicaciones, asegurando una comunicación constante y alineada.</t>
  </si>
  <si>
    <t xml:space="preserve">PTEP_3. Cultura de la legalidad y estado abierto </t>
  </si>
  <si>
    <t xml:space="preserve">PTEP_3.1.Acceso a la información pública y transparencia </t>
  </si>
  <si>
    <t>URF2025_002</t>
  </si>
  <si>
    <t>Diseñar y ejecutar las estrategias de comunicaciones con la información definida por los procesos y la dirección de la entidad para el segundo cuatrimestre</t>
  </si>
  <si>
    <t>URF2025_003</t>
  </si>
  <si>
    <t>Diseñar y ejecutar las estrategias de comunicaciones con la información definida por los procesos y la dirección de la entidad para el tercer cuatrimestre</t>
  </si>
  <si>
    <t>URF2025_004</t>
  </si>
  <si>
    <t xml:space="preserve">Generar inventario de la información divulgada por la Unidad en los diferentes canales disponibles_Primer cuatrimestre </t>
  </si>
  <si>
    <t xml:space="preserve">Generar el inventario de la información publicada por los diferentes canales de la Unidad durante el cuatrimestre </t>
  </si>
  <si>
    <t xml:space="preserve">Inventario de la información publicada en los diferentes canales durante el cuatrimestre </t>
  </si>
  <si>
    <t xml:space="preserve">El inventario debe contener como mínimo: fecha de publicación, canales de divulgación, mensaje divulgado, pieza utilizada y solicitante </t>
  </si>
  <si>
    <t>URF2025_005</t>
  </si>
  <si>
    <t xml:space="preserve">Generar inventario de la información divulgada por la Unidad en los diferentes canales disponibles_Segundo cuatrimestre </t>
  </si>
  <si>
    <t>URF2025_006</t>
  </si>
  <si>
    <t xml:space="preserve">Generar inventario de la información divulgada por la Unidad en los diferentes canales disponibles_Tercer cuatrimestre </t>
  </si>
  <si>
    <t>URF2025_007</t>
  </si>
  <si>
    <t>Realizar seguimiento al plan de comunicaciones 2025_Segundo trimestre</t>
  </si>
  <si>
    <t>Lineamientos Directiva Presidencial No. 03 del 29 de mayo de 2023: De manera trimestral (desde el segundo trimestre de cada vigencia) las entidades remitirán a la Secretaría un informe con las certificaciones y/o evidencias de la difusión, pauta o emisión de cada pieza.</t>
  </si>
  <si>
    <t xml:space="preserve">Informe de seguimiento al plan de comunicaciones </t>
  </si>
  <si>
    <t>Informe con las certificaciones y/o evidencias de la difusión, pauta o emisión de cada pieza previamente aprobada por la Secretaría.
Soportes de remisión del informe contacto@presidencia.gov.co
Publicación en el menú de comunicaciones de la página web de la URF</t>
  </si>
  <si>
    <t xml:space="preserve">Limitada capacidad operativa </t>
  </si>
  <si>
    <t xml:space="preserve">PTEP_2. Redes y articulación </t>
  </si>
  <si>
    <t>PTEP_2.2.Redes externas</t>
  </si>
  <si>
    <t>Informar avances y resultados de la gestión con calidad y en lenguaje comprensible_ERC</t>
  </si>
  <si>
    <t>URF2025_008</t>
  </si>
  <si>
    <t>Realizar seguimiento al plan de comunicaciones 2025_Tercer trimestre</t>
  </si>
  <si>
    <t>URF2025_009</t>
  </si>
  <si>
    <t>Realizar seguimiento al plan de comunicaciones 2025_Cuarto trimestre</t>
  </si>
  <si>
    <t>URF2025_010</t>
  </si>
  <si>
    <t xml:space="preserve">Actualizar la página web en lo relacionado con el menú normativa e información misional </t>
  </si>
  <si>
    <t>Actualizar la página web, en lo relacionado con el menú normativa y demás información de tipo misional</t>
  </si>
  <si>
    <t xml:space="preserve">Informe de actualización de la página web </t>
  </si>
  <si>
    <t xml:space="preserve">Informe que detalle las acciones de actualización realizadas y consolide los soportes de actualización </t>
  </si>
  <si>
    <t>Vigente modificada</t>
  </si>
  <si>
    <t>TS-0777</t>
  </si>
  <si>
    <t>Se solicita el cambio de la vigencia de reporte de la tarea debido a que hasta miercoles 26 se completó la actualización del menú de Normativa en la página web. En este proceso, se organizó y actualizó el contenido, lo que implicó la revisión y reestructuración de un total de 846 archivos, tarea que se trató de priorizar sin embargo hasta la fecha ya descrita se logró terminar lo planeado.</t>
  </si>
  <si>
    <t>URF2025_011</t>
  </si>
  <si>
    <t xml:space="preserve">Actualizar la página web en lo relacionado con el menú de atención al ciudadano </t>
  </si>
  <si>
    <t xml:space="preserve">Actualizar la página web, en lo relacionado con el menú de atención al ciudadano </t>
  </si>
  <si>
    <t>TS-0787</t>
  </si>
  <si>
    <t>Solicito modificar la fecha de corte de la entrega de la tarea menú atención al ciudadano, ya que se ha realizado el ajuste de su estructura. Ahora es necesario revisar y actualizar los contenidos, lo cual debe hacerse de manera conjunta con el proceso de relacionamiento con la ciudadanía. El tiempo estimado para completar este proceso es el 30 de abril.</t>
  </si>
  <si>
    <t>TS-0817</t>
  </si>
  <si>
    <t>Solicito, por favor, modificar la fecha de reporte de la tarea del plan URF_GR1_2326_INI1_Fortalecer la estrategia de divulgación y promoción institucional y los mecanismos de comunicación, para que esta quede programada para el 6 de mayo, ya que por flujo de trabajo y las reuniones de seguimiento semanales hasta el día de hoy logramos actualizar el contenido de este menú en conjunto con el proceso de Direccionamiento y planeacion y Relacionamiento con la ciudadania</t>
  </si>
  <si>
    <t>URF2025_012</t>
  </si>
  <si>
    <t>Actualizar la página web en lo relacionado con el menú participa</t>
  </si>
  <si>
    <t>Actualizar la página web, en lo relacionado con el menú participa</t>
  </si>
  <si>
    <t>URF2025_013</t>
  </si>
  <si>
    <t xml:space="preserve">Actualizar la página web en lo relacionado con el menú de transparencia </t>
  </si>
  <si>
    <t>Actualizar la página web, en lo relacionado con el menú transparencia</t>
  </si>
  <si>
    <t>TS-0887</t>
  </si>
  <si>
    <t>Se solicita modificar el corte de cierre de la tarea, teniendo en cuenta que este menú es el más extenso. Aunque se ha venido realizando seguimiento a su actualización de manera semanal, con el apoyo de los procesos de Planeación, Relacionamiento con la Ciudadanía, Gestión de la Información y Control Interno, la tarea ha requerido más tiempo del previsto inicialmente.
Por esta razón, es necesario ampliar los plazos establecidos, con el fin de garantizar una actualización completa y adecuada del contenido.</t>
  </si>
  <si>
    <t>URF2025_014</t>
  </si>
  <si>
    <t xml:space="preserve">Actualizar la página web en lo relacionado con el menú de comunicaciones </t>
  </si>
  <si>
    <t>Actualizar la página web, en lo relacionado con el menú comunicaciones</t>
  </si>
  <si>
    <t>Se solicita modificar las fechas de inicio y cierre de la tarea URF2025_014 ? Actualizar la página web en lo relacionado con el menú de comunicaciones, debido a que actualmente nos encuentramos enfocados en la actualización del menú de Transparencia, lo cual ha requerido la priorización de recursos y esfuerzos.
En este sentido, se propone ajustar el cronograma de la tarea, estableciendo como nueva fecha de inicio el 1 de septiembre de 2025 y como fecha de cierre el 30 de septiembre de 2025, con el fin de garantizar una ejecución adecuada y oportuna de las actividades correspondientes.</t>
  </si>
  <si>
    <t>URF2025_015</t>
  </si>
  <si>
    <t xml:space="preserve">Mantener actualizado el banco de fotografías y el inventario correspondiente de la URF_Primer cuatrimestre </t>
  </si>
  <si>
    <t xml:space="preserve">Asegurar la actualización del banco de fotografías e inventario correspondiente, con el material generado durante el cuatrimestre </t>
  </si>
  <si>
    <t xml:space="preserve">Banco de fotografías actualizado e inventario con la información del cuatrimestre </t>
  </si>
  <si>
    <t>URF2025_016</t>
  </si>
  <si>
    <t xml:space="preserve">Mantener actualizado el banco de fotografías y el inventario correspondiente de la URF_Segundo cuatrimestre </t>
  </si>
  <si>
    <t>URF2025_017</t>
  </si>
  <si>
    <t xml:space="preserve">Mantener actualizado el banco de fotografías y el inventario correspondiente de la URF_Tercer cuatrimestre </t>
  </si>
  <si>
    <t>URF2025_018</t>
  </si>
  <si>
    <t xml:space="preserve">Mantener actualizado el banco de piezas gráficas  y el inventario correspondiente de la URF_Primer cuatrimestre </t>
  </si>
  <si>
    <t xml:space="preserve">Asegurar la actualización del banco de piezas gráficas e inventario correspondiente, con el material generado durante el cuatrimestre </t>
  </si>
  <si>
    <t xml:space="preserve">Banco de piezas gráficas e inventario con la información del cuatrimestre </t>
  </si>
  <si>
    <t xml:space="preserve">Banco de piezas gráficas  actualizado e inventario con la información del cuatrimestre </t>
  </si>
  <si>
    <t>URF2025_019</t>
  </si>
  <si>
    <t xml:space="preserve">Mantener actualizado el banco de piezas gráficas  y el inventario correspondiente de la URF_Segundo cuatrimestre </t>
  </si>
  <si>
    <t>URF2025_020</t>
  </si>
  <si>
    <t xml:space="preserve">Mantener actualizado el banco de piezas gráficas  y el inventario correspondiente de la URF_Tercer cuatrimestre </t>
  </si>
  <si>
    <t>URF2025_021</t>
  </si>
  <si>
    <t>Realizar ejercicios de socialización de la política de administración del riesgo</t>
  </si>
  <si>
    <t>De acuerdo con la política de riesgos actualizada a partir de los lineamientos emitidos por el Departamento Administrativo de la Función Pública y los ajustes del SMGI, realizar socialización de la política de administración de riesgos de la Unidad</t>
  </si>
  <si>
    <t xml:space="preserve">Soportes de socialización </t>
  </si>
  <si>
    <t xml:space="preserve">Evidencia de las actividades de socialización de la política de riesgos </t>
  </si>
  <si>
    <t xml:space="preserve">Capacidad operativa de la Unidad que limita el tiempo de los servidores para participar en actividades de socialización </t>
  </si>
  <si>
    <t>PTEP_1. Gestión del riesgo</t>
  </si>
  <si>
    <t xml:space="preserve">PTEP_1.1.Riesgo para la integridad </t>
  </si>
  <si>
    <t>Eliminada</t>
  </si>
  <si>
    <t>TS-0960</t>
  </si>
  <si>
    <t>Con ocasión de la expedición de la Guía de Función Pública el pasado 15 de septiembre de 2025, se hace necesario revisar y determinar los ajustes que deben incorporarse en la política interna, así como en los procesos de aprobación y formalización correspondientes. En ese sentido, se solicita modificar la fecha de finalización prevista, ampliándola hasta el 20 de noviembre de 2025, con el fin de garantizar la adecuada alineación con los lineamientos recientemente emitidos.</t>
  </si>
  <si>
    <t>TS-0993</t>
  </si>
  <si>
    <t>Se requiere eliminar la tarea porque se deben hacer ajustes importantes por la expedición de la nueva versión de la guía de riesgos por parte de Función Pública. Se espera presentar la política para aprobación en la próxima sesión del Comité de Coordinación de Control Interno programada para diciembre y retomar la socialización de la política en la próxima vigencia.</t>
  </si>
  <si>
    <t>URF2025_022</t>
  </si>
  <si>
    <t>URF2025_023</t>
  </si>
  <si>
    <t>TS-0818</t>
  </si>
  <si>
    <t>Se solicita ajustar el responsable de reporte de la tarea para Daniel Tovar Cardozo</t>
  </si>
  <si>
    <t>URF2025_024</t>
  </si>
  <si>
    <t>URF2025_025</t>
  </si>
  <si>
    <t>URF2025_026</t>
  </si>
  <si>
    <t>URF2025_027</t>
  </si>
  <si>
    <t>URF2025_028</t>
  </si>
  <si>
    <t xml:space="preserve">Realizar sesiones de trabajo para la actualización o revisión de los riesgos asociados a los procesos  </t>
  </si>
  <si>
    <t xml:space="preserve">Asesorar y acompañar a los procesos institucionales en la actualización de la información de los riesgos a partir de las oportunidades de mejora identificadas </t>
  </si>
  <si>
    <t xml:space="preserve">Riesgos actualizados y soportes de mesas de trabajo </t>
  </si>
  <si>
    <t xml:space="preserve">Riesgos actualizados en el SMGI y soportes de mesas de trabajo virtuales </t>
  </si>
  <si>
    <t xml:space="preserve">Falta de participación de los diferentes responsables de los procesos institucionales para  actualizar los riesgos asociados </t>
  </si>
  <si>
    <t>TS-1006</t>
  </si>
  <si>
    <t>Se requiere eliminar la tarea, porque con la expedición de la guía de riesgos del DAFP, el alcance que se puede cubrir durante la vigencia corresponde al ajuste del documento de la política.</t>
  </si>
  <si>
    <t>URF2025_029</t>
  </si>
  <si>
    <t xml:space="preserve">Cargar el plan de acción de la vigencia 2025 en el SMGI </t>
  </si>
  <si>
    <t>Plan cargado en el SMGI en el módulo de planes con el detalle de los atributos personalizados registrados</t>
  </si>
  <si>
    <t xml:space="preserve">Demoras en la aprobación del plan por parte del Comité </t>
  </si>
  <si>
    <t>URF2025_030</t>
  </si>
  <si>
    <t>Construir y publicar documento con las actividades del Programa de transparencia y ética en el sector público para la vigencia 2025</t>
  </si>
  <si>
    <t>Documento que describe los diferentes componentes del PTEP</t>
  </si>
  <si>
    <t>TS-0758</t>
  </si>
  <si>
    <t>Ajustar la fecha final de la tarea para el 31 de marzo; lo anterior, mientras se cumplía el proceso de revisión y formalización del documento.</t>
  </si>
  <si>
    <t>URF2025_031</t>
  </si>
  <si>
    <t>TS-0840</t>
  </si>
  <si>
    <t>Se requiere ampliar el plazo al 15 de junio para incluir ajustes de acuerdo con las observaciones del proceso de control y evaluación a partir del ejercicio de auditoría interna.</t>
  </si>
  <si>
    <t>URF2025_032</t>
  </si>
  <si>
    <t>URF2025_033</t>
  </si>
  <si>
    <t>URF2025_034</t>
  </si>
  <si>
    <t>URF2025_035</t>
  </si>
  <si>
    <t>URF2025_036</t>
  </si>
  <si>
    <t>URF2025_037</t>
  </si>
  <si>
    <t>URF2025_038</t>
  </si>
  <si>
    <t>URF2025_039</t>
  </si>
  <si>
    <t xml:space="preserve">Realizar las actividades de revisión y actualización del plan estratégico institucional </t>
  </si>
  <si>
    <t xml:space="preserve">Falta de participación de los líderes y equipo directivo </t>
  </si>
  <si>
    <t>URF2025_040</t>
  </si>
  <si>
    <t>Soportes de las actividades realizadas</t>
  </si>
  <si>
    <t xml:space="preserve">Demoras en la generación de información por parte de las entidades responsables </t>
  </si>
  <si>
    <t>EPC_Control y evaluación</t>
  </si>
  <si>
    <t>URF2025_041</t>
  </si>
  <si>
    <t>URF2025_042</t>
  </si>
  <si>
    <t>URF2025_043</t>
  </si>
  <si>
    <t>Realizar seguimiento y evaluación del desempeño institucional de cierre vigencia 2024</t>
  </si>
  <si>
    <t>A partir de los criterios definidos y los resultados de la aplicación de las prácticas para cada uno de los procesos institucionales, realizar el seguimiento y evaluación del desempeño institucional para el cierre de la vigencia 2024.</t>
  </si>
  <si>
    <t>URF2025_044</t>
  </si>
  <si>
    <t xml:space="preserve">Realizar seguimiento y evaluación del desempeño institucional para el primer cuatrimestre </t>
  </si>
  <si>
    <t xml:space="preserve">A partir de los criterios definidos y los resultados de la aplicación de las prácticas para cada uno de los procesos institucionales, realizar el seguimiento y evaluación del desempeño institucional para el primer cuatrimestre. </t>
  </si>
  <si>
    <t>URF2025_045</t>
  </si>
  <si>
    <t xml:space="preserve">Realizar seguimiento y evaluación del desempeño institucional para el segundo cuatrimestre </t>
  </si>
  <si>
    <t>URF2025_046</t>
  </si>
  <si>
    <t>Revisar criterios para la estrategia de seguimiento y evaluación del desempeño institucional_2026</t>
  </si>
  <si>
    <t>Matriz de criterios ESEDI con los ajustes definidos para la vigencia</t>
  </si>
  <si>
    <t>Se solicita ajustar el responsable de reporte de la tarea para Daissy Tatiana Santos Yate</t>
  </si>
  <si>
    <t>URF2025_047</t>
  </si>
  <si>
    <t>Realizar sesiones del Comité Institucional de Gestión y Desempeño_ Primer cuatrimestre 2025</t>
  </si>
  <si>
    <t>PTEP_2.1.Redes internas</t>
  </si>
  <si>
    <t>EPC_Diagnóstico</t>
  </si>
  <si>
    <t>URF2025_048</t>
  </si>
  <si>
    <t>Realizar sesiones del Comité Institucional de Gestión y Desempeño_ Segundo cuatrimestre 2025</t>
  </si>
  <si>
    <t>URF2025_049</t>
  </si>
  <si>
    <t>Realizar sesiones del Comité Institucional de Gestión y Desempeño_Tercer cuatrimestre 2025</t>
  </si>
  <si>
    <t>URF2025_050</t>
  </si>
  <si>
    <t>Gestionar la publicación de los planes de acción, vigencia 2025</t>
  </si>
  <si>
    <t>Solicitar la publicación en la página web del plan de acción 2025, plan anticorrupción y de atención al ciudadano y mapa de riesgos de corrupción</t>
  </si>
  <si>
    <t>URF2025_051</t>
  </si>
  <si>
    <t>URF2025_052</t>
  </si>
  <si>
    <t>URF2025_053</t>
  </si>
  <si>
    <t>URF2025_054</t>
  </si>
  <si>
    <t>Generar reporte de indicadores 2024</t>
  </si>
  <si>
    <t>URF2025_055</t>
  </si>
  <si>
    <t xml:space="preserve">Generar reporte de indicadores_Primer semestre </t>
  </si>
  <si>
    <t>URF2025_056</t>
  </si>
  <si>
    <t xml:space="preserve">Actualizar el ejercicio de contexto estratégico institucional </t>
  </si>
  <si>
    <t>TS-0775</t>
  </si>
  <si>
    <t xml:space="preserve">Se  amplia la fecha de finalización para el 30 de abril de 2025. </t>
  </si>
  <si>
    <t>URF2025_057</t>
  </si>
  <si>
    <t>URF2025_058</t>
  </si>
  <si>
    <t>URF2025_059</t>
  </si>
  <si>
    <t>URF2025_060</t>
  </si>
  <si>
    <t>Realizar informes de cumplimiento del plan de acción_Cuarto trimestre de 2024</t>
  </si>
  <si>
    <t>URF2025_061</t>
  </si>
  <si>
    <t xml:space="preserve">Gestionar las modificaciones del plan de acción_Primer cuatrimestre </t>
  </si>
  <si>
    <t xml:space="preserve">Tramitar las solicitudes de modificación del plan de acción registradas por los responsables </t>
  </si>
  <si>
    <t>Matriz de seguimiento a modificaciones</t>
  </si>
  <si>
    <t>Matriz de seguimiento a modificaciones y trámite de solicitudes en el SMGI (Módulo de mejoras)</t>
  </si>
  <si>
    <t xml:space="preserve">Incumplimiento en el registro de solicitudes por parte de los responsables, capacidad operativa </t>
  </si>
  <si>
    <t>URF2025_062</t>
  </si>
  <si>
    <t xml:space="preserve">Gestionar las modificaciones del plan de acción_Segundo cuatrimestre </t>
  </si>
  <si>
    <t>URF2025_063</t>
  </si>
  <si>
    <t xml:space="preserve">Gestionar las modificaciones del plan de acción_Tercer cuatrimestre </t>
  </si>
  <si>
    <t>URF2025_064</t>
  </si>
  <si>
    <t>Asesorar y acompañar en la formulación del plan de acción 2026</t>
  </si>
  <si>
    <t xml:space="preserve">Asesorar y acompañar en la formulación del plan de acción 2026 que incluye: alistamiento de insumos, definición de cronograma, reunión de socialización y validación de la proyección por proceso, presentación en comité </t>
  </si>
  <si>
    <t xml:space="preserve">Falta de participación de los servidores en la construcción del plan </t>
  </si>
  <si>
    <t>URF2025_065</t>
  </si>
  <si>
    <t>No contar con el apoyo para la estructuración de lo modelo de innovación de la URF</t>
  </si>
  <si>
    <t>URF2025_066</t>
  </si>
  <si>
    <t>Acompañar la documentación de ejercicios de innovación_Primer semestre</t>
  </si>
  <si>
    <t>Acompañar a los procesos de la URF en la documentación de los ejercicios de innovación que se adelanten en el semestre</t>
  </si>
  <si>
    <t>Registros de los ejercicios de innovación del semestre</t>
  </si>
  <si>
    <t>Soportes de documentación de los ejercicios de innovación en las herramientas establecidas</t>
  </si>
  <si>
    <t>URF2025_067</t>
  </si>
  <si>
    <t>Acompañar la documentación de ejercicios de innovación_Segundo semestre</t>
  </si>
  <si>
    <t>TS-1002</t>
  </si>
  <si>
    <t>Por favor cambiar el responsable de la tarea de Sandra Calderón a Tatiana Santos, lo anterior para dar continuidad a los ejercicios de innovación que están en curso en la unidad y estan en proceso documentación.</t>
  </si>
  <si>
    <t>URF2025_068</t>
  </si>
  <si>
    <t>EPC_Ejecución</t>
  </si>
  <si>
    <t>URF2025_069</t>
  </si>
  <si>
    <t>Fortalecer mediante sesiones de asesoría los aspectos relevantes para documentar el monitoreo de los riesgos</t>
  </si>
  <si>
    <t>Realizar sesiones de asesoría que permitan fortalecer el conocimiento de los servidores encargados del monitoreo de los riesgos</t>
  </si>
  <si>
    <t>Soportes de sesiones de asesoría</t>
  </si>
  <si>
    <t>Presentación, listados de asistencia, grabaciones de las sesiones, entre otras evidencias que soporten las sesiones de asesoría</t>
  </si>
  <si>
    <t>Falta de asistencia de los servidores a las sesiones de asesoría</t>
  </si>
  <si>
    <t>URF2025_070</t>
  </si>
  <si>
    <t xml:space="preserve">Fortalecer el diagnóstico de capacidades y entornos </t>
  </si>
  <si>
    <t>Diagnóstico de capacidades y entornos como lo indica el manual operativo MIPG, por ejemplo la infraestructura física, la tecnología existente, los equipos, la misma planta de personal y el talento humano, así como identificar espacios de articulación y cooperación con otras entidades del sector, órganos de control, u organismos internacionales para la implementación de estrategias.</t>
  </si>
  <si>
    <t xml:space="preserve">Plan estratégico institucional actualizado, formalizado y publicado </t>
  </si>
  <si>
    <t xml:space="preserve">Documento del plan estratégico institucional actualizado con el diagnóstico de capacidades y entornos </t>
  </si>
  <si>
    <t>TS-0819</t>
  </si>
  <si>
    <t>Se solicita la modificación de la fecha de finalización al 15 de junio. Esta ampliación del plazo se justifica en la necesidad de realizar un análisis exhaustivo que abarque diferentes perspectivas, lo cual implica un ejercicio de construcción más elaborado.</t>
  </si>
  <si>
    <t>URF2025_071</t>
  </si>
  <si>
    <t xml:space="preserve">Revisar el modelo de operación por procesos institucional </t>
  </si>
  <si>
    <t xml:space="preserve">Revisar el modelo de operación por procesos institucional y determinar oportunidades de mejora </t>
  </si>
  <si>
    <t>Modelo de operación por procesos revisado</t>
  </si>
  <si>
    <t>Soportes de revisión del modelo de operación y actualización, en caso que se requiera</t>
  </si>
  <si>
    <t>Falta de disponibilidad del equipo de la URF para identificar aspectos a mejorar en el modelo de operación por procesos de la Unidad</t>
  </si>
  <si>
    <t>URF2025_072</t>
  </si>
  <si>
    <t>TS-0852</t>
  </si>
  <si>
    <t xml:space="preserve">	Se solicita ajustar la fecha de cumplimiento de esta tarea para el segundo cuatrimestre, lo anterior, teniendo en cuenta que actualmente el documento del plan estratégico se encuentra en proceso de actualización (Ajuste de objetivos estratégicos e inclusión de análisis de capacidades y entornos)</t>
  </si>
  <si>
    <t xml:space="preserve">	TS-0938</t>
  </si>
  <si>
    <t xml:space="preserve">	Se solicita la modificación de la fecha de inicio y final de la tarea, ya que el desarrollo del informe debe contemplar las diversas modificaciones realizadas al plan estratégico. Esto requiere un tiempo adicional para su elaboración. Por lo tanto, se propone extender el plazo de cumplimiento por un mes, ajustando así las fechas inicial y final de la tarea.</t>
  </si>
  <si>
    <t>URF2025_073</t>
  </si>
  <si>
    <t>Sesión extraordinaria del Comité Institucional de Gestión y Desempeño la socialización de los resultados de las políticas de gestión y desempeño</t>
  </si>
  <si>
    <t>URF2025_074</t>
  </si>
  <si>
    <t xml:space="preserve">Actualizar los video tutoriales </t>
  </si>
  <si>
    <t xml:space="preserve">Actualizar los videotutoriales para los diferentes temas que se gestionan en el SMGI </t>
  </si>
  <si>
    <t xml:space="preserve">Video tutoriales actualizados </t>
  </si>
  <si>
    <t xml:space="preserve">Video tutoriales actualizados, socializados y disponibles en el SMGI. </t>
  </si>
  <si>
    <t>TS-0891</t>
  </si>
  <si>
    <t>Se solicita la modificación de la fecha final de reporte de la tarea URF2025_074_Actualizar los video tutoriales a 30 de agosto con el fin de realizar la actualización de la totalidad de los vídeo tutoriales priorizados y no priorizados</t>
  </si>
  <si>
    <t>URF2025_075</t>
  </si>
  <si>
    <t>TS-0966</t>
  </si>
  <si>
    <t>Se requiere modificar la fecha de cumplimiento para el 31 de octubre; lo anterior, teniendo en cuenta que se está tratando de recopilar una información especial de calificación de la Unidad en la medición de desempeño institucional, para complementar el informe.</t>
  </si>
  <si>
    <t>Se requiere trasladar la tarea para cumplimiento durante el tercer trimestre, lo anterior, teniendo en cuenta que se espera alinear su contenido con la generación del informe de gestión.</t>
  </si>
  <si>
    <t>URF2025_076</t>
  </si>
  <si>
    <t>Estructurar y formalizar los planes que hacen parte del Plan Estratégico de Gestión Humana 2025_Ruta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</si>
  <si>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Trabajo.(Y vacaciones)</t>
  </si>
  <si>
    <t xml:space="preserve">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t>
  </si>
  <si>
    <t>PDF del Plan Estratégico de Gestión Humana aprobado y firmado junto con el listado de asistencia del CIGD donde se surtió la aprobación.</t>
  </si>
  <si>
    <t>Que no se apruebe el Plan dentro del plazo otorgado.</t>
  </si>
  <si>
    <t>AG_3_Horas extras y vacaciones</t>
  </si>
  <si>
    <t>URF2025_077</t>
  </si>
  <si>
    <t>Realizar seguimiento al Plan de Bienestar Social e Incentivos_Primer cuatrimestre_Ruta de la Felicidad Entornos Laborales Saludables.</t>
  </si>
  <si>
    <t>Informe de seguimiento del Plan para el primer cuatrimestre y evidencias de cumplimiento de las actividades programadas.</t>
  </si>
  <si>
    <t>URF2025_078</t>
  </si>
  <si>
    <t xml:space="preserve">Realizar seguimiento al Plan de Bienestar Social e Incentivos_Segundo cuatrimestre_Ruta de la Felicidad Entornos Laborales Saludables </t>
  </si>
  <si>
    <t>Informe de seguimiento del Plan para el segundo cuatrimestre y evidencias de cumplimiento de las actividades programadas.</t>
  </si>
  <si>
    <t>URF2025_079</t>
  </si>
  <si>
    <t>Realizar seguimiento al Plan de Bienestar Social e Incentivos_Tercer cuatrimestre_Ruta de la Felicidad Entornos Laborales Saludables.</t>
  </si>
  <si>
    <t>Realizar seguimiento a la ejecución de las actividades del Plan de Bienestar  Social e Incentivos 2025 programadas en el tercer cuatrimestre de la vigencia.</t>
  </si>
  <si>
    <t>Informe de seguimiento del Plan para el tercer cuatrimestre y evidencias de cumplimiento de las actividades programadas.</t>
  </si>
  <si>
    <t>URF2025_080</t>
  </si>
  <si>
    <t>Desarrollar las actividades encaminadas a avanzar en la ruta del crecimiento y servicio mediante el cumplimiento del plan de capacitación_Primer cuatrimestre_Ruta del Crecimiento y Ruta del Servicio.</t>
  </si>
  <si>
    <t xml:space="preserve">Ejecutar las actividades del Plan Institucional de Capacitación 2025, que incluye las actividades de inducción y reinducción programadas para el primer cuatrimestre. </t>
  </si>
  <si>
    <t>Informe de seguimiento al Plan de capacitación primer cuatrimestre y evidencias de las actividades realizadas.</t>
  </si>
  <si>
    <t>URF2025_081</t>
  </si>
  <si>
    <t>Desarrollar las actividades encaminadas a avanzar en la ruta del crecimiento y servicio mediante el cumplimiento del plan de capacitación_Segundo cuatrimestre_Ruta del Crecimiento y Ruta del Servicio.</t>
  </si>
  <si>
    <t xml:space="preserve">Ejecutar las actividades del Plan Institucional de Capacitación 2025, que incluye las actividades de inducción y reinducción programadas para el segundo cuatrimestre. </t>
  </si>
  <si>
    <t>Informe de seguimiento al Plan de capacitación segundo cuatrimestre y evidencias de las actividades realizadas.</t>
  </si>
  <si>
    <t>URF2025_082</t>
  </si>
  <si>
    <t>Desarrollar las actividades encaminadas a avanzar en la ruta del crecimiento y servicio mediante el cumplimiento del plan de capacitación_Tercer cuatrimestre_Ruta del Crecimiento y Ruta del Servicio.</t>
  </si>
  <si>
    <t xml:space="preserve">Ejecutar las actividades del Plan Institucional de Capacitación 2025, que incluye las actividades de inducción y reinducción programadas para el tercer cuatrimestre. </t>
  </si>
  <si>
    <t xml:space="preserve">Ejecutar las actividades del Plan Institucional de Capacitación 2025, que incluye las actividades de inducción y reinducción programadas para el tercer cuatrimestre </t>
  </si>
  <si>
    <t>Informe de seguimiento al Plan de capacitación tercer cuatrimestre y evidencias de las actividades realizadas.</t>
  </si>
  <si>
    <t>URF2025_083</t>
  </si>
  <si>
    <t>Apoyar la estructuración y formalización de los acuerdos de gestión para la vigencia 2025_Ruta de la Calidad</t>
  </si>
  <si>
    <t>URF2025_084</t>
  </si>
  <si>
    <t>Realizar el primer ejercicio de innovación en la URF para fortalecer la estrategia de Gestión del Conocimiento y la Innovación .</t>
  </si>
  <si>
    <t>Fortalecer la estrategia de Gestión del Conocimiento y la Innovación mediante la realización del primer ejercicio de innovación de conformidad con el modelo que se adopte.</t>
  </si>
  <si>
    <t>Ejercicio de innovación terminado.</t>
  </si>
  <si>
    <t>No realización del ejercicio de innovación dentro del plazo establecido.</t>
  </si>
  <si>
    <t>URF2025_085</t>
  </si>
  <si>
    <t>URF2025_086</t>
  </si>
  <si>
    <t>URF2025_087</t>
  </si>
  <si>
    <t xml:space="preserve">Apoyar la evaluación de los Acuerdos de Gestión 2025, Primer seguimiento_Ruta de la Calidad. </t>
  </si>
  <si>
    <t>URF2025_088</t>
  </si>
  <si>
    <t xml:space="preserve">Apoyar la concertación y formalización de la Evaluación del Desempeño Laboral y/o Medición de la ejecución laboral 2025 _Ruta de la Calidad. </t>
  </si>
  <si>
    <t xml:space="preserve">Apoyar la concertación y formalización de la evaluación del Desempeño Laboral y/o Medición de la ejecución laboral. </t>
  </si>
  <si>
    <t xml:space="preserve">	TS-0758</t>
  </si>
  <si>
    <t xml:space="preserve">	Se requiere cambiar el entregable al informe de "evaluación del desempeño" entregado a la Alta Dirección durante cada vigencia. De igual forma, la fecha de cumplimiento de esta tarea debe ser modificada al 30 de abril, la cual corresponde a la fecha de generación del mencionado informe.</t>
  </si>
  <si>
    <t>URF2025_089</t>
  </si>
  <si>
    <t>Apoyar la primera evaluación parcial semestral del desempeño y/o Medición de la ejecución laboral 2025_Ruta de la Calidad.</t>
  </si>
  <si>
    <t xml:space="preserve">Apoyar la realización de la primera evaluación parcial semestral del desempeño y/o Medición de la ejecución laboral. </t>
  </si>
  <si>
    <t>Evaluación del Desempeño y/ o Medición de la ejecución laboral  de todos los servidores de la Unidad .</t>
  </si>
  <si>
    <t xml:space="preserve">Documento de Evaluación del Desempeño y/ o Medición de la ejecución laboral  de todos los servidores de la Unidad. </t>
  </si>
  <si>
    <t>URF2025_090</t>
  </si>
  <si>
    <t>Apoyar la evaluación final de los acuerdos de gestión de la vigencia 2025.</t>
  </si>
  <si>
    <t>URF2025_091</t>
  </si>
  <si>
    <t>Apoyar la evaluación final de la evaluación de desempeño de la vigencia 2025</t>
  </si>
  <si>
    <t>Apoyar la realización de la evaluación final de las evaluaciones de desempeño concertadas para la vigencia 2025.</t>
  </si>
  <si>
    <t>URF2025_092</t>
  </si>
  <si>
    <t>Fortalecer la implementación del Portal en el aplicativo SARA_Segundo semestre_Ruta de la Información.</t>
  </si>
  <si>
    <t>Fortalecer la interacción de los servidores con el Portal del aplicativo SARA /Segundo semestre.</t>
  </si>
  <si>
    <t>Novedades tramitadas a través del portal.</t>
  </si>
  <si>
    <t>Informe de novedades tramitadas a través del Portal.</t>
  </si>
  <si>
    <t>URF2025_093</t>
  </si>
  <si>
    <t>Mantener actualizada la información de SIGEP_Primer semestre 2025_Ruta de la Información.</t>
  </si>
  <si>
    <t>URF2025_094</t>
  </si>
  <si>
    <t xml:space="preserve">Mantener actualizada la información de SIGEP_Segundo semestre 2025_Ruta de la Información. </t>
  </si>
  <si>
    <t>URF2025_095</t>
  </si>
  <si>
    <t>Ejecutar el Plan Anual de Vacantes y de Previsión de Recursos Humanos 2025_Primer semestre_Ruta de la Información.</t>
  </si>
  <si>
    <t>PTEP_1.4. Debida diligencia</t>
  </si>
  <si>
    <t>Plan de mejoramiento FURAG</t>
  </si>
  <si>
    <t>URF2025_096</t>
  </si>
  <si>
    <t xml:space="preserve">Ejecutar el Plan Anual de Vacantes y de Previsión de Recursos Humanos 2025_Segundo semestre_Ruta de la Información. </t>
  </si>
  <si>
    <t>URF2025_097</t>
  </si>
  <si>
    <t>Promover la apropiación del nuevo Código de  Integridad y Buen Gobierno de la URF_primer_semestre_Ruta de Creación de Valor .</t>
  </si>
  <si>
    <t xml:space="preserve">Ajuste herramienta </t>
  </si>
  <si>
    <t xml:space="preserve">Soportes de la actividad realizada en el primer semestre. </t>
  </si>
  <si>
    <t xml:space="preserve">PTEP_3.3.Integridad en el servicio público </t>
  </si>
  <si>
    <t>URF2025_098</t>
  </si>
  <si>
    <t>Promover la apropiación del nuevo Código de  Integridad y Buen Gobierno de la URF_Segundo semestre_Ruta de Creación de Valor .</t>
  </si>
  <si>
    <t>Desarrollar una actividad en el semestre encaminada a la apropiación de la Política de Integridad del MIPG que incluya temas asociados al nuevo Código de Integridad y Buen Gobierno de la URF o Gestión de Conflictos de Interés.</t>
  </si>
  <si>
    <t xml:space="preserve">Soportes de la actividad realizada en el segundo semestre. -Resultados de la aplicación de la herramienta  </t>
  </si>
  <si>
    <t xml:space="preserve">Soportes de la actividad realizada en el segundo semestre. </t>
  </si>
  <si>
    <t>URF2025_099</t>
  </si>
  <si>
    <t>URF2025_100</t>
  </si>
  <si>
    <t>URF2025_101</t>
  </si>
  <si>
    <t>Diseñar el formato para la construcción del Mapa de Conocimiento. Primer semestre de 2025</t>
  </si>
  <si>
    <t>Formato.</t>
  </si>
  <si>
    <t>TS-0906</t>
  </si>
  <si>
    <t>Se solicita la modificación de la fecha de reporte de la actividad URF2025_101_Diseñar el formato para la construcción del Mapa de Conocimiento. toda vez que requiere de la realización de mesas de trabajo con diferentes procesos.</t>
  </si>
  <si>
    <t>TS-0961</t>
  </si>
  <si>
    <t>Por medio de la presente, me permito solicitar el aplazamiento de la actividad URF2025_101_Diseñar el formato para la construcción del Mapa de Conocimiento, inicialmente programada para el día 30 de septiembre, para el día 30 de octubre.
La solicitud se fundamenta en que, durante los últimos días, se han atendido temas de carácter prioritario que han requerido una dedicación significativa, lo cual ha generado un retraso en la gestión de esta actividad. Este ajuste permitirá retomar el desarrollo del formato con el enfoque y calidad necesarios para cumplir con los objetivos establecidos.</t>
  </si>
  <si>
    <t>TS-0982</t>
  </si>
  <si>
    <t>Por medio de la presente, me permito solicitar el aplazamiento de la actividad URF2025_101_Diseñar el formato para la construcción del Mapa de Conocimiento, inicialmente programada para el día 30 de octubre, para el tercer trimestre.
La solicitud se fundamenta en que, durante los últimos días, se han atendido temas de carácter prioritario que han requerido una dedicación significativa, lo cual ha generado un retraso en la gestión de esta actividad. Este ajuste permitirá retomar el desarrollo del formato con el enfoque y calidad necesarios para cumplir con los objetivos establecidos.</t>
  </si>
  <si>
    <t>URF2025_102_Aplicar el formato definido para la construcción del Mapa de Conocimiento</t>
  </si>
  <si>
    <t>Por medio de la presente, me permito solicitar la eliminación de la actividad URF2025_102_Aplicar el formato definido para la construcción del Mapa de Conocimiento. Este ajuste permitirá retomar el desarrollo del formato con el enfoque y calidad necesarios para cumplir con los objetivos establecidos.</t>
  </si>
  <si>
    <t>URF2025_102</t>
  </si>
  <si>
    <t>Aplicar el formato definido para la construcción del Mapa de Conocimiento</t>
  </si>
  <si>
    <t>Aplicar el formato definido para la construcción del Mapa de Conocimiento. Segundo semestre de 2025</t>
  </si>
  <si>
    <t xml:space="preserve">Documento del mapa de conocimiento. </t>
  </si>
  <si>
    <t>URF2025_103</t>
  </si>
  <si>
    <t>Revisión aleatoria de la declaeración de bienes y rentas DBYR. Reporte realizado en el año 2025.</t>
  </si>
  <si>
    <t>URF2025_104</t>
  </si>
  <si>
    <t>URF2025_105</t>
  </si>
  <si>
    <t>URF2025_106</t>
  </si>
  <si>
    <t>URF2025_107</t>
  </si>
  <si>
    <t>Realizar seguimiento, ejecución y evaluación de las Actividades planificadas según cronograma del Plan Anual de Seguridad y Salud en el Trabajo_Primer trimestre 2025.</t>
  </si>
  <si>
    <t>URF2025_108</t>
  </si>
  <si>
    <t>Realizar seguimiento, ejecución y evaluación de las Actividades planificadas según cronograma del Plan Anual de Seguridad y Salud en el Trabajo_Segundo trimestre 2025.</t>
  </si>
  <si>
    <t>URF2025_109</t>
  </si>
  <si>
    <t>Realizar seguimiento, ejecución y evaluación de las Actividades planificadas según cronograma del Plan Anual de Seguridad y Salud en el Trabajo_Tercer trimestre 2025.</t>
  </si>
  <si>
    <t>URF2025_110</t>
  </si>
  <si>
    <t>Realizar seguimiento, ejecución y evaluación de las Actividades planificadas según cronograma del Plan Anual de Seguridad y Salud en el Trabajo_Cuarto trimestre 2025.</t>
  </si>
  <si>
    <t>URF2025_111</t>
  </si>
  <si>
    <t>URF2025_112</t>
  </si>
  <si>
    <t>URF2025_113</t>
  </si>
  <si>
    <t>Informe Anual del SG-SST - Vigencia 2024</t>
  </si>
  <si>
    <t>URF2025_114</t>
  </si>
  <si>
    <t>Realizar actividades de prevención del riesgo psicosocial. Primer semestre de 2025.</t>
  </si>
  <si>
    <t>Intervención del Riesgo Psicosocial. Realizar actividades de prevención del riesgo psicosocial. Primer semestre de 2025.</t>
  </si>
  <si>
    <t>URF2025_115</t>
  </si>
  <si>
    <t>Intervención del Riesgo Psicosocial. Realizar actividades de prevención del riesgo psicosocial. Segundo semestre de 2025.</t>
  </si>
  <si>
    <t>URF2025_116</t>
  </si>
  <si>
    <t>Elaborar el programa de transparencia</t>
  </si>
  <si>
    <t>Diseñar el programa de transparencia de la Unidad de acuerdo con los lineamientos establecidos en el anexo técnico de transparencia.</t>
  </si>
  <si>
    <t>Programa de transparencia URF 2025</t>
  </si>
  <si>
    <t>Programa con objetivos, acciones e indicadores, publicado en la página web de la URF</t>
  </si>
  <si>
    <t>TS-0750</t>
  </si>
  <si>
    <t>Solicito por favor cancelar la tarea URF2025_116_Elaborar el programa de transparencia, toda vez que esta es del ámbito de competencia del proceso de direccionamiento y planeación y además, la actividad se encuentra contenida en la tarea URF2025_030_Construir y publicar documento con las actividades del Programa de transparencia y ética en el sector público para la vigencia 2025.</t>
  </si>
  <si>
    <t>URF2025_117</t>
  </si>
  <si>
    <t>URF2025_118</t>
  </si>
  <si>
    <t>Asegurar el cumplimiento de todos los requisitos en el protocolo de servicio al ciudadano y en el procedimiento de atención a PQRSD para la adecuada atención de grupos de especial protección constitucional.</t>
  </si>
  <si>
    <t>Actualizar los documentos del proceso asegurando el cumplimiento de todos los requisitos contenidos en el protocolo de servicio al ciudadano y en el procedimiento de atención a PQRSD para brindar una atención adecuada a los grupos de especial protección constitucional.</t>
  </si>
  <si>
    <t>Procedimiento de atención a PQRSD y protocolo de atención al ciudadano actualizado para la vigencia.</t>
  </si>
  <si>
    <r>
      <t xml:space="preserve">Los documentos deben contener lineamientos con criterios diferenciales para la garantía de los derechos fundamentales de los grupos de especial protección constitucional así:
1. Pautas para la recepción de solicitudes 
2. Caracterización de los grupos de especial protección.
3. Actualizaciones generadas a los canales de atención.
4. </t>
    </r>
    <r>
      <rPr>
        <b/>
        <sz val="10"/>
        <rFont val="Arial Narrow"/>
        <family val="2"/>
      </rPr>
      <t>Actualización de canales de denuncia</t>
    </r>
  </si>
  <si>
    <t>Capacidad operativa limitada para actualizar los documentos.</t>
  </si>
  <si>
    <t>PTEP_1.2.Canales de denuncia</t>
  </si>
  <si>
    <t>URF2025_119</t>
  </si>
  <si>
    <r>
      <t xml:space="preserve">Reportar participación en el festival </t>
    </r>
    <r>
      <rPr>
        <i/>
        <sz val="10"/>
        <rFont val="Arial Narrow"/>
        <family val="2"/>
      </rPr>
      <t xml:space="preserve">Juntémonos para tejer lo público </t>
    </r>
    <r>
      <rPr>
        <sz val="10"/>
        <rFont val="Arial Narrow"/>
        <family val="2"/>
      </rPr>
      <t>durante la vigencia 2025</t>
    </r>
  </si>
  <si>
    <r>
      <t>Reportar las actividades realizadas en representación de la URF en el marco de la estrategia "</t>
    </r>
    <r>
      <rPr>
        <i/>
        <sz val="10"/>
        <rFont val="Arial Narrow"/>
        <family val="2"/>
      </rPr>
      <t xml:space="preserve">Juntémonos para tejer lo público" </t>
    </r>
    <r>
      <rPr>
        <sz val="10"/>
        <rFont val="Arial Narrow"/>
        <family val="2"/>
      </rPr>
      <t>liderada por el Departamento Administrativo de la Función Pública en las que se haya participado durante la vigencia 2025.</t>
    </r>
  </si>
  <si>
    <t>PTEP_3.2.Participación ciudadana y rendición de cuentas</t>
  </si>
  <si>
    <t>Desarrollar escenarios de dialogo de doble vía con la ciudadanía y sus organizaciones_ERC</t>
  </si>
  <si>
    <t>URF2025_120</t>
  </si>
  <si>
    <t>Realizar laboratorios de simplicidad durante la vigencia 2025</t>
  </si>
  <si>
    <t>Implementar laboratorios de simplicidad a lo largo de la vigencia 2025, siguiendo los lineamientos definidos por el Departamento Administrativo de la Función Pública y las directrices establecidas en las Guías de Lenguaje Claro y Accesible.</t>
  </si>
  <si>
    <t>Capacidad operativa limitada y ausentismo a los laboratorios por parte de los servidores públicos involucrados.</t>
  </si>
  <si>
    <t>URF2025_121</t>
  </si>
  <si>
    <t>Fortalecer el ejercicio del control social en la URF durante la vigencia 2025.</t>
  </si>
  <si>
    <t>Presentar acciones e instrumentos orientados al ejercicio del control social en las audiencias públicas de rendición de cuentas y otros espacios de diálogo complementario de la URF, dirigidos a la ciudadanía en general y a los grupos de valor,</t>
  </si>
  <si>
    <t>Responder a compromisos propuestos, evaluación y retroalimentación en los ejercicios de rendición de cuentas con acciones correctivas para la mejora_ERC</t>
  </si>
  <si>
    <t>URF2025_122</t>
  </si>
  <si>
    <t>Preparar la Audiencia Pública de Rendición de Cuentas de la URF</t>
  </si>
  <si>
    <t>De acuerdo con las directrices del Comité Institucional de Gestión y Desempeño, realizar la preparación de la audiencia pública de rendición de cuentas</t>
  </si>
  <si>
    <t>Evidencias sobre actividades realizadas durante la fase previa a la preparación de la audiencia pública de rendición de cuentas.</t>
  </si>
  <si>
    <t>URF2025_123</t>
  </si>
  <si>
    <t>Realizar informe de la Audiencia Pública de Rendición de Cuentas</t>
  </si>
  <si>
    <t>Informe de la Audiencia Pública de Rendición de Cuentas</t>
  </si>
  <si>
    <t>Informe de la audiencia con el detalle de las actividades adelantadas (Previa, durante y posterior)</t>
  </si>
  <si>
    <t>URF2025_124</t>
  </si>
  <si>
    <t>URF2025_125</t>
  </si>
  <si>
    <t>Realizar el informe final de la estrategia de rendición de cuentas 2024</t>
  </si>
  <si>
    <t xml:space="preserve">Generar informe final que recoja las actividades adelantadas durante la vigencia 2024 en el marco de la estrategia de Rendición de Cuentas con su respectivo análisis, presentar conclusiones, recomendaciones. Y gestionar su publicación </t>
  </si>
  <si>
    <t>Informe final de la Estrategia de Rendición de Cuentas 2025</t>
  </si>
  <si>
    <t>Informe final de la estrategia de Rendición de Cuentas correspondiente a la vigencia 2025 publicado en la página web de la URF.</t>
  </si>
  <si>
    <t>URF2025_126</t>
  </si>
  <si>
    <t>Realizar el informe final de la estrategia de Participación Ciudadana 2024</t>
  </si>
  <si>
    <t xml:space="preserve">Generar informe final que recoja las actividades adelantadas durante la vigencia 2024 en el marco de la estrategia de Participación Ciudadana con su respectivo análisis, presentar conclusiones, recomendaciones. Y gestionar su publicación </t>
  </si>
  <si>
    <t>Informe final de la Estrategia de Participación Ciudadana 2025</t>
  </si>
  <si>
    <t>Informe final de la estrategia de Participación Ciudadana correspondiente a la vigencia 2025 publicado en la página web de la URF.</t>
  </si>
  <si>
    <t>URF2025_127</t>
  </si>
  <si>
    <t>Elaborar Estrategia de Rendición de Cuentas para la vigencia 2025</t>
  </si>
  <si>
    <t>Generar documento que describa los diferentes componentes, actividades, entregables y cronogramas, relacionados con la estrategia de rendición de cuentas para la vigencia 2025</t>
  </si>
  <si>
    <t>Estrategia de Rendición de Cuentas 2025</t>
  </si>
  <si>
    <t>Estrategia de Rendición de Cuentas 2025 publicado en la página web de la URF.</t>
  </si>
  <si>
    <t>Falta de información y organización para la construcción del documento.</t>
  </si>
  <si>
    <t>EPC_Formulación</t>
  </si>
  <si>
    <t>URF2025_128</t>
  </si>
  <si>
    <t>Realizar seguimiento a la Estrategia de Rendición de Cuentas primer semestre 2025</t>
  </si>
  <si>
    <t>Generar documento que describa el nivel de cumplimiento de los diferentes componentes, actividades y compromisos derivados de la estrategia de rendición de cuentas para el primer semestre de 2025.</t>
  </si>
  <si>
    <t>Informe de seguimiento de la Estrategia de Rendición de Cuentas - ERC primer semestre con corte julio de 2025.</t>
  </si>
  <si>
    <t>Documento de seguimiento a la estrategia, publicado con su respectiva infografía en la página web de la URF.</t>
  </si>
  <si>
    <t>Falta de información para consolidar el seguimiento</t>
  </si>
  <si>
    <t>URF2025_129</t>
  </si>
  <si>
    <t>Elaborar Estrategia de Participación Ciudadana para la vigencia 2025</t>
  </si>
  <si>
    <t>Generar documento que describa los diferentes componentes, actividades, entregables y cronogramas, relacionados con la estrategia de participación ciudadana para la vigencia 2025</t>
  </si>
  <si>
    <t>Estrategia de Participación Ciudadana 2025</t>
  </si>
  <si>
    <t>Estrategia de Participación Ciudadana 2025 publicado en la página web de la URF.</t>
  </si>
  <si>
    <t>URF2025_130</t>
  </si>
  <si>
    <t>Realizar seguimiento a la Estrategia de Participación Ciudadana primer semestre 2025</t>
  </si>
  <si>
    <t>Generar documento que describa el nivel de cumplimiento de los diferentes componentes, actividades y compromisos derivados de la estrategia de participación ciudadana para el primer semestre de 2025.</t>
  </si>
  <si>
    <t>Informe de seguimiento de la Estrategia de Participación Ciudadana- EPC primer semestre con corte julio de 2025.</t>
  </si>
  <si>
    <t>URF2025_131</t>
  </si>
  <si>
    <t>Generar espacios de diálogo complementario con la ciudadanía durante la vigencia 2025</t>
  </si>
  <si>
    <t>Definir los espacios de diálogo presenciales o virtuales  de rendición de cuentas  complementarios en temas específicos de interés especial que implementará la entidad durante la vigencia 2025.</t>
  </si>
  <si>
    <t>Cronograma de las actividades de diálogo de los ejercicios de rendición de cuentas, diferenciando si son espacios de diálogo sobre la gestión general de la entidad o sobre los temas priorizados por los grupos de valor.</t>
  </si>
  <si>
    <t>URF2025_132</t>
  </si>
  <si>
    <t>Aplicar herramientas de evaluación para los grupos de valor asistentes a espacios de diálogo complementarios desarrollados durante la  vigencia.</t>
  </si>
  <si>
    <t xml:space="preserve">De acuerdo con los formatos y herramientas estandarizadas para los ejercicios de diálogo con la ciudadanía, realizar la aplicación de la evaluación y tabular los resultados. </t>
  </si>
  <si>
    <t>No realización de espacios de diálogo complementarios con la ciudadanía y los grupos de valor</t>
  </si>
  <si>
    <t>URF2025_133</t>
  </si>
  <si>
    <t>Consolidar reporte de participación_primer semestre 2025</t>
  </si>
  <si>
    <t>De acuerdo con la información reportada por los procesos misionales, generar reporte de participación y gestionar su publicación en el menú participa de la página web.</t>
  </si>
  <si>
    <t>Reporte publicado en la página web de la URF</t>
  </si>
  <si>
    <t>Cuadro de reporte con información sobre participación publicado en la página web oficial de la URF.</t>
  </si>
  <si>
    <t>URF2025_134</t>
  </si>
  <si>
    <t>Realizar procesos de capacitación y sensibilización sobre rendición de cuentas a los grupos de valor</t>
  </si>
  <si>
    <t>Realizar publicación de piezas informativas en los medios de comunicación de la Unidad para presentar la información principal conceptual sobre la rendición de cuentas a los grupos de valor y partes interesadas</t>
  </si>
  <si>
    <t>Piezas publicadas en redes sociales y otros canales de atención de la URF.</t>
  </si>
  <si>
    <t>Soportes de la publicación de piezas gráficas y su respectiva difusión.</t>
  </si>
  <si>
    <t>Falta de capacidad operativa para diseño y difusión de las piezas gráficas.</t>
  </si>
  <si>
    <t>URF2025_135</t>
  </si>
  <si>
    <t>Reportar el cumplimiento del Índice de Transparencia y Acceso a la Información Pública para la vigencia 2025</t>
  </si>
  <si>
    <t>TS-0886</t>
  </si>
  <si>
    <t>Solicito por favor modificar la fecha de la tarea para el 10 de septiembre, debido a que según la Directiva 009 de 2025 emitida por la Procuraduría General de la Nación, dicha entidad habilitará el reporte de ITA entre el 01 y el 29 de agosto, razón por la cuál no es posible cumplir con la tarea en el tiempo definido.</t>
  </si>
  <si>
    <t>URF2025_136</t>
  </si>
  <si>
    <t>Generar alertas mensuales sobre la información a publicar en la página web, de acuerdo con el esquema de publicación_Primer cuatrimestre</t>
  </si>
  <si>
    <t>Falta de capacidad operativa para remisión de las alertas.</t>
  </si>
  <si>
    <t>URF2025_137</t>
  </si>
  <si>
    <t>Generar alertas mensuales sobre la información a publicar en la página web, de acuerdo con el esquema de publicación_ Segundo cuatrimestre</t>
  </si>
  <si>
    <t>URF2025_138</t>
  </si>
  <si>
    <t>Generar alertas mensuales sobre la información a publicar en la página web, de acuerdo con el esquema de publicación_ Tercer cuatrimestre</t>
  </si>
  <si>
    <t>URF2025_139</t>
  </si>
  <si>
    <t>Generar actualización de la caracterización de usuarios y grupos de valor</t>
  </si>
  <si>
    <t>Reconocer y compilar información esencial sobre los grupos de valor a los que se les brinda la respectiva oferta institucional, y digitalizarlos.</t>
  </si>
  <si>
    <t>Informe de caracterización con usuarios actualizado</t>
  </si>
  <si>
    <t>El informe de caracterización de usuarios, debe contener:
1. Segmentación de la población o grupo de valor
2. Datos esenciales: nombre, categoría, dirección, información de contacto.
3. Enlaces oficiales</t>
  </si>
  <si>
    <t>URF2025_140</t>
  </si>
  <si>
    <t>Compilar información insumo para la elaboración del boletín de Grupos de Valor primer semestre 2025</t>
  </si>
  <si>
    <t>Brindar al líder de Comunicaciones la información necesaria para el diseño y difusión del Boletín de Grupos de Valor</t>
  </si>
  <si>
    <t>Boletín de Grupos de Valor</t>
  </si>
  <si>
    <t>Deberá solicitarse la información respectiva a las subdirecciones misionales e integrarse en un solo documento los temas en tendencia que serán publicados y difundidos a través boletín con ayuda del equipo de Gestión de las Comunicaciones</t>
  </si>
  <si>
    <t>No remisión de información por parte de las subdirecciones misionales para la consolidación del insumo.</t>
  </si>
  <si>
    <t>URF2025_141</t>
  </si>
  <si>
    <t>Actualizar el menú "Participa" de la página web de la URF</t>
  </si>
  <si>
    <t>Actualizar y revisar a detalle el enlace de Participa de la página web oficial de la URF para realizar estandarización de contenidos y priorizar la información más relevante a publicar.</t>
  </si>
  <si>
    <t>Menú de Participa actualizado</t>
  </si>
  <si>
    <t>Se sugiere entregar un informe que presente con evidencias los avances y modificaciones generadas al enlace de Participa.</t>
  </si>
  <si>
    <t>No remisión de permisos por parte del MHCP para actualizar el enlace en mención</t>
  </si>
  <si>
    <t>TS-0789</t>
  </si>
  <si>
    <t>Solicito por favor modificar la fecha de la tarea para el 15 de julio, por cuánto el cronograma de actualización de la página web definió la intervención de este apartado para finales de mayo y se requiere armonizar la tarea de actualización con el instrumento referenciado.</t>
  </si>
  <si>
    <t>URF2025_142</t>
  </si>
  <si>
    <t>Actualizar los contenidos publicados en la sección de Información para grupos de Interés</t>
  </si>
  <si>
    <t>Revisar los contenidos publicados en el ítem 8 del menú de transparencia con el propósito de actualizarlos y hacerlos más pertinentes y coherentes con la gestión institucional y los contenidos a publicar.</t>
  </si>
  <si>
    <t>Contenidos actualizados</t>
  </si>
  <si>
    <t>Se debe remitir un informe en el que se evidencie las mejoras implementadas en el ítem 8 del menú de transparencia. Así mismo, se deben adjuntar los documentos cargados en los numerales del mismo.</t>
  </si>
  <si>
    <t>Cambios en la página web que imposibiliten la actualización de los contenidos</t>
  </si>
  <si>
    <t>Solicito por favor modificar la fecha de la tarea para el 15 de julio, por cuánto el cronograma de actualización de la página web definió la intervención de este apartado para el 28 de junio y se requiere armonizar la tarea de actualización con el instrumento referenciado.</t>
  </si>
  <si>
    <t>Solicito por favor modificar la fecha de la tarea para el 15 de septiembre de 2025, debido a que la actualización de la página web se está realizando de acuerdo con un cronograma de trabajo definido en las mesas de trabajo realizxadas entre los procesos de Gestión de Comunicaciones, Direccionamiento y Planeación y Relación con la Ciudadanía y Grupos de Valor. Lo anterior, a efectos de realizar un proceso ordenado de actualización de la página web.</t>
  </si>
  <si>
    <t>URF2025_143</t>
  </si>
  <si>
    <t>URF2025_144</t>
  </si>
  <si>
    <t>URF2025_145</t>
  </si>
  <si>
    <t>Generar informe de atención al ciudadano_primer trimestre</t>
  </si>
  <si>
    <t>El informe debe contener como mínimo: 
*La cantidad de comunicaciones recibidas por tipo durante el periodo
 *La segmentación por tipo de PQRSD
* Los canales por medio del cual se recibieron
*La oportunidad en los tiempos de respuesta
*Los resultados de la medición de la satisfacción de los ciudadanos, recomendaciones y conclusiones del ejercicio</t>
  </si>
  <si>
    <t>URF2025_146</t>
  </si>
  <si>
    <t>Generar informe de atención al ciudadano_Segundo trimestre</t>
  </si>
  <si>
    <t>URF2025_147</t>
  </si>
  <si>
    <t>Generar informe de atención al ciudadano_Tercer trimestre</t>
  </si>
  <si>
    <t>URF2025_148</t>
  </si>
  <si>
    <t>Generar informe de atención al ciudadano_cuarto trimestre 2024</t>
  </si>
  <si>
    <t>URF2025_149</t>
  </si>
  <si>
    <t>Adelantar sensibilización de los servidores  para fortalecer la cultura de servicio al ciudadano_Primer semestre</t>
  </si>
  <si>
    <t>soportes de socialización (Actas, presentaciones, listados de asistencia, piezas comunicativas, infografías)</t>
  </si>
  <si>
    <t>Los soportes deben permitir apreciar el contenido socializado y este debe ser coherente con los temas asociados al relacionamiento con el ciudadano</t>
  </si>
  <si>
    <t xml:space="preserve">	TS-0902</t>
  </si>
  <si>
    <t>Solicito por favor modificar el entregable y la descripción de la tarea, por cuánto no se requiere un informe de sensibilización, sino los soportes.
Por favor ajustar de la siguiente manera:
Entregable: soportes de socialización (Actas, presentaciones, listados de asistencia, piezas comunicativas, infografías)
Descripción: los soportes deben permitir apreciar el contenido socializado y este debe ser coherente con los temas asociados al relacionamiento con el ciudadano</t>
  </si>
  <si>
    <t>URF2025_150</t>
  </si>
  <si>
    <t>Adelantar sensibilización de los servidores  para fortalecer la cultura de servicio al ciudadano_segundo semestre</t>
  </si>
  <si>
    <t>Listados de asistencia
Presentaciones
Piezas gráficas
Infografías</t>
  </si>
  <si>
    <t xml:space="preserve"> Los entregables deben permitir apreciar el contenido de la sensibilización y el número de asistentes.</t>
  </si>
  <si>
    <t>TS-1000</t>
  </si>
  <si>
    <t>Solicito por favor modificar los siguientes elementos de la tarea, dado que no se requiere informe para soportar actividades de capacitación. En consecuencia, agradezco modificar el entregable y su descripción así:
Entregable: Listados de asistencia
Presentaciones
Piezas gráficas
Infografías
Descripción del esntregable: Los entregables deben permitir apreciar el contenido de la dsensibilización y el número de asistentes.</t>
  </si>
  <si>
    <t>URF2025_151</t>
  </si>
  <si>
    <t>Los entregables deben permitir apreciar el contenido de la sensibilización y el número de asistentes.</t>
  </si>
  <si>
    <t>TS-1001</t>
  </si>
  <si>
    <t>Solicito por favor modificar los siguientes elementos de la tarea, dado que no se requiere informe para soportar actividades de capacitación. En consecuencia, agradezco modificar el entregable y su descripción así:
Entregable: Listados de asistencia
Presentaciones
Piezas gráficas
Infografías
Descripción del entregable: Los entregables deben permitir apreciar el contenido de la sensibilización y el número de asistentes.</t>
  </si>
  <si>
    <t>URF2025_152</t>
  </si>
  <si>
    <t xml:space="preserve">Ejecutar el PAC de acuerdo con lo programado_Primer cuatrimestre </t>
  </si>
  <si>
    <t>Llevar a cabo la ejecución del PAC de acuerdo a lo programado</t>
  </si>
  <si>
    <t>Reporte SIIF Nación de PAC no utilizado.</t>
  </si>
  <si>
    <t>Reporte del aplicativo SIIF Nación de PAC no utilizado, en donde se evidencia el cumplimiento en porcentaje del indicador IMPANUT, el cual mide la eficacia en la programación del PAC en cuanto gastos de personal (en no sobrepasar el 10%) y gastos generales (en no sobrepasar el 5%).</t>
  </si>
  <si>
    <t>Situaciones administrativas que afecten la Liquidación de la Nómina (novedades fuera del tiempo establecido); La NO entrega del cumplido para pago por parte del supervisor, inconvenientes con la validación y cargue de la factura electrónica en el aplicativo SIIF NACIÓN, los reintegros que se apliquen sin previa programación.</t>
  </si>
  <si>
    <t>URF_EI3_2326_Optimizar el uso de recursos administrativos, financieros y la adquisición de bienes y servicios </t>
  </si>
  <si>
    <t>URF2025_153</t>
  </si>
  <si>
    <t xml:space="preserve">Ejecutar el PAC de acuerdo con lo programado_Segundo cuatrimestre </t>
  </si>
  <si>
    <t>URF2025_154</t>
  </si>
  <si>
    <t xml:space="preserve">Ejecutar el PAC de acuerdo con lo programado_Tercer cuatrimestre </t>
  </si>
  <si>
    <t>URF2025_155</t>
  </si>
  <si>
    <t xml:space="preserve">Ejecutar el presupuesto 2025_Primer trimestre </t>
  </si>
  <si>
    <t>Ejecutar el presupuesto de acuerdo con la programación realizada</t>
  </si>
  <si>
    <t xml:space="preserve">Informe ejecución presupuestal y publicación </t>
  </si>
  <si>
    <t>Reporte de Ejecución Presupuestal agregada, en el cual se detalla cuantitativamente y cualitativamente el porcentaje (%) de ejecución de manera acumulada en cada uno de los rubros presupuestales, verificando así el cumplimiento de acuerdo con lo programado.</t>
  </si>
  <si>
    <t>Situaciones administrativas que afecten la Liquidación de la Nómina (Cargos Vacantes); Declaratoria de desierto de los procesos de contratación programados en el Plan Anual de Adquisiciones.</t>
  </si>
  <si>
    <t>PTEP_4. Iniciativas adicionales</t>
  </si>
  <si>
    <t>PTEP_4.1.Austeridad del gasto</t>
  </si>
  <si>
    <t>AG_8_Seguimiento a la ejecución presupuestal</t>
  </si>
  <si>
    <t>URF2025_156</t>
  </si>
  <si>
    <t>Ejecutar el presupuesto 2025_Segundo trimestre</t>
  </si>
  <si>
    <t>URF2025_157</t>
  </si>
  <si>
    <t xml:space="preserve">Ejecutar el presupuesto 2025_Tercer trimestre </t>
  </si>
  <si>
    <t>URF2025_158</t>
  </si>
  <si>
    <t xml:space="preserve">Ejecutar el presupuesto 2025_Cuarto trimestre </t>
  </si>
  <si>
    <t>URF2025_159</t>
  </si>
  <si>
    <t>Fortalecer los ambientes de Desarrollo y Producción del aplicativo de nómina SARA_Cuarto Trimestre 2025</t>
  </si>
  <si>
    <t>Optimizar las funcionalidades de cada uno de los módulos de los ambiente de Desarrollo y Producción del aplicativo de nómina SARA, como herramienta para fortalecer la gestión de liquidación de nómina y gestión financiera</t>
  </si>
  <si>
    <t>Informe por parte del Proveedor y relación de seguimiento de casos</t>
  </si>
  <si>
    <t>Informe detallado por parte del Proveedor y relación de seguimiento en cada uno de los casos que se generen.</t>
  </si>
  <si>
    <t>Fallas en las plataformas tecnológicas, falla en el servidor del MHCP</t>
  </si>
  <si>
    <t xml:space="preserve">URF_EI2_2326_Optimizar las tecnologías de la información y comunicación </t>
  </si>
  <si>
    <t>URF2025_160</t>
  </si>
  <si>
    <t>Fortalecer los ambientes de Desarrollo y Producción del aplicativo de nómina SARA_Primer Trimestre 2025</t>
  </si>
  <si>
    <t>URF2025_161</t>
  </si>
  <si>
    <t>Fortalecer los ambientes de Desarrollo y Producción del aplicativo de nómina SARA_Segundo Trimestre 2025</t>
  </si>
  <si>
    <t>URF2025_162</t>
  </si>
  <si>
    <t>Fortalecer los ambientes de Desarrollo y Producción del aplicativo de nómina SARA_Tercer Trimestre 2025</t>
  </si>
  <si>
    <t>URF2025_163</t>
  </si>
  <si>
    <t>Gestionar el cargue de los pagos en el SECOP_Primer cuatrimestre</t>
  </si>
  <si>
    <t>Realizar el seguimiento a la gestión del cargue de los pagos de acuerdo con el rol del SECOP.</t>
  </si>
  <si>
    <t>Informe detallado</t>
  </si>
  <si>
    <t>Informe detallado de las ordenes de pago cargadas en cada uno de los contratos registrados en el SECOP.</t>
  </si>
  <si>
    <t xml:space="preserve">Fallas en las plataforma tecnológica del SECOP II,  </t>
  </si>
  <si>
    <t>URF2025_164</t>
  </si>
  <si>
    <t>Gestionar el cargue de los pagos en el SECOP_Segundo cuatrimestre</t>
  </si>
  <si>
    <t>URF2025_165</t>
  </si>
  <si>
    <t>Gestionar el cargue de los pagos en el SECOP_Tercer cuatrimestre</t>
  </si>
  <si>
    <t>URF2025_166</t>
  </si>
  <si>
    <t>Realizar el proceso de liquidación de nómina de los servidores públicos de la URF_Primer cuatrimestre</t>
  </si>
  <si>
    <t>Gestionar todas las actividades para la liquidación de la nomina y prestaciones sociales de los servidores públicos de la URF, dando cumplimiento a la normatividad vigente e identificando posibles aspectos y casos particulares que puedan afectar la liquidación.</t>
  </si>
  <si>
    <t>Liquidación de Nomina, Liquidación planilla de Seguridad Social, Liquidación de Prestaciones Sociales (Prima de Servicios, Prima de Navidad)</t>
  </si>
  <si>
    <t>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t>
  </si>
  <si>
    <t>No recibir a  tiempo las novedades de nomina.  
Fallas en el aplicativo SARA.</t>
  </si>
  <si>
    <t>URF2025_167</t>
  </si>
  <si>
    <t>Realizar el proceso de liquidación de nómina de los servidores públicos de la URF_Segundo cuatrimestre</t>
  </si>
  <si>
    <t>URF2025_168</t>
  </si>
  <si>
    <t>Realizar el proceso de liquidación de nómina de los servidores públicos de la URF_Tercer cuatrimestre</t>
  </si>
  <si>
    <t>URF2025_169</t>
  </si>
  <si>
    <t>Realizar la presentación de Estados Financieros_ Cuarto trimestre 2024</t>
  </si>
  <si>
    <t xml:space="preserve">Elaborar, presentar y solicitar la publicación de los estados financieros </t>
  </si>
  <si>
    <t xml:space="preserve">Presentación de Estados Financieros y publicación </t>
  </si>
  <si>
    <t>Presentación de Estados Financieros a la CGN a través del aplicativo CHIP, Publicación de los mismo en la Pág. de la Unidad, cumplimiento con la normatividad vigente.</t>
  </si>
  <si>
    <t>URF2025_170</t>
  </si>
  <si>
    <t>Realizar la presentación de Estados Financieros_Primer trimestre 2025</t>
  </si>
  <si>
    <t>URF2025_171</t>
  </si>
  <si>
    <t>Realizar la presentación de Estados Financieros_Segundo trimestre 2025</t>
  </si>
  <si>
    <t>URF2025_172</t>
  </si>
  <si>
    <t>Realizar la presentación de Estados Financieros_Tercer trimestre 2025</t>
  </si>
  <si>
    <t>URF2025_173</t>
  </si>
  <si>
    <t>Realizar seguimiento a la gestión de la factura electrónica_Primer Cuatrimestre</t>
  </si>
  <si>
    <t>Realizar seguimiento al cargue y gestión de la factura electrónica, al mismo tiempo la vinculación de la misma durante el trámite de pago de productos y servicios adquiridos por la Unidad en el aplicativo SIIF Nación.</t>
  </si>
  <si>
    <t>Informe detallado SIIF Nación</t>
  </si>
  <si>
    <t>Informe de análisis detallado de la recepción y vinculación de documentos electrónicos</t>
  </si>
  <si>
    <t>Desconocimiento del proceso de emisión, recepción y vinculación de la factura electrónica 
Fallas en el en el aplicativo SIIF NACIÓN</t>
  </si>
  <si>
    <t>URF2025_174</t>
  </si>
  <si>
    <t>Realizar seguimiento a la gestión de la factura electrónica_Segundo Cuatrimestre</t>
  </si>
  <si>
    <t>URF2025_175</t>
  </si>
  <si>
    <t>Realizar seguimiento a la gestión de la factura electrónica_Tercer  Cuatrimestre</t>
  </si>
  <si>
    <t>URF2025_176</t>
  </si>
  <si>
    <t>Consolidar la evidencia de la asignación partida presupuestal de gasto e inversión para promover la participación ciudadana</t>
  </si>
  <si>
    <t>Informe que refleje la consolidación de los recursos que se ejecuten para promover la participación ciudadana en la vigencia 2025</t>
  </si>
  <si>
    <t>Informe que refleje la consolidación de los recursos que se ejecuten para promover la participación ciudadana en la vigencia 4</t>
  </si>
  <si>
    <t>URF2025_177</t>
  </si>
  <si>
    <t>Llevar a cabo sesiones de socialización y retroalimentación sobre el decreto de austeridad vigente, el proceso de supervisión y contratación y sobre trámite de comisiones al interior y al exterior_Primer cuatrimestre</t>
  </si>
  <si>
    <t>Llevar a cabo sesiones de socialización y retroalimentación sobre el decreto de austeridad vigente, el proceso de supervisión y contratación y sobre trámite de comisiones al interior y al exterior, que fomenten en los servidores de la entidad la responsabilidad de adoptar prácticas que promuevan la eficiencia y la efectividad en la administración del gasto público.</t>
  </si>
  <si>
    <t>Presentaciones para el desarrollo de las socializaciones y listado de asistentes.</t>
  </si>
  <si>
    <t>Presentaciones de las socializaciones y listado de asistentes.</t>
  </si>
  <si>
    <t>AG_1_Mejorar la utilización de los recursos públicos de manera eficiente y efectiva, a través de una gestión institucional que involucre la participación de los diversos servidores públicos</t>
  </si>
  <si>
    <t>URF2025_178</t>
  </si>
  <si>
    <t xml:space="preserve">Llevar a cabo sesiones de socialización y retroalimentación sobre el decreto de austeridad vigente, el proceso de supervisión y contratación y sobre trámite de comisiones al interior y al exterior_Segundo cuatrimestre </t>
  </si>
  <si>
    <t>URF2025_179</t>
  </si>
  <si>
    <t xml:space="preserve">Llevar a cabo sesiones de socialización y retroalimentación sobre el decreto de austeridad vigente, el proceso de supervisión y contratación y sobre trámite de comisiones al interior y al exterior_Tercer cuatrimestre </t>
  </si>
  <si>
    <t>URF2025_180</t>
  </si>
  <si>
    <t>Realizar mantenimientos preventivos para prevenir fallas mecánicas que puedan derivar en la necesidad de mantenimientos correctivos_Primer trimestre</t>
  </si>
  <si>
    <t>Seguimiento a los  recursos utilizados para los mantenimientos preventivos de los VH, para evitar fallas mecánicas que puedan derivar en la necesidad de mantenimientos correctivos.</t>
  </si>
  <si>
    <t>Indicador que calcule el porcentaje de mantenimientos preventivos realizados en la vigencia</t>
  </si>
  <si>
    <t>Indicador trimestral que calcule el porcentaje de de mantenimientos preventivos realizados vs los programados en la vigencia, con su respectivo análisis</t>
  </si>
  <si>
    <t>07_Consumo sostenible</t>
  </si>
  <si>
    <t>AG_2_ Arrendamiento y mantenimiento de bienes inmuebles, cambio de sede y adquisición de bienes muebles e inmuebles</t>
  </si>
  <si>
    <t>TS-0799</t>
  </si>
  <si>
    <t>Se requiere el ajuste de recursos necesarios para el desarrollo de la tarea y la asociación de Instrumentos y/o programas Plan de gestión ambiental</t>
  </si>
  <si>
    <t>URF2025_181</t>
  </si>
  <si>
    <t>Realizar mantenimientos preventivos para prevenir fallas mecánicas que puedan derivar en la necesidad de mantenimientos correctivos_Segundo trimestre</t>
  </si>
  <si>
    <t>URF2025_182</t>
  </si>
  <si>
    <t>Realizar mantenimientos preventivos para prevenir fallas mecánicas que puedan derivar en la necesidad de mantenimientos correctivos_Tercer trimestre</t>
  </si>
  <si>
    <t>URF2025_183</t>
  </si>
  <si>
    <t>Disminuir los gastos de mantenimiento de los vehículos asignados, priorizando el uso de modelos más pequeños y  sencillos_Primer_trimestre</t>
  </si>
  <si>
    <t>Indicador y relación de los recursos utilizados en el trimestre</t>
  </si>
  <si>
    <t>Indicador trimestral que calcule el porcentaje de variación de recursos utilizados presupuestalmente entre las vigencias 2024 y 2025, para el mantenimiento de VH, con su respectivo análisis.</t>
  </si>
  <si>
    <t>URF2025_184</t>
  </si>
  <si>
    <t>Disminuir los gastos de mantenimiento de los vehículos asignados, priorizando el uso de modelos más pequeños y  sencillos_Segundo_trimestre</t>
  </si>
  <si>
    <t>URF2025_185</t>
  </si>
  <si>
    <t>Disminuir los gastos de mantenimiento de los vehículos asignados, priorizando el uso de modelos más pequeños y  sencillos_Tercer_trimestre</t>
  </si>
  <si>
    <t>URF2025_186</t>
  </si>
  <si>
    <t>Disminuir los gastos por concepto de alquiler de parqueaderos de los vehículos asignados a la URF_Primer_trimestre</t>
  </si>
  <si>
    <t>Seguimiento al presupuesto ejecutado por concepto de alquiler de parqueadero.</t>
  </si>
  <si>
    <t>Porcentaje de variación en el presupuesto ejecutado por concepto de alquiler de parqueaderos de los vehículos asignados a la URF por trimestre entre las vigencias 2024 y 2025.</t>
  </si>
  <si>
    <t>URF2025_187</t>
  </si>
  <si>
    <t>Disminuir los gastos por concepto de alquiler de parqueaderos de los vehículos asignados a la URF_Segundo_trimestre</t>
  </si>
  <si>
    <t>URF2025_188</t>
  </si>
  <si>
    <t>Disminuir los gastos por concepto de alquiler de parqueaderos de los vehículos asignados a la URF_Tercer_trimestre</t>
  </si>
  <si>
    <t>URF2025_189</t>
  </si>
  <si>
    <t>Actualizar la resolución que autoriza y define el reconocimiento y pago de horas extras a los servidores de la URF, así mismo, actualizar el formato de control para su seguimiento</t>
  </si>
  <si>
    <t>Actualizar y comunicar la resolución que autoriza y define el reconocimiento y pago de horas extras a los servidores de la URF, así mismo, actualizar el formato de control para su seguimiento.</t>
  </si>
  <si>
    <t>Resolución de reconocimiento de horas extra actualizada y formato de control de horas extra .</t>
  </si>
  <si>
    <t>Resolución de reconocimiento de horas extra actualizada y comunicada, al mismo tiempo formalizar a través del SMGI el  formato de control de horas extras .</t>
  </si>
  <si>
    <t>TS-0724</t>
  </si>
  <si>
    <t>Solicitud Ampliación fecha final planificada a la Tarea denominada: URF2025_189_Actualizar la resolución que autoriza y define el reconocimiento y pago de horas extras a los servidores de la URF, así mismo, actualizar el formato de control para su seguimiento, toda vez que se esta trabajando en una herramienta que permita operar de manera adecuada la gestión y control de Horas Extras a reconocer mensualmente.
Quedamos atentos a la autorización o cualqueir otra información que se requier</t>
  </si>
  <si>
    <t>URF2025_190</t>
  </si>
  <si>
    <t>Expedir una circular interna que establezca, como regla general, la obligatoriedad de tomar al menos un período de vacaciones, salvo cuando las necesidades del servicio lo impidan</t>
  </si>
  <si>
    <t>Expedir una circular interna que establezca, como regla general normalizar el disfrute de los periodos de vacaciones acumulados y la obligatoriedad de tomar al menos un período de vacaciones, salvo cuando las necesidades del servicio lo impidan.</t>
  </si>
  <si>
    <t>Circular interna</t>
  </si>
  <si>
    <t xml:space="preserve">Circular </t>
  </si>
  <si>
    <t>TS-0771</t>
  </si>
  <si>
    <t>Se solicita eliminar la tarea denominada: URF2025_190_Expedir la circular interna que establezca, como regla general, la obligatoriedad de tomar al menos un período de vacaciones, salvo cuando las necesidades del servicio lo impidan, toda vez que se evidenció que ya existe una circular desde la vigencia 2022, creada desde el proceso de Gestión Humana, referente al tema de disfrute de vacaciones para cumplir con los lineamientos de austeridad impartidos por las directivas presidenciales, la Ley 2155 de 2021 y los planes anuales de austeridad.
Por lo anterior y con ocasión a la solicitud de eliminación de esta tarea, se fijaran mesas de trabajo con el proceso de Gestión Humana, para realizar la construcción de un riesgo el cual permita hacer seguimiento o avances de cumplimiento a este lineamiento de austeridad.</t>
  </si>
  <si>
    <t>URF2025_191</t>
  </si>
  <si>
    <t>Priorizar la realización de eventos virtuales internos y externos de la URF, cuando no exista una necesidad que justifique la asistencia de los servidores_Primer trimestre</t>
  </si>
  <si>
    <t>Relación de número de encuentros virtuales realizados Vs número de encuentros programados, en donde se evidencie la priorización de eventos virtuales internos y externos de la URF, cuando no exista una necesidad que justifique la asistencia de los servidores, promoviendo el uso de herramientas tecnológicas y priorizando los espacios virtuales siempre que sea posible.</t>
  </si>
  <si>
    <t>Indicador trimestral y relación del total de eventos realizados.</t>
  </si>
  <si>
    <t>Indicador Trimestral que calcule el porcentaje de encuentros virtuales realizados Vs los encuentros programados, con la respectiva relación del total de eventos realizados y su análisis.</t>
  </si>
  <si>
    <t>AG_4_Prelación de encuentros virtuales</t>
  </si>
  <si>
    <t>URF2025_192</t>
  </si>
  <si>
    <t>Priorizar la realización de eventos virtuales internos y externos de la URF, cuando no exista una necesidad que justifique la asistencia de los servidores_Segundo trimestre</t>
  </si>
  <si>
    <t>URF2025_193</t>
  </si>
  <si>
    <t>Priorizar la realización de eventos virtuales internos y externos de la URF, cuando no exista una necesidad que justifique la asistencia de los servidores_Tercer trimestre</t>
  </si>
  <si>
    <t>URF2025_194</t>
  </si>
  <si>
    <t>Proveer tiquetes aéreos, tanto nacionales como internacionales, en clase económica o en una tarifa que no exceda su costo, excepto en casos que cuenten con justificación debidamente respaldada_Primer Trimestre</t>
  </si>
  <si>
    <t>Relación de número de tiquetes de clase económica comprados comparado con el número de total de  tiquetes comprados en cada trimestre, en donde se evidencie como priorización el minimizar los recursos asignados siempre que sea posible.</t>
  </si>
  <si>
    <t>Indicador trimestral y relación del total de  tiquetes de clase económica.</t>
  </si>
  <si>
    <t>Indicador Trimestral que calcule el porcentaje de tiquetes comprados en clase económica o tárifa similar Vs total de tiquetes aéreos comprados, con la respectiva relación del total de tiquetes comprados y su análisis.</t>
  </si>
  <si>
    <t>Eduar Alberto Aguas Mendoza</t>
  </si>
  <si>
    <t>AG_5_Suministro de tiquetes y reconocimiento de viáticos</t>
  </si>
  <si>
    <t>URF2025_195</t>
  </si>
  <si>
    <t>Proveer tiquetes aéreos, tanto nacionales como internacionales, en clase económica o en una tarifa que no exceda su costo, excepto en casos que cuenten con justificación debidamente respaldada_Segundo Trimestre</t>
  </si>
  <si>
    <t>URF2025_196</t>
  </si>
  <si>
    <t>Proveer tiquetes aéreos, tanto nacionales como internacionales, en clase económica o en una tarifa que no exceda su costo, excepto en casos que cuenten con justificación debidamente respaldada_Tercer Trimestre</t>
  </si>
  <si>
    <t>URF2025_197</t>
  </si>
  <si>
    <t>Generar ahorro teniendo en cuenta el decreto que define la escala de viáticos a los servidores en comisión y aplicación de la circular interna establecida para la vigencia</t>
  </si>
  <si>
    <t>Seguimiento al ahorro en el presupuesto ejecutado de conformidad con la escala de viáticos fijada en el decreto y el presupuesto ejecutado de conformidad con la circular establecida por concepto de viáticos a los servidores en comisión.</t>
  </si>
  <si>
    <t>Relación de control de viáticos</t>
  </si>
  <si>
    <t>Relación de control de viáticos en donde se evidencie de manera comparativa los recursos del presupuesto ejecutado de conformidad con la escala de viáticos fijada en el decreto Vs los recursos del presupuesto ejecutado de conformidad con la circular establecida al interior de la URF, para contribuir con las medidas de austeridad establecidas por el gobierno nacional.</t>
  </si>
  <si>
    <t>URF2025_198</t>
  </si>
  <si>
    <t>Evitar un aumento en el consumo de combustible de los vehículos asignados a la URF, priorizando el uso de modelos más económicos_Primer_Trimestre</t>
  </si>
  <si>
    <t>URF2025_198__Evitar un aumento en el consumo de combustible de los vehículos asignados a la URF, priorizando el uso de modelos más económicos_Primer_Trimestre</t>
  </si>
  <si>
    <t>Seguimiento al presupuesto ejecutado por concepto de consumo de combustible de los vehículos asignados a la URF</t>
  </si>
  <si>
    <t>Porcentaje de variación en el presupuesto ejecutado por concepto de consumo de combustible de los vehículos asignados a la URF por trimestre entre las vigencias 2024 y 2025.</t>
  </si>
  <si>
    <t>AG_6_Vehiculos oficiales</t>
  </si>
  <si>
    <t>URF2025_199</t>
  </si>
  <si>
    <t>Evitar un aumento en el consumo de combustible de los vehículos asignados a la URF, priorizando el uso de modelos más económicos_Segundo_Trimestre</t>
  </si>
  <si>
    <t>URF2025_199__Evitar un aumento en el consumo de combustible de los vehículos asignados a la URF, priorizando el uso de modelos más económicos_Segundo_Trimestre</t>
  </si>
  <si>
    <t>URF2025_200</t>
  </si>
  <si>
    <t>Evitar un aumento en el consumo de combustible de los vehículos asignados a la URF, priorizando el uso de modelos más económicos_Tercer_Trimestre</t>
  </si>
  <si>
    <t>URF2025_200__Evitar un aumento en el consumo de combustible de los vehículos asignados a la URF, priorizando el uso de modelos más económicos_Tercer_Trimestre</t>
  </si>
  <si>
    <t>URF2025_201</t>
  </si>
  <si>
    <t xml:space="preserve">Desarrollar y realizar campañas y/o estrategias que fomenten el uso racional del papel y la reutilización del mismo, así como el uso preferencial de medíos digitales en la subdirección que tenga el mayor consumo de papel_Primer semestre </t>
  </si>
  <si>
    <t xml:space="preserve">URF2025_201__Desarrollar y realizar campañas y/o estrategias que fomenten el uso racional del papel y la reutilización del mismo, así como el uso preferencial de medíos digitales en la subdirección que tenga el mayor consumo de papel_Primer semestre </t>
  </si>
  <si>
    <t>Desarrollar y realizar campañas y/o estrategias que fomenten el uso racional del papel y la reutilización del mismo, así como el uso preferencial de medíos digitales que fomenten reducir el consumo y adquisición de papel en el marco de la política de cero papel</t>
  </si>
  <si>
    <t>Presentaciones o piezas comunicativas para el desarrollo de las campañas y/o estrategias que fomenten el uso racional del consumo de papel.</t>
  </si>
  <si>
    <t>05_Uso eficiente del papel</t>
  </si>
  <si>
    <t>AG_7_Papelería y Telefonía</t>
  </si>
  <si>
    <t xml:space="preserve">	Se requiere el ajuste de recursos necesarios para el desarrollo de la tarea y la asociación de Instrumentos y/o programas Plan de gestión ambiental, ajuste de responsable y proceso asociado</t>
  </si>
  <si>
    <t>TS-0896</t>
  </si>
  <si>
    <t>Cambiar plazo para 31 de julio. Con el fin de estructurar la estrategia consolidada para sensibilizar en uso eficiente de recursos de tal manera que se diferencie el alcance y productos con las actividades de socialización de gestión ambiental.</t>
  </si>
  <si>
    <t>URF2025_202</t>
  </si>
  <si>
    <t xml:space="preserve">Desarrollar y realizar campañas y/o estrategias que fomenten el uso racional del papel y la reutilización del mismo, así como el uso preferencial de medíos digitales en la subdirección que tenga el mayor consumo de papel_Segundo semestre </t>
  </si>
  <si>
    <t xml:space="preserve">URF2025_202__Desarrollar y realizar campañas y/o estrategias que fomenten el uso racional del papel y la reutilización del mismo, así como el uso preferencial de medíos digitales en la subdirección que tenga el mayor consumo de papel_Segundo semestre </t>
  </si>
  <si>
    <t>URF2025_203</t>
  </si>
  <si>
    <t>Evitar la adquisición de nuevas líneas móviles conforme a lo establecido en el decreto de austeridad del gasto durante la vigencia correspondiente</t>
  </si>
  <si>
    <t>Mantener la cantidad de líneas moviles activas actuales, realizando un seguimiento a la adquisición de nuevas líneas móviles conforme a lo establecido en el decreto de austeridad del gasto durante la vigencia correspondiente.</t>
  </si>
  <si>
    <t>Acta sobre las líneas móviles activas y su relación de consumo.</t>
  </si>
  <si>
    <t xml:space="preserve">Acta sobre las líneas móviles activas y su relación de consumo, en donde se evidencie de manera comparativa los recursos del presupuesto ejecutado por consumo de servicio de telefonia, que permita contribuir con las medidas de austeridad establecidas por el gobierno nacional, </t>
  </si>
  <si>
    <t>URF2025_204</t>
  </si>
  <si>
    <t>Desarrollar y realizar campañas y/o estrategias que fomenten la cultura del uso racional y ahorro de energía y agua_Primer semestre</t>
  </si>
  <si>
    <t>URF2025_204__Desarrollar y realizar campañas y/o estrategias que fomenten la cultura del uso racional y ahorro de energía y agua_Primer semestre</t>
  </si>
  <si>
    <t>Desarrollar y realizar campañas y/o estrategias que fomenten la cultura del uso racional y ahorro de energía y agua.</t>
  </si>
  <si>
    <t>Presentaciones o piezas comunicativas para el desarrollo de las campañas y/o estrategias que fomenten e incentiven la cultura de uso racional y ahorro de energía y agua.</t>
  </si>
  <si>
    <t>Presentaciones o piezas comunicativas para el desarrollo de las campañas y/o estrategias y relación que fomenten la cultura del uso racional y ahorro de energía y agua.</t>
  </si>
  <si>
    <t>02_Uso eficiente del agua
03_Uso eficiente de energía</t>
  </si>
  <si>
    <t>AG_9_Sostenibilidad ambiental</t>
  </si>
  <si>
    <t>Se requiere el ajuste de recursos necesarios para el desarrollo de la tarea y la asociación de Instrumentos y/o programas Plan de gestión ambiental, ajuste de responsable y proceso asociado</t>
  </si>
  <si>
    <t>Cambiar plazo para 31 de julio. uso eficiente de recursos de tal manera que se diferencie el alcance y productos con las actividades de socialización de gestión ambiental.</t>
  </si>
  <si>
    <t>URF2025_205</t>
  </si>
  <si>
    <t>Desarrollar y realizar campañas y/o estrategias que fomenten la cultura del uso racional y ahorro de energía y agua_Segundo semestre</t>
  </si>
  <si>
    <t>URF2025_205__Desarrollar y realizar campañas y/o estrategias que fomenten la cultura del uso racional y ahorro de energía y agua_Segundo semestre</t>
  </si>
  <si>
    <t>URF2025_206</t>
  </si>
  <si>
    <t>Actualizar el diagnóstico integral de archivo en donde se valide  si los documentos de archivo físico presentan situación de riesgo ocasionada por fenómenos naturales</t>
  </si>
  <si>
    <t>El diagnóstico integral de archivo debe incluir validación del mantenimiento a los sistemas de almacenamiento e instalaciones físicas (reparación locativa, limpieza), saneamiento ambiental de áreas de archivo (fumigación, desinfección, desratización, desinsectación), monitoreo y control (con equipos de medición) de las condiciones ambientales,  almacenamiento y re-almacenamiento en unidades adecuadas (cajas, carpetas, estantería, actividades de prevención de emergencias y atención de desastres en archivos</t>
  </si>
  <si>
    <t>Diagnóstico integral de archivos</t>
  </si>
  <si>
    <t>– Elaboración de un plan de trabajo. –Sensibilización al equipo directivo. –Recolección y Sistematización de Información.
– Análisis de la información. –Consolidación de resultados. –Elaboración de documento diagnóstico que debe contener:
Introducción
Objetivos
Alcance Metodología
Antecedentes históricos de la entidad
Medición de los archivos y fechas extremas
Sistemas de información Análisis de los ocho (8) procesos de la gestión documental
Evaluación y análisis de aspectos de conservación
Medición de condiciones ambientales
Recomendaciones, plan de mejoramiento y ruta de acción</t>
  </si>
  <si>
    <t>01/Ago/2025 00:00</t>
  </si>
  <si>
    <t>30/Sep/2025 23:59</t>
  </si>
  <si>
    <t>Información limitada brindada por el Ministerio de Hacienda y Crédito Público</t>
  </si>
  <si>
    <t xml:space="preserve">URF_EI2_2326_INI1_Maximizar el valor y los benificios derivados del uso de la información  </t>
  </si>
  <si>
    <t>URF2025_207</t>
  </si>
  <si>
    <t>Realizar capacitación y sensibilización de gestión documental, privacidad y seguridad de la información y gobierno digital_Primer semestre</t>
  </si>
  <si>
    <t>La capacitación y sensibilización debe contemplar aspectos relacionados con la conservación de documentos físicos y la preservación de documentos digitales de archivo</t>
  </si>
  <si>
    <t>*Listados de asistencia
*Actas
*Presentaciones</t>
  </si>
  <si>
    <r>
      <t xml:space="preserve">Los productos deben dar cuenta de la participación de la mayor parte de los servidores de la Unidad. Los temas deben ser:
</t>
    </r>
    <r>
      <rPr>
        <b/>
        <sz val="10"/>
        <rFont val="Arial Narrow"/>
        <family val="2"/>
      </rPr>
      <t xml:space="preserve">
Gestión documental
</t>
    </r>
    <r>
      <rPr>
        <sz val="10"/>
        <rFont val="Arial Narrow"/>
        <family val="2"/>
      </rPr>
      <t xml:space="preserve">*Conservación y preservación documental
*Atención de emergencias de archivos
Conformación de expedientes
*Organización de los archivos en todas las áreas de la entidad
*Importancia de la gestión documental en la cultura organizacional.
</t>
    </r>
    <r>
      <rPr>
        <b/>
        <sz val="10"/>
        <rFont val="Arial Narrow"/>
        <family val="2"/>
      </rPr>
      <t>Privacidad y seguridad de la información</t>
    </r>
    <r>
      <rPr>
        <sz val="10"/>
        <rFont val="Arial Narrow"/>
        <family val="2"/>
      </rPr>
      <t xml:space="preserve">
*Seguridad digital
*Riesgos de seguridad digital
*Tratamiento de datos personales 
</t>
    </r>
    <r>
      <rPr>
        <b/>
        <sz val="10"/>
        <rFont val="Arial Narrow"/>
        <family val="2"/>
      </rPr>
      <t xml:space="preserve">Gobierno digital
</t>
    </r>
    <r>
      <rPr>
        <sz val="10"/>
        <rFont val="Arial Narrow"/>
        <family val="2"/>
      </rPr>
      <t>*Recolección, uso y análisis de datos para la gestión
*Tecnologías de la cuarta revolución industrial en la gestión pública
*Servicios ciudadanos digitales
 *Innovación pública digital</t>
    </r>
  </si>
  <si>
    <t>01/Abr/2025 00:00</t>
  </si>
  <si>
    <t>30/Jun/2025 23:59</t>
  </si>
  <si>
    <t>Inasistencia por parte de los servidores</t>
  </si>
  <si>
    <t>7. Capacitación de personal</t>
  </si>
  <si>
    <t>7.3. Ejecución del plan</t>
  </si>
  <si>
    <t>3. Gestión documental en el sistema de información electrónica digital - SIED</t>
  </si>
  <si>
    <t>3.1. Capacitar a los servidores en todo lo relacionado con creación, gestión y cierre de expedientes en SIED</t>
  </si>
  <si>
    <t>3. Datos y analítica</t>
  </si>
  <si>
    <t>3.2. Sensibilizar a los servidores de la Unidad sobre la importancia del uso de los datos para la toma de decisiones.</t>
  </si>
  <si>
    <t>TS-0751
TS-0752
TS-0753
TS-0754</t>
  </si>
  <si>
    <t xml:space="preserve">Se realizó una revisión general de los planes asociados a gestión de la información y se ajustaron las actividades </t>
  </si>
  <si>
    <t>URF2025_208</t>
  </si>
  <si>
    <t>Realizar capacitación y sensibilización de gestión documental, privacidad y seguridad de la información y gobierno digital_Segundo semestre</t>
  </si>
  <si>
    <t>01/Sep/2025 00:00</t>
  </si>
  <si>
    <t>15/Dic/2025 23:59</t>
  </si>
  <si>
    <t>URF2025_209</t>
  </si>
  <si>
    <t>Hacer seguimiento cuantitativo y cualitativo al avance en el cargue de la información en SIED para validar avances y posibles rezagos</t>
  </si>
  <si>
    <t xml:space="preserve">Matriz de seguimiento y soportes de socialización en las reuniones de revisión por procesos
</t>
  </si>
  <si>
    <t>La matriz sirve como herramienta de seguimiento para  el avance en el cargue de la información del SIED y la actualización de los inventarios</t>
  </si>
  <si>
    <t>01/Ene/2025 00:00</t>
  </si>
  <si>
    <t>30/Ene/2025 23:59</t>
  </si>
  <si>
    <t>Retrasos en las actividades programadas</t>
  </si>
  <si>
    <t>URF2025_210</t>
  </si>
  <si>
    <t>Reportar el avance en el cargue de documentos en el RID y presentar los resultados en las revisiones de procesos_2025_C1</t>
  </si>
  <si>
    <t>01/May/2025 00:00</t>
  </si>
  <si>
    <t>2. Estrategia documento y expediente electrónico</t>
  </si>
  <si>
    <t>2.2. Piloto</t>
  </si>
  <si>
    <t>4. Estrategia documento y expediente electrónico</t>
  </si>
  <si>
    <t>4.2. Migrar la información que reposa en el RID hacia SIED</t>
  </si>
  <si>
    <t>3.2. Reportar periódicamente el avance en el cargue de documento en SIED por parte de cada proceso institucional</t>
  </si>
  <si>
    <t>TS-0861</t>
  </si>
  <si>
    <t xml:space="preserve">la Tarea toma los pesos de las 233 y 234 y se ajusta la fecha a 30 de junio, se debe reabrir </t>
  </si>
  <si>
    <t>URF2025_211</t>
  </si>
  <si>
    <t>Reportar el avance en el cargue de documentos en el RID y presentar los resultados en las revisiones de procesos_2025_C2</t>
  </si>
  <si>
    <t>La matriz sirve como herramienta de seguimiento para  el avance en el cargue de la información del RID y la actualización de los inventarios</t>
  </si>
  <si>
    <t>5. Controlar la producción, organización y expedientes electrónicos</t>
  </si>
  <si>
    <t>5.1. Controlar la producción, organización y almacenamiento de documentos electrónicos</t>
  </si>
  <si>
    <t>la Tarea toma los pesos de las 235</t>
  </si>
  <si>
    <t>URF2025_212</t>
  </si>
  <si>
    <t xml:space="preserve">Elaborar plan de transferencias documentales con el cronograma </t>
  </si>
  <si>
    <t>1. Analizar los expedientes del archivo de gestión que requieren ser transferidos al archivo central, de acuerdo con los tiempos de retención de las TRD.
2. Someter el plan de transferencias a aprobación por parte del CIGD
3. Coordinar todas las actividades necesarias para la transferencias con el Ministerio de Hacienda y Crédito Público</t>
  </si>
  <si>
    <t>Plan de transferencias documentales aprobado por el CIGD</t>
  </si>
  <si>
    <t>El plan debe contener como mínimo:
Se elabora el cronograma de transferencias primarias y secundarias teniendo en cuenta los tiempos establecidos en el instrumento archivístico.
Desarrollar un proyecto para la recepción de documentos históricos tanto físicos como electrónicos y articularlo con el sistema integrado de conservación.
Desarrollar un proyecto para la transferencia de documentos físicos o electrónicos con carácter reservado (archivo central)
Desarrollar un proyecto de adecuación de espacios teniendo en cuenta la producción y los soportes documentales a transferir.
Desarrollar un proyecto de transferencia de documentos en cualquier soporte de valor histórico, cultural o científico de la entidad al archivo histórico de su jurisdicción.</t>
  </si>
  <si>
    <t>01/Jul/2025 00:00</t>
  </si>
  <si>
    <t>10. Elaborar plan de análisis de procesos y procedimientos de la producción documental y cronograma de transferencias</t>
  </si>
  <si>
    <t>10.2. Elaborar plan de análisis de procesos y procedimientos de la producción documental</t>
  </si>
  <si>
    <t>TS-0948</t>
  </si>
  <si>
    <t>Solicito por favor modificar la fecha de reporte de la tarea para el día 31 de octubre del 2025, teniendo en cuenta que el documento luego de su elaboración y de ser revisado al detalle por parte del coordinador del grupo, planeación y finalmente por la subdirectora jurídica y de gestión institucional, pero la razón principal es que se debe presentar y aprobar en comité institucional de gestión y desempeño, el cual se realizara en el mes de octubre del 2025.</t>
  </si>
  <si>
    <t>URF2025_213</t>
  </si>
  <si>
    <t>Realizar autodiagnóstico del modelo de gestión documental y administración de archivos y elaborar plan de acción</t>
  </si>
  <si>
    <t>La matriz debe diligenciarse siguiente al pie de la letra las instrucciones y de acuerdo con los criterios definidos por esta. Siempre se debe contar con evidencia objetiva del cumplimiento de cada criterio y si no se cuenta con esta, se debe diligenciar indicando que no se ha realizado</t>
  </si>
  <si>
    <t>31/Oct/2025 23:59</t>
  </si>
  <si>
    <t>TS-0992</t>
  </si>
  <si>
    <t>Se solicita respetuosamente la eliminación de la tarea URF2025_213_Realizar autodiagnóstico del modelo de gestión documental y administración de archivos y elaborar plan de acción, se identificó que la información contenida en el entregable ya forma parte del desarrollo de la tarea URF2025_442_Transversal_Realizar autodiagnóstico del modelo de gestión documental y administración de archivos y elaborar plan de acción, por lo cual se estaría duplicando la información.</t>
  </si>
  <si>
    <t>URF2025_214</t>
  </si>
  <si>
    <t>Realizar autodiagnóstico del modelo de privacidad y seguridad de la información y elaborar plan de acción</t>
  </si>
  <si>
    <t>Realizar autodiagnóstico de los componentes del modelo de privacidad y seguridad de la información con la versión final de la matriz dispuesta por MinTic y elaborar plan de acción</t>
  </si>
  <si>
    <t>URF2025_215</t>
  </si>
  <si>
    <t>Hacer seguimiento a los incidentes de seguridad digital</t>
  </si>
  <si>
    <t>Solicitar a la Dirección de tecnología del Ministerio de Hacienda y Crédito Público la información de los incidentes de seguridad digital presentados en la URF</t>
  </si>
  <si>
    <t>Reporte incidentes de seguridad digital y presentación  en el CIGD</t>
  </si>
  <si>
    <t>El reporte debe contener el número de incidentes de seguridad en donde estuvo implicada la URF y las acciones correctivas adelantadas por la Dirección de Tecnología</t>
  </si>
  <si>
    <t>01/Oct/2025 00:00</t>
  </si>
  <si>
    <t>4. Gestión de incidentes</t>
  </si>
  <si>
    <t>4.1. Socializar los incidentes de seguridad presentados, de acuerdo con la información reportada por el Ministerio de Hacienda y Crédito Público|
4.2. Hacer seguimiento a los incidentes de seguridad reportados</t>
  </si>
  <si>
    <t>URF2025_216</t>
  </si>
  <si>
    <t>Actualizar la información de la página de datos abiertos</t>
  </si>
  <si>
    <t>Validar la información que reposa en la página de datos abiertos para actualizar la información existente y publicar la información que se requiera</t>
  </si>
  <si>
    <t>Evidencia actualización y/o  de información y enlaces</t>
  </si>
  <si>
    <t>La evidencia corresponde a pantallazos de publicación en el apartado de datos abiertos de la URF</t>
  </si>
  <si>
    <t>6. Divulgar con la ciudadanía</t>
  </si>
  <si>
    <t>6.1. Hacer promoción de los datos publicados en los medios de comunicación institucionales</t>
  </si>
  <si>
    <t>TS-0871</t>
  </si>
  <si>
    <t>Solicitud modificar la fecha de la tarea, debido a falta de datos para la publicación en la pagina de datos abiertos, toda vez el MIN TIC requiere una cantidad mínima de datos, en consecuencia se solicita modificar a 15 de diciembre de 2025.</t>
  </si>
  <si>
    <t>URF2025_217</t>
  </si>
  <si>
    <t>Realizar seguimiento cuantitativo y cualitativo al avance a todos los instrumentos de planeación del proceso de gestión de la información:
*PINAR
*PGD
*PPSI
*Programa de gestión del cambio
*¨Plan de transferencias
*Plan de transformación digital
*Plan de apertura de datos
*Todos los demás que se diseñen</t>
  </si>
  <si>
    <t xml:space="preserve">Informe seguimiento 
</t>
  </si>
  <si>
    <t>Informe que contenga:
*Nivel de cumplimiento (Cuantitativo y cualitativo)
*Conclusiones
*Recomendaciones</t>
  </si>
  <si>
    <t>01/Nov/2025 00:00</t>
  </si>
  <si>
    <t>8. Gestión del cambio</t>
  </si>
  <si>
    <t>8.3. Ejecución del programa</t>
  </si>
  <si>
    <t>6. Seguimiento y evaluación</t>
  </si>
  <si>
    <t>6.1. Evaluación del programa de gestión del cambio</t>
  </si>
  <si>
    <t>5. Seguimiento</t>
  </si>
  <si>
    <t> 5.1. Hacer seguimiento a la implementación del plan</t>
  </si>
  <si>
    <t>TS-0748</t>
  </si>
  <si>
    <t>Desasociar de la tarea 260 y asociar a la 217
Peso: 2%</t>
  </si>
  <si>
    <t>URF2025_218</t>
  </si>
  <si>
    <t>Socializar el manual, la política de privacidad y seguridad de la información a nivel institucional  y el índice de información clasificada y reservada</t>
  </si>
  <si>
    <t>La socialización debe comprender los aspectos mínimos conceptuales del modelo de privacidad y seguridad de la información</t>
  </si>
  <si>
    <t>Infografías, piezas, soportes de socialización</t>
  </si>
  <si>
    <t>Las herramientas de sensibilización deben ser idóneas para transmitir el mensaje de forma adecuada y clara. Se puede hace mediante charlas, capacitaciones, piezas comunicativas, campañas, infografías o cualquier recurso idóneo</t>
  </si>
  <si>
    <t>30/Jun/2025 00:00</t>
  </si>
  <si>
    <t>30/Jul/2025 23:59</t>
  </si>
  <si>
    <t>5. Cultura de la seguridad</t>
  </si>
  <si>
    <t xml:space="preserve">5.1. Socializar el modelo de privacidad y seguridad de la información </t>
  </si>
  <si>
    <t>URF2025_219</t>
  </si>
  <si>
    <t>Incluir lineamiento de actualización anual de la política de privacidad y seguridad de la información en la caracterización del proceso de gestión de la información</t>
  </si>
  <si>
    <t xml:space="preserve">Para revisarlo frente a la NIST verifique si 1) los roles y responsabilidades frente a la ciberseguridad han sido establecidos 2) los roles y responsabilidades de seguridad de la información han sido coordinados y alineados con los roles internos y las terceras partes externas 3) Los a) proveedores, b) clientes, c) socios, d) funcionarios, e) usuarios privilegiados, f) directores y gerentes (mandos senior), g) personal de seguridad física, h) personal de seguridad de la información  entienden sus roles y responsabilidades, i) Están claros los roles y responsabilidades para la detección de incidentes 
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</si>
  <si>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t>Caracterización del proceso de gestión de la información actualizada y formalizada en el sistema de gestión institucional</t>
  </si>
  <si>
    <t>La caracterización debe manifestar de forma expresa que la revisión y actualización de la política de privacidad y seguridad de la información debe realizarse por lo menos una vez al año</t>
  </si>
  <si>
    <t>15/Ene/2025 00:00</t>
  </si>
  <si>
    <t>15/Feb/2025 23:59</t>
  </si>
  <si>
    <t>URF2025_220</t>
  </si>
  <si>
    <t>Socializar procedimientos establecidos para incidentes de seguridad</t>
  </si>
  <si>
    <t>Solicite los procedimientos  establecidos que especifiquen cuándo y a través de que autoridades se debería contactar a las autoridades, verifique si de acuerdo a estos procedimientos se han  reportado eventos o incidentes de SI de forma consistente.</t>
  </si>
  <si>
    <t>Constancias de socialización
*Piezas comunicativas
*Listados de asistencia
*Infografías</t>
  </si>
  <si>
    <t xml:space="preserve">La socialización debe realizarse mediante piezas comunicativas, boletines, infografías, por correo electrónico </t>
  </si>
  <si>
    <t>4. Inducción y reinducción en temas de gestión de la información</t>
  </si>
  <si>
    <t>4.2. Realizar las capacitaciones</t>
  </si>
  <si>
    <t>URF2025_221</t>
  </si>
  <si>
    <t>Actualizar política de privacidad y seguridad de la información, para incluir lineamientos respecto a la seguridad de la información durante el teletrabajo</t>
  </si>
  <si>
    <t xml:space="preserve">Definición de teletrabajo: El teletrabajo hace referencia a todas las formas de trabajo por fuera de la oficina, incluidos los entornos de trabajo no tradicionales, a los que se denomina "trabajo a distancia", "lugar de trabajo flexible", "trabajo remoto" y ambientes de "trabajo virtual".
Indague con la entidad si el personal o terceros pueden realizar actividades de teletrabajo, si la respuesta es positiva solicite la política que indica las condiciones y restricciones para el uso del teletrabajo. Las mejores prácticas consideran los siguientes controles:
a) la seguridad física existente en el sitio del teletrabajo 
b) los requisitos de seguridad de las comunicaciones, teniendo en cuenta la necesidad de acceso remoto a los sistemas internos de la organización, la sensibilidad de la información a la que se tendrá acceso y que pasará a través del enlace de comunicación y la sensibilidad del sistema interno; 
c) el suministro de acceso al escritorio virtual, que impide el procesamiento y almacenamiento de información en equipo de propiedad privada; 
d) la amenaza de acceso no autorizado a información o a recursos, por parte de otras personas que usan el mismo equipo, por ejemplo, familia y amigos; 
e) el uso de redes domésticas y requisitos o restricciones sobre la configuración de servicios de red inalámbrica; 
e) acuerdos de licenciamiento de software de tal forma que las organizaciones puedan llegar a ser responsables por el licenciamiento de software de los clientes en estaciones de trabajo de propiedad de los empleados o de usuarios externos; 
f) requisitos de firewall y de protección contra software malicioso. 
Las directrices y acuerdos que se consideren deberían incluir: 
g) el suministro de equipo adecuado y de muebles de almacenamiento para las actividades de teletrabajo, cuando no se permite el uso del equipo de propiedad privada que no está bajo el control de la organización; 
h) una definición del trabajo permitido, las horas de trabajo, la clasificación de la información que se puede mantener, y los sistemas y servicios internos a los que el tele trabajador está autorizado a acceder; 
i) el suministro de equipos de comunicación adecuados, incluidos los métodos para asegurar el acceso remoto; 
j) la revocación de la autoridad y de los derechos de acceso, y la devolución de los equipos cuando las actividades del teletrabajo finalicen. 
</t>
  </si>
  <si>
    <t>Política de privacidad y seguridad de la información actualizada y formalizada en el sistema de gestión institucional. (Aprobación en el CIGD</t>
  </si>
  <si>
    <t xml:space="preserve">La actualización de la política debe incorporar lineamientos relacionados con los servidores que se encuentran en teletrabajo </t>
  </si>
  <si>
    <t>30/May/2025 23:59</t>
  </si>
  <si>
    <t>URF2025_222</t>
  </si>
  <si>
    <t>Elaborar acuerdos de confidencialidad en cuanto a seguridad de la información</t>
  </si>
  <si>
    <t>Los acuerdos deben establecer sus responsabilidades y las de la organización en cuanto a la seguridad de la información.</t>
  </si>
  <si>
    <t>Acuerdos de confidencialidad elaborados y aprobados por la Subdirección Jurídica</t>
  </si>
  <si>
    <t>Los acuerdos de confidencialidad debe contener como mínimo los siguientes espacios:
*Responsable por parte de la URF
*Servidor responsable
*Considerandos
*Puntos de acuerdo relacionados con la confidencialidad de la información
*Espacio para la firma de las partes en ?Blanco?.
Se debe cargar la evidencia de aprobación por parte de la Subdirección Jurídica</t>
  </si>
  <si>
    <t>01/Feb/2025 00:00</t>
  </si>
  <si>
    <t>15/Mar/2025 23:59</t>
  </si>
  <si>
    <t>TS-0757</t>
  </si>
  <si>
    <t>Teniendo en cuenta que la expedición de la versión 21 del manual de funciones de la URF expedida en diciembre de 2024 ya contempla la función transversal de privacidad y seguridad de la información, se requiere modificar la tarea.
en consecuencia se solicita ajustar el nombre, la descripción, el entregable y la descripción del entregable de la siguiente manera:
Nombre: Elaborar acuerdos de confidencialidad en cuanto a seguridad de la información
Descripción: Los acuerdos deben establecer sus responsabilidades y las de la organización en cuanto a la seguridad de la información.
Entregable: Modelo de acuerdo de confidencialidad elaborado
Descripción del entregable: El modelo de acuerdo de confidencialidad debe contener como mínimo:
*Responsable por parte de la URF
*Servidor responsable
*Considerandos
*Puntos de acuerdo relacionados con la confidencialidad de la información
*Firma de las partes.</t>
  </si>
  <si>
    <t>URF2025_223</t>
  </si>
  <si>
    <t>Coordinar la inclusión de un lineamiento en proceso disciplinario en torno a las violaciones a la confidencialidad y seguridad de la información con el proceso competente</t>
  </si>
  <si>
    <t>Pregunte cual es el proceso disciplinario que se sigue cuando se verifica que ha ocurrido una violación a la seguridad de la información, quien y como se determina la sanción al infractor?</t>
  </si>
  <si>
    <t>Procedimiento disciplinario ajustado</t>
  </si>
  <si>
    <t xml:space="preserve">El procedimiento debe referenciar el procedimiento disciplinario en caso de violación a la seguridad de la información </t>
  </si>
  <si>
    <t xml:space="preserve">	TS-0837</t>
  </si>
  <si>
    <t>Se solicita modificar la fecha de la tarea para el 15 de diciembre de 2025, por cuanto la persona encargada de actualizar el procedimiento disciplinario tiene contemplado realizarlo a final de año.</t>
  </si>
  <si>
    <t>URF2025_224</t>
  </si>
  <si>
    <t>Definir criterios especiales de entrega de información en el procedimiento de entrega de archivos por desvinculación del servidor público</t>
  </si>
  <si>
    <t xml:space="preserve">Revisar las políticas , normas , procedimientos y directrices relativas a los controles de seguridad de la información durante la terminación de la relación laboral por ejemplo, la devolución de los activos de información (equipos, llaves, documentos , datos, sistemas) , las llaves físicas y de cifrado, la eliminación de los derechos de acceso, etc. En caso de que un funcionario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</si>
  <si>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Procedimiento de entrega de archivos por desvinculación del servidor público ajustado</t>
  </si>
  <si>
    <t xml:space="preserve">Ajustar el procedimiento dando alcance sobre las actuaciones a seguiré  en caso de que un servidor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</si>
  <si>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15/Feb/2025 00:00</t>
  </si>
  <si>
    <t>30/Mar/2025 23:59</t>
  </si>
  <si>
    <t>URF2025_225</t>
  </si>
  <si>
    <t>Adoptar medidas técnicas necesarias para protección de datos personales en el directorio institucional de grupos de valor</t>
  </si>
  <si>
    <t xml:space="preserve">Indague sobre las disposiciones que ha definido la Entidad para cumplir con la legislación de privacidad de los datos personales, ley estatutaria 1581 de 2012 y decreto 1377 que reglamenta la ley de 2013.
1) Revise si existe una política para cumplir con la ley
2) Si están definidos los responsables
3) Si se tienen identificados los repositorios de datos personales
4) Si se ha solicitado consentimiento al titular para tratar los datos personales y se guarda registro de este hecho.
5) Si se adoptan las medidas técnicas necesarias para proteger las bases de datos donde reposan estos datos.
</t>
  </si>
  <si>
    <t>Directorio institucional de grupos de valor y partes interesadas ajustado con las medidas técnicas necesarias y procedimiento asociado</t>
  </si>
  <si>
    <t>Las medidas técnicas adoptadas sobre el directorio deben incorporar lo definido en la Ley 1581 de 2012, para la protección de los datos personales de las personas incluidas en este instrumento</t>
  </si>
  <si>
    <t>30/Abr/2025 23:59</t>
  </si>
  <si>
    <t>Desconocimiento técnico por parte d ellos servidores encargados</t>
  </si>
  <si>
    <t>URF2025_226</t>
  </si>
  <si>
    <t>Definir y documentar los niveles de autorización en materia de seguridad de la información</t>
  </si>
  <si>
    <t xml:space="preserve">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</si>
  <si>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t>Criterios de protección de la privacidad de los datos definidos en los documentos del proceso de gestión de la información, junto con los niveles de autorización</t>
  </si>
  <si>
    <t>Información insuficiente</t>
  </si>
  <si>
    <t>3.1. Fortalecer los criterios de protección de la privacidad y seguridad de los datos de la Unidad.</t>
  </si>
  <si>
    <t>TS-0838</t>
  </si>
  <si>
    <t>Los niveles de autorización de seguridad de la información se incluyeron en las tablas de control de acceso. Estas tablas, ya revisadas por Planeación, están en el flujo final de aprobación de la subdirectora. Sin embargo, se necesita una extensión del plazo hasta el 30 de junio de 2025.</t>
  </si>
  <si>
    <t>URF2025_227</t>
  </si>
  <si>
    <t xml:space="preserve">Actualizar el registro de activos de información </t>
  </si>
  <si>
    <t>"Solicite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Tenga en cuenta para la calificación:
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t>
  </si>
  <si>
    <t>Inventario de activos de información actualizado según los criterios de privacidad y seguridad de la información</t>
  </si>
  <si>
    <t>Es necesario revisar el formato vigente de activos de información e incluir aspectos de seguridad de la información de acuerdo con el MPSI.
Un ejemplo es: La importancia del activo
Incorporar activos como el personal, los dispositivos, los sistemas y el personal</t>
  </si>
  <si>
    <t>15/Mar/2025 00:00</t>
  </si>
  <si>
    <t>URF2025_228</t>
  </si>
  <si>
    <t xml:space="preserve">Actualizar el Instructivo activos de información e índice de información clasificada y reservada  </t>
  </si>
  <si>
    <t xml:space="preserve">1. Revisar el instructivo vigente
2. Analizar si es necesario realizar ajustes
3. Elaborar los procedimientos </t>
  </si>
  <si>
    <t>Instructivo formalizado en CICI</t>
  </si>
  <si>
    <t>Es necesario revisar el documento actual y modificarlo en caso de encontrar la necesidad</t>
  </si>
  <si>
    <t>TS-0832</t>
  </si>
  <si>
    <t>Solicito por favor modificar la fecha de reporte de la tarea para el día 30 de julio del 2025, tendiendo en cuenta que una vez validado, el documento debe estar aprobado en comité institucional de gestión y desempeño, el cual se realizar el 22 de julio del 2025.</t>
  </si>
  <si>
    <t>URF2025_229</t>
  </si>
  <si>
    <t>Elaborar plan de tratamiento de riesgos de seguridad de la información</t>
  </si>
  <si>
    <t xml:space="preserve">1) Solicite el plan de tratamiento de riesgos y la declaración de aplicabilidad verifique que: 
a. Se seleccionaron opciones apropiadas para tratar los riesgos, teniendo en cuenta los resultados de la evaluación de riesgos. 
b. Se determinaron todos los controles necesarios para implementar las opciones escogidas para el tratamiento de riesgos. 
c. Compare los controles determinados en el plan de tratamiento con los del Anexo A y verifique que no se han omitidos controles, si estos han sido omitidos se debe reflejar en la declaración de aplicabilidad. 
d. Revise la Declaración de Aplicabilidad que tenga los controles necesarios y la justificación de las exclusiones, ya sea que se implementen o no y la justificación para las exclusiones de los controles del Anexo A, y que haya sido revisado y aprobado por la alta Dirección.
e. Revise que el plan de tratamiento de riesgos haya sido revisado y aprobado por la alta Dirección.
f. Revise que exista una aceptación de los riesgos residuales por parte de los dueños de los riesgos. 
</t>
  </si>
  <si>
    <t>Propuesta Plan tratamiento de riesgos de seguridad de la información 2026.</t>
  </si>
  <si>
    <t>La propuesta debe contener un cronograma con las actividades, responsables, fechas y productos. El documento debe ser enviado al proceso de direccionamiento y planeación, para su integración en el plan de acción 2026.</t>
  </si>
  <si>
    <t>30/Jul/2025 00:00</t>
  </si>
  <si>
    <t>TS-0945</t>
  </si>
  <si>
    <t>Solicito modificación para la fecha de entrega de la tarea URF2025_229_Elaborar plan de tratamiento de riesgos de seguridad de la información con fecha 31 de octubre de 2025. La razón es que el plan debe ser revisado y aprobado por la alta dirección. El próximo Comité Institucional de Gestión y Desempeño en el que se puede realizar esta revisión está programado para finales de octubre. Por lo tanto, solicitamos aplazar la entrega hasta que se obtenga dicha aprobación.</t>
  </si>
  <si>
    <t>TS-0978</t>
  </si>
  <si>
    <t>Se solicita modificar la Tarea URF2025_229_Elaborar plan de tratamiento de riesgos de seguridad de la información, de la siguiente manera:
Producto: Propuesta Plan tratamiento de riesgos de seguridad de la información 2026.
Descripción del Producto: La propuesta debe contener un cronograma con las actividades, responsables, fechas y productos. El documento debe ser enviado al proceso de direccionamiento y planeación, para su integración en el plan de acción 2026.
Justificación: la solicitud se justifica dado que los procesos de gestión de la información y direccionamiento y planeación, realizaron un análisis conjunto entorno ha elaboración del plan, concluyendo que no se requiere un documento descriptivo si no es suficiente con estructuración de las acciones, a partir de la revisión de la guía de gestión integral de riesgos en entidades públicas versión 7 y su incorporación en el plan de acción institucional 2026</t>
  </si>
  <si>
    <t>URF2025_230</t>
  </si>
  <si>
    <t>Solicitar evaluación del plan de privacidad</t>
  </si>
  <si>
    <t>Solicite y evalué el documento con la estrategia de planificación y control operacional, revisado y aprobado por la alta Dirección.</t>
  </si>
  <si>
    <t>Solicitud formal de evaluación al plan de privacidad, mediante correo o memorando</t>
  </si>
  <si>
    <t xml:space="preserve">La solicitud debe realizarse al proceso de control y evaluación mediante memorando o correo electrónico </t>
  </si>
  <si>
    <t>15/Ago/2025 00:00</t>
  </si>
  <si>
    <t>30/Oct/2025 23:59</t>
  </si>
  <si>
    <t>URF2025_231</t>
  </si>
  <si>
    <t>Parametrizar el modulo de control de registros del SMGI</t>
  </si>
  <si>
    <t>Se debe coordinar la parametrización del SMGI con el proceso de direccionamiento y planeación, incluidos los metadatos correspondientes e incluir dicha parametrización en el modelo de requisitos de forma simultanea.</t>
  </si>
  <si>
    <t>SMGI parametrizado. Soporte de parametrización</t>
  </si>
  <si>
    <t>La parametrización debe corresponder en su totalidad con el modelo de requisitos definido</t>
  </si>
  <si>
    <t>2.1. Planeación</t>
  </si>
  <si>
    <t>4.1.  Implementar un sistema de gestión de documentos electrónicos</t>
  </si>
  <si>
    <t>No se optó por el SMGI para gestionar el SGDA</t>
  </si>
  <si>
    <t>URF2025_232</t>
  </si>
  <si>
    <t>Elaborar modelo de requisitos en gestión documental</t>
  </si>
  <si>
    <t>Elaborar el modelo de requisitos el cual debe contener: Identificación de requisitos funcionales y no funcionales específicos para la Entidad asociados a la gestión de documentos Electrónicos, de tal manera que al aplicarse se debe tener un sistema que gestione los documentos electrónicos con un grado de confianza e integridad óptimo que aborde las necesidades documentales de la Entidad, este modelo debe tener en cuenta como mínimo: Requisitos Funcionales Clasificación y organización Retención y disposición Captura e ingreso Búsqueda y presentación Metadatos Control y Seguridad Flujos de trabajo Requisitos no funcionales Rendimiento y escalabilidad Disponibilidad del sistema Normas técnicas Requisitos de carácter normativo y legal Servicios externos y gestión de datos por terceros Preservación a largo plazo y obsolescencia de la tecnología.</t>
  </si>
  <si>
    <t>Modelo de requisitos en gestión documental</t>
  </si>
  <si>
    <t>El modelo de requisitos debe adecuarse a la realidad institucional y debe dar cuenta de todos los requisitos funcionales y no funcionales</t>
  </si>
  <si>
    <t xml:space="preserve">	TS-0834</t>
  </si>
  <si>
    <t>Buen Dia, solicito por favor modificar los siguientes datos de la tarea URF2025_232, la cual ya se elaboró el MOREQ y se presentó a la subdirectora para la respectiva aprobación, sin embargo, se debe cambiar el nombre de la tarea, la descripción, el nombre del entregable y por último la fecha de la tarea, para que se cumpla con el entregable relacionando la siguiente información:
1-Nombre de la tarea: Elaborar modelo de requisitos en gestión documental
2-Descripcion: Elaborar el modelo de requisitos el cual debe contener: Identificación de requisitos funcionales y no funcionales específicos para la Entidad asociados a la gestión de documentos Electrónicos, de tal manera que al aplicarse se debe tener un sistema que gestione los documentos electrónicos con un grado de confianza e integridad óptimo que aborde las necesidades documentales de la Entidad, este modelo debe tener en cuenta como mínimo: Requisitos Funcionales Clasificación y organización Retención y disposición Captura e ingreso Búsqueda y presentación Metadatos Control y Seguridad Flujos de trabajo Requisitos no funcionales Rendimiento y escalabilidad Disponibilidad del sistema Normas técnicas Requisitos de carácter normativo y legal Servicios externos y gestión de datos por terceros Preservación a largo plazo y obsolescencia de la tecnología.
3-Nombre del entregable: Modelo de requisitos en gestión documental
4-fecha de la tarea: 15 de junio del 2025
gracias.</t>
  </si>
  <si>
    <t>URF2025_233</t>
  </si>
  <si>
    <t>Realizar piloto migración documentos en el SMGI</t>
  </si>
  <si>
    <t>Se requiere el reporte de avance de la migración de documentos al SMGI mediante la relación cuantitativa de documentos y el reporte de posibles desviaciones encontradas durante el piloto</t>
  </si>
  <si>
    <t>Reporte SMGI</t>
  </si>
  <si>
    <t>El reporte debe contener la relación cuantitativa de documentos migrados en relación con los documentos existentes de cada expediente, junto con las posibles desviaciones encontradas</t>
  </si>
  <si>
    <t>15/May/2025 00:00</t>
  </si>
  <si>
    <t xml:space="preserve">	El peso deb ser 2%</t>
  </si>
  <si>
    <t>URF2025_234</t>
  </si>
  <si>
    <t>Reportar el avance de la migración de documentos al SMGI_Semestre_1</t>
  </si>
  <si>
    <t>Se requiere el reporte de avance de la migración de documentos al SMGI mediante la relación cuantitativa de documentos</t>
  </si>
  <si>
    <t xml:space="preserve">Reporte SMGI por proceso </t>
  </si>
  <si>
    <t xml:space="preserve">El reporte debe contener la relación cuantitativa de documentos migrados en relación con los documentos existentes de cada expediente por proceso </t>
  </si>
  <si>
    <t>2.3. Ejecución</t>
  </si>
  <si>
    <t>URF2025_235</t>
  </si>
  <si>
    <t>Reportar el avance de la migración de documentos al SMGI_Semestre_2</t>
  </si>
  <si>
    <t>El reporte debe contener la relación cuantitativa de documentos migrados en relación con los documentos existentes de cada expediente por proceso</t>
  </si>
  <si>
    <t>15/Sep/2025 00:00</t>
  </si>
  <si>
    <t>2.4. Seguimiento</t>
  </si>
  <si>
    <t>URF2025_236</t>
  </si>
  <si>
    <t>Sensibilizar a los servidores sobre el uso eficiente del papel y los beneficios de los documentos electrónicos Primer semestre</t>
  </si>
  <si>
    <t>URF2025_236__Sensibilizar a los servidores sobre el uso eficiente del papel y los beneficios de los documentos electrónicos Primer semestre</t>
  </si>
  <si>
    <t>La sensibilización debe abarcar aspectos relacionados con el uso eficiente del papel y dar a conocer los beneficios de la producción de documentos electrónicos sobre el medio ambiente</t>
  </si>
  <si>
    <t>*Piezas gráficas
*Infografías
*Listados de asistencia a charlas y/o reuniones de capacitación</t>
  </si>
  <si>
    <t>15/Abr/2025 00:00</t>
  </si>
  <si>
    <t>8. Fomentar la gestión del cambio</t>
  </si>
  <si>
    <t>8.2. Desarrollar una estrategia para sensibilizar a los servidores en el correcto funcionamiento de la gestión documental</t>
  </si>
  <si>
    <t>Se requiere la asociación de Instrumentos y/o programas Plan de gestión ambiental</t>
  </si>
  <si>
    <t>URF2025_237</t>
  </si>
  <si>
    <t>Sensibilizar a los servidores sobre el uso eficiente del papel y los beneficios de los documentos electrónicos Segundo semestre</t>
  </si>
  <si>
    <t>URF2025_237__Sensibilizar a los servidores sobre el uso eficiente del papel y los beneficios de los documentos electrónicos Segundo semestre</t>
  </si>
  <si>
    <t xml:space="preserve">	Se requiere la asociación de Instrumentos y/o programas Plan de gestión ambiental</t>
  </si>
  <si>
    <t>URF2025_238</t>
  </si>
  <si>
    <t>Elaborar procedimiento de elaboración del programa de documentos vitales y esenciales</t>
  </si>
  <si>
    <t>El procedimiento debe contener los aspectos generales, recursos, responsables, actividades y registros necesarios para la elaboración del programa de documentos vitales y esenciales</t>
  </si>
  <si>
    <t>Procedimiento de elaboración del programa de documentos vitales y esenciales formalizado</t>
  </si>
  <si>
    <t>El procedimiento debe estar aprobado y formalizado al momento del reporte de la tarea</t>
  </si>
  <si>
    <t>4. Documentos vitales y esenciales</t>
  </si>
  <si>
    <t>4.4. Formalización en el sistema de gestión institucional</t>
  </si>
  <si>
    <t>6. Establecer la documentación relevante y de vital importancia y sus metadatos</t>
  </si>
  <si>
    <t>6.1.Establecer la documentación relevante y de vital importancia y sus metadatos</t>
  </si>
  <si>
    <t>Desasociar de la actividad 4.2 y asociar a la 4.4. del PGD</t>
  </si>
  <si>
    <t>TS-0831</t>
  </si>
  <si>
    <t>Solicito por favor modificar la fecha de reporte de la tarea para el día 15 de junio del 2025, teniendo en cuenta que el documento se encuentra en revisión por parte de la subdirectora jurídica y de gestión institucional y que posteriormente debe pasar por la revisión de planeación antes de su formalización. Adicionalmente el alcance de la tarea solicita que el documento este formalizado.</t>
  </si>
  <si>
    <t>URF2025_239</t>
  </si>
  <si>
    <t>Elaborar el programa de documentos vitales y esenciales</t>
  </si>
  <si>
    <t xml:space="preserve">El programa debe contener objetivos claros, concretos, medibles y realizables, requisitos, metodología, análisis de impacto del negocio, definición de tiempos de recuperación, validación e informe de resultados, métodos de protección y almacenamiento, un cronograma y mecanismos de control, seguimiento y actualización </t>
  </si>
  <si>
    <t>Programa de documentos vitales y esenciales</t>
  </si>
  <si>
    <t>La versión final del programa debe aprobarse por la subdirectora jurídica y de Gestión Institucional.</t>
  </si>
  <si>
    <t>4.3. Aprobación</t>
  </si>
  <si>
    <t>6.2. Aplicar los metadatos en matriz de documentos relevante y de vital importancia para la Unidad.</t>
  </si>
  <si>
    <t>Desasociar de la actividad 4.2 y asociar a la 4.3. del PGD</t>
  </si>
  <si>
    <t xml:space="preserve">	TS-0996</t>
  </si>
  <si>
    <t>Buen día
Se solicita por favor modificar la tarea con relaciona al siguiente ítem: descripción del entregable toda vez que se validado y se revisó que no es necesario pasar el programa por aprobación del CIGD, ya que no existe una ley o normatividad que sustente dicha actividad.
Descripción del entregable: La versión final del programa debe aprobarse por la subdirectora jurídica y de Gestión Institucional.</t>
  </si>
  <si>
    <t>URF2025_240</t>
  </si>
  <si>
    <t xml:space="preserve"> Elaborar el Sistema integrado de conservación, el plan de preservación digital a largo plazo y el plan de conservación documental</t>
  </si>
  <si>
    <t>Elaborar el Sistema integrado de conservación, el plan de preservación digital a largo plazo y el plan de conservación documental para garantizar la perdurabilidad, integridad y accesibilidad de la información en todos sus soportes (físicos y digitales), desde su creación hasta su disposición final.</t>
  </si>
  <si>
    <t>Sistema integrado de conservación, el plan de preservación digital a largo plazo y el plan de conservación documental elaborado</t>
  </si>
  <si>
    <t>15/Jun/2025 00:00</t>
  </si>
  <si>
    <t>Falta de apoyo por parte del Ministerio de Hacienda</t>
  </si>
  <si>
    <t>5. Sistema integrado de conservación</t>
  </si>
  <si>
    <t>5.1. Validar el sistema integrado de conservación</t>
  </si>
  <si>
    <t>7. Implementar el Sistema Integrado de Conservación "SIC" de acuerdo con lo establecido en el acuerdo 006 de 2014.</t>
  </si>
  <si>
    <t>7.1. Implementar el Sistema Integrado de Conservación "SIC" de acuerdo con lo establecido en el acuerdo 006 de 2014.</t>
  </si>
  <si>
    <t>TS-0884</t>
  </si>
  <si>
    <t>Solicito por favor modificar la fecha de reporte de la tarea para el día 30 de septiembre del 2025, teniendo en cuenta que el documento luego de su elaboración debe ser revisado al detalle por parte del coordinador del grupo, luego por planeación y finalmente por la subdirectora jurídica y de gestión institucional lo cual representa un tiempo bastante considerable por cada uno de los revisores para su aprobación.
Nota: El ajuste de las fechas en la tarea no afecta los indicadores.</t>
  </si>
  <si>
    <t>TS-0943</t>
  </si>
  <si>
    <t>Se solicita por favor modificar la tarea con relaciona a los siguientes ítems: nombre, descripción y el entregable toda vez que se validado y se revisó con el proceso de planeación.
Nombre nuevo: Elaborar el Sistema integrado de conservación, el plan de preservación digital a largo plazo y el plan de conservación documental
Descripción: Elaborar el Sistema integrado de conservación, el plan de preservación digital a largo plazo y el plan de conservación documental para garantizar la perdurabilidad, integridad y accesibilidad de la información en todos sus soportes (físicos y digitales), desde su creación hasta su disposición final.
Nombre del entregable: SIC elaborado
Descripción del entregable: Elaborar el Sistema integrado de conservación, el plan de preservación digital a largo plazo y el plan de conservación documental para garantizar la perdurabilidad, integridad y accesibilidad de la información en todos sus soportes (físicos y digitales), desde su creación hasta su disposición final.	N/A|</t>
  </si>
  <si>
    <t>URF2025_241</t>
  </si>
  <si>
    <t>Elaborar el plan Estratégico de Tecnologías de la  Información - PETI</t>
  </si>
  <si>
    <t>Coordinar las acciones necesarias con el Ministerio de Hacienda y Crédito Público para elaborar el PETI</t>
  </si>
  <si>
    <t>PETI elaborado</t>
  </si>
  <si>
    <t>El PETI debe contemplar la hoja de ruta de la URF en cuánto de tecnologías de la información, incluidos proyectos de inversión</t>
  </si>
  <si>
    <t>URF2025_242</t>
  </si>
  <si>
    <t>Hacer seguimiento a la implementación de metadatos</t>
  </si>
  <si>
    <t>Validar que los documentos registrados en el Sistema de gestión documental cuenten con los metadatos establecidos en el esquema de metadatos de la entidad y tomar acciones correctivas en caso de ser requerido</t>
  </si>
  <si>
    <t xml:space="preserve">Matriz de seguimiento integral del proceso de gestión documental diligenciada con el seguimiento a la implementación de metadatos
</t>
  </si>
  <si>
    <t>El reporte debe contener:
*Número de expedientes validados
*Resultados
*Recomendaciones</t>
  </si>
  <si>
    <t>6. Establecimiento de metadatos</t>
  </si>
  <si>
    <t>6.3. Implementar metadatos</t>
  </si>
  <si>
    <t>Desasociar de la actividad 6.2 y asociar a la 6.3 del PGD</t>
  </si>
  <si>
    <t>URF2025_243</t>
  </si>
  <si>
    <t>Actualizar el PINAR, el PGD y la política de gestión documental conforme a los lineamientos del MGDA</t>
  </si>
  <si>
    <t xml:space="preserve">Actualizar los documentos de acuerdo con los requerimientos expresos del MGDA. 
En el caso de la política necesario contrastar cada requerimiento y justificar en donde se encuentra o elaborar apartado </t>
  </si>
  <si>
    <t>*Política de gestión documental
*PGD actualizado
*PINAR actualizado</t>
  </si>
  <si>
    <t xml:space="preserve">La actualización debe realizarse con base en los requerimientos expresos del MGDA </t>
  </si>
  <si>
    <t>30/Ago/2025 00:00</t>
  </si>
  <si>
    <t>20/Dic/2025 23:59</t>
  </si>
  <si>
    <t>URF2025_244</t>
  </si>
  <si>
    <t xml:space="preserve">Hacer referenciación de implementación del SGDA en otrad organzaciones y tomar decisión para la URF </t>
  </si>
  <si>
    <t>Tomar decisión respecto a la implementación del SGDEA para la URF a partir de la realización de ejercicios de retroalimentación con otras entidades, mediante diferentes estrategias como reuniones, entrevistas, consulta de información, etc.</t>
  </si>
  <si>
    <t>Documento resultado de referenciación - Matriz de referenciació|</t>
  </si>
  <si>
    <t>Documento resultado de referenciación con que contemple los lineamientos a seguir para la URF en cuanto a la implementación del SGDEA; Matriz de referenciación con los siguientes items como mínimo:
*Organizaciones revisadas
*Estado de implementación del SGDEA
*Estrategia de implementación
*Costos
*Proveedores
*Lecciones aprendidas
*Fortalezas
*Debilidades
*Recomendaciones</t>
  </si>
  <si>
    <t>2.5. Evaluación</t>
  </si>
  <si>
    <t>Se ajusta la información general de toda la tarea (Nombre, descripción, entregable y responsable)</t>
  </si>
  <si>
    <t>URF2025_245</t>
  </si>
  <si>
    <t>Elaborar el diagnóstico de los procesos y procedimientos de la gestión documental</t>
  </si>
  <si>
    <t>Diagnostico para identificar los 8 procesos de la gestión documental junto con los procedimientos, con el fin de identificar fortalezas, debilidades, oportunidades y amenazas, permitiendo implementar mejoras para optimizar la eficiencia y el cumplimiento normativo.</t>
  </si>
  <si>
    <t>Matriz de diagnóstico de los procesos y procedimientos de la gestión documental</t>
  </si>
  <si>
    <t>La matriz debe contener los 8 procesos de la gestión documental, Planeación, Producción, Gestión y Trámite, Organización, Transferencia, Disposición de documentos, Preservación a largo plazo y Valoración, junto con los procedimientos.
Finalmente modificar la fecha de reporte de la tarea para el día 30 de septiembre del 2025.</t>
  </si>
  <si>
    <t>30/May/2025 00:00</t>
  </si>
  <si>
    <t>9. Plan de análisis de procesos y procedimientos</t>
  </si>
  <si>
    <t>9.1. Identificar procesos y procedimientos
9.2. Elaboración del plan
9.3. Aprobación del plan</t>
  </si>
  <si>
    <t>10.1. Elaborar plan de análisis de procesos y procedimientos de la producción documental</t>
  </si>
  <si>
    <t>TS-0928</t>
  </si>
  <si>
    <t>Se solicita por favor modificar la tarea con relaciona a los siguientes ítems: nombre, descripción y el entregable toda vez que se validado y se revisó que para la elaboración del producto inicialmente se debe contar con un diagnóstico para identificar el estado actual del proceso de gestión documental junto con los procedimientos. por favor ajustar los campos de la siguiente manera:
Nombre nuevo: Elaborar el diagnóstico de los procesos y procedimientos de la gestión documental
Descripción: Diagnostico para identificar los 8 procesos de la gestión documental junto con los procedimientos, con el fin de identificar fortalezas, debilidades, oportunidades y amenazas, permitiendo implementar mejoras para optimizar la eficiencia y el cumplimiento normativo.
Nombre del entregable: Matriz de diagnóstico de los procesos y procedimientos de la gestión documental
Descripción del entregable: La matriz debe contener los 8 procesos de la gestión documental, Planeación, Producción, Gestión y Trámite, Organización, Transferencia, Disposición de documentos, Preservación a largo plazo y Valoración, junto con los procedimientos.
Finalmente modificar la fecha de reporte de la tarea para el día 30 de septiembre del 2025.</t>
  </si>
  <si>
    <t>URF2025_246</t>
  </si>
  <si>
    <t>Hacer seguimiento y control a la matriz de riesgos de gestión documental</t>
  </si>
  <si>
    <t>Validar articulación de matriz con la matriz general de riesgos de la entidad y hacer ajustes pertinentes, incorporando nuevos riesgos</t>
  </si>
  <si>
    <t>Matriz de riesgos de gestión documental actualizada</t>
  </si>
  <si>
    <t>Los nuevos riesgos y la revisión de los existentes deben dar cuenta de la integralidad del proceso de gestión de la información . En caso de identificarse riesgos o controles innecesarios o inoperantes, se debe proceder con su eliminación o actualización de acuerdo con la realidad institucional</t>
  </si>
  <si>
    <t>URF2025_247</t>
  </si>
  <si>
    <t>Diseñar matriz de control y seguimiento integral a la gestión documental y formalizar en el SMGI</t>
  </si>
  <si>
    <t>La matriz debe abarcar como mínimo el control y  seguimiento de los siguientes aspectos y de los que se requieran para consolidar el seguimiento del proceso:
* Plan Institucional de Archivos - PINAR
*Programa de Gestión documental - PGD
* Plan de Privacidad y Seguridad de la Información
*Programa de gestión del cambio
*Esquema de metadatos
* Procesos de digitalización
*Servicios de almacenamiento en la nube
*Estrategias de acceso y consulta a la información contenida en documentos de archivo
* Participación en redes culturales (Foros, conversatorios, seminarios, entre otros)
Los criterios mínimos de control y seguimiento deben fijarse con base en las necesidades de cada instrumento o tema particular</t>
  </si>
  <si>
    <t>Matriz de control y seguimiento integral a la gestión documental formalizado</t>
  </si>
  <si>
    <t xml:space="preserve">La matriz integral debe permitir hacer seguimiento integral a todo el proceso de gestión de la información y debe ser de fácil entendimiento para todos los integrantes del proceso. Además debe servir como herramienta de trazabilidad de la gestión del proceso </t>
  </si>
  <si>
    <t>28/Feb/2025 00:00</t>
  </si>
  <si>
    <t>TS-0755</t>
  </si>
  <si>
    <t>Se solicita cancelar la tarea en menciòn, debido a que esta herramienta ya no sera necesaria, puesto que mediante el SMGI podremos hacer seguimiento a la ejecuciòn de las tareas del proceso de GI de forma oportuna.</t>
  </si>
  <si>
    <t>URF2025_248</t>
  </si>
  <si>
    <t>Definir procesos mejora continua para el informe consolidado de seguimiento al proceso de gestión de la información</t>
  </si>
  <si>
    <t>El informe consolidado de seguimiento al proceso de gestión documental es la herramienta de presentación de los resultados principales de ejecución durante la vigencia. Por lo tanto, requiere una mejora continua e incorporación de aspectos nuevos como por ejemplo la incorporación de la información de la nueva matriz de control y seguimiento integral a la gestión documental, que servirá como insumo para la elaboración del informe</t>
  </si>
  <si>
    <t>Informe consolidado de control y seguimiento al proceso de gestión de la información actualizado</t>
  </si>
  <si>
    <t>La mejora del informe debe realizarse en cuánto al alcance, la forma (presentación, la metodología y la claridad en cuánto a los resultados</t>
  </si>
  <si>
    <t>URF2025_249</t>
  </si>
  <si>
    <t>Validar la presencia o ausencia de documentos especiales en la URF</t>
  </si>
  <si>
    <t>incorporar una sección en el documento titulado "Diagnóstico Integral de Archivos" que facilite la revisión e identificación de posibles documentos especiales en formatos no convencionales, distintos al papel. Esto permitirá evaluar la relevancia de dichos documentos para la creación del programa de documentos especiales.</t>
  </si>
  <si>
    <t>Diagnóstico integral de archivos con capítulo de validación de la presencia o ausencia de documentos especiales en la URF.</t>
  </si>
  <si>
    <t>Incorporar una sección en el documento titulado "Diagnóstico Integral de Archivos" que facilite la revisión e identificación de posibles documentos especiales en formatos no convencionales, distintos al papel. Esto permitirá evaluar la relevancia de dichos documentos para la creación del programa de documentos especiales.</t>
  </si>
  <si>
    <t>15/Oct/2025 23:59</t>
  </si>
  <si>
    <t>TS-0969</t>
  </si>
  <si>
    <t>Buen día.
Se requiere modificar la tarea URF2025_249_Elaborar programa de documentos especiales debido a que, tras la revisión realizada en la URF, se constató que no se dispone de tipos de documentos especiales como iconográficos (fotografías, planos), audiovisuales (videos, películas), sonoros (cintas de audio, discos) y textuales en formatos especiales (por ejemplo, microfilmes). Por lo tanto, se solicita el ajuste del nombre y la descripción de la tarea, así como del nombre y la descripción del entregable, de la siguiente manera:
Nombre: validación de la presencia o ausencia de documentos especiales en la URF.
Descripción: incorporar una sección en el documento titulado "Diagnóstico Integral de Archivos" que facilite la revisión e identificación de posibles documentos especiales en formatos no convencionales, distintos al papel. Esto permitirá evaluar la relevancia de dichos documentos para la creación del programa de documentos especiales.
Nombre y descripción del entregable:
validación de la presencia o ausencia de documentos especiales en la URF.
Incorporar una sección en el documento titulado "Diagnóstico Integral de Archivos" que facilite la revisión e identificación de posibles documentos especiales en formatos no convencionales, distintos al papel. Esto permitirá evaluar la relevancia de dichos documentos para la creación del programa de documentos especiales.</t>
  </si>
  <si>
    <t>URF2025_250</t>
  </si>
  <si>
    <t>Actualizar manual GI_Producción, descripción y administración de los documentos del Sistema de Gestión Institucional SGI y de documentos de archivo para incorporar aspectos relacionados con la producción y preservación de los documentos</t>
  </si>
  <si>
    <t>Incorporar en el manual GI_Producción, descripción y administración de los documentos del Sistema de Gestión Institucional SGI y de documentos de archivo aspectos relacionados con la producción y preservación de los documentos elaborados conforme a los lineamientos de dicho instrumento</t>
  </si>
  <si>
    <t>Manual GI_Producción, descripción y administración de los documentos del Sistema de Gestión Institucional SGI y de documentos de archivo actualizado</t>
  </si>
  <si>
    <t>Incorporar en el manual manual GI_Producción, descripción y administración de los documentos del Sistema de Gestión Institucional ? SGI y de documentos de archivo aspectos relacionados con la producción y preservación de los documentos elaborados, Identificando lo más adecuado para la producción de los documentos teniendo en cuenta gramajes del papel, tipo de tintas, firmas responsables para garantizar su conservación o un software que permitan la preservación del documento y su información en el tiempo.</t>
  </si>
  <si>
    <t xml:space="preserve">	TS-0809</t>
  </si>
  <si>
    <t>Se solicita por favor modificar la tarea la descripción, el entregable y la descripción del entregable toda vez que validado con el proceso de dirección y planeación se encontró que la información es mas pertinente incluir la información en el manual manual GI_Producción, descripción y administración de los documentos del Sistema de Gestión Institucional ? SGI y de documentos de archivo. por favor ajustar los campos de la siguiente manera:
Nombre nuevo: Actualizar manual GI_Producción, descripción y administración de los documentos del Sistema de Gestión Institucional ? SGI y de documentos de archivo para incorporar aspectos relacionados con la producción y preservación de los documentos
Descripción: Incorporar en el manual GI_Producción, descripción y administración de los documentos del Sistema de Gestión Institucional ? SGI y de documentos de archivo aspectos relacionados con la producción y preservación de los documentos elaborados conforme a los lineamientos de dicho instrumento
Nombre del entregable: Manual GI_Producción, descripción y administración de los documentos del Sistema de Gestión Institucional ? SGI y de documentos de archivo actualizado
Descripción del entregable: Incorporar en el manual manual GI_Producción, descripción y administración de los documentos del Sistema de Gestión Institucional ? SGI y de documentos de archivo aspectos relacionados con la producción y preservación de los documentos elaborados, Identificando lo más adecuado para la producción de los documentos teniendo en cuenta gramajes del papel, tipo de tintas, firmas responsables para garantizar su conservación o un software que permitan la preservación del documento y su información en el tiempo.</t>
  </si>
  <si>
    <t>URF2025_251</t>
  </si>
  <si>
    <t>Elaborar programa de reprografía</t>
  </si>
  <si>
    <t>Elaborar el programa de reprografía acorde con las necesidades de la entidad que garantice la permanencia de la información a lo largo del tiempo. El comité de gestión y desempeño debe aprobar el programa donde se establezcan las técnicas de reprografía con los lineamientos establecidos en la normatividad vigente y el cronograma de actividades para llevar a cabo el proyecto.</t>
  </si>
  <si>
    <t>Programa de reprografía  elaborado</t>
  </si>
  <si>
    <t xml:space="preserve"> Elaborar el programa de reprografía acorde con las necesidades de la entidad que garantice la permanencia de la información a lo largo del tiempo. El comité de gestión y desempeño debe aprobar el programa donde se establezcan las técnicas de reprografía con los lineamientos establecidos en la normatividad vigente y el cronograma de actividades para llevar a cabo el proyecto.</t>
  </si>
  <si>
    <t>TS-0842</t>
  </si>
  <si>
    <t>TS-0931</t>
  </si>
  <si>
    <t>Se solicita por favor modificar la tarea con relaciona a los siguientes ítems: descripción y el entregable toda vez que se validado y se revisó con el proceso de planeación donde se identificó que inicialmente solo se elaborara el programa. por favor ajustar los campos de la siguiente manera:
Descripción: Elaborar el programa de reprografía acorde con las necesidades de la entidad que garantice la permanencia de la información a lo largo del tiempo. El comité de gestión y desempeño debe aprobar el programa donde se establezcan las técnicas de reprografía con los lineamientos establecidos en la normatividad vigente y el cronograma de actividades para llevar a cabo el proyecto.
Descripción del entregable: Elaborar el programa de reprografía acorde con las necesidades de la entidad que garantice la permanencia de la información a lo largo del tiempo. El comité de gestión y desempeño debe aprobar el programa donde se establezcan las técnicas de reprografía con los lineamientos establecidos en la normatividad vigente y el cronograma de actividades para llevar a cabo el proyecto.</t>
  </si>
  <si>
    <t>Solicito amablemente que se modifique la fecha de entrega de la tarea para el 31 de octubre de 2025, considerando que el documento, tras su elaboración y revisión exhaustiva por el coordinador del grupo, así como por el área de planeación y, finalmente, por la subdirectora jurídica y de gestión institucional, debe ser presentado y aprobado en el comité institucional de gestión y desempeño, el cual se llevará a cabo en octubre de 2025
Nota: El ajuste de las fechas en la tarea no afecta los indicadores.|</t>
  </si>
  <si>
    <t>URF2025_252</t>
  </si>
  <si>
    <t>Incorporar aspectos de seguridad de la información. Especificar en tablas de control de acceso las especificaciones de acceso a información contenida en archivos digitales</t>
  </si>
  <si>
    <t>Revisar las tablas de control de acceso de la Unidad y especificar el control de acceso a información contenida en archivos digitales</t>
  </si>
  <si>
    <t>Tablas de control de acceso actualizadas y formalizadas</t>
  </si>
  <si>
    <t>Las tablas de control de acceso deben especificar de manera expresa como opera el control de acceso a información contenida en archivos digitales</t>
  </si>
  <si>
    <t>URF2025_253</t>
  </si>
  <si>
    <t>Elaborar procedimiento de eliminación documental</t>
  </si>
  <si>
    <t>Desarrollar el procedimiento de eliminación documental
Clasificación de la documentación de acuerdo con la reserva.
Establecer el mecanismo por el cual se va a realizar la eliminación del soporte físico y electrónico (eliminación segura de documentos electrónicos) y los protocolos de verificación.
Elaboración, verificación, publicación y aprobación de los inventarios documentales y el acta de eliminación documental
Verificación de la normatividad vigente que sustente el proceso de eliminación</t>
  </si>
  <si>
    <t>Procedimiento de eliminación documental elaborado y formalizado</t>
  </si>
  <si>
    <t>URF2025_254</t>
  </si>
  <si>
    <t>Elaborar plan de preservación digital a largo plazo</t>
  </si>
  <si>
    <t>Definición de un documento que establezca el conjunto de acciones a corto, mediano y largo plazo que tienen como fin implementar los programas, estrategias, procesos y procedimientos, que permitan asegurar la preservación a largo plazo de los documentos electrónicos de archivo de conformidad con la política de preservación digital de la entidad y teniendo como insumo el diagnóstico integral.
La estructura del plan de preservación debe ser normalizada y que responda a las necesidades de la entidad, teniendo en cuenta los riesgos documentales que han sido identificados y que puedan afectar la perdurabilidad y accesibilidad de los documentos, su seguridad, integridad, autenticidad, confidencialidad, trazabilidad y disponibilidad en el tiempo.
Articulación entre áreas de tecnología y gestión documental, para que de acuerdo con el plan de preservación digital se asignen los recursos para la implementación de los procedimientos de acuerdo al cronograma cumpliendo con los objetivos de las estrategias planteadas. Se debe contar con recurso humano con conocimiento específico en gestión de documento electrónico o preservación digital.</t>
  </si>
  <si>
    <t>Plan de preservación digital a largo plazo elaborado</t>
  </si>
  <si>
    <t>15/Jul/2025 00:00</t>
  </si>
  <si>
    <t>URF2025_255</t>
  </si>
  <si>
    <t>Hacer seguimiento y mejora al procedimiento de valoración documental para validar oportunidades de mejora</t>
  </si>
  <si>
    <t>El procedimiento de valoración Documental en producido en cualquier soporte en la entidad que contemple la valoración primaria y secundaria. 2.Defenir el equipo de trabajo que participa en el proceso de valoración desde el proceso de planeación y producción que tenga en cuenta los valores administrativos, fiscales, contables, probatorios, jurídicos 3.establecer el procedimiento que identifique y elabore el programa de documentos vitales y esenciales para la entidad</t>
  </si>
  <si>
    <t>Procedimiento de valoración documental actualizado</t>
  </si>
  <si>
    <t>15/Abr/2025 23:59</t>
  </si>
  <si>
    <t>URF2025_256</t>
  </si>
  <si>
    <t>Hacer seguimiento a procesos de digitalización (Si aplica)</t>
  </si>
  <si>
    <t>Definición de procedimientos de digitalización que contenga: - Tipo de Digitalización dentro de los que se encuentran - Digitalización con fines de control y trámite. - Digitalización con fines archivísticos - Digitalización con fines de contingencia y continuidad del negocio. - Digitalización certificada - Definición de parámetros técnicos de captura de acuerdo al tipo de soporte - Resolución - Profundidad de bits - Formato de salida - Metadatos - OCR - Definición de ´parámetros de calidad y definición de la muestra</t>
  </si>
  <si>
    <t>Matriz de control y seguimiento integral a la gestión documental diligenciada</t>
  </si>
  <si>
    <t xml:space="preserve">	TS-0957</t>
  </si>
  <si>
    <t>Buen día
Se solicita con respeto la eliminación de la tarea URF2025_256_Hacer seguimiento a procesos de digitalización (Si aplica), dado que, tras un análisis inicial junto al coordinador del proceso, seguido por la etapa de planeación, se identificó que la información contenida en el entregable ya forma parte del desarrollo del programa de reprografía. Este programa se encuentra actualmente en revisión por parte de la Subdirección Jurídica y de Gestión Institucional, y figura como tarea registrada en el SMGI bajo el código URF2025_251_Elaborar programa de reprografía.
Nota: cabe destacar que la tarea cuya eliminación se solicita carece de peso asignado.</t>
  </si>
  <si>
    <t>URF2025_257</t>
  </si>
  <si>
    <t>Hacer seguimiento al esquema de metadatos</t>
  </si>
  <si>
    <t>Definición del diseño de un esquema de metadatos para la gestión de documentos para lo cual se debe: - Definir los tipos de información a los cuales se le incorporarán los metadatos. (documentos ofimáticos, audio, video, fotografías, entre otros) - Definir los sistemas de gestión y las aplicaciones específicas de la gestión de documentos, en donde el esquema de metadatos necesita interactuar. - Asociar el esquema de metadatos a iniciativas de interoperabilidad e integración que esté realizando la institución o el sector. - Identificar los riesgos que se mitigarán con la implementación de un esquema de metadatos para la gestión de documentos. - Definir la cantidad de metadatos para la gestión de documentos que permitan definir el contexto de los documentos, sin presentar excesos ni defectos. - Estudiar los otros esquemas de metadatos establecidos en la institución.</t>
  </si>
  <si>
    <t>2. Establecer metadatos de la documentación electrónica</t>
  </si>
  <si>
    <t>2.1. Establecer las características de metadatos mínimos (obligatorios) que permitan asegurar su gestión durante su ciclo de vida, de acuerdo con el Artículo 30 del decreto 2609 de 2012.</t>
  </si>
  <si>
    <t>solicito la eliminación de la tarea: URF2025_257_Hacer seguimiento al esquema de metadatos, debido a que la URF ya no utiliza el sistema de gestión de documental SIED para almacenamiento de documentos, por cuánto este no cumplía con las necesidades operativas de la organización. Por lo anterior, el esquema definido para este sistema no puede aplicarse.
La interrupción de la tarea es necesaria mientras se implementan las nuevas herramientas que se han venido trabajando para la centralización e integración de datos. Un esquema de metadatos es un componente crítico que debe interactuar con los sistemas de información. Dado que las herramientas actuales no están definidas ni operativas, cualquier trabajo en el esquema de metadatos sería prematuro y podría resultar inútil.
Una vez que estos nuevos sistemas de información estén en pleno funcionamiento, podremos adaptar y perfeccionar el manual de esquema de metadatos. Este manual nos servirá como una guía invaluable, ya que fortalece nuestras mejores prácticas para el manejo de la información, permitiéndonos asegurar la autenticidad, fiabilidad, integridad y disponibilidad de nuestros documentos electrónicos.
Al aplazar esta tarea, garantizamos que el esquema de metadatos que finalmente implementemos estará alineado con nuestras futuras soluciones tecnológicas, maximizando su eficacia y valor para los sistemas de información de la URF.</t>
  </si>
  <si>
    <t>URF2025_258</t>
  </si>
  <si>
    <t>Hacer control y seguimiento a los servicios de almacenamiento en la nube</t>
  </si>
  <si>
    <t>Identificación de proveedores o servicios en la nube Definición de procedimientos y políticas para el almacenamiento en la nube Identificación de riesgos Revisión de condiciones de seguridad y consulta futura Revisión de copias de respaldo</t>
  </si>
  <si>
    <t xml:space="preserve">Riesgos de seguridad de la información integrados al Sistema de Gestión </t>
  </si>
  <si>
    <t xml:space="preserve">Riesgos de seguridad de la información integrados al Sistema de Gestión y formalizados en el SMGI </t>
  </si>
  <si>
    <t>2.  Gestión de riesgos</t>
  </si>
  <si>
    <t>URF2025_259</t>
  </si>
  <si>
    <t>Solicitar auditoría a la memoria institucional</t>
  </si>
  <si>
    <t>Se debe solicitar auditoría al proceso de control y evaluación de la memoria institucional para garantizar que esta sea acorde con la realidad institucional y que se ajuste de forma continua</t>
  </si>
  <si>
    <t>Memoria institucional actualizada</t>
  </si>
  <si>
    <t>La solicitud debe realizarse de manera formal mediante comunicación oficial o correo con acuse de recibo</t>
  </si>
  <si>
    <t>URF2025_260</t>
  </si>
  <si>
    <t>Asistir a conferencias, reuniones, foros, conversatorios de gestión documental, gobierno digital y privacidad y seguridad de la información y hacer seguimiento al desarrollo y resultados de estos</t>
  </si>
  <si>
    <t>Asistir a conferencias, reuniones, foros, conversatorios y hacer seguimiento al desarrollo y resultados de estos.</t>
  </si>
  <si>
    <t>*Listados de asistencias, actas, presentaciones
*Matriz de control y seguimiento integral a la gestión documental diligenciada</t>
  </si>
  <si>
    <t>Las conferencias, reuniones, foros o conversatorios deben ser de organizaciones reconocidas. Se deben consolidar las constancias de asistencia de toda la vigencia, para el caso de las tres políticas a cargo del proceso de gestión de la información</t>
  </si>
  <si>
    <t>8.1. Contar con personal formado y capacitado en temas de gestión documental.</t>
  </si>
  <si>
    <t>URF2025_261</t>
  </si>
  <si>
    <t>Realizar seguimiento y control a las estrategias de acceso y consulta de la información contenida en documentos de archivo</t>
  </si>
  <si>
    <t>Se debe hacer seguimiento a: 
Caracterización de usuarios
Canales de servicio
Accesibilidad y usabilidad
Actualización de Instrumentos archivísticos (TRD, TVD, inventarios documentales, tablas de control de acceso, actas de eliminación documental, índice de información clasificada y reservada, de conformidad con los preceptos constitucionales y legales vigentes
Consolidación de la información en el Registro de Activos de Información
Trazabilidad de los documentos
Publicación de los instrumentos de acceso de la información.</t>
  </si>
  <si>
    <t>Matriz de control y seguimiento integral a la gestión documental diligenciada con los criterios de la descripción</t>
  </si>
  <si>
    <t>30/Abr/2025 00:00</t>
  </si>
  <si>
    <t>URF2025_262</t>
  </si>
  <si>
    <t>Realizar estudio de mercado y validar la pertinencia de tercerizar el archivo físico</t>
  </si>
  <si>
    <t>Elaboración de proyectos de adecuación de instalaciones para la administración de los archivos, teniendo en cuenta los siguientes aspectos: -Condiciones de edificación, almacenamiento, medio ambiental, de seguridad y de mantenimiento que garanticen la adecuada conservación de los acervos documentales. - Identificación de las características de terreno sin riesgos de humedad subterránea o problemas de inundación y que ofrezca estabilidad. - Deben estar situados lejos de industrias contaminantes o posible peligro por atentados u objetivos bélicos. - Disposición del espacio suficiente para albergar la documentación acumulada y su natural incremento. - Elaboración una matriz de riesgos de conservación documental y preservación documental.</t>
  </si>
  <si>
    <t>*Matriz estudio de mercado y recomendaciones</t>
  </si>
  <si>
    <t>URF2025_263</t>
  </si>
  <si>
    <t>Actualizar el catálogo de sistemas de información</t>
  </si>
  <si>
    <t>La tarea debe realizarse siguiendo los siguientes pasos:
1. Revisar la guía para la elaboración de catálogos de sistemas de información de MinTic y contrastarla con el catálogo existente
2. Adecuar el catálogo existente a los requerimientos de la guía y a los sistemas existentes en la Unidad
3. Formalizar el nuevo catálogo
4. Publicar el catálogo en la página web y socializarlo con los servidores</t>
  </si>
  <si>
    <t>Catálogo de sistemas de información actualizado</t>
  </si>
  <si>
    <t>El catálogo debe corresponder con la realidad institucional en cuánto a sistemas de información propios y además, debe corresponderse con todos los criterios definidos en la guía de MinTIC</t>
  </si>
  <si>
    <t>URF2025_264</t>
  </si>
  <si>
    <t xml:space="preserve">Definir la metodología para identificar, evaluar y gestionar los riesgos de seguridad de la información </t>
  </si>
  <si>
    <t>La metodología debe contener los objetivos, responsables, aspectos técnicos y operativos para la identificación y gestión de los riesgos. Esta debe estar alineada con la política de administración del riesgo y el SMGI. Además, debe hacer parte integral de la política mediante documento anexo</t>
  </si>
  <si>
    <t>Documento con metodología</t>
  </si>
  <si>
    <t>El documento debe contener los objetivos, responsables, aspectos técnicos y operativos para la identificación y gestión de los riesgos</t>
  </si>
  <si>
    <t>2.1. Identificar, evaluar y gestionar los riesgos de seguridad de la información</t>
  </si>
  <si>
    <t>TS-0790</t>
  </si>
  <si>
    <t>Solicitud modificar la fecha de la tarea, con fecha final del 30 abril 2025, teniendo en cuenta que se deben revisar algunos temas metodológicos, por cambios de personal.</t>
  </si>
  <si>
    <t>URF2025_265</t>
  </si>
  <si>
    <t>Identificar, evaluar y gestionar los riesgos de seguridad de la información de archivo e información almacenada en la nube</t>
  </si>
  <si>
    <t xml:space="preserve">	Identificar los riesgos asociados y las condiciones de seguridad para los documentos de archivo y los documentos almacenados en la nube</t>
  </si>
  <si>
    <t>Informe de gestión de riesgos y operación de controles</t>
  </si>
  <si>
    <t>3. Implementación de controles</t>
  </si>
  <si>
    <t>3.1. Efectuar tratamiento de los riesgos
3.2. Hacer seguimiento a la gestión de los riesgos y la operación de los controles asociados</t>
  </si>
  <si>
    <t>URF2025_266</t>
  </si>
  <si>
    <t>Elaborar el informe semestral de evaluación independiente del estado del Sistema de Control Interno, segundo semestre 2024</t>
  </si>
  <si>
    <t>Verificar los avances presentados en el Sistema de Control Interno de la URF durante el semestre.</t>
  </si>
  <si>
    <t>Informe Semestral del Estado del Sistema de Control Interno segundo semestre 2025 (Generado, aprobado y publicado), Papeles de trabajo en el servidor</t>
  </si>
  <si>
    <t>Informe Semestral del Estado del Sistema de Control Interno, primer semestre  (Generado, aprobado y publicado)</t>
  </si>
  <si>
    <t>Plan anual de auditoría - Rol de evaluación y seguimiento</t>
  </si>
  <si>
    <t>URF2025_267</t>
  </si>
  <si>
    <t>Elaborar el informe semestral de evaluación independiente del estado del Sistema de Control Interno, primer semestre 2025</t>
  </si>
  <si>
    <t>Verificar los avances presentados en el Sistema de Control Interno de la URF durante el semestre</t>
  </si>
  <si>
    <t>Informe Semestral del Estado del Sistema de Control Interno, primer semestre 2025 (Generado, aprobado y publicado), Papeles de trabajo en el servidor</t>
  </si>
  <si>
    <t>URF2025_268</t>
  </si>
  <si>
    <t>Realizar seguimiento al estado de PQRSD, incluyendo los estándares del contenido y oportunidad de las respuestas a las solicitudes de acceso a información pública, segundo semestre 2024</t>
  </si>
  <si>
    <t xml:space="preserve">Realizar el ejercicio de evaluación independiente para revisar el estado general de gestión de PQRSD, incluyendo los  estándares del contenido y oportunidad de las respuestas a las solicitudes de acceso a información pública.
</t>
  </si>
  <si>
    <t>Informe Semestral de Seguimiento a las PQRSD Segundo Semestre 2025,(Generado, aprobado y publicado), Papeles de trabajo en el servidor</t>
  </si>
  <si>
    <t>Informe Semestral de Seguimiento a las PQRSD Segundo Semestre 2025</t>
  </si>
  <si>
    <t>URF2025_269</t>
  </si>
  <si>
    <t>Realizar seguimiento al estado de PQRSD, incluyendo los estándares del contenido y oportunidad de las respuestas a las solicitudes de acceso a información pública, primer semestre 2025</t>
  </si>
  <si>
    <t>Informe Semestral de Seguimiento a las PQRSD primer semestre 2025 (Generado, aprobado y publicado), Papeles de trabajo en el servidor</t>
  </si>
  <si>
    <t>Informe Semestral de Seguimiento a las PQRSD Segundo Semestre 2023</t>
  </si>
  <si>
    <t>URF2025_270</t>
  </si>
  <si>
    <t>Realizar Seguimiento al Plan Anticorrupción y Atención al Ciudadano. Cuarto Cuatrimestre 2024</t>
  </si>
  <si>
    <t>Verificar el cumplimiento de lo dispuesto en el artículo 73 de la Ley 1474 de 2011 conforme con lo establecido en el decreto 124 de enero de 2016.</t>
  </si>
  <si>
    <t>Informe final de cumplimiento del plan anticorrupción y de atención al ciudadano de la vigencia 2023 (Generado, aprobado y publicado), Papeles de trabajo en el servidor</t>
  </si>
  <si>
    <t>Realizar informe final de cumplimiento del plan anticorrupción y de atención al ciudadano de la vigencia 2021 (Generado, aprobado y publicado)</t>
  </si>
  <si>
    <t>Plan anual de auditoría - Rol de evaluación de la gestión del riesgo</t>
  </si>
  <si>
    <t>URF2025_271</t>
  </si>
  <si>
    <t>Realizar seguimiento al programa de transparencia y ética pública Primer Seguimiento</t>
  </si>
  <si>
    <t>Realizar ejercicio de seguimiento para la formulación del programa de transparencia y ética de lo público</t>
  </si>
  <si>
    <t>Informe de seguimiento al programa de transparencia y ética pública (Generado, aprobado y publicado), Papeles de trabajo en el servidor</t>
  </si>
  <si>
    <t>Informe de seguimiento al programa de transparencia y ética pública (Generado, aprobado y publicado)</t>
  </si>
  <si>
    <t>URF2025_272</t>
  </si>
  <si>
    <t>Realizar seguimiento al programa de transparencia y ética pública Segundo Seguimiento</t>
  </si>
  <si>
    <t>URF2025_273</t>
  </si>
  <si>
    <t>Elaborar el Informe trimestral de seguimiento a las medidas de austeridad en el gasto público en la URF, cuarto trimestre 2024</t>
  </si>
  <si>
    <t>Informe de seguimiento a las medidas de austeridad del gasto, cuarto trimestre 2025 (Generado, aprobado y publicado) Papeles de trabajo en el servidor</t>
  </si>
  <si>
    <t>Informe de seguimiento a las medidas de austeridad del gasto, cuarto trimestre 2025 (Generado, aprobado y publicado)</t>
  </si>
  <si>
    <t>URF2025_274</t>
  </si>
  <si>
    <t>Elaborar el Informe trimestral de seguimiento a las medidas de austeridad en el gasto público en la URF, primer trimestre 2025</t>
  </si>
  <si>
    <t>Informe de seguimiento a las medidas de austeridad del gasto, primer trimestre 2025 (Generado, aprobado y publicado) Papeles de trabajo en el servidor</t>
  </si>
  <si>
    <t>Informe de seguimiento a las medidas de austeridad del gasto, primer trimestre 2025 (Generado, aprobado y publicado)</t>
  </si>
  <si>
    <t>TS-0812</t>
  </si>
  <si>
    <t>Se solicita el ajuste en fecha de la tarea del 01 de mayo al 06 de junio, toda vez que se requiere ajustar el cronograma dado los cambios administrativos del proceso.</t>
  </si>
  <si>
    <t>URF2025_275</t>
  </si>
  <si>
    <t>Elaborar el Informe trimestral de seguimiento a las medidas de austeridad en el gasto público en la URF, segundo trimestre 2025</t>
  </si>
  <si>
    <t>Informe de seguimiento a las medidas de austeridad del gasto, segundo trimestre 2025 (Generado, aprobado y publicado) Papeles de trabajo en el servidor</t>
  </si>
  <si>
    <t>Informe de seguimiento a las medidas de austeridad del gasto, segundo trimestre 2025 (Generado, aprobado y publicado)</t>
  </si>
  <si>
    <t>URF2025_276</t>
  </si>
  <si>
    <t>Elaborar el Informe trimestral de seguimiento a las medidas de austeridad en el gasto público en la URF, tercer trimestre 2025</t>
  </si>
  <si>
    <t>Informe de seguimiento a las medidas de austeridad del gasto, tercer trimestre 2025 (Generado, aprobado y publicado) Papeles de trabajo en el servidor</t>
  </si>
  <si>
    <t>Informe de seguimiento a las medidas de austeridad del gasto, tercer trimestre 2025 (Generado, aprobado y publicado)</t>
  </si>
  <si>
    <t>URF2025_277</t>
  </si>
  <si>
    <t>Realizar la evaluación de la gestión por áreas o dependencias 2024</t>
  </si>
  <si>
    <t>Evaluación de gestión por áreas o dependencias a partir del cumplimiento del plan de acción a cargo de cada subdirección</t>
  </si>
  <si>
    <t>Informe de evaluación de la gestión por áreas o dependencias (Generado, aprobado y publicado) Papeles de trabajo en el servidor</t>
  </si>
  <si>
    <t>Informe de evaluación de la gestión por áreas o dependencias (Generado, aprobado y publicado)</t>
  </si>
  <si>
    <t>URF2025_278</t>
  </si>
  <si>
    <t>Realizar evaluación Anual del Sistema de Control Interno Contable 2024</t>
  </si>
  <si>
    <t>Informe de evaluación anual al Sistema de Control Interno Contable y Reporte en el CHIP(Generado, aprobado y publicado)  Papeles de trabajo en el servidor</t>
  </si>
  <si>
    <t>Informe de evaluación anual al Sistema de Control Interno Contable y Reporte en el CHIP(Generado, aprobado y publicado)</t>
  </si>
  <si>
    <t>URF2025_279</t>
  </si>
  <si>
    <t xml:space="preserve">Plan anual de auditoría - Rol de relación con entes de control </t>
  </si>
  <si>
    <t>URF2025_280</t>
  </si>
  <si>
    <t>Informe de verificación SIGEP, verificación de declaración de bienes y rentas y conflictos de interés  (Generado, aprobado y publicado) Papeles de trabajo en el servidor</t>
  </si>
  <si>
    <t>Informe de verificación SIGEP, verificación de declaración de bienes y rentas y conflictos de interés  (Generado, aprobado y publicado)</t>
  </si>
  <si>
    <t>URF2025_281</t>
  </si>
  <si>
    <t>Realizar la verificación a la concertación de los Acuerdos de Gestión del 2025 y evaluación de los correspondientes al año 2024</t>
  </si>
  <si>
    <t>Informe de verificación acuerdos de gestión  (Generado, aprobado y publicado) Papeles de trabajo en el servidor</t>
  </si>
  <si>
    <t>Informe de verificación acuerdos de gestión  (Generado, aprobado y publicado)</t>
  </si>
  <si>
    <t>URF2025_282</t>
  </si>
  <si>
    <t>Realizar seguimiento al Sistema de Seguridad y Salud en el Trabajo de la Unidad</t>
  </si>
  <si>
    <t>Informe de auditoría al seguimiento al Sistema de Seguridad y Salud en el Trabajo (Generado, aprobado y publicado) Papeles de trabajo en el servidor</t>
  </si>
  <si>
    <t>URF2025_283</t>
  </si>
  <si>
    <t>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 Directiva 015 de 2022 expedida por la Procuraduría General de la Nación</t>
  </si>
  <si>
    <t>Informe de auditoria al seguimiento a los procesos de selección de personal, Evaluación del Desempeño Laboral, procesos de provisión transitoria de empleos, Registro Público de Carrera y conformación de las Comisiones de Personal.  (Generado, aprobado y publicado) Papeles de trabajo en el servidor</t>
  </si>
  <si>
    <t>URF2025_284</t>
  </si>
  <si>
    <t>Realizar la verificación de uso legal de software 2024</t>
  </si>
  <si>
    <t>Informe  de Verificación al Software legal.  (Generado, aprobado y publicado) Papeles de trabajo en el servidor</t>
  </si>
  <si>
    <t>URF2025_285</t>
  </si>
  <si>
    <t>Certificado de transmisión
Archivo Excel con la información
Archivo Formato Strom
Memorando de aclaración cuando aplique
(Cargue de información en el RID y SIED)</t>
  </si>
  <si>
    <t>URF2025_286</t>
  </si>
  <si>
    <t>URF2025_287</t>
  </si>
  <si>
    <t>URF2025_288</t>
  </si>
  <si>
    <t>Realizar informe de cumplimiento al plan anual de auditoría, cuarto trimestre 2024</t>
  </si>
  <si>
    <t>Informe de seguimiento al plan anual de auditoría (Generado, aprobado y publicado)</t>
  </si>
  <si>
    <t>URF2025_289</t>
  </si>
  <si>
    <t>Realizar informe de cumplimiento al plan anual de auditoría, primer trimestre 2025</t>
  </si>
  <si>
    <t>URF2025_290</t>
  </si>
  <si>
    <t>Realizar informe de cumplimiento al plan anual de auditoría, segundo trimestre 2025</t>
  </si>
  <si>
    <t>URF2025_291</t>
  </si>
  <si>
    <t>Realizar informe de cumplimiento al plan anual de auditoría, tercer trimestre 2025</t>
  </si>
  <si>
    <t>URF2025_292</t>
  </si>
  <si>
    <t>Realizar sesión ordinaria del Comité Institucional de Coordinación de Control Interno, primer trimestre</t>
  </si>
  <si>
    <t xml:space="preserve">Plan anual de auditoría - Rol de liderazgo estratégico </t>
  </si>
  <si>
    <t>URF2025_293</t>
  </si>
  <si>
    <t>Realizar sesión ordinaria del Comité Institucional de Coordinación de Control Interno, segundo trimestre</t>
  </si>
  <si>
    <t>URF2025_294</t>
  </si>
  <si>
    <t>Realizar sesión ordinaria del Comité Institucional de Coordinación de Control Interno, tercer trimestre</t>
  </si>
  <si>
    <t>URF2025_295</t>
  </si>
  <si>
    <t>Realizar sesión ordinaria del Comité Institucional de Coordinación de Control Interno, cuarto trimestre</t>
  </si>
  <si>
    <t>URF2025_296</t>
  </si>
  <si>
    <t>Realizar sensibilización del Sistema de Control Interno, primer cuatrimestre</t>
  </si>
  <si>
    <t xml:space="preserve">Fortalecer la cultura del autocontrol y del control </t>
  </si>
  <si>
    <t xml:space="preserve">Plan anual de auditoría - Rol de enfoque hacia la prevención </t>
  </si>
  <si>
    <t>URF2025_297</t>
  </si>
  <si>
    <t>Realizar sensibilización del Sistema de Control Interno, segundo cuatrimestre</t>
  </si>
  <si>
    <t>URF2025_298</t>
  </si>
  <si>
    <t>Realizar sensibilización del Sistema de Control Interno, tercer cuatrimestre</t>
  </si>
  <si>
    <t>URF2025_299</t>
  </si>
  <si>
    <t>Informe comparativo del Plan de Mejoramiento</t>
  </si>
  <si>
    <t>URF2025_300</t>
  </si>
  <si>
    <t>Realizar la actualización del Mapa de aseguramiento de la Vigencia</t>
  </si>
  <si>
    <t>URF2025_301</t>
  </si>
  <si>
    <t>Realizar sesión de orientación con grupo de Auditores en los Instrumentos de Auditoría</t>
  </si>
  <si>
    <t>URF2025_302</t>
  </si>
  <si>
    <t>URF2025_303</t>
  </si>
  <si>
    <t>Acompañar a los procesos institucionales para la formulación del plan de mejoramiento del FURAG 2024</t>
  </si>
  <si>
    <t xml:space="preserve">Plan de mejoramiento del FURAG  (Generado, aprobado y cargado en el SMGI) 
</t>
  </si>
  <si>
    <t>URF2025_304</t>
  </si>
  <si>
    <t xml:space="preserve">Seguimiento a las oportunidades de mejora identificadas  en la auditoria de URF_OP_14_Política de Gestión Documental </t>
  </si>
  <si>
    <t>Realizar seguimiento a las acciones generadas producto de la auditoria Informe 14 Auditoría a la Política de Gestión Documental URF_OP_14_01-11</t>
  </si>
  <si>
    <t>URF2025_305</t>
  </si>
  <si>
    <t>Seguimiento a las oportunidades de mejora identificadas en el marco del cierre de brechas FURAG 2023</t>
  </si>
  <si>
    <t>URF2025_306</t>
  </si>
  <si>
    <t>Seguimiento a las oportunidades de mejora identificadas  en la auditoria de URF_PM_20_Seguimiento al Plan Estratégico Institucional 2023-2026</t>
  </si>
  <si>
    <t>Realizar seguimiento a las acciones generadas producto de la auditoria Informe 20 Seguimiento al Plan Estratégico Institucional URF_PM_20_01</t>
  </si>
  <si>
    <t>URF2025_307</t>
  </si>
  <si>
    <t>Seguimiento a las oportunidades de mejora identificadas  en la auditoria de URF_PM_21_Seguimiento SIGEP 2024</t>
  </si>
  <si>
    <t>Realizar seguimiento a las acciones generadas producto de la auditoria Informe 21 Seguimiento SIGEP URF_PM_21_01,02</t>
  </si>
  <si>
    <t>URF2025_308</t>
  </si>
  <si>
    <t>Realizar seguimiento al Programa de Gestión del Cambio</t>
  </si>
  <si>
    <t>Realizar seguimiento al Programa de Gestión del Cambio, en el marco de lo establecido en el Modelo de Gestión Documental y Administración de Archivo.</t>
  </si>
  <si>
    <t>Informe de seguimiento al programa de gestión del cambio (Generado y aprobado) Papeles de trabajo en el servidor</t>
  </si>
  <si>
    <t>URF2025_309</t>
  </si>
  <si>
    <t>Realizar el seguimiento al cumplimiento de la Política de Integridad</t>
  </si>
  <si>
    <t>Informe de seguimiento al cumplimiento de la Política de Integridad (Generado y aprobado) Papeles de trabajo en el servidor</t>
  </si>
  <si>
    <t>URF2025_310</t>
  </si>
  <si>
    <t>Estructurar el instrumento para la identificación de análisis de causas para la determinación de acciones en el Plan de Mejoramiento</t>
  </si>
  <si>
    <t>Instrumento y metodología de análisis de causas para la determinación de acciones en el Plan de Mejoramiento</t>
  </si>
  <si>
    <t>TS-0851</t>
  </si>
  <si>
    <t>Se solicita la ampliación del plazo de la tarea a 31 de agosto, toda vez que el documento aún se encuentra en perfeccionamiento y aún se encuentran pendientes varias etapas para que el documento quede formalizado.</t>
  </si>
  <si>
    <t>TS-0937</t>
  </si>
  <si>
    <t>Se han realizado varias sesiones de perfeccionamiento con el proceso de direccionamiento y planeación para la parametrización del flujo en el SMGI, lo que implica un ajuste en la formulación del documento; sin embargo ya se tiene la versión final para presentación a la Subdirectora para su visto bueno y proceder con el ajuste definitivo del documento. Se requiere ajustar la fecha de formalización del documento a 17 de octubre.</t>
  </si>
  <si>
    <t>URF2025_311</t>
  </si>
  <si>
    <t>PD_Open Finance obligatorio</t>
  </si>
  <si>
    <t>Consolidar la reglamentación de la obligatoriedad del esquema obligatorio de finanzas abiertas en Colombia</t>
  </si>
  <si>
    <t xml:space="preserve">Proyecto de Decreto
</t>
  </si>
  <si>
    <t>El proyecto de decreto tiene como objetivo establecer el marco regulatorio del esquema obligatorio de finanzas abiertas en Colombia, con el fin de promover la competencia e innovación en el sistema financiero mediante el intercambio seguro y eficiente de información entre entidades vigiladas y terceros autorizados.</t>
  </si>
  <si>
    <t>Comentarios de la industria y reprocesos de la revisión de MHCP</t>
  </si>
  <si>
    <t>Agenda regulatoria</t>
  </si>
  <si>
    <t>TS-0802</t>
  </si>
  <si>
    <t>Se traslada Proyecto de Decreto al segundo trimestre; Atendiendo la cantidad y contenido de los comentarios efectuados a la versión del proyecto de decreto publicado en el mes de diciembre, se propone la modificación en la agenda para realizar ajustes estructurales al proyecto de decreto y tener sesiones de trabajo con otras autoridades en aras de resolver algunos puntos.</t>
  </si>
  <si>
    <t xml:space="preserve">	TS-0873</t>
  </si>
  <si>
    <t>Cambio de responsable a Paola Peña.</t>
  </si>
  <si>
    <t>TS-0890</t>
  </si>
  <si>
    <t>El proyecto de decreto se presentó al Consejo Directivo para una segunda ronda de publicación de comentarios por un término de 10 días calendario, debido al criterio de concomitancia establecido por la Secretaría Jurídica de Presidencia. Una vez recibidas las observaciones, se analizarán y se presentará una versión final para expedición antes del tercer trimestre del 2025.</t>
  </si>
  <si>
    <t>TS-0970</t>
  </si>
  <si>
    <t>Se traslada al cuarto trimestre</t>
  </si>
  <si>
    <t>URF2025_312</t>
  </si>
  <si>
    <t>PD_Ecosistemas de pagos de bajo valor</t>
  </si>
  <si>
    <t>Actualizar la regulación de ecosistemas de pagos de bajo valor para el cumplimiento de los objetivos de política en pagos digitales.</t>
  </si>
  <si>
    <t>Este Proyecto de Decreto tiene como objetivo: i) promover la adopción los pagos digitales en el país; ii) proteger la confianza de sus usuarios; y iii) promover el desarrollo del ecosistema de pagos en un marco de transparencia, seguridad e innovación. Por otra parte, estas disposiciones se alinean con los objetivos de política pública definidos por el Gobierno nacional en materia de inclusión financiera, y promueven la generación de información transaccional que posteriormente habilitará el acceso a nuevos productos y servicios financieros.</t>
  </si>
  <si>
    <t>Andres Felipe Clavijo Bolaños</t>
  </si>
  <si>
    <t>URF2025_313</t>
  </si>
  <si>
    <t>ET_Hoja de Ruta_Open Data</t>
  </si>
  <si>
    <t>El proyecto de decreto de Open Data - Seguridad Social se ha replanteado como un estudio técnico que establece una hoja de ruta de datos abiertos, debido a que resulta necesario revisar la estrategia regulatoria del artículo 89 del Plan Nacional de Desarrollo para definir las prioridades de futuras regulaciones.</t>
  </si>
  <si>
    <t xml:space="preserve">Estudio Técnico 
</t>
  </si>
  <si>
    <t>Estudio Técnico, hoja de Ruta Open Data</t>
  </si>
  <si>
    <t>Se divide en dos proyectos de decreto: 1) Open Data con datos de la seguridad social y 2) Open Data con datos del sector de la economía solidaria.
Respecto al primero , hemos establecido acercamientos con el Ministerio de Salud y la Adres, identificando puntos de convergencia y desarrollando mesas de trabajo colaborativas. Una vez acordado el esquema definitivo, el proyecto será presentado para comentarios durante el segundo trimestre de 2025.
Respecto al segundo se adelantan sesiones de trabajo con las entidades del sector para establecer el apetito y oportunidades que encuentran en los modelos de datos abiertos . Así mismo, se está terminando de consolidar los insumos para la construcción de la propuesta, apoyados en estudios como los que actualmente adelantan el PNUD y la Superintendencia de Economía Solidaria sobre capacidades digitales de las cooperativas. Con las conclusiones de estas sesiones y el insumo del estudio señalado se espera coordinar con el ente supervisor de estas entidades elementos estructurales del proyecto de decreto y de esta manera para determinar el alcance del mismo. El resultado de este estudio de PNUD se prevé para el mes de octubre, por lo tanto se solicita mover el proyecto de decreto para el cuarto trimestre de 2025.</t>
  </si>
  <si>
    <t xml:space="preserve">En revisión de la agenda </t>
  </si>
  <si>
    <t>URF2025_314</t>
  </si>
  <si>
    <t>PD_Portabilidad</t>
  </si>
  <si>
    <t>Se reglamentará el derecho a la portabilidad financiera consagrado en el artículo 94 de  la Ley 2294 de 2023 “Plan Nacional de Desarrollo 2022- 2026 “Colombia potencia mundial de la vida”</t>
  </si>
  <si>
    <t>Con el objetivo de promover la competencia y empoderar a los consumidores financieros al permitirles optimizar la gestión de sus productos, adoptar decisiones autónomas de acuerdo con sus necesidades particulares, y administrar su información financiera de manera independiente.</t>
  </si>
  <si>
    <t>Cambio de responsable a Felipe Antonio Londoño Niño.</t>
  </si>
  <si>
    <t>El borrador del decreto y el documento técnico están construidos por la URF. Sin embargo, antes de publicar a comentarios es necesario que entre en proceso de expedición el PD del Sistema de Finanzas Abiertas Obligatorias, puesto que la Unidad ha diseñado el esquema de portabilidad financiera como un caso de uso del Sistema de Finanzas Abiertas.</t>
  </si>
  <si>
    <t>URF2025_315</t>
  </si>
  <si>
    <t>ET_Comercialización de seguros</t>
  </si>
  <si>
    <t xml:space="preserve">Desarrollo de la hoja de ruta para la modernización del sector asegurador </t>
  </si>
  <si>
    <t>Estudio Técnico</t>
  </si>
  <si>
    <t xml:space="preserve">Con el apoyo del Programa para las Naciones Unidas – PNUD, desarrollará un estudio sobre el eslabón de intermediación y comercialización de seguros. El estudio tendrá dos principales objetivos: i) revisar las mejores prácticas regulatorias relacionadas con las nuevas tendencias e innovaciones en la distribución y comercialización de seguros; y ii) actualizar el diagnóstico de retos y oportunidades en la intermediación tradicional de seguros. De manera transversal se espera que el estudio sea resultado de un proceso abierto y participativo con todos los actores interesados. </t>
  </si>
  <si>
    <t>Ejecución agenda regulatoria establecida</t>
  </si>
  <si>
    <t>En la sesión del 29 de septiembre del Consejo Directivo, se aprobó trasladar la iniciativa para 2026.</t>
  </si>
  <si>
    <t>URF2025_316</t>
  </si>
  <si>
    <t>ET_Oferta aseguradoras del exterior - Paramétrico​</t>
  </si>
  <si>
    <t>En el marco del Plan Nacional de Desarrollo 2022-2026 “Colombia potencia mundial de la vida” y su objetivo de implementar estrategias de gestión de riesgo y aseguramiento</t>
  </si>
  <si>
    <t>Esudio Técnico</t>
  </si>
  <si>
    <t>Estudio para evaluar la necesidad de que el Gobierno nacional establezca eventos y condiciones en las cuales las entidades estatales puedan contratar seguros con compañías del exterior bajo la modalidad paramétrica. Lo anterior en línea con el literal d) del parágrafo segundo del artículo 39 del Estatuto Orgánico del Sistema Financiero</t>
  </si>
  <si>
    <t>Derenis Danielis López Meza</t>
  </si>
  <si>
    <t>URF2025_317</t>
  </si>
  <si>
    <t>ET_Supervisión operadores información</t>
  </si>
  <si>
    <t>Evaluación para la reglamentación del Artículo 93 de la Ley 2294 de 2023</t>
  </si>
  <si>
    <t>Se adelantará un estudio tendiente a identificar las bases para definir el esquema de inspección, vigilancia y control de la Superintendencia Financiera de Colombia, respecto de los operadores de información que administren datos financieros y crediticios con el objetivo de promover la creación de instrumentos financieros de financiación mediante el aprovechamiento de esta información.</t>
  </si>
  <si>
    <t>URF2025_318</t>
  </si>
  <si>
    <t>ET_Ecosistemas de pagos digitales</t>
  </si>
  <si>
    <t>Identificación de necesidades de actualización a la normatividad sobre ecosistemas de pagos digitales</t>
  </si>
  <si>
    <t>Se adelantará un estudio orientado a: 
1.	Analizar el alcance del objeto social de las Entidades Administradoras del Sistema de Pagos de Bajo Valor, teniendo en cuenta las nuevas necesidades de infraestructura de los participantes del ecosistema. 2.	Analizar el marco regulatorio en materia de Gobierno Corporativo de las Entidades Administradoras del Sistema de Pagos de Bajo Valor e identificar fricciones que limitan el desarrollo de un mercado competitivo.  
3.	Identificar y analizar los modelos innovadores en la prestación de servicios de pago, considerando los riesgos y beneficios asociados a su funcionamiento. Entre los cuales se abordará, el alcance de las actividades de adquirencia, prestación de servicios de pago y la agregación de pagos.</t>
  </si>
  <si>
    <t>URF2025_319</t>
  </si>
  <si>
    <t>Identificación de necesidades de actualización a la normatividad de finanzas abiertas para garantizar una adecuada gestión de riesgos y la adecuada protección de los usuarios del ecosistema de pagos</t>
  </si>
  <si>
    <t xml:space="preserve">Se adelantará un estudio orientado a: 
1.Analizar los modelos de adquirencia no vigilada, la pertinencia de su marco normativo y los mecanismos para promover su desarrollo. 
2.Analizar los modelos de agregadores de pago, su relevancia en el ecosistema de pagos, los riesgos asociados a su actividad y las medidas necesarias para gestionarlos. </t>
  </si>
  <si>
    <t>URF2025_320</t>
  </si>
  <si>
    <t>PD_SAS como emisor de valores​</t>
  </si>
  <si>
    <t>Reglamentar artículo 261 de la ley 2294 de 2023 “por el cual se expide el plan nacional de desarrollo 2022- 2026 “Colombia potencia mundial de la vida” para habilitar la SAS como emisor de valores.</t>
  </si>
  <si>
    <t xml:space="preserve">Propuesta normativa que determine los requerimientos diferenciales para la participación de este tipo de compañías en el mercado de valores, alineando la naturaleza jurídica especial de la SAS con el objetivo de no crear arbitrajes con las normas aplicables a los emisores actuales, y simultáneamente generando ambientes regulatorios propicios para la entrada de más emisores al mercado de capitales local. </t>
  </si>
  <si>
    <t>El artículo 261 del Plan Nacional de Desarrollo fue declarado inexequible y en ese sentido, el Gobierno nacional no cuenta con las facultades para expedir la reglamentación vía decreto.
En virtud de esto, se propone sustituirlo por un proyecto de decreto cuyo objeto sea la financiación alternativa para pymes, para el tercer trimestre del año.</t>
  </si>
  <si>
    <t>URF2025_321</t>
  </si>
  <si>
    <t>PD_Arquitectura del negocio​
fiduciario</t>
  </si>
  <si>
    <t>Construcción del marco regulatorio para el negocio fiduciario</t>
  </si>
  <si>
    <t>Dando continuidad al proceso de revisión del marco regulatorio vigente en la materia desarrollado en 2024, y teniendo en cuenta que el negocio fiduciario es una herramienta fundamental para el desarrollo de los diferentes proyectos de la economía, se presentará el proyecto de decreto que tiene por objetivo generar un marco normativo que responda a las necesidades actuales de la industria, y que propenda por la protección al consumidor y por una gestión eficiente de los negocios administrados.</t>
  </si>
  <si>
    <t>Se traslada para cumplimiento en el segundo trimestre; El borrador del decreto está construido por la URF.
Sin embargo, antes de publicar a comentarios el proyecto de decreto, es necesario realizar las segundas mesas técnicas con la SFC por la complejidad y especificidad de la temática, y posteriormente también se requieren mesas de trabajo con la industria. Por lo cual se propone la modificación a la agenda de la URF.</t>
  </si>
  <si>
    <t>El proyecto de decreto se presenta en el Consejo Directivo en esta sesión para comentarios y se espera que sea presentado a expedición una vez analizadas las observaciones durante el tercer trimestre (agosto-septiembre del 2025)</t>
  </si>
  <si>
    <t>URF2025_322</t>
  </si>
  <si>
    <t>PD_Actualización regulación OPAs</t>
  </si>
  <si>
    <t>Actualización de la regulación de ofertas públicas de adquisición</t>
  </si>
  <si>
    <t xml:space="preserve">Propuesta regulatoria que incorpora los resultados del estudio de revisión de la normatividad vigente en relación con las ofertas públicas de adquisición - OPA en el mercado de capitales colombiano, y su alineación con las mejores prácticas y estándares internacionales, así como con el objetivo de elevar la competitividad del mercado local y la protección a los inversionistas minoritarios, entre otros. </t>
  </si>
  <si>
    <t>Este proyecto de decreto está estimado para ser presentado al consejo para su publicación a comentarios en julio del 2025. Este proyecto está siendo realizado con el esquema AIN por lo que se espera su aprobación para expedición en el tercer trimestre.</t>
  </si>
  <si>
    <t>URF2025_323</t>
  </si>
  <si>
    <t>PD_Infraestructuras y competitividad del mercado de capitales</t>
  </si>
  <si>
    <t>Actualización regulatoria para la eficiencia en las infraestructuras  así como  en operaciones y productos que incrementen la competitividad del mercado de capitales.</t>
  </si>
  <si>
    <t>URF2025_324</t>
  </si>
  <si>
    <t>PD_Concentración de riesgos y grandes exposiciones de los Fondos de Garantías</t>
  </si>
  <si>
    <t>Actualización disposiciones prudenciales</t>
  </si>
  <si>
    <t xml:space="preserve">Proyecto Decreto
</t>
  </si>
  <si>
    <t xml:space="preserve">Revisar el tratamiento prudencial a las exposiciones de los establecimientos de crédito con estos tipos de fondos, analizando la estructura y gestión de riesgos en estos últimos, teniendo en cuenta la experiencia internacional y los estándares en la materia. </t>
  </si>
  <si>
    <t>Limitada capacidad operativa para la proyección normativa</t>
  </si>
  <si>
    <t>URF2025_325</t>
  </si>
  <si>
    <t>PD_Centros de servicios compartidos (solidario)</t>
  </si>
  <si>
    <t xml:space="preserve">Incorporar a la estructura del sector de la economía solidaria que presta servicios de ahorro y crédito la figura de Centros de Servicios Compartidos. </t>
  </si>
  <si>
    <t>Aprobado para publicación en febrero/25. Luego de la revisión de la secretaría general del Minhacienda, se publicó el 14 de marzo/25.
El período de publicación termina el 29 de marzo/25. Se requiere un tiempo de análisis de comentarios y eventuales ajustes.</t>
  </si>
  <si>
    <t>Este proyecto fue publicado para comentarios en marzo de 2025. La URF se encuentra realizando una reforma sustancial a la propuesta publicada, con lo cual se está evaluando una nueva publicación.
De acuerdo con los comentarios recibidos, es importante ajustar el proyecto para garantizar que la regulación sea clara para sus destinatarios y que responda de manera efectiva a las necesidades del sector.
Adicionalmente, se estima conveniente que la nueva publicación del proyecto normativo se realice de manera conjunta con el proyecto de decreto de actualización regulatoria prudencial aplicable a las CAC y FE, que se encuentra prevista para el tercer trimestre, con el fin de facilitar su comprensión por parte de los actores del sistema y asegurar una implementación armónica. En consecuencia, se propone modificar la publicación del proyecto de CSC para el tercer trimestre semestre del presente año.</t>
  </si>
  <si>
    <t xml:space="preserve">No aplica, en sesión de revisión de la agenda </t>
  </si>
  <si>
    <t>Actualmente se encuentra en proceso de publicación a comentarios por segunda vez, considerando los comentarios recibidos en marzo de 2025, se plantea la aprobación del proyecto decreto definitiva en el último trimestre del 2025.</t>
  </si>
  <si>
    <t>URF2025_326</t>
  </si>
  <si>
    <t>ET_Riesgos cambio climático</t>
  </si>
  <si>
    <t>Revisión del avance en la regulación prudencial relacionada con los riesgos financieros derivados del cambio climático</t>
  </si>
  <si>
    <t>Estudio</t>
  </si>
  <si>
    <t>Identificar el estado de la discusión a nivel internacional y evaluar la pertinencia y oportunidad de iniciar las discusiones alrededor de estos riesgos en el país.</t>
  </si>
  <si>
    <t>Información de otras entidades, tiempos del consultor</t>
  </si>
  <si>
    <t>Se traslada para cumplimiento en el cuarto trimestre. Propuesta de terminar el estudio en el cuarto trimestre. Actualmente se está trabajando en la redacción de los objetivos de esta iniciativa para posterior discusión y apoyo de entidades multilaterales.</t>
  </si>
  <si>
    <t>URF2025_327</t>
  </si>
  <si>
    <t>PD_Actualización prudencial cooperativas de ahorro y crédito</t>
  </si>
  <si>
    <t>Incorporación de las mejores prácticas internacionales en materia de reglas prudenciales para el sector de cooperativas de ahorro y crédito.</t>
  </si>
  <si>
    <t>Actualización de disposiciones relacionadas con el régimen de operación de las distintas categorías, cantidad y calidad del capital, medición de APNR, medición del riesgo de liquidez y exposición al riesgo operacionales, entre otros.</t>
  </si>
  <si>
    <t>Se traslada para cumplimiento en el tercer trimestre. Propuesta de llevar la propuesta al mismo trimestre del proyecto de decreto de actualización de fondos de empleados, para trabajarlas conjuntamente.
Adicionalmente, Banco Mundial ha dispuesto un equipo consultor para estas iniciativas. Se requiere ampliar tiempos de la construcción de la propuesta alineándolos con los de la consultoría.</t>
  </si>
  <si>
    <t>URF2025_328</t>
  </si>
  <si>
    <t>ET_Cobertura y liquidez (solidario)​</t>
  </si>
  <si>
    <t>Estudio de diagnóstico sobre cobertura y liquidez.</t>
  </si>
  <si>
    <t>Alternativas de esquemas viables y recomendaciones para su implementación en tres frentes: a) esquema de aseguramiento de depósitos para Fondos de Empleados (FE) y Asociaciones Mutuales (MUT) con actividad de ahorro y crédito; b) prestamista de última instancia para Cooperativas de Ahorro y Crédito (CAC) y; c) acceso de Fogacoop a facilidades de liquidez para fortalecer su capacidad de atender escenarios de estrés.</t>
  </si>
  <si>
    <t>TS-0898</t>
  </si>
  <si>
    <t>El Estudio de diagnóstico de Coberturo y Liquidez para el sector de ahorro y crédito de la economía solidaria fue presentado para publicación a comentarios en la sesión del Consejo Directivo de la URF de junio de 2025. El plazo para comentarios culminó el 18 de julio/25; por lo que se ha programado su presentación al Consejo Directivo para publicación definitiva en agosto de 2025. En consecuencia, se plantea la reprogramación del estudio como iniciativa a cumplir en el trimestre III de 2025 de la agenda de la URF.</t>
  </si>
  <si>
    <t>Se traslada al tercer trimestre</t>
  </si>
  <si>
    <t>URF2025_329</t>
  </si>
  <si>
    <t>PD_Pilar cuantitativo Solvencia II aseguradoras</t>
  </si>
  <si>
    <t>Convergencia a los pilares 1 y 2 de Solvencia II</t>
  </si>
  <si>
    <t>Incorporar una fórmula estándar para el patrimonio adecuado de las entidades aseguradoras</t>
  </si>
  <si>
    <t>Agenda 2026</t>
  </si>
  <si>
    <t>URF2025_330</t>
  </si>
  <si>
    <t>PD_Actualización prudencial fondos de empleados</t>
  </si>
  <si>
    <t>Revisión de algunas reglas prudenciales aplicables a los fondos de empleados (FE)</t>
  </si>
  <si>
    <t xml:space="preserve">Desarrollar una iniciativa regulatoria para fortalecer los requerimientos de capital, el cálculo de su relación de solidez, y gestión de riesgos de liquidez y crédito de estas organizaciones, entre otros aspectos. </t>
  </si>
  <si>
    <t>URF2025_331</t>
  </si>
  <si>
    <t>PD_Pilar gobierno corporativo Solvencia II aseguradoras</t>
  </si>
  <si>
    <t>Incorporar pilar de gobierno corporativo - incentivar una gestión y supervisión basada en riesgos para el sector asegurador</t>
  </si>
  <si>
    <t>URF2025_332</t>
  </si>
  <si>
    <t>PD_Régimen de inversión aseguradoras</t>
  </si>
  <si>
    <t xml:space="preserve">Adoptar un enfoque basado en principios para la administración de las inversiones y riesgos de las entidades aseguradoras. </t>
  </si>
  <si>
    <t xml:space="preserve">Incentivar una adecuada administración y eficiente estructuración de las estrategias de inversión, en línea con la naturaleza de los pasivos de este tipo de entidades. </t>
  </si>
  <si>
    <t>URF2025_333</t>
  </si>
  <si>
    <t>ET_Evaluación Decreto 962 de 2018 (buen gobierno solidario)</t>
  </si>
  <si>
    <t>Realizar un ejercicio de análisis de sus efectos y las experiencias del sector para su implementación del Decreto 962 de 2018</t>
  </si>
  <si>
    <t>Determinar posibles necesidades regulatorias que se requieran para optimizar el cumplimiento de los objetivos planteados en el Decreto 962 de 2028, así identificar otras áreas de trabajo que hayan podido surgir durante los últimos años de acuerdo con las dinámicas actuales de funcionamiento del sector.</t>
  </si>
  <si>
    <t>Limitada capacidad operativa para la elaboración del estudio</t>
  </si>
  <si>
    <t>URF2025_334</t>
  </si>
  <si>
    <t>PD_Actualización prudencial Fondos mutuos de inversión​</t>
  </si>
  <si>
    <t>Identificar el marco regulatorio para ser actualizado considerando el contexto actual de los mercados y la evolución normativa que han surtido otros agentes de inversión</t>
  </si>
  <si>
    <t>Fortalecer y actualizar los esquemas de supervisión, gobernanza y régimen de inversión de los FMI, entre otros aspectos.</t>
  </si>
  <si>
    <t>URF2025_335</t>
  </si>
  <si>
    <t>PD_Mecanismos de resolución (establecimientos de crédito y solidario)​</t>
  </si>
  <si>
    <t xml:space="preserve">Revisar y modificar la reglamentación de compra de activos y asunción de pasivos y banco puente como mecanismo de resolución de los establecimientos de crédito, con el fin de optimizar la aplicación de esta figura </t>
  </si>
  <si>
    <t>URF2025_336</t>
  </si>
  <si>
    <t>Seguimiento a necesidades regulatorias para el adecuado​ funcionamiento del sistema de protección social integral para la​ vejez, invalidez y muerte de origen común​_Primer semestre</t>
  </si>
  <si>
    <t>Continuar realizando seguimiento a los requerimientos de reglamentación necesarios, con el fin de generar cualquier normatividad adicional que se identifique como necesaria para el adecuado funcionamiento del Sistema.</t>
  </si>
  <si>
    <t>URF2025_337</t>
  </si>
  <si>
    <t>Seguimiento a necesidades regulatorias para el adecuado​ funcionamiento del sistema de protección social integral para la​ vejez, invalidez y muerte de origen común​_Segundo semestre</t>
  </si>
  <si>
    <t>URF2025_338</t>
  </si>
  <si>
    <t>TS-0782</t>
  </si>
  <si>
    <t>Se solicita la eliminación de la actividad, teniendo en cuenta que desde el Proceso de Adquisición de Bienes y Servicios no se ha requerido la generación de piezas al Proceso de Gestión de Comunicaciones.</t>
  </si>
  <si>
    <t>URF2025_339</t>
  </si>
  <si>
    <t>URF2025_340</t>
  </si>
  <si>
    <t>URF2025_341</t>
  </si>
  <si>
    <t>URF2025_342</t>
  </si>
  <si>
    <t>TS-0800</t>
  </si>
  <si>
    <t>Se solicita ajustar la fecha de la tarea para incluir todas las necesidades de comunicación, incluyendo lo relacionado con el tema de gestión ambiental que pasa a estar a cargo de este proceso.</t>
  </si>
  <si>
    <t>URF2025_343</t>
  </si>
  <si>
    <t>URF2025_344</t>
  </si>
  <si>
    <t>URF2025_345</t>
  </si>
  <si>
    <t>URF2025_346</t>
  </si>
  <si>
    <t>URF2025_347</t>
  </si>
  <si>
    <t>URF2025_348</t>
  </si>
  <si>
    <t>URF2025_349</t>
  </si>
  <si>
    <t>URF2025_350</t>
  </si>
  <si>
    <t>URF2025_351</t>
  </si>
  <si>
    <t>URF2025_352</t>
  </si>
  <si>
    <t>URF2025_353</t>
  </si>
  <si>
    <t>URF2025_354</t>
  </si>
  <si>
    <t>URF2025_355</t>
  </si>
  <si>
    <t>URF2025_356</t>
  </si>
  <si>
    <t>URF2025_357</t>
  </si>
  <si>
    <t>URF2025_358</t>
  </si>
  <si>
    <t>URF2025_359</t>
  </si>
  <si>
    <t>URF2025_360</t>
  </si>
  <si>
    <t>URF2025_361</t>
  </si>
  <si>
    <t>URF2025_362</t>
  </si>
  <si>
    <t>Transversal_Generar Brief de necesidades de comunicación para el primer cuatrimestre_SDM</t>
  </si>
  <si>
    <t>Elaborar y enviar al inicio de cada cuatrimestre un brief con las necesidades de comunicación.</t>
  </si>
  <si>
    <t>Formato de brief</t>
  </si>
  <si>
    <t>Formato en Excel para registrar solicitudes de manera clara y concisa. Contiene los objetivos, requerimientos clave de una campaña o proyecto de comunicación.</t>
  </si>
  <si>
    <t>Limitada capacidad operativa para la elaboración del brief</t>
  </si>
  <si>
    <t>TS-0805</t>
  </si>
  <si>
    <t>Esta necesidad de comunicación se está cubriendo con las parrillas semanales que se definen con los equipos de las subdirecciones y la dirección; por lo tanto se retira la tarea del plan de acción.</t>
  </si>
  <si>
    <t>URF2025_363</t>
  </si>
  <si>
    <t>Transversal_Generar Brief de necesidades de comunicación para el segundo cuatrimestre_SDM</t>
  </si>
  <si>
    <t>Elaborar y enviar al inicio de cada cuatrimestre un brief con las necesidades de comunicación</t>
  </si>
  <si>
    <t>URF2025_364</t>
  </si>
  <si>
    <t>Transversal_Generar Brief de necesidades de comunicación para el tercer cuatrimestre_SDM</t>
  </si>
  <si>
    <t>URF2025_365</t>
  </si>
  <si>
    <t>Transversal_Generar Brief de necesidades de comunicación para el primer cuatrimestre_SRP</t>
  </si>
  <si>
    <t>URF2025_366</t>
  </si>
  <si>
    <t>Transversal_Generar Brief de necesidades de comunicación para el segundo cuatrimestre_SRP</t>
  </si>
  <si>
    <t>URF2025_367</t>
  </si>
  <si>
    <t>Transversal_Generar Brief de necesidades de comunicación para el tercer cuatrimestre_SRP</t>
  </si>
  <si>
    <t>URF2025_368</t>
  </si>
  <si>
    <t>URF2025_369</t>
  </si>
  <si>
    <t>URF2025_370</t>
  </si>
  <si>
    <t xml:space="preserve">Transversal_Reportar la participación en actividades de capacitación durante el periodo_DP_Primer cuatrimestre </t>
  </si>
  <si>
    <t>Diligenciar el formato establecido por el proceso de gestión humana en cada cuatrimestre,  que incluye:
-Proceso
-Tema 
-Capacitador 
-Fecha 
-Intensidad horas
-Asociación de soportes</t>
  </si>
  <si>
    <t>Formato de participación en actividades de capacitación para el cuatrimestre</t>
  </si>
  <si>
    <t>URF2025_371</t>
  </si>
  <si>
    <t xml:space="preserve">Transversal_Reportar la participación en actividades de capacitación durante el periodo_GC_Primer cuatrimestre </t>
  </si>
  <si>
    <t>URF2025_372</t>
  </si>
  <si>
    <t xml:space="preserve">Transversal_Reportar la participación en actividades de capacitación durante el periodo_SDM_Primer cuatrimestre </t>
  </si>
  <si>
    <t>TS-0839</t>
  </si>
  <si>
    <t>De acuerdo a nuestra conversación por teams, te escribo para modificar el responsable del cargue de la tarea de capacitaciones de la SDM para el 1Q del año.</t>
  </si>
  <si>
    <t>URF2025_373</t>
  </si>
  <si>
    <t xml:space="preserve">Transversal_Reportar la participación en actividades de capacitación durante el periodo_SRP_Primer cuatrimestre </t>
  </si>
  <si>
    <t>URF2025_374</t>
  </si>
  <si>
    <t xml:space="preserve">Transversal_Reportar la participación en actividades de capacitación durante el periodo_RV_Primer cuatrimestre </t>
  </si>
  <si>
    <t>URF2025_375</t>
  </si>
  <si>
    <t xml:space="preserve">Transversal_Reportar la participación en actividades de capacitación durante el periodo_AD_Primer cuatrimestre </t>
  </si>
  <si>
    <t>URF2025_376</t>
  </si>
  <si>
    <t xml:space="preserve">Transversal_Reportar la participación en actividades de capacitación durante el periodo_GF_Primer cuatrimestre </t>
  </si>
  <si>
    <t>URF2025_377</t>
  </si>
  <si>
    <t xml:space="preserve">Transversal_Reportar la participación en actividades de capacitación durante el periodo_GI_Primer cuatrimestre </t>
  </si>
  <si>
    <t>URF2025_378</t>
  </si>
  <si>
    <t xml:space="preserve">Transversal_Reportar la participación en actividades de capacitación durante el periodo_CE_Primer cuatrimestre </t>
  </si>
  <si>
    <t>URF2025_379</t>
  </si>
  <si>
    <t xml:space="preserve">Transversal_Reportar la participación en actividades de capacitación durante el periodo_DP_Segundo cuatrimestre </t>
  </si>
  <si>
    <t>URF2025_380</t>
  </si>
  <si>
    <t xml:space="preserve">Transversal_Reportar la participación en actividades de capacitación durante el periodo_GC_Segundo cuatrimestre </t>
  </si>
  <si>
    <t>URF2025_381</t>
  </si>
  <si>
    <t xml:space="preserve">Transversal_Reportar la participación en actividades de capacitación durante el periodo_SDM_Segundo cuatrimestre </t>
  </si>
  <si>
    <t>URF2025_382</t>
  </si>
  <si>
    <t xml:space="preserve">Transversal_Reportar la participación en actividades de capacitación durante el periodo_SRP_Segundo cuatrimestre </t>
  </si>
  <si>
    <t>URF2025_383</t>
  </si>
  <si>
    <t xml:space="preserve">Transversal_Reportar la participación en actividades de capacitación durante el periodo_RV_Segundo cuatrimestre </t>
  </si>
  <si>
    <t>URF2025_384</t>
  </si>
  <si>
    <t xml:space="preserve">Transversal_Reportar la participación en actividades de capacitación durante el periodo_AD_Segundo cuatrimestre </t>
  </si>
  <si>
    <t>URF2025_385</t>
  </si>
  <si>
    <t xml:space="preserve">Transversal_Reportar la participación en actividades de capacitación durante el periodo_GF_Segundo cuatrimestre </t>
  </si>
  <si>
    <t>URF2025_386</t>
  </si>
  <si>
    <t xml:space="preserve">Transversal_Reportar la participación en actividades de capacitación durante el periodo_GI_Segundo cuatrimestre </t>
  </si>
  <si>
    <t>URF2025_387</t>
  </si>
  <si>
    <t xml:space="preserve">Transversal_Reportar la participación en actividades de capacitación durante el periodo_CE_Segundo cuatrimestre </t>
  </si>
  <si>
    <t>URF2025_388</t>
  </si>
  <si>
    <t xml:space="preserve">Transversal_Reportar la participación en actividades de capacitación durante el periodo_DP_Tercer cuatrimestre </t>
  </si>
  <si>
    <t>URF2025_389</t>
  </si>
  <si>
    <t xml:space="preserve">Transversal_Reportar la participación en actividades de capacitación durante el periodo_GC_Tercer cuatrimestre </t>
  </si>
  <si>
    <t>URF2025_390</t>
  </si>
  <si>
    <t xml:space="preserve">Transversal_Reportar la participación en actividades de capacitación durante el periodo_SDM_Tercer cuatrimestre </t>
  </si>
  <si>
    <t>URF2025_391</t>
  </si>
  <si>
    <t xml:space="preserve">Transversal_Reportar la participación en actividades de capacitación durante el periodo_SRP_Tercer cuatrimestre </t>
  </si>
  <si>
    <t>URF2025_392</t>
  </si>
  <si>
    <t xml:space="preserve">Transversal_Reportar la participación en actividades de capacitación durante el periodo_RV_Tercer cuatrimestre </t>
  </si>
  <si>
    <t>URF2025_393</t>
  </si>
  <si>
    <t xml:space="preserve">Transversal_Reportar la participación en actividades de capacitación durante el periodo_AD_Tercer cuatrimestre </t>
  </si>
  <si>
    <t>URF2025_394</t>
  </si>
  <si>
    <t xml:space="preserve">Transversal_Reportar la participación en actividades de capacitación durante el periodo_GF_Tercer cuatrimestre </t>
  </si>
  <si>
    <t>URF2025_395</t>
  </si>
  <si>
    <t xml:space="preserve">Transversal_Reportar la participación en actividades de capacitación durante el periodo_GI_Tercer cuatrimestre </t>
  </si>
  <si>
    <t>URF2025_396</t>
  </si>
  <si>
    <t xml:space="preserve">Transversal_Reportar la participación en actividades de capacitación durante el periodo_CE_Tercer cuatrimestre </t>
  </si>
  <si>
    <t>URF2025_397</t>
  </si>
  <si>
    <t>Transversal_Participar en las actualización del directorio de grupos de valor y partes interesadas_DP</t>
  </si>
  <si>
    <t xml:space="preserve">Participar en la actualización de los datos registrados en el directorio y/o remitir los datos nuevos </t>
  </si>
  <si>
    <t>Formato de directorio institucional de grupos de valor y partes interesadas con los datos nuevos y actualizados</t>
  </si>
  <si>
    <t>Dificultades en la consolidación de la información por parte de los líderes de cada proceso</t>
  </si>
  <si>
    <t>URF2025_398</t>
  </si>
  <si>
    <t>Transversal_Participar en las actualización del directorio de grupos de valor y partes interesadas _GH</t>
  </si>
  <si>
    <t>URF2025_399</t>
  </si>
  <si>
    <t>Transversal_Participar en las actualización del directorio de grupos de valor y partes interesadas_SDM</t>
  </si>
  <si>
    <t>URF2025_400</t>
  </si>
  <si>
    <t>Transversal_Participar en las actualización del directorio de grupos de valor y partes interesadas _SRP</t>
  </si>
  <si>
    <t>URF2025_401</t>
  </si>
  <si>
    <t>Transversal_Participar en las actualización del directorio de grupos de valor y partes interesadas_GC</t>
  </si>
  <si>
    <t>URF2025_402</t>
  </si>
  <si>
    <t>Transversal_Participar en las actualización del directorio de grupos de valor y partes interesadas _AD</t>
  </si>
  <si>
    <t>De acuerdo con los lineamientos institucionales y formatos establecidos, cada proceso debe suministrar a relación con la ciudadanía y grupos de valor la información y datos de contacto de las personas o entidades con las cuales realiza cualquier tipo de interacción</t>
  </si>
  <si>
    <t xml:space="preserve">Remisión de información al proceso de relación con la ciudadanía y grupos de valor en las herramientas y formatos establecidos </t>
  </si>
  <si>
    <t>La inclusión o actualización de los datos de contacto de las personas o entidades deben incluir la siguiente información:
*Nombre
*Teléfono
*correo electrónico atención al *ciudadano
*correo electrónico enlace estratégico
Correo oficina de comunicaciones en caso de tratarse de una organización</t>
  </si>
  <si>
    <t>URF2025_403</t>
  </si>
  <si>
    <t>Transversal_Participar en las actualización del directorio de grupos de valor y partes interesadas_GF</t>
  </si>
  <si>
    <t>URF2025_404</t>
  </si>
  <si>
    <t>Transversal_Participar en las actualización del directorio de grupos de valor y partes interesadas_GI</t>
  </si>
  <si>
    <t>URF2025_405</t>
  </si>
  <si>
    <t>Transversal_Participar en las actualización del directorio de grupos de valor y partes interesadas_CE</t>
  </si>
  <si>
    <t>URF2025_406</t>
  </si>
  <si>
    <t>TS-0740</t>
  </si>
  <si>
    <t>Se solicita ampliar plazo de la tarea "Determinar necesidades de recursos para la vigencia siguiente 2026", a fecha 12 de marzo de 2025, para todos los responsables de la misma, teniendo en cuenta que el formato establecido para su cumplimiento, se tiene programado socializarlo el próximo lunes 03 de marzo, con ocasión a las diferentes situaciones administrativas que se han presentado y han reducido el tiempo para desarrollarla.</t>
  </si>
  <si>
    <t>URF2025_407</t>
  </si>
  <si>
    <t>URF2025_408</t>
  </si>
  <si>
    <t>TS-0749</t>
  </si>
  <si>
    <t>Se requiere el cambio de responsable para dar cumplimiento a la actividad, de Magda Mariana Aya Guerrero a Henry Alexander Guerrero Galindo.</t>
  </si>
  <si>
    <t>URF2025_409</t>
  </si>
  <si>
    <t>TS-0850</t>
  </si>
  <si>
    <t>Se solicita dar cierre a la tarea denominada: URF2025_409_Transversal_Determinar necesidades de recursos para la vigencia siguiente 2026_SRP, teniendo en cuenta que el responsable del reporte no suministro ninguna información dentro de las fechas establecidas y el proceso de presentación del anteproyecto ya fue realizado ante la autoridad competente.
Muchas gracias.</t>
  </si>
  <si>
    <t>URF2025_410</t>
  </si>
  <si>
    <t>URF2025_411</t>
  </si>
  <si>
    <t>URF2025_412</t>
  </si>
  <si>
    <t>URF2025_413</t>
  </si>
  <si>
    <t>URF2025_414</t>
  </si>
  <si>
    <t>URF2025_415</t>
  </si>
  <si>
    <t>URF2025_416</t>
  </si>
  <si>
    <t>URF2025_417</t>
  </si>
  <si>
    <t>URF2025_418</t>
  </si>
  <si>
    <t>URF2025_419</t>
  </si>
  <si>
    <t>URF2025_420</t>
  </si>
  <si>
    <t>URF2025_421</t>
  </si>
  <si>
    <t>TS-1009</t>
  </si>
  <si>
    <t>Se solicita modificar el responsable de esta tareas en el SMGI, con ocasión a que le fue designada la función de administración de Bienes Propios y en Custodia al servidor Leonardo Cuadros.</t>
  </si>
  <si>
    <t>URF2025_422</t>
  </si>
  <si>
    <t>URF2025_423</t>
  </si>
  <si>
    <t>URF2025_424</t>
  </si>
  <si>
    <t>URF2025_425</t>
  </si>
  <si>
    <t>URF2025_426</t>
  </si>
  <si>
    <t>TS-0986</t>
  </si>
  <si>
    <t>Se solicita la modificación de la fecha final de esta tarea para facilitar su adecuado cumplimiento por parte de los responsables. Dicha modificación implica realizar un análisis exhaustivo para identificar fortalezas, oportunidades de mejora y acciones orientadas al cierre de brechas, que podrán integrarse al plan de acción de la siguiente vigencia. La solicitud fue escalada a la Subdirectora Jurídica y de Gestión Institucional, quien aprobó la modificación. La nueva fecha final será 14 de noviembre.</t>
  </si>
  <si>
    <t>URF2025_427</t>
  </si>
  <si>
    <t>URF2025_428</t>
  </si>
  <si>
    <t>URF2025_429</t>
  </si>
  <si>
    <t>URF2025_430</t>
  </si>
  <si>
    <t>URF2025_431</t>
  </si>
  <si>
    <t>URF2025_432</t>
  </si>
  <si>
    <t>URF2025_433</t>
  </si>
  <si>
    <t>URF2025_434</t>
  </si>
  <si>
    <t>URF2025_435</t>
  </si>
  <si>
    <t>URF2025_436</t>
  </si>
  <si>
    <t>URF2025_437</t>
  </si>
  <si>
    <t>URF2025_438</t>
  </si>
  <si>
    <t>URF2025_439</t>
  </si>
  <si>
    <t>URF2025_440</t>
  </si>
  <si>
    <t xml:space="preserve">Transversal_Realizar el autodiagnóstico de la política de Gestión del conocimiento </t>
  </si>
  <si>
    <t>URF2025_441</t>
  </si>
  <si>
    <t xml:space="preserve">Transversal_Realizar el autodiagnóstico de la política de Gestión de la Innovación </t>
  </si>
  <si>
    <t>URF2025_442</t>
  </si>
  <si>
    <t>URF2025_443</t>
  </si>
  <si>
    <t>PD_Mecanismos de resolución (sector solidario)​</t>
  </si>
  <si>
    <t>Incorporar a la red de seguridad del sector de ahorro y crédito de la economía solidaria figuras instancias con las que cuentan otras entidades de supervisión de entidades que desarrollan actividad financiera, como el Consejo Asesor para la Superintendencia de la Economía Solidaria, planes de resolución y Comisión Intersectorial de Resolución, entre otros</t>
  </si>
  <si>
    <t>URF2025_444</t>
  </si>
  <si>
    <t>Ejecutar el Plan Anual de Adquisiciones_Primer Trimestre</t>
  </si>
  <si>
    <t>Ejecutar el Plan Anual de Adquisiciones de conformidad con las necesidades programadas para el primer trimestre.</t>
  </si>
  <si>
    <t>Soportes de la gestión adelantada</t>
  </si>
  <si>
    <t>Deben cargarse en el SMGI los soportes de la gestión de los procesos adelantados a través de los cuales se busca cumplir con las necesidades del Plan Anual de Adquisiciones del primer trimestre:
a) Soporte de publicación en SECOP II o TVEC (Impresión del proceso publicado) y
b) Contrato u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</si>
  <si>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URF2025_445</t>
  </si>
  <si>
    <t>Ejecutar el Plan Anual de Adquisiciones_Segundo Trimestre</t>
  </si>
  <si>
    <t>Ejecutar el Plan Anual de Adquisiciones de conformidad con las necesidades programadas para el segundo trimestre.</t>
  </si>
  <si>
    <t>Deben cargarse en el SMGI los soportes de la gestión de los procesos adelantados a través de los cuales se busca cumplir con las necesidades del Plan Anual de Adquisiciones del segundo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</si>
  <si>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URF2025_446</t>
  </si>
  <si>
    <t>Ejecutar el Plan Anual de Adquisiciones_Tercer Trimestre</t>
  </si>
  <si>
    <t>Ejecutar el Plan Anual de Adquisiciones de conformidad con las necesidades programadas para el tercer trimestre</t>
  </si>
  <si>
    <t>Deben cargarse en el SMGI los soportes de la gestión de los procesos adelantados a través de los cuales se busca cumplir con las necesidades del Plan Anual de Adquisiciones del tercer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</si>
  <si>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URF2025_447</t>
  </si>
  <si>
    <t>Ejecutar el Plan Anual de Adquisiciones_Cuarto Trimestre</t>
  </si>
  <si>
    <t>Ejecutar el Plan Anual de Adquisiciones de conformidad con las necesidades programadas para el cuarto trimestre</t>
  </si>
  <si>
    <t>Deben cargarse en el SMGI los soportes de la gestión de los procesos adelantados a través de los cuales se busca cumplir con las necesidades del Plan Anual de Adquisiciones del cuarto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</si>
  <si>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URF2025_448</t>
  </si>
  <si>
    <t>Elaborar las liquidaciones contractuales_Primer semestre</t>
  </si>
  <si>
    <t>Elaborar las liquidaciones de los contratos para el primer semestre y hacer seguimiento para lograr su suscripción de manera oportuna</t>
  </si>
  <si>
    <t>Liquidaciones suscritas</t>
  </si>
  <si>
    <t>Cargar en el SMGI todas las liquidaciones tramitadas durante el primer semestre debidamente suscritas por las partes</t>
  </si>
  <si>
    <t>URF2025_449</t>
  </si>
  <si>
    <t>Elaborar las liquidaciones contractuales_Segundo semestre</t>
  </si>
  <si>
    <t>Elaborar las liquidaciones de los contratos para el segundo semestre y hacer seguimiento para lograr su suscripción de manera oportuna</t>
  </si>
  <si>
    <t>Cargar en el SMGI todas las liquidaciones tramitadas durante el segundo semestre debidamente suscritas por las partes</t>
  </si>
  <si>
    <t>URF2025_450</t>
  </si>
  <si>
    <t>Realizar una jornada de refuerzo a los supervisores_Primer cuatrimestre</t>
  </si>
  <si>
    <t xml:space="preserve">Realizar una jornada de refuerzo y capacitación dirigida a los supervisores respecto de las obligaciones de supervisión </t>
  </si>
  <si>
    <t>URF2025_451</t>
  </si>
  <si>
    <t>Realizar una jornada de refuerzo a los supervisores_Segundo cuatrimestre</t>
  </si>
  <si>
    <t>URF2025_452</t>
  </si>
  <si>
    <t>Realizar una jornada de refuerzo a los supervisores_Tercer cuatrimestre</t>
  </si>
  <si>
    <t>URF2025_453</t>
  </si>
  <si>
    <t>Incluir en el inventario de la entidad todos los bienes adquiridos o entregados en el marco del convenio interadministrativo con el MHCP durante el primer semestre. Así como realizar la conciliación del mismo con el proceso de gestión financiera. En caso de presentarse cambios en el inventario del Convenio Interadministrativo de Cooperación No. 002 de 2016, realizar el reporte correspondiente en los formatos establecidos.</t>
  </si>
  <si>
    <t>URF2025_454</t>
  </si>
  <si>
    <t>URF2025_455</t>
  </si>
  <si>
    <t>Verificar el inventario de la Unidad realizando una toma física del mismo (de los bienes propios y bienes entregados por otras entidades)</t>
  </si>
  <si>
    <t>URF2025_456</t>
  </si>
  <si>
    <t>Elaborar el Plan de Gestión Ambiental de la entidad para la vigencia 2025</t>
  </si>
  <si>
    <t>URF2025_456__Elaborar el Plan de Gestión Ambiental de la entidad para la vigencia 2025</t>
  </si>
  <si>
    <t>Elaborar el documento del  Plan de Gestión Ambiental (PGA) de la entidad</t>
  </si>
  <si>
    <t>Plan de Gestión Ambiental (PGA)</t>
  </si>
  <si>
    <t xml:space="preserve">Se debe elaborar el Plan de Gestión Ambiental (PGA), gestionar su aprobación y formalización en el formato correspondiente. Tener en cuenta las tareas definidas en el plan de acción 2025 y articularlas el documento del plan </t>
  </si>
  <si>
    <t>01_Intrumentos de gestión ambiental</t>
  </si>
  <si>
    <t>TS-0785</t>
  </si>
  <si>
    <t>Solicitud ampliación plazo actividad URF2025_456 Elaborar el Plan de Gestión Ambiental de la entidad para la vigencia 2025, la solicitud se realiza dado que fue a partir del 11 de febrero que el proceso de Direccionamiento y Planeación asumió las tareas asociadas con la gestión ambiental de la Entidad, reduciendo en la práctica caso el 50% del tiempo estimado para realizar la tarea.</t>
  </si>
  <si>
    <t>Se requiere la asociación de Instrumentos y/o programas Plan de gestión ambiental y proceso responsable</t>
  </si>
  <si>
    <t>URF2025_457</t>
  </si>
  <si>
    <t xml:space="preserve">Reforzar la sensibilización en gestión ambiental_Primer  trimestre </t>
  </si>
  <si>
    <t xml:space="preserve">URF2025_457__Reforzar la sensibilización en gestión ambiental_Primer  trimestre </t>
  </si>
  <si>
    <t>Reforzar la sensibilización en gestión ambiental para todos los servidores y pasantes de la entidad a través de campañas, capacitaciones, entre otros mecanismos.</t>
  </si>
  <si>
    <t xml:space="preserve">Soportes de las diferentes actividades realizadas </t>
  </si>
  <si>
    <t>Soportes documentales (pantallazos, actas, fotografías, entre otros) de las diferentes actividades adelantadas durante el primer semestre para reforzar la sensibilización en gestión ambiental</t>
  </si>
  <si>
    <t>06_Educación ambiental</t>
  </si>
  <si>
    <t>Solicitud ampliación plazo actividad URF2025_457 Reforzar la sensibilización en gestión ambiental_Primer trimestre, la solicitud se realiza dado que fue a partir del 11 de febrero que el proceso de Direccionamiento y Planeación asumió las tareas asociadas con la gestión ambiental de la Entidad, reduciendo en la práctica caso el 50% del tiempo estimado para realizar la tarea.</t>
  </si>
  <si>
    <t>URF2025_458</t>
  </si>
  <si>
    <t xml:space="preserve">Reforzar la sensibilización en gestión ambiental_Segundo trimestre </t>
  </si>
  <si>
    <t xml:space="preserve">URF2025_458__Reforzar la sensibilización en gestión ambiental_Segundo trimestre </t>
  </si>
  <si>
    <t xml:space="preserve">	Se requiere la asociación de Instrumentos y/o programas Plan de gestión ambiental y proceso responsable</t>
  </si>
  <si>
    <t>TS-0893</t>
  </si>
  <si>
    <t>Se solicita ampliar el plazo de la actividad para fecha de finalización 30 de julio, con el fin de tener evidencia de la divulgación de las piezas diseñadas, que se realizará mediante diferentes canales como Fondo de pantalla bloqueada; Fondo de pantalla y Mailing (que se enviaría junto con el Plan de Gestión Ambiental).</t>
  </si>
  <si>
    <t>URF2025_459</t>
  </si>
  <si>
    <t xml:space="preserve">Reforzar la sensibilización en gestión ambiental_Tercer   trimestre </t>
  </si>
  <si>
    <t xml:space="preserve">URF2025_459__Reforzar la sensibilización en gestión ambiental_Tercer   trimestre </t>
  </si>
  <si>
    <t>URF2025_460</t>
  </si>
  <si>
    <t xml:space="preserve">Reforzar la sensibilización en gestión ambiental_Cuarto  trimestre </t>
  </si>
  <si>
    <t xml:space="preserve">URF2025_460__Reforzar la sensibilización en gestión ambiental_Cuarto  trimestre </t>
  </si>
  <si>
    <t>URF2025_461</t>
  </si>
  <si>
    <t>Realizar los informes y reportes a cargo del proceso_Primer cuatrimestre</t>
  </si>
  <si>
    <t xml:space="preserve">Registrar los informes y reportes que genera el proceso para el cuatrimestre </t>
  </si>
  <si>
    <t xml:space="preserve">Informes o reportes a cargo del proceso </t>
  </si>
  <si>
    <t xml:space="preserve">Se debe documentar la tarea de acuerdo con lo establecido en la caracterización respecto a los informes del proceso </t>
  </si>
  <si>
    <t>URF2025_462</t>
  </si>
  <si>
    <t>Realizar los informes y reportes a cargo del proceso_Segundo cuatrimestre</t>
  </si>
  <si>
    <t>URF2025_463</t>
  </si>
  <si>
    <t>Realizar los informes y reportes a cargo del proceso_Tercer cuatrimestre</t>
  </si>
  <si>
    <t>URF2025_464</t>
  </si>
  <si>
    <t>El informe debe contener el detalle de las actividades ejecutadas en el periodo y análisis de fortalezas y oportunidades de mejora</t>
  </si>
  <si>
    <t>URF2025_465</t>
  </si>
  <si>
    <t>Hacer seguimiento al plan de gestión ambiental_Segundo semestre</t>
  </si>
  <si>
    <t>URF2025_466</t>
  </si>
  <si>
    <t>Elaborar matriz de costos, tiempos y riesgos de la implementación de tecnologías de la cuarta revolución industrial</t>
  </si>
  <si>
    <t>La matriz se formula en el marco del plan de transformación digital para identificar posibles desarrollos o licenciamientos que generen valor en la gestión administrativa y misional</t>
  </si>
  <si>
    <t>Matriz de costos, tiempos y riesgos de la implementación de tecnologías de la cuarta revolución industrial, para reducir brechas existentes en la Unidad</t>
  </si>
  <si>
    <t xml:space="preserve">URF_EI2_2326_Optimizar las tecnologias de la información y comunicación </t>
  </si>
  <si>
    <t>2. Procesos digitales</t>
  </si>
  <si>
    <t>2.1. Reducir la brecha entre las tecnologías emergentes de la cuarta revolución industrial existentes y las aplicada en la Unidad.
2.2. Identificar tiempos, costos y riesgos de la implementación de tecnologías de la cuarta revolución industrial.</t>
  </si>
  <si>
    <t>URF2025_467</t>
  </si>
  <si>
    <t>Publicar las tablas de retención documental en la página web y socializarlas con los servidores de la Unidad</t>
  </si>
  <si>
    <t>La publicación de las TRD y sus documentos anexos es obligatoria, de acuerdo con los lineamientos de la Ley General de Archivos y normatividad relacionada con la gestión documental. Los documentos deben publicarse en el numeral 7.1. del link de trnasparencia de la Unidad</t>
  </si>
  <si>
    <t>Evidencia de publicación y listados de socialización</t>
  </si>
  <si>
    <t xml:space="preserve">La evidencia debe reflejar la publicación de los siguientes documentdos en el numeral 7.1. del link de transparencia de la URF:
*TRD
*Cuadro de clasificación documental
*Registro único de series documentales
*Resolución de adopción de las TRD
</t>
  </si>
  <si>
    <t>3. Actualización de las tablas de retención documental</t>
  </si>
  <si>
    <t>3.4. Publicación</t>
  </si>
  <si>
    <t>9. Actualizar las tablas de retención documental</t>
  </si>
  <si>
    <t>9.1. Actualizar las tablas de retención documental.</t>
  </si>
  <si>
    <t>URF2025_468</t>
  </si>
  <si>
    <t>Realizar charla de tratamiento de datos personales</t>
  </si>
  <si>
    <t>La charla se propone en el marco del plan de privacidad y seguridad de la información para generar cultura en torno a la protección de datos personales. La charla debe ser dinámica y puntual para garantizar la adopción del mensaje por parte de los servidores</t>
  </si>
  <si>
    <t>*Listados de asistencia
*Presentación de charla</t>
  </si>
  <si>
    <t>Los listados de asistencia deben abarcar la mayor parte posible de servidores activos de la Unidad para la fecha</t>
  </si>
  <si>
    <t>5.2. Realizar charla de tratamiento de datos personales</t>
  </si>
  <si>
    <t>URF2025_469</t>
  </si>
  <si>
    <t>Enviar piezas gráficas para sensibilizar a los servidores y pasantes en torno a la privacidad y la seguridad de la información</t>
  </si>
  <si>
    <t>Las píezas deben ser claras, precisas y transmitir un mensaje contundente para generar cultura de seguridad de la información</t>
  </si>
  <si>
    <t>*Piezas gráficas
*Infografía</t>
  </si>
  <si>
    <t>Las piezas deben tener contenido novedoso relacionado con la privacidad y seguridad de la información y comunicarse por medio de los canales institucionales internos a todos los servidores</t>
  </si>
  <si>
    <t>5.3. Enviar piezas gráficas para sensibilizar a los servidores y pasantes en torno a la privacidad y la seguridad de la información</t>
  </si>
  <si>
    <t>URF2025_470</t>
  </si>
  <si>
    <t>La sensibilización debe incorporar aspectos relacionados con la importancia de adaptarse a los cambios tecnológicos en materia de gestión de la información</t>
  </si>
  <si>
    <t>*Piezas gráfisca
*Infografía
Listados de asistencia</t>
  </si>
  <si>
    <t>Las piezas deben tener contenido novedoso relacionado con la gestión de la información y comunicarse por medio de los canales institucionales internos a todos los servidores.
En caso de realizarse una reunión, los listados de asistencia deben abarcar la mayor parte de servidores activos para la fecha de realización.</t>
  </si>
  <si>
    <t>4.3. Sensibilizar sobre el valor de la gestión del cambio en materia de gestión de la información</t>
  </si>
  <si>
    <t>URF2025_471</t>
  </si>
  <si>
    <t xml:space="preserve"> Identificar cuáles tecnologías de la cuarta revolución industrial pueden robustecer la gestión.</t>
  </si>
  <si>
    <t>La identificación de las tecnologías debe pasar por un proceso de análisis de aplicabilidad para la gestión administrativa y misional de la entidad, buscando la mejora en la eficiencia de los procesos y procedimientos</t>
  </si>
  <si>
    <t>Informe de tecnologías de la cuarta revolución industrial susceptibles de implementación en la Unidad.</t>
  </si>
  <si>
    <t>El informe debe contener como mínimo:
*Introducción
*Objetivos
*Criterios de elaboración
*Desarrollo
*Conclusiones
*Recomendaciones</t>
  </si>
  <si>
    <t>4. Tecnología</t>
  </si>
  <si>
    <t>4.1. Identificar cuáles tecnologías de la cuarta revolución industrial pueden robustecer la gestión.</t>
  </si>
  <si>
    <t>URF2025_472</t>
  </si>
  <si>
    <t>Fortalecer las habilidades técnicas de los servidores, requeridas para el manejo de las tecnologías emergentes de la cuarta revolución industrial.</t>
  </si>
  <si>
    <t>Debe incorporar aspectos relacionados con la importancia de adaptarse a los cambios tecnológicos en materia de gestión de la información</t>
  </si>
  <si>
    <t>Soportes de actividades de fortalecimiento</t>
  </si>
  <si>
    <t>Soportes de las actividades adelantadas por gestión de la información para mejorar las habilidades técnicas de los servidores, requeridas para el manejo de las tecnologías emergentes de la cuarta revolución industrial.</t>
  </si>
  <si>
    <t>1. Personas y cultura digital</t>
  </si>
  <si>
    <t>1.3. Fortalecer las habilidades técnicas de los servidores, requeridas para el manejo de las tecnologías emergentes de la cuarta revolución industrial.</t>
  </si>
  <si>
    <t>URF2025_473</t>
  </si>
  <si>
    <t>URF2025_474</t>
  </si>
  <si>
    <t>URF2025_475</t>
  </si>
  <si>
    <t>Revisar atributos del monitoreo en el SMGI y actualizalos</t>
  </si>
  <si>
    <t>Adelantar la revisión de los atributos asociados a los monitoreos de los riesgos</t>
  </si>
  <si>
    <t xml:space="preserve">Parametrización del monitoreo actualizada en el SMGI </t>
  </si>
  <si>
    <t>URF2025_476</t>
  </si>
  <si>
    <t xml:space="preserve">Actualizar el video tutorial del monitoreo de riesgos en el SMGI </t>
  </si>
  <si>
    <t xml:space="preserve">Actualizar los videotutoriales para monitoreo de riesgo en el SMGI </t>
  </si>
  <si>
    <t xml:space="preserve">Video tutorial monitoreo de riesgos actualizado </t>
  </si>
  <si>
    <t xml:space="preserve">Publicación del video tutorial en el SMGI con ajustes de comunicaciones </t>
  </si>
  <si>
    <t xml:space="preserve">Talento Humano 
Tecnológicos </t>
  </si>
  <si>
    <t>URF2025_477</t>
  </si>
  <si>
    <t xml:space="preserve">Organizar el archivo digital de Direccionamiento y Planeación </t>
  </si>
  <si>
    <t xml:space="preserve">Traslado del archivo al usuario de administrador y organización </t>
  </si>
  <si>
    <t>Repositorio organizado</t>
  </si>
  <si>
    <t>Archivo digital organizado con las carpertas asociadas a los temas de Direccionamiento y planeación</t>
  </si>
  <si>
    <t>URF2025_478</t>
  </si>
  <si>
    <t xml:space="preserve">Actualizar el reporte de mapa de riesgos con la información de los atributos personalizados del monitoreo </t>
  </si>
  <si>
    <t xml:space="preserve">A partir de los cambios implemplementados en el sistema, estandarizar el reporte de riegos, incluyendo los campos de atributos personalizados del monitoreo. </t>
  </si>
  <si>
    <t xml:space="preserve">Reporte de riesgos </t>
  </si>
  <si>
    <t xml:space="preserve">Matriz de riesgos institucionales actualizada con la nueva presentación del reporte, incluyendo atributos del monitoreo </t>
  </si>
  <si>
    <t>externo</t>
  </si>
  <si>
    <t>Posible necesidad de requierir desarrollos adicionales para la parametrización del SMGI</t>
  </si>
  <si>
    <t>URF2025_479</t>
  </si>
  <si>
    <t xml:space="preserve">Apoyar a GI en la estandarización de los riesgos de seguridad de la información </t>
  </si>
  <si>
    <t>Apoyar en la identificación de necesidades de alineación metodologica y  de parametrización de los riesgos de seguridad de la información para su gestión en el SMGI</t>
  </si>
  <si>
    <t>Riesgos identificados, evaluados y gestionados en el SMGI</t>
  </si>
  <si>
    <t>Los riesgos deben corresponder con la metodología definida previamente</t>
  </si>
  <si>
    <t xml:space="preserve">Falta de disponibilidad de información para la identificación de los riesgos </t>
  </si>
  <si>
    <t xml:space="preserve">Gestión con valores para resultados 
Información y comunicación </t>
  </si>
  <si>
    <t>TS-0807</t>
  </si>
  <si>
    <t>Solicitud ampliación del plazo para actividad URF2025_479__Apoyar a GI en la estandarización de los riesgos de seguridad de la información, para articular la fecha final con el corte del primer cuatrimestre, 30 de abril, en el entendido en hasta esta fecha se tiene plazo de gestionar el riesgo en el smgi.</t>
  </si>
  <si>
    <t>URF2025_480</t>
  </si>
  <si>
    <t xml:space="preserve">Actualización del manual de documentos para incluir el tipo documental estrategia </t>
  </si>
  <si>
    <t xml:space="preserve">Incluir en el manual de documentos del Sistema de gestión, el tipo documental de estrategia </t>
  </si>
  <si>
    <t>Manual actualizado</t>
  </si>
  <si>
    <t>Manual actualizado, formalizado y publicado</t>
  </si>
  <si>
    <t>URF2025_481</t>
  </si>
  <si>
    <t xml:space="preserve">Realizar la actualización del flujo de solicitudes en el SMGI </t>
  </si>
  <si>
    <t>Revisar, validar y actualizar las acciones del flujo de solicitudes en el SMGI</t>
  </si>
  <si>
    <t>Flujo de solicitudes actualizado en SMGI</t>
  </si>
  <si>
    <t>URF2025_482</t>
  </si>
  <si>
    <t xml:space="preserve">Apoyar la iniciativa de documento electrónico </t>
  </si>
  <si>
    <t>Articular con el proceso de GI la implentación del documento electrónico en el SMGI</t>
  </si>
  <si>
    <t>Modulo de gestión documental parametrizado en SMGI</t>
  </si>
  <si>
    <t>En mesas de trabajo asegurar que se identifican e implemnentan los lineamientos del SMGI para el repositorio electrónico</t>
  </si>
  <si>
    <t>URF2025_483</t>
  </si>
  <si>
    <t>Adelantar la gestión de Proyectos de inversión_ Primer cuatrimestre</t>
  </si>
  <si>
    <t>Estructurar proyecto de inveresión para el fortalecimientos institucional de la URF</t>
  </si>
  <si>
    <t>Ayudas de memoria con OAP del MHCP</t>
  </si>
  <si>
    <t>En mesas de trabajo con la OAP del MHCP avanzar en la aplicación de los requisitos para formulación de proyectos de inversión en la URF
Ayudas de memoria con OAP del MHCP</t>
  </si>
  <si>
    <t>No contar conrecursos de inversión para desarrollar el proyecto</t>
  </si>
  <si>
    <t>URF2025_484</t>
  </si>
  <si>
    <t>Adelantar la gestión de Proyectos de inversión_ Segundo cuatrimestre</t>
  </si>
  <si>
    <t>URF2025_485</t>
  </si>
  <si>
    <t>Adelantar la gestión de Proyectos de inversión_ Tercer cuatrimestre</t>
  </si>
  <si>
    <t xml:space="preserve">Proyecto de inversión formulado
</t>
  </si>
  <si>
    <t xml:space="preserve">Proyecto de inversión formulado en los instrumentos dispuestos
</t>
  </si>
  <si>
    <t>URF2025_486</t>
  </si>
  <si>
    <t>Realizar los estudios previos para la adquisición licencias usuarios SMGI</t>
  </si>
  <si>
    <t>Apoyar en la proyección de estudios previos y demas documentos requeridos previos por el proceso de adqusición de bienes y servicios para adelantar a compra de licencias del SMGI.</t>
  </si>
  <si>
    <t xml:space="preserve">Propuesta Estudios Previos y demás documentos requeridos </t>
  </si>
  <si>
    <t xml:space="preserve">Propuesta Estudios Previos con la justificación técnica del proceso y demás documentos requeridos. </t>
  </si>
  <si>
    <t>Fallas en la plataforma de Colombia Compra Eficiente</t>
  </si>
  <si>
    <t xml:space="preserve">Talento Humano 
Financieros 
Tecnológicos 
Físicos </t>
  </si>
  <si>
    <t>URF2025_487</t>
  </si>
  <si>
    <t>Realizar reporte de la cuenta a la Contraloria General de la República</t>
  </si>
  <si>
    <t xml:space="preserve">Reportar para la cuenta de la contraloria en lo relacionado con el procesos de Direccionamiento y Planeación </t>
  </si>
  <si>
    <t>Evidencia de reporte de la cuenta</t>
  </si>
  <si>
    <t>Certificado y/o captura de pantalla de la información reportada en la CGR</t>
  </si>
  <si>
    <t>URF2025_488</t>
  </si>
  <si>
    <t>Adaptar el repositorio de información digital a la versión 2 de las tablas de retención documental</t>
  </si>
  <si>
    <t>Crear micrositios en el RID para almacenar los documentos de acuerdo con la versión2 de las TRD y compartir el acceso a los integrantes de los procesos, garantizando aspecto mínimos de seguridad de la información</t>
  </si>
  <si>
    <t>Pantallazos creación micrositios y permisos de acceso</t>
  </si>
  <si>
    <t>Las imágenes deben permitir apreciar las modificaciones realizadas y los permisos otorgados</t>
  </si>
  <si>
    <t>Situaciones administrativas ocasionadas por licencias, vacaciones, renuncias</t>
  </si>
  <si>
    <t>1. Preparación de los servidores para la adecuación del repositorio de información digital</t>
  </si>
  <si>
    <t>1.1. Adaptar el repositorio a los nuevos requerimientos de gestión de la información</t>
  </si>
  <si>
    <t>Gestión documental|</t>
  </si>
  <si>
    <t>TS-0751</t>
  </si>
  <si>
    <t>Solicito por favor crear las tareas definidas en el formato de plan de acción y asociarlas con el programa de gestión del cambio. Las tareas y los pesos son los siguientes:
*Actualización del repositorio a los requerimientos de gestión de la información: peso 5%
*Realizar sensibilización de los ajustes del repositorio a los nuevos requerimientos de gestión de la información: peso 5%
*Realizar levantamiento inventarios por proceso sobre la información en el servidor: peso 2,5%
*Actualizar el programa de gestión del cambio: peso 2,5% (En este caso, se solicita por favor desasociar esta tarea de la tarea del plan de acción 243)</t>
  </si>
  <si>
    <t xml:space="preserve">Se ajusta la fecha de cumplimiento y los pesos para PGD y PINAR </t>
  </si>
  <si>
    <t>URF2025_489</t>
  </si>
  <si>
    <t>Sensibilizar a los servidores de la Unidad en torno a los ajustes realizados en el RID, de acuerdo con la versión 2 de las TRD</t>
  </si>
  <si>
    <t>Compartir los ajustes realizados al RID con los procesos institucionales, a través de diferentes medios</t>
  </si>
  <si>
    <t>Listados de asistencia</t>
  </si>
  <si>
    <t>Los listados deben contener el nombre y firma de los integrantes de cada proceso institucional</t>
  </si>
  <si>
    <t>1.2. Sensibilizar continuamente a los servidores mediante piezas gráficas, charlas e inducción</t>
  </si>
  <si>
    <t>URF2025_490</t>
  </si>
  <si>
    <t>Realizar levantamiento inventarios por proceso sobre la información en el servidor</t>
  </si>
  <si>
    <t>Validar la información cargada en el servidor de la Unidad y levantar un inventario para efectgos de hacer control a la misma</t>
  </si>
  <si>
    <t>Matriz inventario información del servidor</t>
  </si>
  <si>
    <t>La matriz debe contener el nombre de los documentos, la carpeta, descripción, enlace, el año y demás elementos que se consideren necesarios</t>
  </si>
  <si>
    <t>5. Gestión adecuada del back up</t>
  </si>
  <si>
    <t>5.3. Realizar levantamiento inventarios por proceso sobre la información en el servidor</t>
  </si>
  <si>
    <t>URF2025_491</t>
  </si>
  <si>
    <t>Actualizar el documento descriptivo y el cronograma, para adecuarlo a las necesidades institucionales</t>
  </si>
  <si>
    <t>Programa de gestión del cambio actualizado y formalizado</t>
  </si>
  <si>
    <t>El programa debe contener una parte descriptiva y un cronograma de actividades y debe formalizarse en el SMGI</t>
  </si>
  <si>
    <t>7. Actualización del programa</t>
  </si>
  <si>
    <t>7.1. Actualizar el programa de gestión del cambio</t>
  </si>
  <si>
    <t>URF2025_492</t>
  </si>
  <si>
    <t>Elaborar normograma con la normatividad aplicable a la URF en materia ambiental</t>
  </si>
  <si>
    <t>Elaborar matriz de requisitos legales para los impactos generados por la URF</t>
  </si>
  <si>
    <t>Matriz de requisitos legales</t>
  </si>
  <si>
    <t>Se debe elaborar el levantamiento de la normatividad ambiental y registrarla en la matriz de requisitos legales.  Gestionar su aprobación y formalización en SMGI</t>
  </si>
  <si>
    <t>URF2025_493</t>
  </si>
  <si>
    <t>Solicitar al MHCP información del resultado del mantenimiento realizado a la infraestructura en el 5 piso (impacto recuso agua y energía) _Primer semestre</t>
  </si>
  <si>
    <t>Solicitar información para levantarmento de información en relación con mantenimientos realizados a la infraestructura en el 5 piso (impacto recuso agua y energía</t>
  </si>
  <si>
    <t xml:space="preserve">Reporte de mantenimientos realizados </t>
  </si>
  <si>
    <t>Relación de mantenimientos realizados a la infraestructura en el 5 piso (impacto recuso agua y energía</t>
  </si>
  <si>
    <t>URF2025_494</t>
  </si>
  <si>
    <t>Solicitar al MHCP información del resultado del mantenimiento realizado a la infraestructura en el 5 piso (impacto recuso agua y energía) _Segundo semestre</t>
  </si>
  <si>
    <t>URF2025_495</t>
  </si>
  <si>
    <t>Solicitar al MHCP a la dirección de Tecnología del MHCP información de las políticas de ahorro de energía implementadas en el uso de los equipos de cómputo y a la subdirección de infraestructura relación del inventario hidíco y luminarias para el 5 piso</t>
  </si>
  <si>
    <t>Solicitar información para levantarmento de información en relación la infraestructura en el 5 piso (impacto recuso agua y energía) y politicas de ahorro de energía</t>
  </si>
  <si>
    <t>Inventarios de infraestructura y relación de politicas de la dirección de tecnología en ahorro de energía</t>
  </si>
  <si>
    <t>Creada</t>
  </si>
  <si>
    <t>Se requiere crear la tarea asociada al Plan de Gestión Ambiental|</t>
  </si>
  <si>
    <t>Solicitud ampliación de plazo actividades: URF2025_495_Solicitar al MHCP a la dirección de Tecnología del MHCP información de las políticas de ahorro de energía implementadas en el uso de los equipos de cómputo y a la subdirección de infraestructura relación del inventario hídrico y luminarias para el 5 piso. Lo anterior, con el fin de complementar la ejecución de la tarea no solo evidenciando la solicitud de información sino incluir la respuesta y su gestión, adicionalmente, se recibió la respuesta posterior a la fecha programada.</t>
  </si>
  <si>
    <t>URF2025_496</t>
  </si>
  <si>
    <t>Solicitar al MHCP retroalimentación del resultado del manejo de los diferentes residuos generados_Primer semestre</t>
  </si>
  <si>
    <t>Solicitar información para levantarmento de información en relación con la disposición de residos</t>
  </si>
  <si>
    <t>Relación del manejo que se realiza en el MHCP a los diferente residuos</t>
  </si>
  <si>
    <t>04_Gestión integral de residuos</t>
  </si>
  <si>
    <t>URF2025_497</t>
  </si>
  <si>
    <t>Solicitar al MHCP retroalimentación del resultado del manejo de los diferentes residuos generados_Segundo semestre</t>
  </si>
  <si>
    <t>El plan de manejo se establece por el MHCP anualmente, por lo tanto, la información reportada para el primer semestre continúa vigente para el segundo semestre</t>
  </si>
  <si>
    <t>URF2025_498</t>
  </si>
  <si>
    <t>Solicitar al MHCP retroalimentación de consumo de papel por dependencia_Primer semestre</t>
  </si>
  <si>
    <t>Seguimiento al consumo de papel por depedencias</t>
  </si>
  <si>
    <t xml:space="preserve">Reporte del indicador presenta el consumo de papel por subidrecciones </t>
  </si>
  <si>
    <t>Reporte semestral con el comportamiento de cada subdirección en el consumo de papel</t>
  </si>
  <si>
    <t>URF2025_499</t>
  </si>
  <si>
    <t>Solicitar al MHCP retroalimentación de consumo de papel por dependencia_Segundo semestre</t>
  </si>
  <si>
    <t>URF2025_500</t>
  </si>
  <si>
    <t>Articular con entidades para jornada de sensibilización_Segundo semestre</t>
  </si>
  <si>
    <t>Coordinar una sesión de información en temas de impacto para la gestión ambiental, con entidades reconocidas en la materia, puede ser pública o privada</t>
  </si>
  <si>
    <t>Sesnsibilización en temas ambientales</t>
  </si>
  <si>
    <t>Listado de asistenacia, grabación de la sesión</t>
  </si>
  <si>
    <t>En el periodo se cuenta con las acciones URF2025_202, URF2025_205, URF2025_460_ enfocadas a sensibilización en temas ambientales, adicionalmente se tiene el lineamiento de mantener las reuniones priorizadas,</t>
  </si>
  <si>
    <t>URF2025_501</t>
  </si>
  <si>
    <t>Revisar contratos suscritos verificando clausulas ambientales_Primer semestre</t>
  </si>
  <si>
    <t>Identificar a partir del plan de adquisiciones y estudios previos que se analizó la pertinencia de inclusión de cláusuas ambientales, y se realizó la inclusión en las mismas en los contratos</t>
  </si>
  <si>
    <t>Relación de contratos con clausulas ambientales</t>
  </si>
  <si>
    <t>En la relación de contratos se especifica cuales clausulas se incorporaron en el contrato</t>
  </si>
  <si>
    <t>Luz Angélica Sierra Beltran</t>
  </si>
  <si>
    <t>URF2025_502</t>
  </si>
  <si>
    <t>Revisar contratos suscritos verificando clausulas ambientales_Segundo semestre</t>
  </si>
  <si>
    <t>URF2025_503</t>
  </si>
  <si>
    <t>Establecer linea base de indicadores ambientales</t>
  </si>
  <si>
    <t>Establecer linea base de los indicadores ambientales a partir de los insumos suministrados por Subdirección de infraestructrura de MHCP</t>
  </si>
  <si>
    <t>Ficha de indicadores programas gestión ambiental</t>
  </si>
  <si>
    <t>Consolidar y analizar la información de consumos para establecer linea base de indicadores.Elaborar la ficha de indicadores, gestionar su aprobación y formalización en SMGI</t>
  </si>
  <si>
    <t>TS-0875</t>
  </si>
  <si>
    <t xml:space="preserve"> La solicitud obedece al tiempo estimado para consolidar, depurar y organizar los insumos recibidos que es superior al estimado inicialmente, dado que no solo se tomó como referencia la información suministrada por el MHCP sino se que realizó consulta de informes publicados en la web. Se solicita ampliar por 15 días el plazo, quedando para el 15 de julio la finalización de la tarea.</t>
  </si>
  <si>
    <t>URF2025_504</t>
  </si>
  <si>
    <t>Identificar aspectos y valoración de impactos ambientales</t>
  </si>
  <si>
    <t>Realizar levantamiento de información para identificación de aspectos ambientales y valoración de los impactos negativos</t>
  </si>
  <si>
    <t>Matriz de identificación de aspectos y valoración de  impactos ambientales</t>
  </si>
  <si>
    <t>Consolidar y analizar la información de aspectos e impactos, documentar en la matriz y  gestionar su aprobación y formalización en SMGI</t>
  </si>
  <si>
    <t>URF2025_505</t>
  </si>
  <si>
    <t xml:space="preserve">PD_Transaccionalidad del Sector Solidario </t>
  </si>
  <si>
    <t>El Consejo directivo autorizó la inclusión del proyecto de decreto “Por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</si>
  <si>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 xml:space="preserve">URF2025_505__PD_Transaccionalidad del Sector Solidario </t>
  </si>
  <si>
    <t>URF2025_506</t>
  </si>
  <si>
    <t>PD_Financiacion alternativa para PYMES</t>
  </si>
  <si>
    <t>El artículo 261 del Plan Nacional de Desarrollo fue declarado inexequible y en ese sentido, el Gobierno nacional no cuenta con las facultades para expedir la reglamentación vía decreto.
En virtud de esto, se propone sustituirlo por un proyecto de decreto cuyo objeto sea la financiación alternativa para pymes, para el tercer trimestre del año.</t>
  </si>
  <si>
    <t>URF2025_506__PD_Financiacion alternativa para PYMES</t>
  </si>
  <si>
    <t>URF2025_507</t>
  </si>
  <si>
    <t>Auditar la Gestión Contractual 2024 de la URF</t>
  </si>
  <si>
    <t>Realizar la verificación de la aplicación de las etapas en la gestión contractual adelantada por la URF</t>
  </si>
  <si>
    <t>Informe de auditoría interna (Generado, aprobado y publicado) Papeles de trabajo en el servidor</t>
  </si>
  <si>
    <t>Luz Angelica Sierra</t>
  </si>
  <si>
    <t>De acuerdo con la aprobación del Comité Institucional de Coordinación de Control Interno en su sesión No 2 se solicita la inclusión de la actividad; el detalle con los atributos personalizados se encuentran en el Excel adjunto.</t>
  </si>
  <si>
    <t>URF2025_508</t>
  </si>
  <si>
    <t>Auditar el cumplimiento a la Ley de Transparencia NTC 5458</t>
  </si>
  <si>
    <t>Realizar la verificación del cumplimiento de la Ley de Transparencia por parte del URF</t>
  </si>
  <si>
    <t>Karime Yamhure - Juan Rios</t>
  </si>
  <si>
    <t>URF2025_509</t>
  </si>
  <si>
    <t>Auditar la Gestión del Riesgo de la URF</t>
  </si>
  <si>
    <t>Verificar el cumplimiento de la Política de Administración del Riesgo por parte de la URF</t>
  </si>
  <si>
    <t>URF2025_510</t>
  </si>
  <si>
    <t xml:space="preserve">PD_Open Data - Sector solidario </t>
  </si>
  <si>
    <t>Con miras a promover la competencia y la innovación para la inclusión financiera y crediticia a través del acceso a aquella información que pueda ser empleada para facilitar el acceso a productos y servicios financieros se adelantará la proyección del marco regulatorio para la aplicación del esquema de datos abiertos para la inclusión financiera.</t>
  </si>
  <si>
    <t>En el marco de las facultades asignadas en el artículo 48 del Estatuto Orgánico del Sistema Financiero, se adelantará el proceso de reglamentación artículo 89 de la Ley 2294 de 2023 “Plan Nacional de Desarrollo 2022- 2026 “Colombia potencia mundial de la vida”, con miras a promover la competencia y la innovación para la inclusión financiera y crediticia a través del acceso a aquella información que pueda ser empleada para facilitar el acceso a productos y servicios financieros. Open Data con datos de la seguridad social</t>
  </si>
  <si>
    <t>URF2025_511</t>
  </si>
  <si>
    <t>Elaborar protocolo para gestionar denuncias por actos de corrupción y medidas de protección al denunciante y socializarlo con los servidores de Relación con la Ciudadanía</t>
  </si>
  <si>
    <t>El protocolo se debe elaborar para orientar a los servidores de la URF en torno a la manera adecuada de tramitar las denuncias de actos de corrupción por medio de los diferentes canales de denuncia</t>
  </si>
  <si>
    <t>*Protocolo para gestionar denuncias por actos de corrupción y medidas de protección al denunciante
*Listados de asistencia a socialización</t>
  </si>
  <si>
    <t>El protocolo debe contener mínimo lo siguiente:
*Los canales habilitados para denunciar
*Trámite de denuncias anónimas
*Tratamiento de datos personales (confidencialidad)
*Medidas de protección al denunciante
*Mecanismos de seguimiento a las denuncias
*Recomendaciones generales para la atención
Además, se debe socializar el protocolo con las personas encargadas de los canales de denuncia
Otros requerimientos de FURAG: 
Establecer mecanismos de control (política, protocolo, procedimiento) que permita garantizar la anonimidad del peticionario o denunciante, frente a la recepción de denuncias a través de los diferentes canales de la entidad.
Ejecutar el mecanismo de control definido (política, protocolo, procedimiento) que permita analizar y documentar de forma objetiva, la denuncia recibida a través de los diferentes canales, para prevenir su omisión.
Ejecutar el mecanismo de control definido (política, protocolo, procedimiento), con el fin de tramitar las denuncias a través de los diferentes canales ante los entes de control y/o autoridades respectivas, en caso de que se requiera.</t>
  </si>
  <si>
    <t>Situaciones administrativas como:
*Renuncias
*Declaratorias de insubsistencias
*Vacaciones
*Licencias</t>
  </si>
  <si>
    <t>URF2025_512</t>
  </si>
  <si>
    <t xml:space="preserve">Sensibilizar a los servidores de la URF sobre el uso de los canales de denuncia y el tipo de información mínima requerida </t>
  </si>
  <si>
    <t>La sensibilización debe hacerse usando el canal más idóneo para la assitencia de los servidores de la URF. Asimismo, debe usarse la estrategia más económica y eficiente</t>
  </si>
  <si>
    <t>Evidencias de participación como listados de asistencia, presentaciones, piezas comunicativas</t>
  </si>
  <si>
    <t>Las evidencias deben permitir validar la participación de la mayor parte de los servidores de la URF</t>
  </si>
  <si>
    <t>URF2025_513</t>
  </si>
  <si>
    <t>Compartir los canales de denuncia y el tipo de información mínima requerida por medio de los canales de comunicación externa de la URF</t>
  </si>
  <si>
    <t>Los canales de denuncia deben compartirse por medio de las redes sociales y los canales de denuncia</t>
  </si>
  <si>
    <t>Evidencias de difusión de canales de denuncia como pantallazos, enlaces, videos u otros documentos en formato escrito, piezas comunicativas</t>
  </si>
  <si>
    <t>Las evidencias deben permitir validar la socialización d elos canales y mecanismos de denuncia con la ciudadanía</t>
  </si>
  <si>
    <t>URF2025_514</t>
  </si>
  <si>
    <t>Participar en las mesas sectoriales de relacionamineto con el ciudadano</t>
  </si>
  <si>
    <t>En estas mesas se comparten experiencias del sector hacienda relacionadas con transparencia y ética pública</t>
  </si>
  <si>
    <t>Evidencias de participación como listados de asistencia y presentaciones</t>
  </si>
  <si>
    <t>Las evidencias deben permitir validar la participación de la URF en los espacios sectoriales de relacionamienot con el ciudadano</t>
  </si>
  <si>
    <t>URF2025_515</t>
  </si>
  <si>
    <t>ET_Conglomerado Financiero Público - Grupo Bicentenario</t>
  </si>
  <si>
    <t>El estudio del conglomerado financiero público en Colombia responde a la necesidad de comprender la estructura, dinámica y riesgos inherentes que ejercen una influencia significativa en el sistema financiero nacional. En el contexto colombiano, los conglomerados reúnen múltiples entidades vigiladas por la Superintendencia Financiera de Colombia, lo que plantea desafíos importantes para la supervisión, la gestión del riesgo y la transparencia.
Con la expedición de la Ley 1870 de 2017 y su desarrollo reglamentario (como el Decreto 1486 de 2018), Colombia adoptó un régimen de supervisión consolidada que busca fortalecer el marco institucional para el control de los conglomerados financieros sin discriminar las particulares del conglomerado público garantizando la protección del ahorro del público, la eficiencia del sistema financiero y la mitigación de riesgos sistémicos.
En este contexto, el estudio se justifica por las siguientes razones:
1.Apoyo a los objetivos de política pública.
Este análisis aporta evidencia técnica que permite evaluar el grado de implementación y efectividad de las políticas públicas orientadas a asegurar la estabilidad financiera, promover la integridad del sistema financiero y proteger a los usuarios de servicios financieros, así como la gestión adecuada del riesgo establecidos en el marco normativo colombiano.
2.Consolidación del marco regulatorio propio, atendiendo las particularidades del conglomerado público.
La caracterización técnica de los conglomerados financieros permite identificar posibles brechas o desafíos en la implementación del régimen de supervisión consolidada, ofreciendo recomendaciones para fortalecer el cumplimiento regulatorio, la arquitectura institucional y los esquemas de coordinación interinstitucional.
3.Transparencia y fortalecimiento institucional.
El análisis de la estructura y las relaciones intragrupo del conglomerado financiero público permitirá generar insumos técnicos para optimizar la toma de decisiones regulatorias. Esta evaluación facilitará identificar oportunidades de mejora en el marco de supervisión consolidada y desarrollar estrategias regulatorias más efectivas que fortalezcan la solidez, seguridad e inclusión del sistema financiero.</t>
  </si>
  <si>
    <t>Se aprobó su inclusión en la agenda en la sesión de julio de 2025.</t>
  </si>
  <si>
    <t>URF2025_516</t>
  </si>
  <si>
    <t>PD_Aplazamiento entrada en vigencia de los Decreto 1271 y 1271 de 2024 – NIIF 17 contratos de seguros</t>
  </si>
  <si>
    <t>La propuesta de aplazamiento de la fecha de entrada en vigencia de la NIIF 17 y de las modificaciones al régimen de reservas técnicas señalados en los Decretos 1271 de 2024 y 1272 de 2024, tiene en cuenta lo señalado en la Ley 1314 de 2009 en lo relacionado con el proceso de convergencia de normas complejas. Así mismo, esta propuesta va en línea con otros procesos de convergencia observados en la revisión de experiencia internacional en donde ha existido la necesidad de realizar enmiendas o aplazamientos para la convergencia ordenada a la norma. Finalmente, la propuesta de aplazamiento coincide con un análisis del estado de adopción por parte de los preparadores de información en Colombia, en donde se evidencian amplios esfuerzos operativos y financieros, pero al tiempo unas relevantes brechas de implementación que la justifican.</t>
  </si>
  <si>
    <t>Proyecto de Decreto</t>
  </si>
  <si>
    <t>Se aprobó su inclusión en la agenda en la sesión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</si>
</sst>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yy;@"/>
    <numFmt numFmtId="165" formatCode="0.0%"/>
  </numFmts>
  <fonts count="6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Arial Narrow"/>
      <family val="2"/>
    </font>
    <font>
      <sz val="11"/>
      <name val="Arial Narrow"/>
      <family val="2"/>
    </font>
    <font>
      <sz val="11"/>
      <color theme="0"/>
      <name val="Arial Narrow"/>
      <family val="2"/>
    </font>
    <font>
      <b/>
      <sz val="16"/>
      <color theme="0"/>
      <name val="Arial Narrow"/>
      <family val="2"/>
    </font>
    <font>
      <sz val="10"/>
      <name val="Arial Narrow"/>
      <family val="2"/>
    </font>
    <font>
      <b/>
      <sz val="10"/>
      <color theme="0"/>
      <name val="Arial Narrow"/>
      <family val="2"/>
    </font>
    <font>
      <b/>
      <sz val="12"/>
      <name val="Arial Narrow"/>
      <family val="2"/>
    </font>
    <font>
      <sz val="10"/>
      <color theme="1"/>
      <name val="Arial Narrow"/>
      <family val="2"/>
    </font>
    <font>
      <sz val="12"/>
      <name val="Arial Narrow"/>
      <family val="2"/>
    </font>
    <font>
      <b/>
      <sz val="10"/>
      <name val="Arial Narrow"/>
      <family val="2"/>
    </font>
    <font>
      <b/>
      <sz val="11"/>
      <color theme="0"/>
      <name val="Arial Narrow"/>
      <family val="2"/>
    </font>
    <font>
      <u/>
      <sz val="11"/>
      <color theme="10"/>
      <name val="Calibri"/>
      <family val="2"/>
      <scheme val="minor"/>
    </font>
    <font>
      <sz val="11"/>
      <color theme="1"/>
      <name val="Arial Narrow"/>
      <family val="2"/>
    </font>
    <font>
      <u/>
      <sz val="11"/>
      <color theme="10"/>
      <name val="Arial Narrow"/>
      <family val="2"/>
    </font>
    <font>
      <sz val="10"/>
      <color theme="0"/>
      <name val="Arial Narrow"/>
      <family val="2"/>
    </font>
    <font>
      <sz val="10"/>
      <name val="Arial"/>
      <family val="2"/>
    </font>
    <font>
      <b/>
      <sz val="22"/>
      <color theme="1"/>
      <name val="Arial Narrow"/>
      <family val="2"/>
    </font>
    <font>
      <sz val="8"/>
      <name val="Calibri"/>
      <family val="2"/>
      <scheme val="minor"/>
    </font>
    <font>
      <b/>
      <sz val="20"/>
      <name val="Arial Narrow"/>
      <family val="2"/>
    </font>
    <font>
      <sz val="10"/>
      <color theme="1"/>
      <name val="Calibri Light"/>
      <family val="2"/>
      <scheme val="major"/>
    </font>
    <font>
      <sz val="10"/>
      <name val="Calibri Light"/>
      <family val="2"/>
      <scheme val="major"/>
    </font>
    <font>
      <b/>
      <sz val="10"/>
      <name val="Calibri Light"/>
      <family val="2"/>
      <scheme val="major"/>
    </font>
    <font>
      <b/>
      <sz val="10"/>
      <color theme="1"/>
      <name val="Calibri Light"/>
      <family val="2"/>
      <scheme val="major"/>
    </font>
    <font>
      <sz val="10"/>
      <color theme="0"/>
      <name val="Calibri Light"/>
      <family val="2"/>
      <scheme val="major"/>
    </font>
    <font>
      <sz val="11"/>
      <color theme="1"/>
      <name val="Calibri Light"/>
      <family val="2"/>
      <scheme val="major"/>
    </font>
    <font>
      <u/>
      <sz val="10"/>
      <color theme="10"/>
      <name val="Calibri Light"/>
      <family val="2"/>
      <scheme val="major"/>
    </font>
    <font>
      <b/>
      <sz val="11"/>
      <color theme="0"/>
      <name val="Calibri Light"/>
      <family val="2"/>
      <scheme val="major"/>
    </font>
    <font>
      <b/>
      <sz val="22"/>
      <color theme="1"/>
      <name val="Calibri Light"/>
      <family val="2"/>
      <scheme val="major"/>
    </font>
    <font>
      <b/>
      <sz val="10"/>
      <color theme="0"/>
      <name val="Calibri Light"/>
      <family val="2"/>
      <scheme val="major"/>
    </font>
    <font>
      <b/>
      <sz val="14"/>
      <color theme="1"/>
      <name val="Calibri Light"/>
      <family val="2"/>
      <scheme val="major"/>
    </font>
    <font>
      <sz val="11"/>
      <color indexed="8"/>
      <name val="Calibri"/>
      <family val="2"/>
      <scheme val="minor"/>
    </font>
    <font>
      <sz val="10"/>
      <color indexed="8"/>
      <name val="Calibri Light"/>
      <family val="2"/>
      <scheme val="major"/>
    </font>
    <font>
      <sz val="10"/>
      <color rgb="FF333333"/>
      <name val="Calibri Light"/>
      <family val="2"/>
      <scheme val="major"/>
    </font>
    <font>
      <sz val="11"/>
      <name val="Calibri Light"/>
      <family val="2"/>
      <scheme val="major"/>
    </font>
    <font>
      <sz val="11"/>
      <color rgb="FFC00000"/>
      <name val="Calibri Light"/>
      <family val="2"/>
      <scheme val="major"/>
    </font>
    <font>
      <b/>
      <sz val="10"/>
      <color rgb="FF333333"/>
      <name val="Calibri Light"/>
      <family val="2"/>
      <scheme val="major"/>
    </font>
    <font>
      <b/>
      <u/>
      <sz val="11"/>
      <color theme="10"/>
      <name val="Calibri"/>
      <family val="2"/>
      <scheme val="minor"/>
    </font>
    <font>
      <b/>
      <sz val="18"/>
      <color theme="1"/>
      <name val="Calibri Light"/>
      <family val="2"/>
      <scheme val="major"/>
    </font>
    <font>
      <sz val="18"/>
      <color theme="1"/>
      <name val="Calibri Light"/>
      <family val="2"/>
      <scheme val="major"/>
    </font>
    <font>
      <b/>
      <sz val="14"/>
      <color theme="0"/>
      <name val="Arial Narrow"/>
      <family val="2"/>
    </font>
    <font>
      <i/>
      <sz val="10"/>
      <name val="Arial Narrow"/>
      <family val="2"/>
    </font>
    <font>
      <sz val="10"/>
      <color indexed="8"/>
      <name val="Arial Narrow"/>
      <family val="2"/>
    </font>
    <font>
      <sz val="12"/>
      <name val="Calibri Light"/>
      <family val="2"/>
    </font>
    <font>
      <sz val="12"/>
      <color indexed="8"/>
      <name val="Calibri Light"/>
      <family val="2"/>
    </font>
    <font>
      <sz val="10"/>
      <color rgb="FF000000"/>
      <name val="Arial Narrow"/>
      <family val="2"/>
    </font>
    <font>
      <i/>
      <sz val="10"/>
      <color rgb="FF000000"/>
      <name val="Arial Narrow"/>
      <family val="2"/>
    </font>
  </fonts>
  <fills count="7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9999FF"/>
        <bgColor indexed="64"/>
      </patternFill>
    </fill>
    <fill>
      <patternFill patternType="solid">
        <fgColor rgb="FF3399FF"/>
        <bgColor indexed="64"/>
      </patternFill>
    </fill>
    <fill>
      <patternFill patternType="solid">
        <fgColor rgb="FFFF99FF"/>
        <bgColor indexed="64"/>
      </patternFill>
    </fill>
    <fill>
      <patternFill patternType="solid">
        <fgColor theme="5" tint="0.39997558519241921"/>
        <bgColor indexed="64"/>
      </patternFill>
    </fill>
    <fill>
      <patternFill patternType="solid">
        <fgColor rgb="FFFF33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CCFF"/>
        <bgColor indexed="64"/>
      </patternFill>
    </fill>
    <fill>
      <patternFill patternType="solid">
        <fgColor rgb="FF9FCFFF"/>
        <bgColor indexed="64"/>
      </patternFill>
    </fill>
    <fill>
      <patternFill patternType="solid">
        <fgColor rgb="FFFFD1FF"/>
        <bgColor indexed="64"/>
      </patternFill>
    </fill>
    <fill>
      <patternFill patternType="solid">
        <fgColor theme="5" tint="0.79998168889431442"/>
        <bgColor indexed="64"/>
      </patternFill>
    </fill>
    <fill>
      <patternFill patternType="solid">
        <fgColor rgb="FFFFBBAB"/>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2"/>
        <bgColor indexed="64"/>
      </patternFill>
    </fill>
    <fill>
      <patternFill patternType="solid">
        <fgColor rgb="FFB28D42"/>
        <bgColor indexed="64"/>
      </patternFill>
    </fill>
    <fill>
      <patternFill patternType="solid">
        <fgColor rgb="FF504F4E"/>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rgb="FFE2D1B0"/>
        <bgColor indexed="64"/>
      </patternFill>
    </fill>
    <fill>
      <patternFill patternType="solid">
        <fgColor theme="1"/>
        <bgColor indexed="64"/>
      </patternFill>
    </fill>
    <fill>
      <patternFill patternType="solid">
        <fgColor rgb="FFC00000"/>
        <bgColor indexed="64"/>
      </patternFill>
    </fill>
    <fill>
      <patternFill patternType="solid">
        <fgColor rgb="FFFFEBF8"/>
        <bgColor indexed="64"/>
      </patternFill>
    </fill>
    <fill>
      <patternFill patternType="solid">
        <fgColor theme="7" tint="-0.249977111117893"/>
        <bgColor indexed="64"/>
      </patternFill>
    </fill>
    <fill>
      <patternFill patternType="solid">
        <fgColor theme="0"/>
        <bgColor rgb="FF000000"/>
      </patternFill>
    </fill>
    <fill>
      <patternFill patternType="solid">
        <fgColor rgb="FFFFFFFF"/>
        <bgColor rgb="FF000000"/>
      </patternFill>
    </fill>
    <fill>
      <patternFill patternType="solid">
        <fgColor rgb="FF92D050"/>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right style="hair">
        <color auto="1"/>
      </right>
      <top style="hair">
        <color auto="1"/>
      </top>
      <bottom style="hair">
        <color theme="0" tint="-0.499984740745262"/>
      </bottom>
      <diagonal/>
    </border>
    <border>
      <left/>
      <right/>
      <top style="hair">
        <color auto="1"/>
      </top>
      <bottom style="hair">
        <color theme="0" tint="-0.499984740745262"/>
      </bottom>
      <diagonal/>
    </border>
    <border>
      <left style="hair">
        <color auto="1"/>
      </left>
      <right/>
      <top style="hair">
        <color auto="1"/>
      </top>
      <bottom style="hair">
        <color theme="0" tint="-0.499984740745262"/>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diagonal/>
    </border>
    <border>
      <left style="hair">
        <color rgb="FF808080"/>
      </left>
      <right style="hair">
        <color rgb="FF808080"/>
      </right>
      <top style="hair">
        <color rgb="FF808080"/>
      </top>
      <bottom style="hair">
        <color rgb="FF808080"/>
      </bottom>
      <diagonal/>
    </border>
    <border>
      <left/>
      <right style="hair">
        <color rgb="FF808080"/>
      </right>
      <top style="hair">
        <color rgb="FF808080"/>
      </top>
      <bottom style="hair">
        <color rgb="FF808080"/>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0" borderId="0" applyNumberFormat="0" applyFill="0" applyBorder="0" applyAlignment="0" applyProtection="0"/>
    <xf numFmtId="0" fontId="30" fillId="0" borderId="0"/>
    <xf numFmtId="0" fontId="31" fillId="0" borderId="0" applyNumberFormat="0" applyFill="0" applyBorder="0" applyAlignment="0" applyProtection="0"/>
    <xf numFmtId="0" fontId="33" fillId="0" borderId="0"/>
    <xf numFmtId="0" fontId="29" fillId="0" borderId="0" applyNumberFormat="0" applyFill="0" applyBorder="0" applyAlignment="0" applyProtection="0"/>
    <xf numFmtId="0" fontId="48" fillId="0" borderId="0"/>
  </cellStyleXfs>
  <cellXfs count="380">
    <xf numFmtId="0" fontId="0" fillId="0" borderId="0" xfId="0"/>
    <xf numFmtId="0" fontId="22" fillId="50" borderId="0" xfId="0" applyFont="1" applyFill="1" applyAlignment="1" applyProtection="1">
      <alignment horizontal="center" vertical="center" wrapText="1"/>
      <protection locked="0"/>
    </xf>
    <xf numFmtId="0" fontId="22" fillId="33" borderId="0" xfId="0" applyFont="1" applyFill="1" applyAlignment="1" applyProtection="1">
      <alignment horizontal="center" vertical="center" wrapText="1"/>
      <protection locked="0"/>
    </xf>
    <xf numFmtId="0" fontId="23" fillId="53" borderId="15" xfId="0" applyFont="1" applyFill="1" applyBorder="1" applyAlignment="1">
      <alignment horizontal="center" vertical="center" wrapText="1"/>
    </xf>
    <xf numFmtId="0" fontId="23" fillId="53" borderId="15" xfId="0" applyFont="1" applyFill="1" applyBorder="1" applyAlignment="1" applyProtection="1">
      <alignment horizontal="center" vertical="center" wrapText="1"/>
      <protection locked="0"/>
    </xf>
    <xf numFmtId="0" fontId="22" fillId="33" borderId="15" xfId="0" applyFont="1" applyFill="1" applyBorder="1" applyAlignment="1" applyProtection="1">
      <alignment horizontal="center" vertical="center" wrapText="1"/>
      <protection locked="0"/>
    </xf>
    <xf numFmtId="0" fontId="30" fillId="33" borderId="0" xfId="43" applyFill="1" applyAlignment="1">
      <alignment horizontal="center" vertical="center"/>
    </xf>
    <xf numFmtId="0" fontId="30" fillId="33" borderId="0" xfId="43" applyFill="1"/>
    <xf numFmtId="0" fontId="30" fillId="33" borderId="0" xfId="43" applyFill="1" applyAlignment="1">
      <alignment vertical="center"/>
    </xf>
    <xf numFmtId="0" fontId="27" fillId="50" borderId="0" xfId="0" applyFont="1" applyFill="1" applyAlignment="1" applyProtection="1">
      <alignment horizontal="center" vertical="center" wrapText="1"/>
      <protection locked="0"/>
    </xf>
    <xf numFmtId="0" fontId="27" fillId="33" borderId="0" xfId="0" applyFont="1" applyFill="1" applyAlignment="1" applyProtection="1">
      <alignment horizontal="center" vertical="center" wrapText="1"/>
      <protection locked="0"/>
    </xf>
    <xf numFmtId="0" fontId="22" fillId="33" borderId="25" xfId="0" applyFont="1" applyFill="1" applyBorder="1" applyAlignment="1" applyProtection="1">
      <alignment horizontal="center" vertical="center" wrapText="1"/>
      <protection locked="0"/>
    </xf>
    <xf numFmtId="22" fontId="22" fillId="33" borderId="25" xfId="0" applyNumberFormat="1" applyFont="1" applyFill="1" applyBorder="1" applyAlignment="1" applyProtection="1">
      <alignment horizontal="center" vertical="center" wrapText="1"/>
      <protection locked="0"/>
    </xf>
    <xf numFmtId="2" fontId="22" fillId="44" borderId="25" xfId="0" applyNumberFormat="1" applyFont="1" applyFill="1" applyBorder="1" applyAlignment="1" applyProtection="1">
      <alignment horizontal="center" vertical="center" wrapText="1"/>
      <protection locked="0"/>
    </xf>
    <xf numFmtId="2" fontId="22" fillId="33" borderId="25" xfId="0" applyNumberFormat="1" applyFont="1" applyFill="1" applyBorder="1" applyAlignment="1" applyProtection="1">
      <alignment horizontal="center" vertical="center" wrapText="1"/>
      <protection locked="0"/>
    </xf>
    <xf numFmtId="0" fontId="37" fillId="33" borderId="15" xfId="0" applyFont="1" applyFill="1" applyBorder="1" applyAlignment="1">
      <alignment horizontal="center" vertical="center" wrapText="1"/>
    </xf>
    <xf numFmtId="0" fontId="37" fillId="33" borderId="12" xfId="0" applyFont="1" applyFill="1" applyBorder="1" applyAlignment="1">
      <alignment horizontal="center" vertical="center" wrapText="1"/>
    </xf>
    <xf numFmtId="0" fontId="38" fillId="43" borderId="15" xfId="0" applyFont="1" applyFill="1" applyBorder="1" applyAlignment="1">
      <alignment horizontal="center" vertical="center" wrapText="1"/>
    </xf>
    <xf numFmtId="0" fontId="37" fillId="43" borderId="15" xfId="0" applyFont="1" applyFill="1" applyBorder="1" applyAlignment="1">
      <alignment horizontal="center" vertical="center" wrapText="1"/>
    </xf>
    <xf numFmtId="0" fontId="37" fillId="52" borderId="15" xfId="0" applyFont="1" applyFill="1" applyBorder="1" applyAlignment="1" applyProtection="1">
      <alignment horizontal="center" vertical="center" wrapText="1"/>
      <protection locked="0"/>
    </xf>
    <xf numFmtId="0" fontId="38" fillId="37" borderId="15" xfId="0" applyFont="1" applyFill="1" applyBorder="1" applyAlignment="1">
      <alignment horizontal="center" vertical="center" wrapText="1"/>
    </xf>
    <xf numFmtId="0" fontId="38" fillId="45" borderId="15" xfId="0" applyFont="1" applyFill="1" applyBorder="1" applyAlignment="1">
      <alignment horizontal="center" vertical="center" wrapText="1"/>
    </xf>
    <xf numFmtId="0" fontId="38" fillId="56" borderId="15" xfId="0" applyFont="1" applyFill="1" applyBorder="1" applyAlignment="1">
      <alignment horizontal="center" vertical="center" wrapText="1"/>
    </xf>
    <xf numFmtId="0" fontId="38" fillId="57" borderId="15" xfId="0" applyFont="1" applyFill="1" applyBorder="1" applyAlignment="1">
      <alignment horizontal="center" vertical="center" wrapText="1"/>
    </xf>
    <xf numFmtId="0" fontId="37" fillId="37" borderId="15" xfId="0" applyFont="1" applyFill="1" applyBorder="1" applyAlignment="1">
      <alignment horizontal="center" vertical="center" wrapText="1"/>
    </xf>
    <xf numFmtId="0" fontId="38" fillId="58" borderId="15" xfId="0" applyFont="1" applyFill="1" applyBorder="1" applyAlignment="1">
      <alignment horizontal="center" vertical="center" wrapText="1"/>
    </xf>
    <xf numFmtId="0" fontId="37" fillId="45" borderId="15" xfId="0" applyFont="1" applyFill="1" applyBorder="1" applyAlignment="1">
      <alignment horizontal="center" vertical="center" wrapText="1"/>
    </xf>
    <xf numFmtId="0" fontId="38" fillId="33" borderId="0" xfId="0" applyFont="1" applyFill="1" applyAlignment="1">
      <alignment horizontal="center" vertical="center" wrapText="1"/>
    </xf>
    <xf numFmtId="0" fontId="37" fillId="56" borderId="15" xfId="0" applyFont="1" applyFill="1" applyBorder="1" applyAlignment="1">
      <alignment horizontal="center" vertical="center" wrapText="1"/>
    </xf>
    <xf numFmtId="0" fontId="37" fillId="57" borderId="15" xfId="0" applyFont="1" applyFill="1" applyBorder="1" applyAlignment="1">
      <alignment horizontal="center" vertical="center" wrapText="1"/>
    </xf>
    <xf numFmtId="0" fontId="37" fillId="58" borderId="15" xfId="0" applyFont="1" applyFill="1" applyBorder="1" applyAlignment="1">
      <alignment horizontal="center" vertical="center" wrapText="1"/>
    </xf>
    <xf numFmtId="0" fontId="37" fillId="33" borderId="0" xfId="0" applyFont="1" applyFill="1" applyAlignment="1">
      <alignment horizontal="center" vertical="center" wrapText="1"/>
    </xf>
    <xf numFmtId="0" fontId="39" fillId="62" borderId="15" xfId="0" applyFont="1" applyFill="1" applyBorder="1" applyAlignment="1">
      <alignment horizontal="center" vertical="center" wrapText="1"/>
    </xf>
    <xf numFmtId="0" fontId="41" fillId="64" borderId="15" xfId="0" applyFont="1" applyFill="1" applyBorder="1" applyAlignment="1">
      <alignment horizontal="center" vertical="center" wrapText="1"/>
    </xf>
    <xf numFmtId="0" fontId="41" fillId="34" borderId="15" xfId="0" applyFont="1" applyFill="1" applyBorder="1" applyAlignment="1">
      <alignment horizontal="center" vertical="center" wrapText="1"/>
    </xf>
    <xf numFmtId="0" fontId="40" fillId="55" borderId="11" xfId="0" applyFont="1" applyFill="1" applyBorder="1" applyAlignment="1">
      <alignment horizontal="center" vertical="center" wrapText="1"/>
    </xf>
    <xf numFmtId="0" fontId="38" fillId="36" borderId="15" xfId="0" applyFont="1" applyFill="1" applyBorder="1" applyAlignment="1">
      <alignment horizontal="center" vertical="center" wrapText="1"/>
    </xf>
    <xf numFmtId="0" fontId="38" fillId="38" borderId="15" xfId="0" applyFont="1" applyFill="1" applyBorder="1" applyAlignment="1">
      <alignment horizontal="center" vertical="center" wrapText="1"/>
    </xf>
    <xf numFmtId="0" fontId="38" fillId="39" borderId="15" xfId="0" applyFont="1" applyFill="1" applyBorder="1" applyAlignment="1">
      <alignment horizontal="center" vertical="center" wrapText="1"/>
    </xf>
    <xf numFmtId="0" fontId="38" fillId="40" borderId="15" xfId="0" applyFont="1" applyFill="1" applyBorder="1" applyAlignment="1">
      <alignment horizontal="center" vertical="center" wrapText="1"/>
    </xf>
    <xf numFmtId="0" fontId="38" fillId="41" borderId="15" xfId="0" applyFont="1" applyFill="1" applyBorder="1" applyAlignment="1">
      <alignment horizontal="center" vertical="center" wrapText="1"/>
    </xf>
    <xf numFmtId="0" fontId="38" fillId="42" borderId="15" xfId="0" applyFont="1" applyFill="1" applyBorder="1" applyAlignment="1">
      <alignment horizontal="center" vertical="center" wrapText="1"/>
    </xf>
    <xf numFmtId="0" fontId="38" fillId="43" borderId="15" xfId="0" applyFont="1" applyFill="1" applyBorder="1" applyAlignment="1">
      <alignment horizontal="center" vertical="center" wrapText="1" readingOrder="1"/>
    </xf>
    <xf numFmtId="0" fontId="38" fillId="44" borderId="15" xfId="0" applyFont="1" applyFill="1" applyBorder="1" applyAlignment="1">
      <alignment horizontal="center" vertical="center" wrapText="1"/>
    </xf>
    <xf numFmtId="0" fontId="38" fillId="46" borderId="15" xfId="0" applyFont="1" applyFill="1" applyBorder="1" applyAlignment="1">
      <alignment horizontal="center" vertical="center" wrapText="1"/>
    </xf>
    <xf numFmtId="0" fontId="38" fillId="47" borderId="15" xfId="0" applyFont="1" applyFill="1" applyBorder="1" applyAlignment="1">
      <alignment horizontal="center" vertical="center" wrapText="1"/>
    </xf>
    <xf numFmtId="0" fontId="38" fillId="48" borderId="15" xfId="0" applyFont="1" applyFill="1" applyBorder="1" applyAlignment="1">
      <alignment horizontal="center" vertical="center" wrapText="1"/>
    </xf>
    <xf numFmtId="0" fontId="38" fillId="49" borderId="15" xfId="0" applyFont="1" applyFill="1" applyBorder="1" applyAlignment="1">
      <alignment horizontal="center" vertical="center" wrapText="1"/>
    </xf>
    <xf numFmtId="0" fontId="39" fillId="44" borderId="15" xfId="0" applyFont="1" applyFill="1" applyBorder="1" applyAlignment="1">
      <alignment horizontal="center" vertical="center" wrapText="1"/>
    </xf>
    <xf numFmtId="0" fontId="40" fillId="60" borderId="25" xfId="0" applyFont="1" applyFill="1" applyBorder="1" applyAlignment="1">
      <alignment horizontal="center" vertical="center" wrapText="1"/>
    </xf>
    <xf numFmtId="0" fontId="40" fillId="60" borderId="26" xfId="0" applyFont="1" applyFill="1" applyBorder="1" applyAlignment="1">
      <alignment horizontal="center" vertical="center" wrapText="1"/>
    </xf>
    <xf numFmtId="0" fontId="37" fillId="0" borderId="25" xfId="0" applyFont="1" applyBorder="1" applyAlignment="1">
      <alignment horizontal="center" vertical="center" wrapText="1"/>
    </xf>
    <xf numFmtId="0" fontId="38" fillId="33" borderId="15" xfId="0" applyFont="1" applyFill="1" applyBorder="1" applyAlignment="1">
      <alignment horizontal="center" vertical="center" wrapText="1"/>
    </xf>
    <xf numFmtId="0" fontId="37" fillId="33" borderId="25" xfId="0" applyFont="1" applyFill="1" applyBorder="1" applyAlignment="1">
      <alignment horizontal="center" vertical="center" wrapText="1"/>
    </xf>
    <xf numFmtId="0" fontId="37" fillId="66" borderId="25" xfId="0" applyFont="1" applyFill="1" applyBorder="1" applyAlignment="1">
      <alignment horizontal="center" vertical="center" wrapText="1"/>
    </xf>
    <xf numFmtId="0" fontId="39" fillId="62" borderId="11" xfId="0" applyFont="1" applyFill="1" applyBorder="1" applyAlignment="1">
      <alignment horizontal="center" vertical="center" wrapText="1"/>
    </xf>
    <xf numFmtId="0" fontId="0" fillId="33" borderId="0" xfId="0" applyFill="1" applyAlignment="1" applyProtection="1">
      <alignment horizontal="center" vertical="center" wrapText="1"/>
      <protection locked="0"/>
    </xf>
    <xf numFmtId="0" fontId="0" fillId="50" borderId="0" xfId="0" applyFill="1" applyAlignment="1" applyProtection="1">
      <alignment horizontal="center" vertical="center" wrapText="1"/>
      <protection locked="0"/>
    </xf>
    <xf numFmtId="0" fontId="23" fillId="33" borderId="0" xfId="0" applyFont="1" applyFill="1" applyAlignment="1" applyProtection="1">
      <alignment horizontal="center" vertical="center" wrapText="1"/>
      <protection locked="0"/>
    </xf>
    <xf numFmtId="0" fontId="21" fillId="53" borderId="11" xfId="0" applyFont="1" applyFill="1" applyBorder="1" applyAlignment="1" applyProtection="1">
      <alignment horizontal="center" vertical="center" wrapText="1"/>
      <protection locked="0"/>
    </xf>
    <xf numFmtId="0" fontId="18" fillId="39" borderId="13" xfId="0" applyFont="1" applyFill="1" applyBorder="1" applyAlignment="1" applyProtection="1">
      <alignment horizontal="center" vertical="center" wrapText="1"/>
      <protection locked="0"/>
    </xf>
    <xf numFmtId="0" fontId="18" fillId="41" borderId="13" xfId="0" applyFont="1" applyFill="1" applyBorder="1" applyAlignment="1" applyProtection="1">
      <alignment horizontal="center" vertical="center" wrapText="1"/>
      <protection locked="0"/>
    </xf>
    <xf numFmtId="0" fontId="18" fillId="42" borderId="13" xfId="0" applyFont="1" applyFill="1" applyBorder="1" applyAlignment="1" applyProtection="1">
      <alignment horizontal="center" vertical="center" wrapText="1"/>
      <protection locked="0"/>
    </xf>
    <xf numFmtId="0" fontId="28" fillId="54" borderId="10" xfId="0" applyFont="1" applyFill="1" applyBorder="1" applyAlignment="1" applyProtection="1">
      <alignment horizontal="center" vertical="center" wrapText="1"/>
      <protection locked="0"/>
    </xf>
    <xf numFmtId="0" fontId="20" fillId="54" borderId="10" xfId="0" applyFont="1" applyFill="1" applyBorder="1" applyAlignment="1" applyProtection="1">
      <alignment horizontal="center" vertical="center" textRotation="90" wrapText="1"/>
      <protection locked="0"/>
    </xf>
    <xf numFmtId="0" fontId="20" fillId="67" borderId="10" xfId="0" applyFont="1" applyFill="1" applyBorder="1" applyAlignment="1" applyProtection="1">
      <alignment horizontal="center" vertical="center" wrapText="1"/>
      <protection locked="0"/>
    </xf>
    <xf numFmtId="0" fontId="20" fillId="35" borderId="10" xfId="0" applyFont="1" applyFill="1" applyBorder="1" applyAlignment="1" applyProtection="1">
      <alignment horizontal="center" vertical="center" wrapText="1"/>
      <protection locked="0"/>
    </xf>
    <xf numFmtId="0" fontId="20" fillId="34" borderId="10" xfId="0" applyFont="1" applyFill="1" applyBorder="1" applyAlignment="1" applyProtection="1">
      <alignment horizontal="center" vertical="center" wrapText="1"/>
      <protection locked="0"/>
    </xf>
    <xf numFmtId="0" fontId="20" fillId="64" borderId="10" xfId="0" applyFont="1" applyFill="1" applyBorder="1" applyAlignment="1" applyProtection="1">
      <alignment horizontal="center" vertical="center" wrapText="1"/>
      <protection locked="0"/>
    </xf>
    <xf numFmtId="0" fontId="19" fillId="36" borderId="10" xfId="0" applyFont="1" applyFill="1" applyBorder="1" applyAlignment="1" applyProtection="1">
      <alignment horizontal="center" vertical="center" textRotation="90" wrapText="1"/>
      <protection locked="0"/>
    </xf>
    <xf numFmtId="0" fontId="19" fillId="37" borderId="10" xfId="0" applyFont="1" applyFill="1" applyBorder="1" applyAlignment="1" applyProtection="1">
      <alignment horizontal="center" vertical="center" textRotation="90" wrapText="1"/>
      <protection locked="0"/>
    </xf>
    <xf numFmtId="0" fontId="19" fillId="38" borderId="10" xfId="0" applyFont="1" applyFill="1" applyBorder="1" applyAlignment="1" applyProtection="1">
      <alignment horizontal="center" vertical="center" textRotation="90" wrapText="1"/>
      <protection locked="0"/>
    </xf>
    <xf numFmtId="0" fontId="19" fillId="39" borderId="10" xfId="0" applyFont="1" applyFill="1" applyBorder="1" applyAlignment="1" applyProtection="1">
      <alignment horizontal="center" vertical="center" textRotation="90" wrapText="1"/>
      <protection locked="0"/>
    </xf>
    <xf numFmtId="0" fontId="19" fillId="40" borderId="10" xfId="0" applyFont="1" applyFill="1" applyBorder="1" applyAlignment="1" applyProtection="1">
      <alignment horizontal="center" vertical="center" textRotation="90" wrapText="1"/>
      <protection locked="0"/>
    </xf>
    <xf numFmtId="0" fontId="19" fillId="41" borderId="10" xfId="0" applyFont="1" applyFill="1" applyBorder="1" applyAlignment="1" applyProtection="1">
      <alignment horizontal="center" vertical="center" textRotation="90" wrapText="1"/>
      <protection locked="0"/>
    </xf>
    <xf numFmtId="0" fontId="19" fillId="42" borderId="10" xfId="0" applyFont="1" applyFill="1" applyBorder="1" applyAlignment="1" applyProtection="1">
      <alignment horizontal="center" vertical="center" textRotation="90" wrapText="1"/>
      <protection locked="0"/>
    </xf>
    <xf numFmtId="0" fontId="19" fillId="43" borderId="10" xfId="0" applyFont="1" applyFill="1" applyBorder="1" applyAlignment="1" applyProtection="1">
      <alignment horizontal="center" vertical="center" textRotation="90" wrapText="1" readingOrder="1"/>
      <protection locked="0"/>
    </xf>
    <xf numFmtId="0" fontId="19" fillId="43" borderId="10" xfId="0" applyFont="1" applyFill="1" applyBorder="1" applyAlignment="1" applyProtection="1">
      <alignment horizontal="center" vertical="center" textRotation="90" wrapText="1"/>
      <protection locked="0"/>
    </xf>
    <xf numFmtId="0" fontId="19" fillId="44" borderId="10" xfId="0" applyFont="1" applyFill="1" applyBorder="1" applyAlignment="1" applyProtection="1">
      <alignment horizontal="center" vertical="center" textRotation="90" wrapText="1"/>
      <protection locked="0"/>
    </xf>
    <xf numFmtId="0" fontId="19" fillId="45" borderId="10" xfId="0" applyFont="1" applyFill="1" applyBorder="1" applyAlignment="1" applyProtection="1">
      <alignment horizontal="center" vertical="center" textRotation="90" wrapText="1"/>
      <protection locked="0"/>
    </xf>
    <xf numFmtId="0" fontId="20" fillId="65" borderId="10" xfId="0" applyFont="1" applyFill="1" applyBorder="1" applyAlignment="1" applyProtection="1">
      <alignment horizontal="center" vertical="center" textRotation="90" wrapText="1"/>
      <protection locked="0"/>
    </xf>
    <xf numFmtId="0" fontId="19" fillId="46" borderId="10" xfId="0" applyFont="1" applyFill="1" applyBorder="1" applyAlignment="1" applyProtection="1">
      <alignment horizontal="center" vertical="center" textRotation="90" wrapText="1"/>
      <protection locked="0"/>
    </xf>
    <xf numFmtId="0" fontId="19" fillId="47" borderId="10" xfId="0" applyFont="1" applyFill="1" applyBorder="1" applyAlignment="1" applyProtection="1">
      <alignment horizontal="center" vertical="center" textRotation="90" wrapText="1"/>
      <protection locked="0"/>
    </xf>
    <xf numFmtId="0" fontId="19" fillId="48" borderId="10" xfId="0" applyFont="1" applyFill="1" applyBorder="1" applyAlignment="1" applyProtection="1">
      <alignment horizontal="center" vertical="center" textRotation="90" wrapText="1"/>
      <protection locked="0"/>
    </xf>
    <xf numFmtId="0" fontId="19" fillId="49" borderId="10" xfId="0" applyFont="1" applyFill="1" applyBorder="1" applyAlignment="1" applyProtection="1">
      <alignment horizontal="center" vertical="center" textRotation="90" wrapText="1"/>
      <protection locked="0"/>
    </xf>
    <xf numFmtId="0" fontId="18" fillId="33" borderId="10" xfId="0" applyFont="1" applyFill="1" applyBorder="1" applyAlignment="1" applyProtection="1">
      <alignment horizontal="center" vertical="center" wrapText="1"/>
      <protection locked="0"/>
    </xf>
    <xf numFmtId="0" fontId="27" fillId="33" borderId="10" xfId="0" applyFont="1" applyFill="1" applyBorder="1" applyAlignment="1" applyProtection="1">
      <alignment horizontal="center" vertical="center" wrapText="1"/>
      <protection locked="0"/>
    </xf>
    <xf numFmtId="0" fontId="22" fillId="33" borderId="10" xfId="0" applyFont="1" applyFill="1" applyBorder="1" applyAlignment="1" applyProtection="1">
      <alignment horizontal="center" vertical="center" wrapText="1"/>
      <protection locked="0"/>
    </xf>
    <xf numFmtId="2" fontId="13" fillId="64" borderId="0" xfId="0" applyNumberFormat="1" applyFont="1" applyFill="1" applyAlignment="1" applyProtection="1">
      <alignment horizontal="center" vertical="center" wrapText="1"/>
      <protection locked="0"/>
    </xf>
    <xf numFmtId="0" fontId="25" fillId="33" borderId="0" xfId="0" applyFont="1" applyFill="1" applyAlignment="1" applyProtection="1">
      <alignment horizontal="center" vertical="center" wrapText="1"/>
      <protection locked="0"/>
    </xf>
    <xf numFmtId="0" fontId="28" fillId="54" borderId="10" xfId="0" applyFont="1" applyFill="1" applyBorder="1" applyAlignment="1">
      <alignment horizontal="center" vertical="center" wrapText="1"/>
    </xf>
    <xf numFmtId="0" fontId="22" fillId="55" borderId="15" xfId="0" applyFont="1" applyFill="1" applyBorder="1" applyAlignment="1">
      <alignment horizontal="center" vertical="center" wrapText="1"/>
    </xf>
    <xf numFmtId="1" fontId="27" fillId="55" borderId="15" xfId="0" applyNumberFormat="1" applyFont="1" applyFill="1" applyBorder="1" applyAlignment="1">
      <alignment horizontal="center" vertical="center" wrapText="1"/>
    </xf>
    <xf numFmtId="0" fontId="28" fillId="64" borderId="10" xfId="0" applyFont="1" applyFill="1" applyBorder="1" applyAlignment="1">
      <alignment horizontal="center" vertical="center" wrapText="1"/>
    </xf>
    <xf numFmtId="0" fontId="32" fillId="64" borderId="25" xfId="0" applyFont="1" applyFill="1" applyBorder="1" applyAlignment="1">
      <alignment horizontal="center" vertical="center" wrapText="1"/>
    </xf>
    <xf numFmtId="0" fontId="28" fillId="64" borderId="22" xfId="0" applyFont="1" applyFill="1" applyBorder="1" applyAlignment="1">
      <alignment horizontal="center" vertical="center" wrapText="1"/>
    </xf>
    <xf numFmtId="0" fontId="42" fillId="33" borderId="0" xfId="0" applyFont="1" applyFill="1" applyAlignment="1">
      <alignment horizontal="center" vertical="center" wrapText="1"/>
    </xf>
    <xf numFmtId="0" fontId="42" fillId="33" borderId="0" xfId="0" applyFont="1" applyFill="1" applyAlignment="1">
      <alignment horizontal="justify" vertical="center" wrapText="1"/>
    </xf>
    <xf numFmtId="0" fontId="42" fillId="33" borderId="0" xfId="0" applyFont="1" applyFill="1" applyAlignment="1">
      <alignment horizontal="center" vertical="center"/>
    </xf>
    <xf numFmtId="0" fontId="37" fillId="0" borderId="15" xfId="0" applyFont="1" applyBorder="1" applyAlignment="1">
      <alignment vertical="center" wrapText="1"/>
    </xf>
    <xf numFmtId="0" fontId="37" fillId="33" borderId="15" xfId="0" applyFont="1" applyFill="1" applyBorder="1" applyAlignment="1">
      <alignment vertical="center" wrapText="1"/>
    </xf>
    <xf numFmtId="14" fontId="37" fillId="33" borderId="15" xfId="0" applyNumberFormat="1" applyFont="1" applyFill="1" applyBorder="1" applyAlignment="1">
      <alignment horizontal="center" vertical="center" wrapText="1"/>
    </xf>
    <xf numFmtId="0" fontId="43" fillId="0" borderId="15" xfId="46" applyFont="1" applyBorder="1" applyAlignment="1">
      <alignment vertical="center" wrapText="1"/>
    </xf>
    <xf numFmtId="0" fontId="40" fillId="33" borderId="15" xfId="0" applyFont="1" applyFill="1" applyBorder="1" applyAlignment="1">
      <alignment vertical="center" wrapText="1"/>
    </xf>
    <xf numFmtId="0" fontId="44" fillId="53" borderId="10" xfId="0" applyFont="1" applyFill="1" applyBorder="1" applyAlignment="1">
      <alignment horizontal="center" vertical="center" wrapText="1"/>
    </xf>
    <xf numFmtId="0" fontId="38" fillId="33" borderId="0" xfId="0" applyFont="1" applyFill="1"/>
    <xf numFmtId="0" fontId="38" fillId="33" borderId="15" xfId="0" applyFont="1" applyFill="1" applyBorder="1" applyAlignment="1">
      <alignment horizontal="justify" vertical="center" wrapText="1"/>
    </xf>
    <xf numFmtId="0" fontId="39" fillId="33" borderId="15" xfId="0" applyFont="1" applyFill="1" applyBorder="1" applyAlignment="1">
      <alignment horizontal="center" vertical="center" wrapText="1"/>
    </xf>
    <xf numFmtId="0" fontId="38" fillId="63" borderId="15" xfId="0" applyFont="1" applyFill="1" applyBorder="1" applyAlignment="1">
      <alignment horizontal="center" vertical="center" wrapText="1"/>
    </xf>
    <xf numFmtId="0" fontId="38" fillId="60" borderId="15" xfId="0" applyFont="1" applyFill="1" applyBorder="1" applyAlignment="1">
      <alignment horizontal="justify" vertical="center" wrapText="1"/>
    </xf>
    <xf numFmtId="0" fontId="38" fillId="60" borderId="15" xfId="0" applyFont="1" applyFill="1" applyBorder="1" applyAlignment="1">
      <alignment horizontal="center" vertical="center" wrapText="1"/>
    </xf>
    <xf numFmtId="0" fontId="39" fillId="59" borderId="15" xfId="0" applyFont="1" applyFill="1" applyBorder="1" applyAlignment="1">
      <alignment horizontal="justify" vertical="center" wrapText="1"/>
    </xf>
    <xf numFmtId="0" fontId="39" fillId="59" borderId="15" xfId="0" applyFont="1" applyFill="1" applyBorder="1" applyAlignment="1">
      <alignment horizontal="center" vertical="center" wrapText="1"/>
    </xf>
    <xf numFmtId="0" fontId="46" fillId="53" borderId="15" xfId="0" applyFont="1" applyFill="1" applyBorder="1" applyAlignment="1">
      <alignment horizontal="center" vertical="center" wrapText="1"/>
    </xf>
    <xf numFmtId="0" fontId="30" fillId="33" borderId="0" xfId="43" applyFill="1" applyAlignment="1">
      <alignment horizontal="justify" vertical="center"/>
    </xf>
    <xf numFmtId="0" fontId="42" fillId="33" borderId="15" xfId="0" applyFont="1" applyFill="1" applyBorder="1" applyAlignment="1">
      <alignment horizontal="justify" vertical="center" wrapText="1"/>
    </xf>
    <xf numFmtId="0" fontId="49" fillId="33" borderId="15" xfId="47" applyFont="1" applyFill="1" applyBorder="1" applyAlignment="1">
      <alignment horizontal="center" vertical="center" wrapText="1"/>
    </xf>
    <xf numFmtId="0" fontId="49" fillId="33" borderId="15" xfId="47" applyFont="1" applyFill="1" applyBorder="1" applyAlignment="1">
      <alignment horizontal="justify" vertical="center" wrapText="1"/>
    </xf>
    <xf numFmtId="0" fontId="37" fillId="0" borderId="0" xfId="0" applyFont="1" applyAlignment="1">
      <alignment horizontal="center" vertical="center" wrapText="1"/>
    </xf>
    <xf numFmtId="0" fontId="37" fillId="0" borderId="0" xfId="0" applyFont="1" applyAlignment="1">
      <alignment horizontal="left" vertical="center" wrapText="1"/>
    </xf>
    <xf numFmtId="0" fontId="37" fillId="33" borderId="0" xfId="0" applyFont="1" applyFill="1" applyAlignment="1">
      <alignment horizontal="left" vertical="center" wrapText="1"/>
    </xf>
    <xf numFmtId="0" fontId="50" fillId="33" borderId="15" xfId="0" applyFont="1" applyFill="1" applyBorder="1" applyAlignment="1">
      <alignment horizontal="justify" vertical="center" wrapText="1"/>
    </xf>
    <xf numFmtId="0" fontId="51" fillId="33" borderId="15" xfId="0" applyFont="1" applyFill="1" applyBorder="1" applyAlignment="1">
      <alignment horizontal="center" vertical="center" wrapText="1"/>
    </xf>
    <xf numFmtId="0" fontId="37" fillId="33" borderId="15" xfId="0" applyFont="1" applyFill="1" applyBorder="1" applyAlignment="1">
      <alignment horizontal="justify" vertical="center" wrapText="1"/>
    </xf>
    <xf numFmtId="0" fontId="46" fillId="53" borderId="0" xfId="0" applyFont="1" applyFill="1" applyAlignment="1">
      <alignment horizontal="center" vertical="center" wrapText="1"/>
    </xf>
    <xf numFmtId="0" fontId="46" fillId="53" borderId="13" xfId="0" applyFont="1" applyFill="1" applyBorder="1" applyAlignment="1">
      <alignment horizontal="center" vertical="center" wrapText="1"/>
    </xf>
    <xf numFmtId="0" fontId="40" fillId="55" borderId="13" xfId="0" applyFont="1" applyFill="1" applyBorder="1" applyAlignment="1">
      <alignment horizontal="center" vertical="center" wrapText="1"/>
    </xf>
    <xf numFmtId="0" fontId="42" fillId="33" borderId="0" xfId="43" applyFont="1" applyFill="1" applyAlignment="1">
      <alignment horizontal="center" vertical="center"/>
    </xf>
    <xf numFmtId="0" fontId="37" fillId="33" borderId="0" xfId="43" applyFont="1" applyFill="1" applyAlignment="1">
      <alignment horizontal="center" vertical="center" wrapText="1"/>
    </xf>
    <xf numFmtId="0" fontId="37" fillId="33" borderId="0" xfId="43" applyFont="1" applyFill="1" applyAlignment="1">
      <alignment vertical="center"/>
    </xf>
    <xf numFmtId="0" fontId="42" fillId="33" borderId="0" xfId="43" applyFont="1" applyFill="1" applyAlignment="1">
      <alignment vertical="center"/>
    </xf>
    <xf numFmtId="0" fontId="42" fillId="33" borderId="0" xfId="43" applyFont="1" applyFill="1" applyAlignment="1">
      <alignment horizontal="center" vertical="center" wrapText="1"/>
    </xf>
    <xf numFmtId="0" fontId="42" fillId="0" borderId="0" xfId="43" applyFont="1"/>
    <xf numFmtId="0" fontId="42" fillId="33" borderId="0" xfId="43" applyFont="1" applyFill="1"/>
    <xf numFmtId="0" fontId="37" fillId="55" borderId="15" xfId="43" applyFont="1" applyFill="1" applyBorder="1" applyAlignment="1">
      <alignment wrapText="1"/>
    </xf>
    <xf numFmtId="0" fontId="37" fillId="55" borderId="11" xfId="43" applyFont="1" applyFill="1" applyBorder="1" applyAlignment="1" applyProtection="1">
      <alignment horizontal="center" vertical="center" wrapText="1"/>
      <protection locked="0"/>
    </xf>
    <xf numFmtId="0" fontId="37" fillId="55" borderId="15" xfId="43" applyFont="1" applyFill="1" applyBorder="1" applyAlignment="1" applyProtection="1">
      <alignment horizontal="center" vertical="center" wrapText="1"/>
      <protection locked="0"/>
    </xf>
    <xf numFmtId="0" fontId="37" fillId="61" borderId="15" xfId="43" applyFont="1" applyFill="1" applyBorder="1" applyAlignment="1" applyProtection="1">
      <alignment horizontal="center" vertical="center" wrapText="1"/>
      <protection locked="0"/>
    </xf>
    <xf numFmtId="0" fontId="43" fillId="55" borderId="15" xfId="44" applyFont="1" applyFill="1" applyBorder="1" applyAlignment="1" applyProtection="1">
      <alignment vertical="center" wrapText="1"/>
      <protection locked="0"/>
    </xf>
    <xf numFmtId="0" fontId="37" fillId="55" borderId="15" xfId="43" applyFont="1" applyFill="1" applyBorder="1" applyAlignment="1" applyProtection="1">
      <alignment vertical="center" wrapText="1"/>
      <protection locked="0"/>
    </xf>
    <xf numFmtId="0" fontId="42" fillId="0" borderId="0" xfId="43" applyFont="1" applyAlignment="1">
      <alignment horizontal="center" vertical="center"/>
    </xf>
    <xf numFmtId="0" fontId="37" fillId="55" borderId="15" xfId="43" applyFont="1" applyFill="1" applyBorder="1" applyAlignment="1">
      <alignment horizontal="center" vertical="center" wrapText="1"/>
    </xf>
    <xf numFmtId="0" fontId="42" fillId="55" borderId="0" xfId="43" applyFont="1" applyFill="1" applyAlignment="1">
      <alignment horizontal="center" vertical="center"/>
    </xf>
    <xf numFmtId="0" fontId="37" fillId="55" borderId="0" xfId="43" applyFont="1" applyFill="1" applyAlignment="1">
      <alignment vertical="center"/>
    </xf>
    <xf numFmtId="0" fontId="42" fillId="55" borderId="0" xfId="43" applyFont="1" applyFill="1" applyAlignment="1">
      <alignment vertical="center"/>
    </xf>
    <xf numFmtId="0" fontId="37" fillId="55" borderId="14" xfId="43" applyFont="1" applyFill="1" applyBorder="1" applyAlignment="1" applyProtection="1">
      <alignment vertical="center" wrapText="1"/>
      <protection locked="0"/>
    </xf>
    <xf numFmtId="0" fontId="37" fillId="51" borderId="15" xfId="43" applyFont="1" applyFill="1" applyBorder="1" applyAlignment="1" applyProtection="1">
      <alignment horizontal="center" vertical="center" wrapText="1"/>
      <protection locked="0"/>
    </xf>
    <xf numFmtId="0" fontId="37" fillId="61" borderId="11" xfId="43" applyFont="1" applyFill="1" applyBorder="1" applyAlignment="1" applyProtection="1">
      <alignment horizontal="center" vertical="center" wrapText="1"/>
      <protection locked="0"/>
    </xf>
    <xf numFmtId="0" fontId="46" fillId="53" borderId="0" xfId="43" applyFont="1" applyFill="1" applyAlignment="1">
      <alignment horizontal="center" vertical="center" wrapText="1"/>
    </xf>
    <xf numFmtId="0" fontId="44" fillId="53" borderId="0" xfId="43" applyFont="1" applyFill="1" applyAlignment="1">
      <alignment horizontal="center" vertical="center" wrapText="1"/>
    </xf>
    <xf numFmtId="0" fontId="44" fillId="53" borderId="14" xfId="43" applyFont="1" applyFill="1" applyBorder="1" applyAlignment="1">
      <alignment horizontal="center" vertical="center" wrapText="1"/>
    </xf>
    <xf numFmtId="0" fontId="51" fillId="33" borderId="0" xfId="0" applyFont="1" applyFill="1"/>
    <xf numFmtId="0" fontId="0" fillId="33" borderId="0" xfId="0" applyFill="1" applyAlignment="1">
      <alignment horizontal="center" vertical="center" wrapText="1"/>
    </xf>
    <xf numFmtId="0" fontId="0" fillId="50" borderId="0" xfId="0" applyFill="1" applyAlignment="1">
      <alignment horizontal="center" vertical="center" wrapText="1"/>
    </xf>
    <xf numFmtId="0" fontId="24" fillId="33" borderId="15" xfId="0" applyFont="1" applyFill="1" applyBorder="1" applyAlignment="1">
      <alignment vertical="center" wrapText="1"/>
    </xf>
    <xf numFmtId="0" fontId="26" fillId="33" borderId="0" xfId="0" applyFont="1" applyFill="1" applyAlignment="1">
      <alignment horizontal="center" vertical="center" wrapText="1"/>
    </xf>
    <xf numFmtId="0" fontId="23" fillId="33" borderId="0" xfId="0" applyFont="1" applyFill="1" applyAlignment="1">
      <alignment horizontal="center" vertical="center" wrapText="1"/>
    </xf>
    <xf numFmtId="0" fontId="28" fillId="54" borderId="15" xfId="0" applyFont="1" applyFill="1" applyBorder="1" applyAlignment="1">
      <alignment horizontal="center" vertical="center" wrapText="1"/>
    </xf>
    <xf numFmtId="0" fontId="19" fillId="33" borderId="15" xfId="0" applyFont="1" applyFill="1" applyBorder="1" applyAlignment="1">
      <alignment horizontal="center" vertical="center" wrapText="1"/>
    </xf>
    <xf numFmtId="14" fontId="19" fillId="33" borderId="15" xfId="0" applyNumberFormat="1" applyFont="1" applyFill="1" applyBorder="1" applyAlignment="1">
      <alignment horizontal="center" vertical="center" wrapText="1"/>
    </xf>
    <xf numFmtId="0" fontId="27" fillId="33" borderId="0" xfId="0" applyFont="1" applyFill="1" applyAlignment="1">
      <alignment horizontal="center" vertical="center" wrapText="1"/>
    </xf>
    <xf numFmtId="0" fontId="21" fillId="53" borderId="15" xfId="0" applyFont="1" applyFill="1" applyBorder="1" applyAlignment="1">
      <alignment horizontal="center" vertical="center" wrapText="1"/>
    </xf>
    <xf numFmtId="0" fontId="21" fillId="53" borderId="11" xfId="0" applyFont="1" applyFill="1" applyBorder="1" applyAlignment="1">
      <alignment horizontal="center" vertical="center" wrapText="1"/>
    </xf>
    <xf numFmtId="0" fontId="21" fillId="53" borderId="12" xfId="0" applyFont="1" applyFill="1" applyBorder="1" applyAlignment="1">
      <alignment horizontal="center" vertical="center" wrapText="1"/>
    </xf>
    <xf numFmtId="14" fontId="21" fillId="53" borderId="0" xfId="0" applyNumberFormat="1" applyFont="1" applyFill="1" applyAlignment="1">
      <alignment horizontal="center" vertical="center" wrapText="1"/>
    </xf>
    <xf numFmtId="14" fontId="21" fillId="33" borderId="0" xfId="0" applyNumberFormat="1" applyFont="1" applyFill="1" applyAlignment="1">
      <alignment horizontal="center" vertical="center" wrapText="1"/>
    </xf>
    <xf numFmtId="0" fontId="18" fillId="39" borderId="13" xfId="0" applyFont="1" applyFill="1" applyBorder="1" applyAlignment="1">
      <alignment horizontal="center" vertical="center" wrapText="1"/>
    </xf>
    <xf numFmtId="0" fontId="18" fillId="41" borderId="13" xfId="0" applyFont="1" applyFill="1" applyBorder="1" applyAlignment="1">
      <alignment horizontal="center" vertical="center" wrapText="1"/>
    </xf>
    <xf numFmtId="0" fontId="18" fillId="42" borderId="13" xfId="0" applyFont="1" applyFill="1" applyBorder="1" applyAlignment="1">
      <alignment horizontal="center" vertical="center" wrapText="1"/>
    </xf>
    <xf numFmtId="0" fontId="18" fillId="58" borderId="11" xfId="0" applyFont="1" applyFill="1" applyBorder="1" applyAlignment="1">
      <alignment horizontal="center" vertical="center" wrapText="1"/>
    </xf>
    <xf numFmtId="0" fontId="28" fillId="64" borderId="30" xfId="0" applyFont="1" applyFill="1" applyBorder="1" applyAlignment="1">
      <alignment horizontal="center" vertical="center" wrapText="1"/>
    </xf>
    <xf numFmtId="0" fontId="16" fillId="50" borderId="0" xfId="0" applyFont="1" applyFill="1" applyProtection="1">
      <protection locked="0"/>
    </xf>
    <xf numFmtId="0" fontId="16" fillId="33" borderId="0" xfId="0" applyFont="1" applyFill="1" applyProtection="1">
      <protection locked="0"/>
    </xf>
    <xf numFmtId="0" fontId="20" fillId="54" borderId="10" xfId="0" applyFont="1" applyFill="1" applyBorder="1" applyAlignment="1">
      <alignment horizontal="center" vertical="center" textRotation="90" wrapText="1"/>
    </xf>
    <xf numFmtId="0" fontId="20" fillId="58" borderId="10" xfId="0" applyFont="1" applyFill="1" applyBorder="1" applyAlignment="1">
      <alignment horizontal="center" vertical="center" textRotation="90" wrapText="1"/>
    </xf>
    <xf numFmtId="0" fontId="20" fillId="35" borderId="10" xfId="0" applyFont="1" applyFill="1" applyBorder="1" applyAlignment="1">
      <alignment horizontal="center" vertical="center" wrapText="1"/>
    </xf>
    <xf numFmtId="0" fontId="20" fillId="64" borderId="10" xfId="0" applyFont="1" applyFill="1" applyBorder="1" applyAlignment="1">
      <alignment horizontal="center" vertical="center" wrapText="1"/>
    </xf>
    <xf numFmtId="0" fontId="20" fillId="34" borderId="10" xfId="0" applyFont="1" applyFill="1" applyBorder="1" applyAlignment="1">
      <alignment horizontal="center" vertical="center" wrapText="1"/>
    </xf>
    <xf numFmtId="0" fontId="20" fillId="58" borderId="10" xfId="0" applyFont="1" applyFill="1" applyBorder="1" applyAlignment="1">
      <alignment horizontal="center" vertical="center" wrapText="1"/>
    </xf>
    <xf numFmtId="0" fontId="19" fillId="36" borderId="10" xfId="0" applyFont="1" applyFill="1" applyBorder="1" applyAlignment="1">
      <alignment horizontal="center" vertical="center" textRotation="90" wrapText="1"/>
    </xf>
    <xf numFmtId="0" fontId="19" fillId="37" borderId="10" xfId="0" applyFont="1" applyFill="1" applyBorder="1" applyAlignment="1">
      <alignment horizontal="center" vertical="center" textRotation="90" wrapText="1"/>
    </xf>
    <xf numFmtId="0" fontId="19" fillId="38" borderId="10" xfId="0" applyFont="1" applyFill="1" applyBorder="1" applyAlignment="1">
      <alignment horizontal="center" vertical="center" textRotation="90" wrapText="1"/>
    </xf>
    <xf numFmtId="0" fontId="19" fillId="39" borderId="10" xfId="0" applyFont="1" applyFill="1" applyBorder="1" applyAlignment="1">
      <alignment horizontal="center" vertical="center" textRotation="90" wrapText="1"/>
    </xf>
    <xf numFmtId="0" fontId="19" fillId="40" borderId="10" xfId="0" applyFont="1" applyFill="1" applyBorder="1" applyAlignment="1">
      <alignment horizontal="center" vertical="center" textRotation="90" wrapText="1"/>
    </xf>
    <xf numFmtId="0" fontId="19" fillId="41" borderId="10" xfId="0" applyFont="1" applyFill="1" applyBorder="1" applyAlignment="1">
      <alignment horizontal="center" vertical="center" textRotation="90" wrapText="1"/>
    </xf>
    <xf numFmtId="0" fontId="19" fillId="42" borderId="10" xfId="0" applyFont="1" applyFill="1" applyBorder="1" applyAlignment="1">
      <alignment horizontal="center" vertical="center" textRotation="90" wrapText="1"/>
    </xf>
    <xf numFmtId="0" fontId="19" fillId="43" borderId="10" xfId="0" applyFont="1" applyFill="1" applyBorder="1" applyAlignment="1">
      <alignment horizontal="center" vertical="center" textRotation="90" wrapText="1" readingOrder="1"/>
    </xf>
    <xf numFmtId="0" fontId="19" fillId="43" borderId="10" xfId="0" applyFont="1" applyFill="1" applyBorder="1" applyAlignment="1">
      <alignment horizontal="center" vertical="center" textRotation="90" wrapText="1"/>
    </xf>
    <xf numFmtId="0" fontId="19" fillId="44" borderId="10" xfId="0" applyFont="1" applyFill="1" applyBorder="1" applyAlignment="1">
      <alignment horizontal="center" vertical="center" textRotation="90" wrapText="1"/>
    </xf>
    <xf numFmtId="0" fontId="19" fillId="45" borderId="10" xfId="0" applyFont="1" applyFill="1" applyBorder="1" applyAlignment="1">
      <alignment horizontal="center" vertical="center" textRotation="90" wrapText="1"/>
    </xf>
    <xf numFmtId="0" fontId="20" fillId="65" borderId="10" xfId="0" applyFont="1" applyFill="1" applyBorder="1" applyAlignment="1">
      <alignment horizontal="center" vertical="center" textRotation="90" wrapText="1"/>
    </xf>
    <xf numFmtId="0" fontId="19" fillId="46" borderId="10" xfId="0" applyFont="1" applyFill="1" applyBorder="1" applyAlignment="1">
      <alignment horizontal="center" vertical="center" textRotation="90" wrapText="1"/>
    </xf>
    <xf numFmtId="0" fontId="19" fillId="47" borderId="10" xfId="0" applyFont="1" applyFill="1" applyBorder="1" applyAlignment="1">
      <alignment horizontal="center" vertical="center" textRotation="90" wrapText="1"/>
    </xf>
    <xf numFmtId="0" fontId="19" fillId="48" borderId="10" xfId="0" applyFont="1" applyFill="1" applyBorder="1" applyAlignment="1">
      <alignment horizontal="center" vertical="center" textRotation="90" wrapText="1"/>
    </xf>
    <xf numFmtId="0" fontId="19" fillId="49" borderId="10" xfId="0" applyFont="1" applyFill="1" applyBorder="1" applyAlignment="1">
      <alignment horizontal="center" vertical="center" textRotation="90" wrapText="1"/>
    </xf>
    <xf numFmtId="0" fontId="19" fillId="58" borderId="22" xfId="0" applyFont="1" applyFill="1" applyBorder="1" applyAlignment="1">
      <alignment horizontal="center" vertical="center" textRotation="90" wrapText="1"/>
    </xf>
    <xf numFmtId="0" fontId="28" fillId="64" borderId="31" xfId="0" applyFont="1" applyFill="1" applyBorder="1" applyAlignment="1">
      <alignment horizontal="center" vertical="center" wrapText="1"/>
    </xf>
    <xf numFmtId="0" fontId="28" fillId="54" borderId="31" xfId="0" applyFont="1" applyFill="1" applyBorder="1" applyAlignment="1">
      <alignment horizontal="center" vertical="center" wrapText="1"/>
    </xf>
    <xf numFmtId="0" fontId="0" fillId="50" borderId="0" xfId="0" applyFill="1" applyProtection="1">
      <protection locked="0"/>
    </xf>
    <xf numFmtId="0" fontId="0" fillId="33" borderId="0" xfId="0" applyFill="1" applyProtection="1">
      <protection locked="0"/>
    </xf>
    <xf numFmtId="0" fontId="23" fillId="53" borderId="25" xfId="0" applyFont="1" applyFill="1" applyBorder="1" applyAlignment="1" applyProtection="1">
      <alignment horizontal="center" vertical="center" wrapText="1"/>
      <protection locked="0"/>
    </xf>
    <xf numFmtId="0" fontId="22" fillId="33" borderId="25" xfId="0" applyFont="1" applyFill="1" applyBorder="1" applyAlignment="1">
      <alignment horizontal="center" vertical="center" wrapText="1"/>
    </xf>
    <xf numFmtId="1" fontId="27" fillId="33" borderId="25" xfId="0" applyNumberFormat="1" applyFont="1" applyFill="1" applyBorder="1" applyAlignment="1">
      <alignment horizontal="center" vertical="center" wrapText="1"/>
    </xf>
    <xf numFmtId="0" fontId="22" fillId="44" borderId="25" xfId="0" applyFont="1" applyFill="1" applyBorder="1" applyAlignment="1" applyProtection="1">
      <alignment horizontal="center" vertical="center" wrapText="1"/>
      <protection locked="0"/>
    </xf>
    <xf numFmtId="0" fontId="22" fillId="58" borderId="25" xfId="0" applyFont="1" applyFill="1" applyBorder="1" applyAlignment="1" applyProtection="1">
      <alignment horizontal="center" vertical="center" wrapText="1"/>
      <protection locked="0"/>
    </xf>
    <xf numFmtId="14" fontId="22" fillId="33" borderId="25" xfId="0" applyNumberFormat="1" applyFont="1" applyFill="1" applyBorder="1" applyAlignment="1" applyProtection="1">
      <alignment horizontal="center" vertical="center" wrapText="1"/>
      <protection locked="0"/>
    </xf>
    <xf numFmtId="0" fontId="32" fillId="64" borderId="25" xfId="0" applyFont="1" applyFill="1" applyBorder="1" applyAlignment="1" applyProtection="1">
      <alignment horizontal="center" vertical="center" wrapText="1"/>
      <protection locked="0"/>
    </xf>
    <xf numFmtId="22" fontId="32" fillId="64" borderId="25" xfId="0" applyNumberFormat="1" applyFont="1" applyFill="1" applyBorder="1" applyAlignment="1" applyProtection="1">
      <alignment horizontal="center" vertical="center" wrapText="1"/>
      <protection locked="0"/>
    </xf>
    <xf numFmtId="1" fontId="23" fillId="64" borderId="25" xfId="0" applyNumberFormat="1" applyFont="1" applyFill="1" applyBorder="1" applyAlignment="1">
      <alignment horizontal="center" vertical="center" wrapText="1"/>
    </xf>
    <xf numFmtId="2" fontId="32" fillId="64" borderId="25" xfId="0" applyNumberFormat="1" applyFont="1" applyFill="1" applyBorder="1" applyAlignment="1" applyProtection="1">
      <alignment horizontal="center" vertical="center" wrapText="1"/>
      <protection locked="0"/>
    </xf>
    <xf numFmtId="14" fontId="32" fillId="64" borderId="25" xfId="0" applyNumberFormat="1" applyFont="1" applyFill="1" applyBorder="1" applyAlignment="1" applyProtection="1">
      <alignment horizontal="center" vertical="center" wrapText="1"/>
      <protection locked="0"/>
    </xf>
    <xf numFmtId="0" fontId="25" fillId="33" borderId="25" xfId="0" applyFont="1" applyFill="1" applyBorder="1" applyAlignment="1" applyProtection="1">
      <alignment horizontal="center" vertical="center" wrapText="1"/>
      <protection locked="0"/>
    </xf>
    <xf numFmtId="164" fontId="25" fillId="33" borderId="25" xfId="0" applyNumberFormat="1" applyFont="1" applyFill="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33" borderId="25" xfId="0" applyFont="1" applyFill="1" applyBorder="1" applyAlignment="1" applyProtection="1">
      <alignment horizontal="left" vertical="center" wrapText="1"/>
      <protection locked="0"/>
    </xf>
    <xf numFmtId="0" fontId="22" fillId="68" borderId="25" xfId="0" applyFont="1" applyFill="1" applyBorder="1" applyAlignment="1">
      <alignment horizontal="center" vertical="center" wrapText="1"/>
    </xf>
    <xf numFmtId="0" fontId="22" fillId="60" borderId="25" xfId="0" applyFont="1" applyFill="1" applyBorder="1" applyAlignment="1" applyProtection="1">
      <alignment horizontal="center" vertical="center" wrapText="1"/>
      <protection locked="0"/>
    </xf>
    <xf numFmtId="165" fontId="59" fillId="44" borderId="25" xfId="0" applyNumberFormat="1" applyFont="1" applyFill="1" applyBorder="1" applyAlignment="1">
      <alignment horizontal="center" vertical="center" wrapText="1"/>
    </xf>
    <xf numFmtId="165" fontId="59" fillId="33" borderId="25" xfId="0" applyNumberFormat="1" applyFont="1" applyFill="1" applyBorder="1" applyAlignment="1">
      <alignment horizontal="center" vertical="center" wrapText="1"/>
    </xf>
    <xf numFmtId="2" fontId="59" fillId="44" borderId="25" xfId="0" applyNumberFormat="1" applyFont="1" applyFill="1" applyBorder="1" applyAlignment="1">
      <alignment horizontal="center" vertical="center" wrapText="1"/>
    </xf>
    <xf numFmtId="2" fontId="59" fillId="33" borderId="25" xfId="0" applyNumberFormat="1" applyFont="1" applyFill="1" applyBorder="1" applyAlignment="1">
      <alignment horizontal="center" vertical="center" wrapText="1"/>
    </xf>
    <xf numFmtId="0" fontId="59" fillId="44" borderId="25" xfId="0" applyFont="1" applyFill="1" applyBorder="1" applyAlignment="1">
      <alignment horizontal="center" vertical="center" wrapText="1"/>
    </xf>
    <xf numFmtId="165" fontId="32" fillId="64" borderId="25" xfId="0" applyNumberFormat="1" applyFont="1" applyFill="1" applyBorder="1" applyAlignment="1">
      <alignment horizontal="center" vertical="center" wrapText="1"/>
    </xf>
    <xf numFmtId="2" fontId="32" fillId="64" borderId="25" xfId="0" applyNumberFormat="1" applyFont="1" applyFill="1" applyBorder="1" applyAlignment="1">
      <alignment horizontal="center" vertical="center" wrapText="1"/>
    </xf>
    <xf numFmtId="0" fontId="60" fillId="33" borderId="25" xfId="0" applyFont="1" applyFill="1" applyBorder="1" applyAlignment="1">
      <alignment horizontal="center" vertical="center" wrapText="1"/>
    </xf>
    <xf numFmtId="165" fontId="61" fillId="44" borderId="25" xfId="0" applyNumberFormat="1" applyFont="1" applyFill="1" applyBorder="1" applyAlignment="1">
      <alignment horizontal="center" vertical="center" wrapText="1"/>
    </xf>
    <xf numFmtId="165" fontId="61" fillId="33" borderId="25" xfId="0" applyNumberFormat="1" applyFont="1" applyFill="1" applyBorder="1" applyAlignment="1">
      <alignment horizontal="center" vertical="center" wrapText="1"/>
    </xf>
    <xf numFmtId="2" fontId="61" fillId="44" borderId="25" xfId="0" applyNumberFormat="1" applyFont="1" applyFill="1" applyBorder="1" applyAlignment="1">
      <alignment horizontal="center" vertical="center" wrapText="1"/>
    </xf>
    <xf numFmtId="2" fontId="61" fillId="33" borderId="25" xfId="0" applyNumberFormat="1" applyFont="1" applyFill="1" applyBorder="1" applyAlignment="1">
      <alignment horizontal="center" vertical="center" wrapText="1"/>
    </xf>
    <xf numFmtId="0" fontId="32" fillId="64" borderId="25" xfId="0" applyFont="1" applyFill="1" applyBorder="1" applyAlignment="1" applyProtection="1">
      <alignment horizontal="left" vertical="center" wrapText="1"/>
      <protection locked="0"/>
    </xf>
    <xf numFmtId="0" fontId="25" fillId="33" borderId="25" xfId="0" applyFont="1" applyFill="1" applyBorder="1" applyAlignment="1" applyProtection="1">
      <alignment horizontal="left" vertical="center" wrapText="1"/>
      <protection locked="0"/>
    </xf>
    <xf numFmtId="49" fontId="25" fillId="33" borderId="25" xfId="0" applyNumberFormat="1" applyFont="1" applyFill="1" applyBorder="1" applyAlignment="1" applyProtection="1">
      <alignment horizontal="center" vertical="center" wrapText="1"/>
      <protection locked="0"/>
    </xf>
    <xf numFmtId="0" fontId="25" fillId="33" borderId="15" xfId="0" applyFont="1" applyFill="1" applyBorder="1" applyAlignment="1">
      <alignment horizontal="center" vertical="center" wrapText="1"/>
    </xf>
    <xf numFmtId="22" fontId="22" fillId="33" borderId="15" xfId="0" applyNumberFormat="1" applyFont="1" applyFill="1" applyBorder="1" applyAlignment="1" applyProtection="1">
      <alignment horizontal="center" vertical="center" wrapText="1"/>
      <protection locked="0"/>
    </xf>
    <xf numFmtId="0" fontId="0" fillId="33" borderId="25" xfId="0" applyFill="1" applyBorder="1" applyAlignment="1">
      <alignment wrapText="1"/>
    </xf>
    <xf numFmtId="0" fontId="22" fillId="33" borderId="10" xfId="0" applyFont="1" applyFill="1" applyBorder="1" applyAlignment="1">
      <alignment horizontal="center" vertical="center" wrapText="1"/>
    </xf>
    <xf numFmtId="2" fontId="13" fillId="64" borderId="0" xfId="0" applyNumberFormat="1" applyFont="1" applyFill="1" applyAlignment="1">
      <alignment horizontal="center" vertical="center" wrapText="1"/>
    </xf>
    <xf numFmtId="0" fontId="25" fillId="33" borderId="0" xfId="0" applyFont="1" applyFill="1" applyAlignment="1">
      <alignment horizontal="center" vertical="center" wrapText="1"/>
    </xf>
    <xf numFmtId="0" fontId="22" fillId="0" borderId="25" xfId="0" applyFont="1" applyBorder="1" applyAlignment="1" applyProtection="1">
      <alignment horizontal="center" vertical="center" wrapText="1"/>
      <protection locked="0"/>
    </xf>
    <xf numFmtId="22" fontId="22" fillId="69" borderId="32" xfId="0" applyNumberFormat="1" applyFont="1" applyFill="1" applyBorder="1" applyAlignment="1" applyProtection="1">
      <alignment horizontal="center" vertical="center" wrapText="1"/>
      <protection locked="0"/>
    </xf>
    <xf numFmtId="22" fontId="22" fillId="69" borderId="33" xfId="0" applyNumberFormat="1" applyFont="1" applyFill="1" applyBorder="1" applyAlignment="1" applyProtection="1">
      <alignment horizontal="center" vertical="center" wrapText="1"/>
      <protection locked="0"/>
    </xf>
    <xf numFmtId="0" fontId="27" fillId="33" borderId="15" xfId="0" applyFont="1" applyFill="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22" fontId="22" fillId="0" borderId="25" xfId="0" applyNumberFormat="1"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27" fillId="0" borderId="10"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2" fontId="22" fillId="0" borderId="25" xfId="0" applyNumberFormat="1" applyFont="1" applyBorder="1" applyAlignment="1" applyProtection="1">
      <alignment horizontal="center" vertical="center" wrapText="1"/>
      <protection locked="0"/>
    </xf>
    <xf numFmtId="0" fontId="22" fillId="70" borderId="25" xfId="0" applyFont="1" applyFill="1" applyBorder="1" applyAlignment="1" applyProtection="1">
      <alignment horizontal="center" vertical="center" wrapText="1"/>
      <protection locked="0"/>
    </xf>
    <xf numFmtId="0" fontId="25" fillId="70" borderId="25" xfId="0" applyFont="1" applyFill="1" applyBorder="1" applyAlignment="1" applyProtection="1">
      <alignment horizontal="center" vertical="center" wrapText="1"/>
      <protection locked="0"/>
    </xf>
    <xf numFmtId="0" fontId="27" fillId="33" borderId="25" xfId="0" applyFont="1" applyFill="1" applyBorder="1" applyAlignment="1" applyProtection="1">
      <alignment horizontal="center" vertical="center" wrapText="1"/>
      <protection locked="0"/>
    </xf>
    <xf numFmtId="0" fontId="18" fillId="33" borderId="25" xfId="0" applyFont="1" applyFill="1" applyBorder="1" applyAlignment="1" applyProtection="1">
      <alignment horizontal="center" vertical="center" wrapText="1"/>
      <protection locked="0"/>
    </xf>
    <xf numFmtId="0" fontId="38" fillId="33" borderId="15" xfId="0" applyFont="1" applyFill="1" applyBorder="1" applyAlignment="1" applyProtection="1">
      <alignment horizontal="center" vertical="center" wrapText="1"/>
      <protection locked="0"/>
    </xf>
    <xf numFmtId="0" fontId="21" fillId="53" borderId="15" xfId="0" applyFont="1" applyFill="1" applyBorder="1" applyAlignment="1" applyProtection="1">
      <alignment horizontal="center" vertical="center" wrapText="1"/>
      <protection locked="0"/>
    </xf>
    <xf numFmtId="22" fontId="22" fillId="69" borderId="32" xfId="0" applyNumberFormat="1" applyFont="1" applyFill="1" applyBorder="1" applyAlignment="1">
      <alignment horizontal="center" vertical="center" wrapText="1"/>
    </xf>
    <xf numFmtId="0" fontId="21" fillId="53" borderId="11" xfId="0" applyFont="1" applyFill="1" applyBorder="1" applyAlignment="1" applyProtection="1">
      <alignment horizontal="center" vertical="center" wrapText="1"/>
      <protection locked="0"/>
    </xf>
    <xf numFmtId="0" fontId="21" fillId="53" borderId="21" xfId="0" applyFont="1" applyFill="1" applyBorder="1" applyAlignment="1" applyProtection="1">
      <alignment horizontal="center" vertical="center" wrapText="1"/>
      <protection locked="0"/>
    </xf>
    <xf numFmtId="0" fontId="21" fillId="53" borderId="12" xfId="0" applyFont="1" applyFill="1" applyBorder="1" applyAlignment="1" applyProtection="1">
      <alignment horizontal="center" vertical="center" wrapText="1"/>
      <protection locked="0"/>
    </xf>
    <xf numFmtId="14" fontId="21" fillId="53" borderId="16" xfId="0" applyNumberFormat="1" applyFont="1" applyFill="1" applyBorder="1" applyAlignment="1" applyProtection="1">
      <alignment horizontal="center" vertical="center" wrapText="1"/>
      <protection locked="0"/>
    </xf>
    <xf numFmtId="14" fontId="21" fillId="53" borderId="0" xfId="0" applyNumberFormat="1" applyFont="1" applyFill="1" applyAlignment="1" applyProtection="1">
      <alignment horizontal="center" vertical="center" wrapText="1"/>
      <protection locked="0"/>
    </xf>
    <xf numFmtId="0" fontId="24" fillId="33" borderId="11" xfId="0" applyFont="1" applyFill="1" applyBorder="1" applyAlignment="1" applyProtection="1">
      <alignment horizontal="center" vertical="center" wrapText="1"/>
      <protection locked="0"/>
    </xf>
    <xf numFmtId="0" fontId="24" fillId="33" borderId="12" xfId="0" applyFont="1" applyFill="1" applyBorder="1" applyAlignment="1" applyProtection="1">
      <alignment horizontal="center" vertical="center" wrapText="1"/>
      <protection locked="0"/>
    </xf>
    <xf numFmtId="0" fontId="28" fillId="35" borderId="15" xfId="0" applyFont="1" applyFill="1" applyBorder="1" applyAlignment="1" applyProtection="1">
      <alignment horizontal="center" vertical="center" wrapText="1"/>
      <protection locked="0"/>
    </xf>
    <xf numFmtId="0" fontId="28" fillId="35" borderId="11" xfId="0" applyFont="1" applyFill="1" applyBorder="1" applyAlignment="1" applyProtection="1">
      <alignment horizontal="center" vertical="center" wrapText="1"/>
      <protection locked="0"/>
    </xf>
    <xf numFmtId="0" fontId="28" fillId="35" borderId="12" xfId="0" applyFont="1" applyFill="1" applyBorder="1" applyAlignment="1" applyProtection="1">
      <alignment horizontal="center" vertical="center" wrapText="1"/>
      <protection locked="0"/>
    </xf>
    <xf numFmtId="0" fontId="28" fillId="35" borderId="21" xfId="0" applyFont="1" applyFill="1" applyBorder="1" applyAlignment="1" applyProtection="1">
      <alignment horizontal="center" vertical="center" wrapText="1"/>
      <protection locked="0"/>
    </xf>
    <xf numFmtId="0" fontId="26" fillId="33" borderId="11" xfId="0" applyFont="1" applyFill="1" applyBorder="1" applyAlignment="1" applyProtection="1">
      <alignment horizontal="center" vertical="center" wrapText="1"/>
      <protection locked="0"/>
    </xf>
    <xf numFmtId="0" fontId="26" fillId="33" borderId="12" xfId="0" applyFont="1" applyFill="1" applyBorder="1" applyAlignment="1" applyProtection="1">
      <alignment horizontal="center" vertical="center" wrapText="1"/>
      <protection locked="0"/>
    </xf>
    <xf numFmtId="14" fontId="26" fillId="33" borderId="11" xfId="0" applyNumberFormat="1" applyFont="1" applyFill="1" applyBorder="1" applyAlignment="1" applyProtection="1">
      <alignment horizontal="center" vertical="center" wrapText="1"/>
      <protection locked="0"/>
    </xf>
    <xf numFmtId="0" fontId="18" fillId="36" borderId="18" xfId="0" applyFont="1" applyFill="1" applyBorder="1" applyAlignment="1" applyProtection="1">
      <alignment horizontal="center" vertical="center" wrapText="1"/>
      <protection locked="0"/>
    </xf>
    <xf numFmtId="0" fontId="18" fillId="36" borderId="20" xfId="0" applyFont="1" applyFill="1" applyBorder="1" applyAlignment="1" applyProtection="1">
      <alignment horizontal="center" vertical="center" wrapText="1"/>
      <protection locked="0"/>
    </xf>
    <xf numFmtId="0" fontId="18" fillId="37" borderId="18" xfId="0" applyFont="1" applyFill="1" applyBorder="1" applyAlignment="1" applyProtection="1">
      <alignment horizontal="center" vertical="center" wrapText="1"/>
      <protection locked="0"/>
    </xf>
    <xf numFmtId="0" fontId="18" fillId="37" borderId="19" xfId="0" applyFont="1" applyFill="1" applyBorder="1" applyAlignment="1" applyProtection="1">
      <alignment horizontal="center" vertical="center" wrapText="1"/>
      <protection locked="0"/>
    </xf>
    <xf numFmtId="0" fontId="18" fillId="37" borderId="20" xfId="0" applyFont="1" applyFill="1" applyBorder="1" applyAlignment="1" applyProtection="1">
      <alignment horizontal="center" vertical="center" wrapText="1"/>
      <protection locked="0"/>
    </xf>
    <xf numFmtId="0" fontId="18" fillId="38" borderId="18" xfId="0" applyFont="1" applyFill="1" applyBorder="1" applyAlignment="1" applyProtection="1">
      <alignment horizontal="center" vertical="center" wrapText="1"/>
      <protection locked="0"/>
    </xf>
    <xf numFmtId="0" fontId="18" fillId="38" borderId="19" xfId="0" applyFont="1" applyFill="1" applyBorder="1" applyAlignment="1" applyProtection="1">
      <alignment horizontal="center" vertical="center" wrapText="1"/>
      <protection locked="0"/>
    </xf>
    <xf numFmtId="0" fontId="18" fillId="38" borderId="20" xfId="0" applyFont="1" applyFill="1" applyBorder="1" applyAlignment="1" applyProtection="1">
      <alignment horizontal="center" vertical="center" wrapText="1"/>
      <protection locked="0"/>
    </xf>
    <xf numFmtId="0" fontId="18" fillId="40" borderId="18" xfId="0" applyFont="1" applyFill="1" applyBorder="1" applyAlignment="1" applyProtection="1">
      <alignment horizontal="center" vertical="center" wrapText="1"/>
      <protection locked="0"/>
    </xf>
    <xf numFmtId="0" fontId="18" fillId="40" borderId="19" xfId="0" applyFont="1" applyFill="1" applyBorder="1" applyAlignment="1" applyProtection="1">
      <alignment horizontal="center" vertical="center" wrapText="1"/>
      <protection locked="0"/>
    </xf>
    <xf numFmtId="0" fontId="18" fillId="40" borderId="20" xfId="0" applyFont="1" applyFill="1" applyBorder="1" applyAlignment="1" applyProtection="1">
      <alignment horizontal="center" vertical="center" wrapText="1"/>
      <protection locked="0"/>
    </xf>
    <xf numFmtId="0" fontId="36" fillId="33" borderId="22" xfId="0" applyFont="1" applyFill="1" applyBorder="1" applyAlignment="1" applyProtection="1">
      <alignment horizontal="center" vertical="center" wrapText="1"/>
      <protection locked="0"/>
    </xf>
    <xf numFmtId="0" fontId="36" fillId="33" borderId="23" xfId="0" applyFont="1" applyFill="1" applyBorder="1" applyAlignment="1" applyProtection="1">
      <alignment horizontal="center" vertical="center" wrapText="1"/>
      <protection locked="0"/>
    </xf>
    <xf numFmtId="0" fontId="36" fillId="33" borderId="24" xfId="0" applyFont="1" applyFill="1" applyBorder="1" applyAlignment="1" applyProtection="1">
      <alignment horizontal="center" vertical="center" wrapText="1"/>
      <protection locked="0"/>
    </xf>
    <xf numFmtId="0" fontId="36" fillId="33" borderId="16" xfId="0" applyFont="1" applyFill="1" applyBorder="1" applyAlignment="1" applyProtection="1">
      <alignment horizontal="center" vertical="center" wrapText="1"/>
      <protection locked="0"/>
    </xf>
    <xf numFmtId="0" fontId="36" fillId="33" borderId="0" xfId="0" applyFont="1" applyFill="1" applyAlignment="1" applyProtection="1">
      <alignment horizontal="center" vertical="center" wrapText="1"/>
      <protection locked="0"/>
    </xf>
    <xf numFmtId="0" fontId="36" fillId="33" borderId="17" xfId="0" applyFont="1" applyFill="1" applyBorder="1" applyAlignment="1" applyProtection="1">
      <alignment horizontal="center" vertical="center" wrapText="1"/>
      <protection locked="0"/>
    </xf>
    <xf numFmtId="0" fontId="36" fillId="33" borderId="18" xfId="0" applyFont="1" applyFill="1" applyBorder="1" applyAlignment="1" applyProtection="1">
      <alignment horizontal="center" vertical="center" wrapText="1"/>
      <protection locked="0"/>
    </xf>
    <xf numFmtId="0" fontId="36" fillId="33" borderId="19" xfId="0" applyFont="1" applyFill="1" applyBorder="1" applyAlignment="1" applyProtection="1">
      <alignment horizontal="center" vertical="center" wrapText="1"/>
      <protection locked="0"/>
    </xf>
    <xf numFmtId="0" fontId="36" fillId="33" borderId="20" xfId="0" applyFont="1" applyFill="1" applyBorder="1" applyAlignment="1" applyProtection="1">
      <alignment horizontal="center" vertical="center" wrapText="1"/>
      <protection locked="0"/>
    </xf>
    <xf numFmtId="0" fontId="21" fillId="53" borderId="15" xfId="0" applyFont="1" applyFill="1" applyBorder="1" applyAlignment="1" applyProtection="1">
      <alignment horizontal="center" vertical="center" wrapText="1"/>
      <protection locked="0"/>
    </xf>
    <xf numFmtId="0" fontId="40" fillId="55" borderId="15" xfId="0" applyFont="1" applyFill="1" applyBorder="1" applyAlignment="1">
      <alignment horizontal="center" vertical="center" wrapText="1"/>
    </xf>
    <xf numFmtId="0" fontId="39" fillId="62" borderId="11" xfId="0" applyFont="1" applyFill="1" applyBorder="1" applyAlignment="1">
      <alignment horizontal="center" vertical="center" wrapText="1"/>
    </xf>
    <xf numFmtId="0" fontId="39" fillId="62" borderId="12" xfId="0" applyFont="1" applyFill="1" applyBorder="1" applyAlignment="1">
      <alignment horizontal="center" vertical="center" wrapText="1"/>
    </xf>
    <xf numFmtId="0" fontId="40" fillId="55" borderId="25" xfId="0" applyFont="1" applyFill="1" applyBorder="1" applyAlignment="1">
      <alignment horizontal="center" vertical="center" wrapText="1"/>
    </xf>
    <xf numFmtId="0" fontId="39" fillId="48" borderId="11" xfId="0" applyFont="1" applyFill="1" applyBorder="1" applyAlignment="1">
      <alignment horizontal="center" vertical="center" wrapText="1"/>
    </xf>
    <xf numFmtId="0" fontId="39" fillId="48" borderId="21" xfId="0" applyFont="1" applyFill="1" applyBorder="1" applyAlignment="1">
      <alignment horizontal="center" vertical="center" wrapText="1"/>
    </xf>
    <xf numFmtId="0" fontId="39" fillId="48" borderId="12" xfId="0" applyFont="1" applyFill="1" applyBorder="1" applyAlignment="1">
      <alignment horizontal="center" vertical="center" wrapText="1"/>
    </xf>
    <xf numFmtId="14" fontId="39" fillId="43" borderId="11" xfId="0" applyNumberFormat="1" applyFont="1" applyFill="1" applyBorder="1" applyAlignment="1">
      <alignment horizontal="center" vertical="center" wrapText="1"/>
    </xf>
    <xf numFmtId="14" fontId="39" fillId="43" borderId="21" xfId="0" applyNumberFormat="1" applyFont="1" applyFill="1" applyBorder="1" applyAlignment="1">
      <alignment horizontal="center" vertical="center" wrapText="1"/>
    </xf>
    <xf numFmtId="14" fontId="39" fillId="43" borderId="12" xfId="0" applyNumberFormat="1" applyFont="1" applyFill="1" applyBorder="1" applyAlignment="1">
      <alignment horizontal="center" vertical="center" wrapText="1"/>
    </xf>
    <xf numFmtId="0" fontId="39" fillId="44" borderId="11" xfId="0" applyFont="1" applyFill="1" applyBorder="1" applyAlignment="1">
      <alignment horizontal="center" vertical="center" wrapText="1"/>
    </xf>
    <xf numFmtId="0" fontId="39" fillId="44" borderId="21" xfId="0" applyFont="1" applyFill="1" applyBorder="1" applyAlignment="1">
      <alignment horizontal="center" vertical="center" wrapText="1"/>
    </xf>
    <xf numFmtId="0" fontId="39" fillId="44" borderId="12" xfId="0" applyFont="1" applyFill="1" applyBorder="1" applyAlignment="1">
      <alignment horizontal="center" vertical="center" wrapText="1"/>
    </xf>
    <xf numFmtId="0" fontId="39" fillId="44" borderId="29" xfId="0" applyFont="1" applyFill="1" applyBorder="1" applyAlignment="1">
      <alignment horizontal="center" vertical="center" wrapText="1"/>
    </xf>
    <xf numFmtId="0" fontId="39" fillId="44" borderId="28" xfId="0" applyFont="1" applyFill="1" applyBorder="1" applyAlignment="1">
      <alignment horizontal="center" vertical="center" wrapText="1"/>
    </xf>
    <xf numFmtId="0" fontId="39" fillId="44" borderId="27" xfId="0" applyFont="1" applyFill="1" applyBorder="1" applyAlignment="1">
      <alignment horizontal="center" vertical="center" wrapText="1"/>
    </xf>
    <xf numFmtId="0" fontId="40" fillId="62" borderId="25" xfId="0" applyFont="1" applyFill="1" applyBorder="1" applyAlignment="1">
      <alignment horizontal="center" vertical="center" wrapText="1"/>
    </xf>
    <xf numFmtId="0" fontId="40" fillId="62" borderId="15" xfId="0" applyFont="1" applyFill="1" applyBorder="1" applyAlignment="1">
      <alignment horizontal="center" vertical="center" wrapText="1"/>
    </xf>
    <xf numFmtId="0" fontId="45" fillId="33" borderId="15" xfId="0" applyFont="1" applyFill="1" applyBorder="1" applyAlignment="1">
      <alignment horizontal="center" vertical="center" wrapText="1"/>
    </xf>
    <xf numFmtId="0" fontId="47" fillId="33" borderId="15" xfId="0" applyFont="1" applyFill="1" applyBorder="1" applyAlignment="1">
      <alignment horizontal="center" vertical="center" wrapText="1"/>
    </xf>
    <xf numFmtId="0" fontId="38" fillId="63" borderId="15" xfId="0" applyFont="1" applyFill="1" applyBorder="1" applyAlignment="1">
      <alignment horizontal="center" vertical="center" wrapText="1"/>
    </xf>
    <xf numFmtId="0" fontId="39" fillId="33" borderId="15" xfId="0" applyFont="1" applyFill="1" applyBorder="1" applyAlignment="1">
      <alignment horizontal="center" vertical="center" wrapText="1"/>
    </xf>
    <xf numFmtId="0" fontId="38" fillId="33" borderId="15" xfId="0" applyFont="1" applyFill="1" applyBorder="1" applyAlignment="1">
      <alignment horizontal="center" vertical="center" wrapText="1"/>
    </xf>
    <xf numFmtId="0" fontId="38" fillId="33" borderId="15" xfId="0" applyFont="1" applyFill="1" applyBorder="1" applyAlignment="1">
      <alignment horizontal="justify" vertical="center" wrapText="1"/>
    </xf>
    <xf numFmtId="0" fontId="38" fillId="33" borderId="15" xfId="0" applyFont="1" applyFill="1" applyBorder="1" applyAlignment="1">
      <alignment horizontal="left" vertical="center" wrapText="1"/>
    </xf>
    <xf numFmtId="0" fontId="39" fillId="33" borderId="15" xfId="0" applyFont="1" applyFill="1" applyBorder="1" applyAlignment="1">
      <alignment horizontal="left" vertical="center" wrapText="1"/>
    </xf>
    <xf numFmtId="0" fontId="34" fillId="33" borderId="15" xfId="0" applyFont="1" applyFill="1" applyBorder="1" applyAlignment="1">
      <alignment horizontal="center" vertical="center" wrapText="1"/>
    </xf>
    <xf numFmtId="0" fontId="51" fillId="33" borderId="10" xfId="0" applyFont="1" applyFill="1" applyBorder="1" applyAlignment="1">
      <alignment horizontal="center" vertical="center" wrapText="1"/>
    </xf>
    <xf numFmtId="0" fontId="51" fillId="33" borderId="14" xfId="0" applyFont="1" applyFill="1" applyBorder="1" applyAlignment="1">
      <alignment horizontal="center" vertical="center" wrapText="1"/>
    </xf>
    <xf numFmtId="0" fontId="51" fillId="33" borderId="13" xfId="0" applyFont="1" applyFill="1" applyBorder="1" applyAlignment="1">
      <alignment horizontal="center" vertical="center" wrapText="1"/>
    </xf>
    <xf numFmtId="0" fontId="50" fillId="33" borderId="10" xfId="0" applyFont="1" applyFill="1" applyBorder="1" applyAlignment="1">
      <alignment horizontal="justify" vertical="center" wrapText="1"/>
    </xf>
    <xf numFmtId="0" fontId="50" fillId="33" borderId="14" xfId="0" applyFont="1" applyFill="1" applyBorder="1" applyAlignment="1">
      <alignment horizontal="justify" vertical="center" wrapText="1"/>
    </xf>
    <xf numFmtId="0" fontId="50" fillId="33" borderId="13" xfId="0" applyFont="1" applyFill="1" applyBorder="1" applyAlignment="1">
      <alignment horizontal="justify" vertical="center" wrapText="1"/>
    </xf>
    <xf numFmtId="0" fontId="54" fillId="55" borderId="11" xfId="46" applyFont="1" applyFill="1" applyBorder="1" applyAlignment="1">
      <alignment horizontal="center" vertical="center" wrapText="1"/>
    </xf>
    <xf numFmtId="0" fontId="54" fillId="55" borderId="21" xfId="46" applyFont="1" applyFill="1" applyBorder="1" applyAlignment="1">
      <alignment horizontal="center" vertical="center" wrapText="1"/>
    </xf>
    <xf numFmtId="0" fontId="54" fillId="55" borderId="12" xfId="46" applyFont="1" applyFill="1" applyBorder="1" applyAlignment="1">
      <alignment horizontal="center" vertical="center" wrapText="1"/>
    </xf>
    <xf numFmtId="0" fontId="55" fillId="33" borderId="11" xfId="0" applyFont="1" applyFill="1" applyBorder="1" applyAlignment="1">
      <alignment horizontal="center" vertical="center" wrapText="1"/>
    </xf>
    <xf numFmtId="0" fontId="55" fillId="33" borderId="21" xfId="0" applyFont="1" applyFill="1" applyBorder="1" applyAlignment="1">
      <alignment horizontal="center" vertical="center" wrapText="1"/>
    </xf>
    <xf numFmtId="0" fontId="55" fillId="33" borderId="12" xfId="0" applyFont="1" applyFill="1" applyBorder="1" applyAlignment="1">
      <alignment horizontal="center" vertical="center" wrapText="1"/>
    </xf>
    <xf numFmtId="0" fontId="0" fillId="0" borderId="13" xfId="0" applyBorder="1" applyAlignment="1">
      <alignment horizontal="center" vertical="center" wrapText="1"/>
    </xf>
    <xf numFmtId="0" fontId="50" fillId="33" borderId="15" xfId="0" applyFont="1" applyFill="1" applyBorder="1" applyAlignment="1">
      <alignment horizontal="justify" vertical="center" wrapText="1"/>
    </xf>
    <xf numFmtId="0" fontId="51" fillId="33" borderId="15" xfId="0" applyFont="1" applyFill="1" applyBorder="1" applyAlignment="1">
      <alignment horizontal="center" vertical="center" wrapText="1"/>
    </xf>
    <xf numFmtId="0" fontId="55" fillId="33" borderId="15" xfId="0" applyFont="1" applyFill="1" applyBorder="1" applyAlignment="1">
      <alignment horizontal="center" vertical="center" wrapText="1"/>
    </xf>
    <xf numFmtId="0" fontId="45" fillId="33" borderId="11" xfId="0" applyFont="1" applyFill="1" applyBorder="1" applyAlignment="1">
      <alignment horizontal="center" vertical="center" wrapText="1"/>
    </xf>
    <xf numFmtId="0" fontId="45" fillId="33" borderId="21" xfId="0" applyFont="1" applyFill="1" applyBorder="1" applyAlignment="1">
      <alignment horizontal="center" vertical="center" wrapText="1"/>
    </xf>
    <xf numFmtId="0" fontId="45" fillId="33" borderId="12" xfId="0" applyFont="1" applyFill="1" applyBorder="1" applyAlignment="1">
      <alignment horizontal="center" vertical="center" wrapText="1"/>
    </xf>
    <xf numFmtId="0" fontId="28" fillId="54" borderId="11" xfId="0" applyFont="1" applyFill="1" applyBorder="1" applyAlignment="1">
      <alignment horizontal="center" vertical="center" wrapText="1"/>
    </xf>
    <xf numFmtId="0" fontId="28" fillId="54" borderId="12" xfId="0" applyFont="1" applyFill="1" applyBorder="1" applyAlignment="1">
      <alignment horizontal="center" vertical="center" wrapText="1"/>
    </xf>
    <xf numFmtId="0" fontId="28" fillId="54" borderId="21" xfId="0" applyFont="1" applyFill="1" applyBorder="1" applyAlignment="1">
      <alignment horizontal="center" vertical="center" wrapText="1"/>
    </xf>
    <xf numFmtId="0" fontId="36" fillId="33" borderId="22" xfId="0" applyFont="1" applyFill="1" applyBorder="1" applyAlignment="1">
      <alignment horizontal="center" vertical="center" wrapText="1"/>
    </xf>
    <xf numFmtId="0" fontId="36" fillId="33" borderId="23" xfId="0" applyFont="1" applyFill="1" applyBorder="1" applyAlignment="1">
      <alignment horizontal="center" vertical="center" wrapText="1"/>
    </xf>
    <xf numFmtId="0" fontId="36" fillId="33" borderId="24" xfId="0" applyFont="1" applyFill="1" applyBorder="1" applyAlignment="1">
      <alignment horizontal="center" vertical="center" wrapText="1"/>
    </xf>
    <xf numFmtId="0" fontId="36" fillId="33" borderId="16" xfId="0" applyFont="1" applyFill="1" applyBorder="1" applyAlignment="1">
      <alignment horizontal="center" vertical="center" wrapText="1"/>
    </xf>
    <xf numFmtId="0" fontId="36" fillId="33" borderId="0" xfId="0" applyFont="1" applyFill="1" applyAlignment="1">
      <alignment horizontal="center" vertical="center" wrapText="1"/>
    </xf>
    <xf numFmtId="0" fontId="36" fillId="33" borderId="17" xfId="0" applyFont="1" applyFill="1" applyBorder="1" applyAlignment="1">
      <alignment horizontal="center" vertical="center" wrapText="1"/>
    </xf>
    <xf numFmtId="0" fontId="36" fillId="33" borderId="18" xfId="0" applyFont="1" applyFill="1" applyBorder="1" applyAlignment="1">
      <alignment horizontal="center" vertical="center" wrapText="1"/>
    </xf>
    <xf numFmtId="0" fontId="36" fillId="33" borderId="19" xfId="0" applyFont="1" applyFill="1" applyBorder="1" applyAlignment="1">
      <alignment horizontal="center" vertical="center" wrapText="1"/>
    </xf>
    <xf numFmtId="0" fontId="36" fillId="33" borderId="20" xfId="0" applyFont="1" applyFill="1" applyBorder="1" applyAlignment="1">
      <alignment horizontal="center" vertical="center" wrapText="1"/>
    </xf>
    <xf numFmtId="0" fontId="26" fillId="33" borderId="11" xfId="0" applyFont="1" applyFill="1" applyBorder="1" applyAlignment="1">
      <alignment horizontal="center" vertical="center" wrapText="1"/>
    </xf>
    <xf numFmtId="0" fontId="26" fillId="33" borderId="12" xfId="0" applyFont="1" applyFill="1" applyBorder="1" applyAlignment="1">
      <alignment horizontal="center" vertical="center" wrapText="1"/>
    </xf>
    <xf numFmtId="14" fontId="26" fillId="33" borderId="11" xfId="0" applyNumberFormat="1" applyFont="1" applyFill="1" applyBorder="1" applyAlignment="1">
      <alignment horizontal="center" vertical="center" wrapText="1"/>
    </xf>
    <xf numFmtId="0" fontId="57" fillId="53" borderId="11" xfId="0" applyFont="1" applyFill="1" applyBorder="1" applyAlignment="1">
      <alignment horizontal="center" vertical="center" wrapText="1"/>
    </xf>
    <xf numFmtId="0" fontId="57" fillId="53" borderId="21" xfId="0" applyFont="1" applyFill="1" applyBorder="1" applyAlignment="1">
      <alignment horizontal="center" vertical="center" wrapText="1"/>
    </xf>
    <xf numFmtId="0" fontId="57" fillId="53" borderId="12" xfId="0" applyFont="1" applyFill="1" applyBorder="1" applyAlignment="1">
      <alignment horizontal="center" vertical="center" wrapText="1"/>
    </xf>
    <xf numFmtId="14" fontId="19" fillId="33" borderId="11" xfId="0" applyNumberFormat="1" applyFont="1" applyFill="1" applyBorder="1" applyAlignment="1">
      <alignment horizontal="center" vertical="center" wrapText="1"/>
    </xf>
    <xf numFmtId="14" fontId="19" fillId="33" borderId="12" xfId="0" applyNumberFormat="1" applyFont="1" applyFill="1" applyBorder="1" applyAlignment="1">
      <alignment horizontal="center" vertical="center" wrapText="1"/>
    </xf>
    <xf numFmtId="0" fontId="19" fillId="33" borderId="11" xfId="0" applyFont="1" applyFill="1" applyBorder="1" applyAlignment="1">
      <alignment horizontal="left" vertical="center" wrapText="1"/>
    </xf>
    <xf numFmtId="0" fontId="19" fillId="33" borderId="21" xfId="0" applyFont="1" applyFill="1" applyBorder="1" applyAlignment="1">
      <alignment horizontal="left" vertical="center" wrapText="1"/>
    </xf>
    <xf numFmtId="0" fontId="19" fillId="33" borderId="12" xfId="0" applyFont="1" applyFill="1" applyBorder="1" applyAlignment="1">
      <alignment horizontal="left" vertical="center" wrapText="1"/>
    </xf>
    <xf numFmtId="14" fontId="21" fillId="53" borderId="15" xfId="0" applyNumberFormat="1" applyFont="1" applyFill="1" applyBorder="1" applyAlignment="1">
      <alignment horizontal="center" vertical="center" wrapText="1"/>
    </xf>
    <xf numFmtId="0" fontId="21" fillId="53" borderId="15" xfId="0" applyFont="1" applyFill="1" applyBorder="1" applyAlignment="1">
      <alignment horizontal="center" vertical="center" wrapText="1"/>
    </xf>
    <xf numFmtId="0" fontId="21" fillId="53" borderId="11" xfId="0" applyFont="1" applyFill="1" applyBorder="1" applyAlignment="1">
      <alignment horizontal="center" vertical="center" wrapText="1"/>
    </xf>
    <xf numFmtId="0" fontId="21" fillId="53" borderId="21" xfId="0" applyFont="1" applyFill="1" applyBorder="1" applyAlignment="1">
      <alignment horizontal="center" vertical="center" wrapText="1"/>
    </xf>
    <xf numFmtId="0" fontId="21" fillId="53" borderId="12" xfId="0" applyFont="1" applyFill="1" applyBorder="1" applyAlignment="1">
      <alignment horizontal="center" vertical="center" wrapText="1"/>
    </xf>
    <xf numFmtId="14" fontId="21" fillId="53" borderId="0" xfId="0" applyNumberFormat="1" applyFont="1" applyFill="1" applyAlignment="1">
      <alignment horizontal="center" vertical="center" wrapText="1"/>
    </xf>
    <xf numFmtId="0" fontId="28" fillId="35" borderId="11" xfId="0" applyFont="1" applyFill="1" applyBorder="1" applyAlignment="1">
      <alignment horizontal="center" vertical="center" wrapText="1"/>
    </xf>
    <xf numFmtId="0" fontId="28" fillId="35" borderId="21" xfId="0" applyFont="1" applyFill="1" applyBorder="1" applyAlignment="1">
      <alignment horizontal="center" vertical="center" wrapText="1"/>
    </xf>
    <xf numFmtId="0" fontId="28" fillId="35" borderId="12" xfId="0" applyFont="1" applyFill="1" applyBorder="1" applyAlignment="1">
      <alignment horizontal="center" vertical="center" wrapText="1"/>
    </xf>
    <xf numFmtId="0" fontId="28" fillId="54" borderId="30" xfId="0" applyFont="1" applyFill="1" applyBorder="1" applyAlignment="1">
      <alignment horizontal="center" vertical="center" wrapText="1"/>
    </xf>
    <xf numFmtId="0" fontId="18" fillId="36" borderId="18" xfId="0" applyFont="1" applyFill="1" applyBorder="1" applyAlignment="1">
      <alignment horizontal="center" vertical="center" wrapText="1"/>
    </xf>
    <xf numFmtId="0" fontId="18" fillId="36" borderId="20" xfId="0" applyFont="1" applyFill="1" applyBorder="1" applyAlignment="1">
      <alignment horizontal="center" vertical="center" wrapText="1"/>
    </xf>
    <xf numFmtId="0" fontId="18" fillId="37" borderId="18" xfId="0" applyFont="1" applyFill="1" applyBorder="1" applyAlignment="1">
      <alignment horizontal="center" vertical="center" wrapText="1"/>
    </xf>
    <xf numFmtId="0" fontId="18" fillId="37" borderId="19" xfId="0" applyFont="1" applyFill="1" applyBorder="1" applyAlignment="1">
      <alignment horizontal="center" vertical="center" wrapText="1"/>
    </xf>
    <xf numFmtId="0" fontId="18" fillId="37" borderId="20" xfId="0" applyFont="1" applyFill="1" applyBorder="1" applyAlignment="1">
      <alignment horizontal="center" vertical="center" wrapText="1"/>
    </xf>
    <xf numFmtId="0" fontId="18" fillId="38" borderId="18" xfId="0" applyFont="1" applyFill="1" applyBorder="1" applyAlignment="1">
      <alignment horizontal="center" vertical="center" wrapText="1"/>
    </xf>
    <xf numFmtId="0" fontId="18" fillId="38" borderId="19" xfId="0" applyFont="1" applyFill="1" applyBorder="1" applyAlignment="1">
      <alignment horizontal="center" vertical="center" wrapText="1"/>
    </xf>
    <xf numFmtId="0" fontId="18" fillId="38" borderId="20" xfId="0" applyFont="1" applyFill="1" applyBorder="1" applyAlignment="1">
      <alignment horizontal="center" vertical="center" wrapText="1"/>
    </xf>
    <xf numFmtId="0" fontId="18" fillId="40" borderId="18" xfId="0" applyFont="1" applyFill="1" applyBorder="1" applyAlignment="1">
      <alignment horizontal="center" vertical="center" wrapText="1"/>
    </xf>
    <xf numFmtId="0" fontId="18" fillId="40" borderId="19" xfId="0" applyFont="1" applyFill="1" applyBorder="1" applyAlignment="1">
      <alignment horizontal="center" vertical="center" wrapText="1"/>
    </xf>
    <xf numFmtId="0" fontId="18" fillId="40" borderId="20" xfId="0" applyFont="1" applyFill="1" applyBorder="1" applyAlignment="1">
      <alignment horizontal="center" vertical="center" wrapText="1"/>
    </xf>
  </cellXfs>
  <cellStyles count="48">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6" builtinId="8"/>
    <cellStyle name="Hipervínculo 2" xfId="42" xr:uid="{DDC9C788-7C1E-487F-8E5D-3B81DE91814E}"/>
    <cellStyle name="Hipervínculo 2 2" xfId="44" xr:uid="{47AE8EEA-6419-4B7A-B106-6230E67FF6C5}"/>
    <cellStyle name="Incorrecto" xfId="7" builtinId="27" customBuiltin="1"/>
    <cellStyle name="Neutral" xfId="8" builtinId="28" customBuiltin="1"/>
    <cellStyle name="Normal" xfId="0" builtinId="0"/>
    <cellStyle name="Normal 2" xfId="43" xr:uid="{3F30C931-2D10-4FB9-A6FC-DF595CA1B0BF}"/>
    <cellStyle name="Normal 3" xfId="45" xr:uid="{BBAD57DD-7985-46E3-A3A7-B14403842E3D}"/>
    <cellStyle name="Normal 4" xfId="47" xr:uid="{8B555B7E-C8B6-4552-92B2-5F9D85569197}"/>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
    <dxf>
      <font>
        <color rgb="FF9C0006"/>
      </font>
      <fill>
        <patternFill>
          <bgColor rgb="FFFFC7CE"/>
        </patternFill>
      </fill>
    </dxf>
    <dxf>
      <font>
        <color rgb="FF9C0006"/>
      </font>
      <fill>
        <patternFill>
          <bgColor rgb="FFFFC7CE"/>
        </patternFill>
      </fill>
    </dxf>
    <dxf>
      <font>
        <b/>
        <i val="0"/>
        <color rgb="FFB28D42"/>
      </font>
      <fill>
        <patternFill patternType="solid">
          <fgColor auto="1"/>
          <bgColor rgb="FFE2D1B0"/>
        </patternFill>
      </fill>
      <border>
        <vertical/>
        <horizontal/>
      </border>
    </dxf>
    <dxf>
      <font>
        <b/>
        <i val="0"/>
        <color rgb="FFB28D42"/>
      </font>
      <fill>
        <patternFill patternType="solid">
          <fgColor auto="1"/>
          <bgColor rgb="FFE2D1B0"/>
        </patternFill>
      </fill>
      <border>
        <vertical/>
        <horizontal/>
      </border>
    </dxf>
  </dxfs>
  <tableStyles count="1" defaultTableStyle="TableStyleMedium2" defaultPivotStyle="PivotStyleLight16">
    <tableStyle name="Invisible" pivot="0" table="0" count="0" xr9:uid="{0C5856FB-1317-4944-B8CC-26942B86196C}"/>
  </tableStyles>
  <colors>
    <mruColors>
      <color rgb="FFB28D42"/>
      <color rgb="FFE3D3B3"/>
      <color rgb="FFFFEBF8"/>
      <color rgb="FFE2D1B0"/>
      <color rgb="FF504F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Insumo_PTEP!$B$200:$B$207</c:f>
              <c:strCache>
                <c:ptCount val="8"/>
                <c:pt idx="0">
                  <c:v>Gestión de Comunicaciones</c:v>
                </c:pt>
                <c:pt idx="1">
                  <c:v>Gestión Financiera</c:v>
                </c:pt>
                <c:pt idx="2">
                  <c:v>Adquisición de Bienes y Servicios</c:v>
                </c:pt>
                <c:pt idx="3">
                  <c:v>Control y Evaluación</c:v>
                </c:pt>
                <c:pt idx="4">
                  <c:v>Gestión de la Información</c:v>
                </c:pt>
                <c:pt idx="5">
                  <c:v>Gestión Humana</c:v>
                </c:pt>
                <c:pt idx="6">
                  <c:v>Direccionamiento y Planeación</c:v>
                </c:pt>
                <c:pt idx="7">
                  <c:v>Relación con la ciudadanía y grupos de valor</c:v>
                </c:pt>
              </c:strCache>
            </c:strRef>
          </c:cat>
          <c:val>
            <c:numRef>
              <c:f>Insumo_PTEP!$C$200:$C$207</c:f>
              <c:numCache>
                <c:formatCode>General</c:formatCode>
                <c:ptCount val="8"/>
                <c:pt idx="0">
                  <c:v>1</c:v>
                </c:pt>
                <c:pt idx="1">
                  <c:v>1</c:v>
                </c:pt>
                <c:pt idx="2">
                  <c:v>2</c:v>
                </c:pt>
                <c:pt idx="3">
                  <c:v>4</c:v>
                </c:pt>
                <c:pt idx="4">
                  <c:v>4</c:v>
                </c:pt>
                <c:pt idx="5">
                  <c:v>5</c:v>
                </c:pt>
                <c:pt idx="6">
                  <c:v>6</c:v>
                </c:pt>
                <c:pt idx="7">
                  <c:v>12</c:v>
                </c:pt>
              </c:numCache>
            </c:numRef>
          </c:val>
          <c:extLst>
            <c:ext xmlns:c16="http://schemas.microsoft.com/office/drawing/2014/chart" uri="{C3380CC4-5D6E-409C-BE32-E72D297353CC}">
              <c16:uniqueId val="{00000000-63DD-479B-9FAF-5BF8B61E6D97}"/>
            </c:ext>
          </c:extLst>
        </c:ser>
        <c:dLbls>
          <c:showLegendKey val="0"/>
          <c:showVal val="0"/>
          <c:showCatName val="0"/>
          <c:showSerName val="0"/>
          <c:showPercent val="0"/>
          <c:showBubbleSize val="0"/>
        </c:dLbls>
        <c:gapWidth val="219"/>
        <c:overlap val="-27"/>
        <c:axId val="615025216"/>
        <c:axId val="615026176"/>
      </c:barChart>
      <c:catAx>
        <c:axId val="615025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5026176"/>
        <c:crosses val="autoZero"/>
        <c:auto val="1"/>
        <c:lblAlgn val="ctr"/>
        <c:lblOffset val="100"/>
        <c:noMultiLvlLbl val="0"/>
      </c:catAx>
      <c:valAx>
        <c:axId val="6150261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50252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j-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Insumo_PTEP!$B$200:$B$207</c:f>
              <c:strCache>
                <c:ptCount val="8"/>
                <c:pt idx="0">
                  <c:v>Gestión de Comunicaciones</c:v>
                </c:pt>
                <c:pt idx="1">
                  <c:v>Gestión Financiera</c:v>
                </c:pt>
                <c:pt idx="2">
                  <c:v>Adquisición de Bienes y Servicios</c:v>
                </c:pt>
                <c:pt idx="3">
                  <c:v>Control y Evaluación</c:v>
                </c:pt>
                <c:pt idx="4">
                  <c:v>Gestión de la Información</c:v>
                </c:pt>
                <c:pt idx="5">
                  <c:v>Gestión Humana</c:v>
                </c:pt>
                <c:pt idx="6">
                  <c:v>Direccionamiento y Planeación</c:v>
                </c:pt>
                <c:pt idx="7">
                  <c:v>Relación con la ciudadanía y grupos de valor</c:v>
                </c:pt>
              </c:strCache>
            </c:strRef>
          </c:cat>
          <c:val>
            <c:numRef>
              <c:f>Insumo_PTEP!$C$200:$C$207</c:f>
              <c:numCache>
                <c:formatCode>General</c:formatCode>
                <c:ptCount val="8"/>
                <c:pt idx="0">
                  <c:v>1</c:v>
                </c:pt>
                <c:pt idx="1">
                  <c:v>1</c:v>
                </c:pt>
                <c:pt idx="2">
                  <c:v>2</c:v>
                </c:pt>
                <c:pt idx="3">
                  <c:v>4</c:v>
                </c:pt>
                <c:pt idx="4">
                  <c:v>4</c:v>
                </c:pt>
                <c:pt idx="5">
                  <c:v>5</c:v>
                </c:pt>
                <c:pt idx="6">
                  <c:v>6</c:v>
                </c:pt>
                <c:pt idx="7">
                  <c:v>12</c:v>
                </c:pt>
              </c:numCache>
            </c:numRef>
          </c:val>
          <c:extLst>
            <c:ext xmlns:c16="http://schemas.microsoft.com/office/drawing/2014/chart" uri="{C3380CC4-5D6E-409C-BE32-E72D297353CC}">
              <c16:uniqueId val="{00000000-3FF2-4928-A4DC-71E875DC90BD}"/>
            </c:ext>
          </c:extLst>
        </c:ser>
        <c:dLbls>
          <c:showLegendKey val="0"/>
          <c:showVal val="0"/>
          <c:showCatName val="0"/>
          <c:showSerName val="0"/>
          <c:showPercent val="0"/>
          <c:showBubbleSize val="0"/>
        </c:dLbls>
        <c:gapWidth val="219"/>
        <c:overlap val="-27"/>
        <c:axId val="615025216"/>
        <c:axId val="615026176"/>
      </c:barChart>
      <c:catAx>
        <c:axId val="615025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5026176"/>
        <c:crosses val="autoZero"/>
        <c:auto val="1"/>
        <c:lblAlgn val="ctr"/>
        <c:lblOffset val="100"/>
        <c:noMultiLvlLbl val="0"/>
      </c:catAx>
      <c:valAx>
        <c:axId val="615026176"/>
        <c:scaling>
          <c:orientation val="minMax"/>
        </c:scaling>
        <c:delete val="1"/>
        <c:axPos val="l"/>
        <c:numFmt formatCode="General" sourceLinked="1"/>
        <c:majorTickMark val="none"/>
        <c:minorTickMark val="none"/>
        <c:tickLblPos val="nextTo"/>
        <c:crossAx val="615025216"/>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image" Target="../media/image3.png"/><Relationship Id="rId4"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259898</xdr:colOff>
      <xdr:row>2</xdr:row>
      <xdr:rowOff>220751</xdr:rowOff>
    </xdr:from>
    <xdr:to>
      <xdr:col>5</xdr:col>
      <xdr:colOff>497608</xdr:colOff>
      <xdr:row>6</xdr:row>
      <xdr:rowOff>28222</xdr:rowOff>
    </xdr:to>
    <xdr:pic>
      <xdr:nvPicPr>
        <xdr:cNvPr id="2" name="Imagen 1" descr="Logotipo&#10;&#10;Descripción generada automáticamente">
          <a:extLst>
            <a:ext uri="{FF2B5EF4-FFF2-40B4-BE49-F238E27FC236}">
              <a16:creationId xmlns:a16="http://schemas.microsoft.com/office/drawing/2014/main" id="{62964BE1-449D-45DD-9EE7-D4A1CDB200C6}"/>
            </a:ext>
          </a:extLst>
        </xdr:cNvPr>
        <xdr:cNvPicPr>
          <a:picLocks noChangeAspect="1"/>
        </xdr:cNvPicPr>
      </xdr:nvPicPr>
      <xdr:blipFill>
        <a:blip xmlns:r="http://schemas.openxmlformats.org/officeDocument/2006/relationships" r:embed="rId1"/>
        <a:stretch>
          <a:fillRect/>
        </a:stretch>
      </xdr:blipFill>
      <xdr:spPr>
        <a:xfrm>
          <a:off x="612676" y="813418"/>
          <a:ext cx="6376043" cy="1514915"/>
        </a:xfrm>
        <a:prstGeom prst="rect">
          <a:avLst/>
        </a:prstGeom>
      </xdr:spPr>
    </xdr:pic>
    <xdr:clientData/>
  </xdr:twoCellAnchor>
  <xdr:twoCellAnchor>
    <xdr:from>
      <xdr:col>103</xdr:col>
      <xdr:colOff>573717</xdr:colOff>
      <xdr:row>3</xdr:row>
      <xdr:rowOff>89809</xdr:rowOff>
    </xdr:from>
    <xdr:to>
      <xdr:col>104</xdr:col>
      <xdr:colOff>746605</xdr:colOff>
      <xdr:row>5</xdr:row>
      <xdr:rowOff>276225</xdr:rowOff>
    </xdr:to>
    <xdr:pic>
      <xdr:nvPicPr>
        <xdr:cNvPr id="3" name="Imagen 2">
          <a:extLst>
            <a:ext uri="{FF2B5EF4-FFF2-40B4-BE49-F238E27FC236}">
              <a16:creationId xmlns:a16="http://schemas.microsoft.com/office/drawing/2014/main" id="{7742EF0B-A545-45E5-BE6C-A65992EFD18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196" t="19816" r="10961" b="15649"/>
        <a:stretch/>
      </xdr:blipFill>
      <xdr:spPr>
        <a:xfrm>
          <a:off x="91179146" y="987880"/>
          <a:ext cx="971173" cy="8395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474889</xdr:colOff>
      <xdr:row>1</xdr:row>
      <xdr:rowOff>190500</xdr:rowOff>
    </xdr:from>
    <xdr:ext cx="1580857" cy="1387928"/>
    <xdr:pic>
      <xdr:nvPicPr>
        <xdr:cNvPr id="2" name="Imagen 1">
          <a:extLst>
            <a:ext uri="{FF2B5EF4-FFF2-40B4-BE49-F238E27FC236}">
              <a16:creationId xmlns:a16="http://schemas.microsoft.com/office/drawing/2014/main" id="{7EB7ACC1-09E7-4532-9BF4-39F27E43489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5475514" y="381000"/>
          <a:ext cx="1580857" cy="1387928"/>
        </a:xfrm>
        <a:prstGeom prst="rect">
          <a:avLst/>
        </a:prstGeom>
      </xdr:spPr>
    </xdr:pic>
    <xdr:clientData/>
  </xdr:oneCellAnchor>
  <xdr:oneCellAnchor>
    <xdr:from>
      <xdr:col>0</xdr:col>
      <xdr:colOff>204107</xdr:colOff>
      <xdr:row>1</xdr:row>
      <xdr:rowOff>375557</xdr:rowOff>
    </xdr:from>
    <xdr:ext cx="4708718" cy="998765"/>
    <xdr:pic>
      <xdr:nvPicPr>
        <xdr:cNvPr id="3" name="Imagen 2" descr="Logotipo&#10;&#10;Descripción generada automáticamente">
          <a:extLst>
            <a:ext uri="{FF2B5EF4-FFF2-40B4-BE49-F238E27FC236}">
              <a16:creationId xmlns:a16="http://schemas.microsoft.com/office/drawing/2014/main" id="{FE80D8DC-DE9F-4161-BF79-30998589413E}"/>
            </a:ext>
          </a:extLst>
        </xdr:cNvPr>
        <xdr:cNvPicPr>
          <a:picLocks noChangeAspect="1"/>
        </xdr:cNvPicPr>
      </xdr:nvPicPr>
      <xdr:blipFill>
        <a:blip xmlns:r="http://schemas.openxmlformats.org/officeDocument/2006/relationships" r:embed="rId2"/>
        <a:stretch>
          <a:fillRect/>
        </a:stretch>
      </xdr:blipFill>
      <xdr:spPr>
        <a:xfrm>
          <a:off x="204107" y="385082"/>
          <a:ext cx="4708718" cy="99876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7</xdr:col>
      <xdr:colOff>6716940</xdr:colOff>
      <xdr:row>1</xdr:row>
      <xdr:rowOff>38100</xdr:rowOff>
    </xdr:from>
    <xdr:ext cx="888949" cy="1073150"/>
    <xdr:pic>
      <xdr:nvPicPr>
        <xdr:cNvPr id="2" name="Imagen 1">
          <a:extLst>
            <a:ext uri="{FF2B5EF4-FFF2-40B4-BE49-F238E27FC236}">
              <a16:creationId xmlns:a16="http://schemas.microsoft.com/office/drawing/2014/main" id="{EBC70246-00C1-41CD-B483-33BEAACA5BE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6097815" y="228600"/>
          <a:ext cx="888949" cy="1073150"/>
        </a:xfrm>
        <a:prstGeom prst="rect">
          <a:avLst/>
        </a:prstGeom>
      </xdr:spPr>
    </xdr:pic>
    <xdr:clientData/>
  </xdr:oneCellAnchor>
  <xdr:oneCellAnchor>
    <xdr:from>
      <xdr:col>0</xdr:col>
      <xdr:colOff>747033</xdr:colOff>
      <xdr:row>1</xdr:row>
      <xdr:rowOff>242208</xdr:rowOff>
    </xdr:from>
    <xdr:ext cx="3710668" cy="782626"/>
    <xdr:pic>
      <xdr:nvPicPr>
        <xdr:cNvPr id="3" name="Imagen 2" descr="Logotipo&#10;&#10;Descripción generada automáticamente">
          <a:extLst>
            <a:ext uri="{FF2B5EF4-FFF2-40B4-BE49-F238E27FC236}">
              <a16:creationId xmlns:a16="http://schemas.microsoft.com/office/drawing/2014/main" id="{32AFD087-84C6-4854-8072-94B82D9FC724}"/>
            </a:ext>
          </a:extLst>
        </xdr:cNvPr>
        <xdr:cNvPicPr>
          <a:picLocks noChangeAspect="1"/>
        </xdr:cNvPicPr>
      </xdr:nvPicPr>
      <xdr:blipFill>
        <a:blip xmlns:r="http://schemas.openxmlformats.org/officeDocument/2006/relationships" r:embed="rId2"/>
        <a:stretch>
          <a:fillRect/>
        </a:stretch>
      </xdr:blipFill>
      <xdr:spPr>
        <a:xfrm>
          <a:off x="747033" y="385083"/>
          <a:ext cx="3710668" cy="78262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7</xdr:col>
      <xdr:colOff>2922814</xdr:colOff>
      <xdr:row>1</xdr:row>
      <xdr:rowOff>63500</xdr:rowOff>
    </xdr:from>
    <xdr:ext cx="1058636" cy="1161323"/>
    <xdr:pic>
      <xdr:nvPicPr>
        <xdr:cNvPr id="2" name="Imagen 1">
          <a:extLst>
            <a:ext uri="{FF2B5EF4-FFF2-40B4-BE49-F238E27FC236}">
              <a16:creationId xmlns:a16="http://schemas.microsoft.com/office/drawing/2014/main" id="{6E674D1E-4055-461B-B8E7-2C3F57702E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6094639" y="254000"/>
          <a:ext cx="1058636" cy="1161323"/>
        </a:xfrm>
        <a:prstGeom prst="rect">
          <a:avLst/>
        </a:prstGeom>
      </xdr:spPr>
    </xdr:pic>
    <xdr:clientData/>
  </xdr:oneCellAnchor>
  <xdr:oneCellAnchor>
    <xdr:from>
      <xdr:col>1</xdr:col>
      <xdr:colOff>194583</xdr:colOff>
      <xdr:row>1</xdr:row>
      <xdr:rowOff>166008</xdr:rowOff>
    </xdr:from>
    <xdr:ext cx="3656693" cy="887401"/>
    <xdr:pic>
      <xdr:nvPicPr>
        <xdr:cNvPr id="3" name="Imagen 2" descr="Logotipo&#10;&#10;Descripción generada automáticamente">
          <a:extLst>
            <a:ext uri="{FF2B5EF4-FFF2-40B4-BE49-F238E27FC236}">
              <a16:creationId xmlns:a16="http://schemas.microsoft.com/office/drawing/2014/main" id="{CE37716D-E3A1-4072-8DBF-4EA73B0E22C5}"/>
            </a:ext>
          </a:extLst>
        </xdr:cNvPr>
        <xdr:cNvPicPr>
          <a:picLocks noChangeAspect="1"/>
        </xdr:cNvPicPr>
      </xdr:nvPicPr>
      <xdr:blipFill>
        <a:blip xmlns:r="http://schemas.openxmlformats.org/officeDocument/2006/relationships" r:embed="rId2"/>
        <a:stretch>
          <a:fillRect/>
        </a:stretch>
      </xdr:blipFill>
      <xdr:spPr>
        <a:xfrm>
          <a:off x="956583" y="356508"/>
          <a:ext cx="3656693" cy="88740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5</xdr:col>
      <xdr:colOff>3528392</xdr:colOff>
      <xdr:row>1</xdr:row>
      <xdr:rowOff>91248</xdr:rowOff>
    </xdr:from>
    <xdr:ext cx="733425" cy="744268"/>
    <xdr:pic>
      <xdr:nvPicPr>
        <xdr:cNvPr id="2" name="Imagen 1">
          <a:extLst>
            <a:ext uri="{FF2B5EF4-FFF2-40B4-BE49-F238E27FC236}">
              <a16:creationId xmlns:a16="http://schemas.microsoft.com/office/drawing/2014/main" id="{2C6DEAC9-75C8-4D2A-88B6-66D1D184F03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4576142" y="281748"/>
          <a:ext cx="733425" cy="744268"/>
        </a:xfrm>
        <a:prstGeom prst="rect">
          <a:avLst/>
        </a:prstGeom>
      </xdr:spPr>
    </xdr:pic>
    <xdr:clientData/>
  </xdr:oneCellAnchor>
  <xdr:oneCellAnchor>
    <xdr:from>
      <xdr:col>1</xdr:col>
      <xdr:colOff>0</xdr:colOff>
      <xdr:row>1</xdr:row>
      <xdr:rowOff>152400</xdr:rowOff>
    </xdr:from>
    <xdr:ext cx="2943087" cy="615089"/>
    <xdr:pic>
      <xdr:nvPicPr>
        <xdr:cNvPr id="3" name="Imagen 2" descr="Logotipo&#10;&#10;Descripción generada automáticamente">
          <a:extLst>
            <a:ext uri="{FF2B5EF4-FFF2-40B4-BE49-F238E27FC236}">
              <a16:creationId xmlns:a16="http://schemas.microsoft.com/office/drawing/2014/main" id="{278EDEC8-72AE-44CA-94F2-2C34801604EF}"/>
            </a:ext>
          </a:extLst>
        </xdr:cNvPr>
        <xdr:cNvPicPr>
          <a:picLocks noChangeAspect="1"/>
        </xdr:cNvPicPr>
      </xdr:nvPicPr>
      <xdr:blipFill>
        <a:blip xmlns:r="http://schemas.openxmlformats.org/officeDocument/2006/relationships" r:embed="rId2"/>
        <a:stretch>
          <a:fillRect/>
        </a:stretch>
      </xdr:blipFill>
      <xdr:spPr>
        <a:xfrm>
          <a:off x="762000" y="342900"/>
          <a:ext cx="2943087" cy="615089"/>
        </a:xfrm>
        <a:prstGeom prst="rect">
          <a:avLst/>
        </a:prstGeom>
      </xdr:spPr>
    </xdr:pic>
    <xdr:clientData/>
  </xdr:oneCellAnchor>
  <xdr:twoCellAnchor>
    <xdr:from>
      <xdr:col>3</xdr:col>
      <xdr:colOff>3752021</xdr:colOff>
      <xdr:row>203</xdr:row>
      <xdr:rowOff>144117</xdr:rowOff>
    </xdr:from>
    <xdr:to>
      <xdr:col>5</xdr:col>
      <xdr:colOff>345108</xdr:colOff>
      <xdr:row>217</xdr:row>
      <xdr:rowOff>71230</xdr:rowOff>
    </xdr:to>
    <xdr:graphicFrame macro="">
      <xdr:nvGraphicFramePr>
        <xdr:cNvPr id="4" name="Gráfico 3">
          <a:extLst>
            <a:ext uri="{FF2B5EF4-FFF2-40B4-BE49-F238E27FC236}">
              <a16:creationId xmlns:a16="http://schemas.microsoft.com/office/drawing/2014/main" id="{72C8B45E-3CD4-4585-8A2F-1392E6BFE7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110434</xdr:colOff>
      <xdr:row>3</xdr:row>
      <xdr:rowOff>138042</xdr:rowOff>
    </xdr:from>
    <xdr:to>
      <xdr:col>5</xdr:col>
      <xdr:colOff>4284868</xdr:colOff>
      <xdr:row>3</xdr:row>
      <xdr:rowOff>1397000</xdr:rowOff>
    </xdr:to>
    <xdr:graphicFrame macro="">
      <xdr:nvGraphicFramePr>
        <xdr:cNvPr id="5" name="Gráfico 4">
          <a:extLst>
            <a:ext uri="{FF2B5EF4-FFF2-40B4-BE49-F238E27FC236}">
              <a16:creationId xmlns:a16="http://schemas.microsoft.com/office/drawing/2014/main" id="{A577B317-B177-4F47-94C2-645CF37166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2</xdr:col>
      <xdr:colOff>10132391</xdr:colOff>
      <xdr:row>1</xdr:row>
      <xdr:rowOff>74683</xdr:rowOff>
    </xdr:from>
    <xdr:ext cx="428625" cy="744268"/>
    <xdr:pic>
      <xdr:nvPicPr>
        <xdr:cNvPr id="2" name="Imagen 1">
          <a:extLst>
            <a:ext uri="{FF2B5EF4-FFF2-40B4-BE49-F238E27FC236}">
              <a16:creationId xmlns:a16="http://schemas.microsoft.com/office/drawing/2014/main" id="{A7FF2D8E-B3F1-4F12-B78E-5B97C051190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2283791" y="265183"/>
          <a:ext cx="428625" cy="744268"/>
        </a:xfrm>
        <a:prstGeom prst="rect">
          <a:avLst/>
        </a:prstGeom>
      </xdr:spPr>
    </xdr:pic>
    <xdr:clientData/>
  </xdr:oneCellAnchor>
  <xdr:oneCellAnchor>
    <xdr:from>
      <xdr:col>1</xdr:col>
      <xdr:colOff>0</xdr:colOff>
      <xdr:row>1</xdr:row>
      <xdr:rowOff>152400</xdr:rowOff>
    </xdr:from>
    <xdr:ext cx="2934805" cy="615089"/>
    <xdr:pic>
      <xdr:nvPicPr>
        <xdr:cNvPr id="3" name="Imagen 2" descr="Logotipo&#10;&#10;Descripción generada automáticamente">
          <a:extLst>
            <a:ext uri="{FF2B5EF4-FFF2-40B4-BE49-F238E27FC236}">
              <a16:creationId xmlns:a16="http://schemas.microsoft.com/office/drawing/2014/main" id="{5EF8A2E6-CB05-4B98-BFED-F10938A2DE94}"/>
            </a:ext>
          </a:extLst>
        </xdr:cNvPr>
        <xdr:cNvPicPr>
          <a:picLocks noChangeAspect="1"/>
        </xdr:cNvPicPr>
      </xdr:nvPicPr>
      <xdr:blipFill>
        <a:blip xmlns:r="http://schemas.openxmlformats.org/officeDocument/2006/relationships" r:embed="rId2"/>
        <a:stretch>
          <a:fillRect/>
        </a:stretch>
      </xdr:blipFill>
      <xdr:spPr>
        <a:xfrm>
          <a:off x="762000" y="342900"/>
          <a:ext cx="2934805" cy="615089"/>
        </a:xfrm>
        <a:prstGeom prst="rect">
          <a:avLst/>
        </a:prstGeom>
      </xdr:spPr>
    </xdr:pic>
    <xdr:clientData/>
  </xdr:oneCellAnchor>
  <xdr:oneCellAnchor>
    <xdr:from>
      <xdr:col>2</xdr:col>
      <xdr:colOff>259521</xdr:colOff>
      <xdr:row>7</xdr:row>
      <xdr:rowOff>480392</xdr:rowOff>
    </xdr:from>
    <xdr:ext cx="2954131" cy="1899946"/>
    <xdr:pic>
      <xdr:nvPicPr>
        <xdr:cNvPr id="4" name="Imagen 3">
          <a:extLst>
            <a:ext uri="{FF2B5EF4-FFF2-40B4-BE49-F238E27FC236}">
              <a16:creationId xmlns:a16="http://schemas.microsoft.com/office/drawing/2014/main" id="{C1BCA487-7D26-46F9-A8BD-E79AA1D9852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83521" y="1528142"/>
          <a:ext cx="2954131" cy="189994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18</xdr:col>
      <xdr:colOff>357417</xdr:colOff>
      <xdr:row>1</xdr:row>
      <xdr:rowOff>51836</xdr:rowOff>
    </xdr:from>
    <xdr:ext cx="1194830" cy="1056175"/>
    <xdr:pic>
      <xdr:nvPicPr>
        <xdr:cNvPr id="2" name="Imagen 1">
          <a:extLst>
            <a:ext uri="{FF2B5EF4-FFF2-40B4-BE49-F238E27FC236}">
              <a16:creationId xmlns:a16="http://schemas.microsoft.com/office/drawing/2014/main" id="{0569073A-FFD3-41A6-926D-19874A3028E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5959367" y="242336"/>
          <a:ext cx="1194830" cy="1056175"/>
        </a:xfrm>
        <a:prstGeom prst="rect">
          <a:avLst/>
        </a:prstGeom>
      </xdr:spPr>
    </xdr:pic>
    <xdr:clientData/>
  </xdr:oneCellAnchor>
  <xdr:oneCellAnchor>
    <xdr:from>
      <xdr:col>1</xdr:col>
      <xdr:colOff>37647</xdr:colOff>
      <xdr:row>1</xdr:row>
      <xdr:rowOff>206571</xdr:rowOff>
    </xdr:from>
    <xdr:ext cx="3705225" cy="807486"/>
    <xdr:pic>
      <xdr:nvPicPr>
        <xdr:cNvPr id="3" name="Imagen 2" descr="Logotipo&#10;&#10;Descripción generada automáticamente">
          <a:extLst>
            <a:ext uri="{FF2B5EF4-FFF2-40B4-BE49-F238E27FC236}">
              <a16:creationId xmlns:a16="http://schemas.microsoft.com/office/drawing/2014/main" id="{E2A5A998-5FE0-47A3-8DA6-5A3389A15BC2}"/>
            </a:ext>
          </a:extLst>
        </xdr:cNvPr>
        <xdr:cNvPicPr>
          <a:picLocks noChangeAspect="1"/>
        </xdr:cNvPicPr>
      </xdr:nvPicPr>
      <xdr:blipFill>
        <a:blip xmlns:r="http://schemas.openxmlformats.org/officeDocument/2006/relationships" r:embed="rId2"/>
        <a:stretch>
          <a:fillRect/>
        </a:stretch>
      </xdr:blipFill>
      <xdr:spPr>
        <a:xfrm>
          <a:off x="904422" y="378021"/>
          <a:ext cx="3705225" cy="80748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2</xdr:col>
      <xdr:colOff>69398</xdr:colOff>
      <xdr:row>3</xdr:row>
      <xdr:rowOff>79640</xdr:rowOff>
    </xdr:from>
    <xdr:to>
      <xdr:col>5</xdr:col>
      <xdr:colOff>624608</xdr:colOff>
      <xdr:row>5</xdr:row>
      <xdr:rowOff>156882</xdr:rowOff>
    </xdr:to>
    <xdr:pic>
      <xdr:nvPicPr>
        <xdr:cNvPr id="2" name="Imagen 1" descr="Logotipo&#10;&#10;Descripción generada automáticamente">
          <a:extLst>
            <a:ext uri="{FF2B5EF4-FFF2-40B4-BE49-F238E27FC236}">
              <a16:creationId xmlns:a16="http://schemas.microsoft.com/office/drawing/2014/main" id="{FA210ACB-5198-407F-B1C7-249AA8ECB57A}"/>
            </a:ext>
          </a:extLst>
        </xdr:cNvPr>
        <xdr:cNvPicPr>
          <a:picLocks noChangeAspect="1"/>
        </xdr:cNvPicPr>
      </xdr:nvPicPr>
      <xdr:blipFill>
        <a:blip xmlns:r="http://schemas.openxmlformats.org/officeDocument/2006/relationships" r:embed="rId1"/>
        <a:stretch>
          <a:fillRect/>
        </a:stretch>
      </xdr:blipFill>
      <xdr:spPr>
        <a:xfrm>
          <a:off x="688523" y="0"/>
          <a:ext cx="4155660" cy="0"/>
        </a:xfrm>
        <a:prstGeom prst="rect">
          <a:avLst/>
        </a:prstGeom>
      </xdr:spPr>
    </xdr:pic>
    <xdr:clientData/>
  </xdr:twoCellAnchor>
  <xdr:twoCellAnchor>
    <xdr:from>
      <xdr:col>97</xdr:col>
      <xdr:colOff>510671</xdr:colOff>
      <xdr:row>3</xdr:row>
      <xdr:rowOff>42184</xdr:rowOff>
    </xdr:from>
    <xdr:to>
      <xdr:col>98</xdr:col>
      <xdr:colOff>683559</xdr:colOff>
      <xdr:row>6</xdr:row>
      <xdr:rowOff>2802</xdr:rowOff>
    </xdr:to>
    <xdr:pic>
      <xdr:nvPicPr>
        <xdr:cNvPr id="3" name="Imagen 2">
          <a:extLst>
            <a:ext uri="{FF2B5EF4-FFF2-40B4-BE49-F238E27FC236}">
              <a16:creationId xmlns:a16="http://schemas.microsoft.com/office/drawing/2014/main" id="{ADDFA540-F806-47A9-9D58-566ADC6BC31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196" t="19816" r="10961" b="15649"/>
        <a:stretch/>
      </xdr:blipFill>
      <xdr:spPr>
        <a:xfrm>
          <a:off x="74377046" y="0"/>
          <a:ext cx="934888" cy="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haciendagovco-my.sharepoint.com/personal/dtsantos_minhacienda_gov_co/Documents/03_Elementos%20transversales/Planes/04_Plan%20Acci&#243;n/2024/01_Alistamiento/20221031_DP-FT-004_V1_Formato%20plan%20de%20acci&#243;n.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minhaciendagovco-my.sharepoint.com/personal/dtsantos_minhacienda_gov_co/Documents/03_Elementos%20transversales/Planes/04_Plan%20Acci&#243;n/2023/10_Versiones%20plan%20acci&#243;n/02_Versiones%20del%20plan/20231231_Plan_accion_2023_V5.xlsx?77A63FA6" TargetMode="External"/><Relationship Id="rId1" Type="http://schemas.openxmlformats.org/officeDocument/2006/relationships/externalLinkPath" Target="file:///\\77A63FA6\20231231_Plan_accion_2023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Formulación_Plan acción"/>
      <sheetName val="Listas"/>
      <sheetName val="Insumo_Recomendaciones control"/>
      <sheetName val="Insumos_Políticas GyD"/>
      <sheetName val="Insumo_PAAC"/>
      <sheetName val="Informes por procesos"/>
      <sheetName val="Plan acción_2023"/>
      <sheetName val="Recomendaciones FURAG 2022 (82)"/>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PLAN ACCIÓN_2023_V3"/>
      <sheetName val="Listas"/>
      <sheetName val="Insumo_Recomendaciones control"/>
      <sheetName val="Insumos_Políticas GyD"/>
      <sheetName val="Insumo_PAAC"/>
      <sheetName val="Informes por procesos"/>
    </sheetNames>
    <sheetDataSet>
      <sheetData sheetId="0"/>
      <sheetData sheetId="1"/>
      <sheetData sheetId="2"/>
      <sheetData sheetId="3">
        <row r="4">
          <cell r="B4" t="str">
            <v>URF Adquisición de Bienes y Servicios</v>
          </cell>
          <cell r="C4" t="str">
            <v>Andrea Carolina Bonilla Cuervo</v>
          </cell>
          <cell r="F4" t="str">
            <v>URF_VP1_2326_Promover la inclusión de la población excluida de los servicios financieros</v>
          </cell>
          <cell r="G4" t="str">
            <v>URF_VP1_2326_INI1_Desarrollar acciones que promuevan la inclusión financiera para el fortalecimiento de la economía popular</v>
          </cell>
        </row>
        <row r="5">
          <cell r="B5" t="str">
            <v>URF Control y Evaluación</v>
          </cell>
          <cell r="C5" t="str">
            <v>Andres Felipe Clavijo Bolaños</v>
          </cell>
          <cell r="F5" t="str">
            <v>URF_GR1_2326_Posicionar la imagen interna y externa de la Unidad</v>
          </cell>
          <cell r="G5" t="str">
            <v>URF_VP1_2326_INI2_Consolidar un marco regulatorio que potencie el crecimiento de los diferentes mecanismos de financiación de la economía</v>
          </cell>
        </row>
        <row r="6">
          <cell r="B6" t="str">
            <v>URF Direccionamiento y Planeación</v>
          </cell>
          <cell r="C6" t="str">
            <v>Ángela Camila Gamba Tiusaba</v>
          </cell>
          <cell r="F6" t="str">
            <v xml:space="preserve">URF_GR2_2326_Asegurar la sostenibilidad del Sistema de Gestión Institucional </v>
          </cell>
          <cell r="G6" t="str">
            <v>URF_VP1_2326_INI3_Continuar la senda de implementación de los más altos estándares de regulación prudencial</v>
          </cell>
        </row>
        <row r="7">
          <cell r="B7" t="str">
            <v>URF Estudios Económicos y Jurídicos</v>
          </cell>
          <cell r="C7" t="str">
            <v>Angelica Marcela Gonzalez Tous</v>
          </cell>
          <cell r="F7" t="str">
            <v>URF_EI1_2326_Fortalecer la gestión estratégica del talento humano</v>
          </cell>
          <cell r="G7" t="str">
            <v>URF_VP1_2326_INI4_Asesorar el desarrollo de las reformas legislativas relacionadas con la modernización del sistema financiero</v>
          </cell>
        </row>
        <row r="8">
          <cell r="B8" t="str">
            <v>URF Gestión Comunicaciones</v>
          </cell>
          <cell r="C8" t="str">
            <v>Angie Johanna Corredor Estrella</v>
          </cell>
          <cell r="F8" t="str">
            <v xml:space="preserve">URF_EI2_2326_Priorizar el uso de las tecnologias de la información y comunicación </v>
          </cell>
          <cell r="G8" t="str">
            <v xml:space="preserve">URF_GR1_2326_INI1_Fortalecer la estrategia de divulgación y promoción institucional y los mecanismos de comunicación  </v>
          </cell>
        </row>
        <row r="9">
          <cell r="B9" t="str">
            <v>URF Gestión Financiera</v>
          </cell>
          <cell r="C9" t="str">
            <v>Camilo José Hernandez López</v>
          </cell>
          <cell r="F9" t="str">
            <v xml:space="preserve">URF_EI3_2326_Administrar eficientemente los recursos físicos y  financieros asignados  a la Unidad y la adquisición de bienes y servicios </v>
          </cell>
          <cell r="G9" t="str">
            <v xml:space="preserve">URF_GR1_2326_INI2_Fortalecer la relación de la Unidad con grupos de valor y partes interesadas </v>
          </cell>
        </row>
        <row r="10">
          <cell r="B10" t="str">
            <v>URF Gestión Humana</v>
          </cell>
          <cell r="C10" t="str">
            <v>Catalina Torrado Ulloa</v>
          </cell>
          <cell r="G10" t="str">
            <v xml:space="preserve">URF_GR2_2326_INI1_Fortalecer la operación y articulación de los procesos institucionales </v>
          </cell>
        </row>
        <row r="11">
          <cell r="B11" t="str">
            <v>URF Gestión Información</v>
          </cell>
          <cell r="C11" t="str">
            <v>Lized Muñoz Oyuela</v>
          </cell>
          <cell r="G11" t="str">
            <v>URF_GR2_2326_INI2_Fortalecer la operación del esquema de las líneas de defensa</v>
          </cell>
        </row>
        <row r="12">
          <cell r="B12" t="str">
            <v>URF Proyectos Normativos</v>
          </cell>
          <cell r="C12" t="str">
            <v>Daissy Tatiana Santos Yate</v>
          </cell>
          <cell r="G12" t="str">
            <v xml:space="preserve">URF_EI1_2326_INI1_Fortalecer la gestión del conocimiento y  promover la innovación institucional </v>
          </cell>
        </row>
        <row r="13">
          <cell r="B13" t="str">
            <v xml:space="preserve">URF Relación con la ciudadanía y grupos de valor </v>
          </cell>
          <cell r="C13" t="str">
            <v>Daniel Absalon Tocaria Diaz</v>
          </cell>
          <cell r="G13" t="str">
            <v xml:space="preserve">URF_EI1_2326_INI2_Mejorar la calidad de vida laboral de los servidores públicos </v>
          </cell>
        </row>
        <row r="14">
          <cell r="C14" t="str">
            <v>Daniel Camilo Quintero Castro</v>
          </cell>
          <cell r="G14" t="str">
            <v>URF_EI2_2326_INI1_Maximizar el valor y los benificios derivados del uso de la información</v>
          </cell>
        </row>
        <row r="15">
          <cell r="C15" t="str">
            <v>Derenis Danielis López Meza</v>
          </cell>
          <cell r="G15" t="str">
            <v>URF_EI2_2326_INI2_Potenciar herramientas tecnológicas de la Unidad</v>
          </cell>
        </row>
        <row r="16">
          <cell r="C16" t="str">
            <v>Diana Carolina Mesa Tellez</v>
          </cell>
          <cell r="G16" t="str">
            <v xml:space="preserve">URF_EI3_2326_INI1_Asegurar la eficiencia y transparencia en el gasto público </v>
          </cell>
        </row>
        <row r="17">
          <cell r="C17" t="str">
            <v>Eleonora Elisa Ferroni de Chiappe</v>
          </cell>
          <cell r="G17" t="str">
            <v xml:space="preserve">URF_EI3_2326_INI2_Mantener buenas prácticas en la adquisición y administración de bienes y servicios y promover la gestión ambiental </v>
          </cell>
        </row>
        <row r="18">
          <cell r="C18" t="str">
            <v>Henry Alexander Guerrero Galindo</v>
          </cell>
        </row>
        <row r="19">
          <cell r="C19" t="str">
            <v>Ivonnie Edith Gallardo Gómez</v>
          </cell>
        </row>
        <row r="20">
          <cell r="C20" t="str">
            <v>Jackson Sair Fino Lopez</v>
          </cell>
        </row>
        <row r="21">
          <cell r="C21" t="str">
            <v>Karime Yamhure Hurtado</v>
          </cell>
        </row>
        <row r="22">
          <cell r="C22" t="str">
            <v>Liliana Walteros Quiroga</v>
          </cell>
        </row>
        <row r="23">
          <cell r="C23" t="str">
            <v>Magda Mariana Aya Guerrero</v>
          </cell>
        </row>
        <row r="24">
          <cell r="C24" t="str">
            <v xml:space="preserve">Diana Carolina Fajardo Carlos </v>
          </cell>
        </row>
        <row r="25">
          <cell r="C25" t="str">
            <v>Daryelin Isabel Figueroa Duque</v>
          </cell>
        </row>
        <row r="26">
          <cell r="C26" t="str">
            <v>Juan Stiven Rios Andrade</v>
          </cell>
        </row>
        <row r="27">
          <cell r="C27" t="str">
            <v>Marlen Lombana Mahecha</v>
          </cell>
        </row>
        <row r="28">
          <cell r="C28" t="str">
            <v>Paola Patricia Rodriguez</v>
          </cell>
        </row>
        <row r="29">
          <cell r="C29" t="str">
            <v>Paola Rocio Peña Rodriguez</v>
          </cell>
        </row>
        <row r="30">
          <cell r="C30" t="str">
            <v>Yuly Daniela Clavijo Ragoa</v>
          </cell>
        </row>
      </sheetData>
      <sheetData sheetId="4"/>
      <sheetData sheetId="5"/>
      <sheetData sheetId="6"/>
      <sheetData sheetId="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urf.gov.co/transparencia/plan-pre-inf/informes-oficina-control-interno/-/document_library/xwzn/view_file/2313836?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1%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313836" TargetMode="External"/><Relationship Id="rId13" Type="http://schemas.openxmlformats.org/officeDocument/2006/relationships/hyperlink" Target="https://www.urf.gov.co/transparencia/plan-pre-inf/informes-oficina-control-interno/-/document_library/xwzn/view_file/2493686?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1%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493686" TargetMode="External"/><Relationship Id="rId18" Type="http://schemas.openxmlformats.org/officeDocument/2006/relationships/hyperlink" Target="https://www.urf.gov.co/transparencia/plan-pre-inf/informes-oficina-control-interno/-/document_library/xwzn/view_file/2667227?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1%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667227" TargetMode="External"/><Relationship Id="rId3" Type="http://schemas.openxmlformats.org/officeDocument/2006/relationships/hyperlink" Target="https://www.urf.gov.co/transparencia/plan-pre-inf/informes-oficina-control-interno/-/document_library/xwzn/view_file/2191434?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2%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191434" TargetMode="External"/><Relationship Id="rId21" Type="http://schemas.openxmlformats.org/officeDocument/2006/relationships/hyperlink" Target="https://www.urf.gov.co/transparencia/plan-pre-inf/informes-oficina-control-interno/-/document_library/xwzn/view_file/2787842?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1%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787842" TargetMode="External"/><Relationship Id="rId7" Type="http://schemas.openxmlformats.org/officeDocument/2006/relationships/hyperlink" Target="https://www.urf.gov.co/transparencia/plan-pre-inf/informes-oficina-control-interno/-/document_library/xwzn/view_file/2285501?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1%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285501" TargetMode="External"/><Relationship Id="rId12" Type="http://schemas.openxmlformats.org/officeDocument/2006/relationships/hyperlink" Target="https://www.urf.gov.co/transparencia/plan-pre-inf/informes-oficina-control-interno/-/document_library/xwzn/view_file/2490323?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1%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490323" TargetMode="External"/><Relationship Id="rId17" Type="http://schemas.openxmlformats.org/officeDocument/2006/relationships/hyperlink" Target="https://www.urf.gov.co/transparencia/plan-pre-inf/informes-oficina-control-interno/-/document_library/xwzn/view_file/2584303?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1%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584303" TargetMode="External"/><Relationship Id="rId2" Type="http://schemas.openxmlformats.org/officeDocument/2006/relationships/hyperlink" Target="https://www.urf.gov.co/transparencia/plan-pre-inf/informes-oficina-control-interno/-/document_library/xwzn/view_file/2141085?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2%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141085" TargetMode="External"/><Relationship Id="rId16" Type="http://schemas.openxmlformats.org/officeDocument/2006/relationships/hyperlink" Target="https://www.urf.gov.co/transparencia/plan-pre-inf/informes-oficina-control-interno/-/document_library/xwzn/view_file/2559653?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1%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559653" TargetMode="External"/><Relationship Id="rId20" Type="http://schemas.openxmlformats.org/officeDocument/2006/relationships/hyperlink" Target="https://www.urf.gov.co/transparencia/plan-pre-inf/informes-oficina-control-interno/-/document_library/xwzn/view_file/2787853?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1%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787853" TargetMode="External"/><Relationship Id="rId1" Type="http://schemas.openxmlformats.org/officeDocument/2006/relationships/hyperlink" Target="https://www.urf.gov.co/transparencia/plan-pre-inf/informes-oficina-control-interno/-/document_library/xwzn/view_file/2136721?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2%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136721" TargetMode="External"/><Relationship Id="rId6" Type="http://schemas.openxmlformats.org/officeDocument/2006/relationships/hyperlink" Target="https://www.urf.gov.co/transparencia/plan-pre-inf/informes-oficina-control-interno/-/document_library/xwzn/view_file/2288305?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1%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288305" TargetMode="External"/><Relationship Id="rId11" Type="http://schemas.openxmlformats.org/officeDocument/2006/relationships/hyperlink" Target="https://www.urf.gov.co/transparencia/plan-pre-inf/informes-oficina-control-interno/-/document_library/xwzn/view_file/2445021?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1%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445021" TargetMode="External"/><Relationship Id="rId5" Type="http://schemas.openxmlformats.org/officeDocument/2006/relationships/hyperlink" Target="https://www.urf.gov.co/transparencia/plan-pre-inf/informes-oficina-control-interno/-/document_library/xwzn/view_file/2254417?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1%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254417" TargetMode="External"/><Relationship Id="rId15" Type="http://schemas.openxmlformats.org/officeDocument/2006/relationships/hyperlink" Target="https://www.urf.gov.co/transparencia/plan-pre-inf/informes-oficina-control-interno/-/document_library/xwzn/view_file/2516401?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1%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516401" TargetMode="External"/><Relationship Id="rId23" Type="http://schemas.openxmlformats.org/officeDocument/2006/relationships/drawing" Target="../drawings/drawing2.xml"/><Relationship Id="rId10" Type="http://schemas.openxmlformats.org/officeDocument/2006/relationships/hyperlink" Target="https://www.urf.gov.co/transparencia/plan-pre-inf/informes-oficina-control-interno/-/document_library/xwzn/view_file/2372562?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1%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372562" TargetMode="External"/><Relationship Id="rId19" Type="http://schemas.openxmlformats.org/officeDocument/2006/relationships/hyperlink" Target="https://www.urf.gov.co/transparencia/plan-pre-inf/informes-oficina-control-interno/-/document_library/xwzn/view_file/2694663?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1%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694663" TargetMode="External"/><Relationship Id="rId4" Type="http://schemas.openxmlformats.org/officeDocument/2006/relationships/hyperlink" Target="https://www.urf.gov.co/transparencia/plan-pre-inf/informes-oficina-control-interno/-/document_library/xwzn/view_file/2171418?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2%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171418" TargetMode="External"/><Relationship Id="rId9" Type="http://schemas.openxmlformats.org/officeDocument/2006/relationships/hyperlink" Target="https://www.urf.gov.co/transparencia/plan-pre-inf/informes-oficina-control-interno/-/document_library/xwzn/view_file/2372562?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1%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372562" TargetMode="External"/><Relationship Id="rId14" Type="http://schemas.openxmlformats.org/officeDocument/2006/relationships/hyperlink" Target="https://www.urf.gov.co/transparencia/plan-pre-inf/informes-oficina-control-interno/-/document_library/xwzn/view_file/2516391?p_r_p_resetCur=false&amp;_com_liferay_document_library_web_portlet_DLPortlet_INSTANCE_xwzn_redirect=https%3A%2F%2Fwww.urf.gov.co%3A443%2Ftransparencia%2Fplan-pre-inf%2Finformes-oficina-control-interno%2F-%2Fdocument_library%2Fxwzn%2Fview%2F2134207%3F_com_liferay_document_library_web_portlet_DLPortlet_INSTANCE_xwzn_navigation%3Dhome%26_com_liferay_document_library_web_portlet_DLPortlet_INSTANCE_xwzn_orderByCol%3DcreationDate%26_com_liferay_document_library_web_portlet_DLPortlet_INSTANCE_xwzn_curEntry%3D1%26_com_liferay_document_library_web_portlet_DLPortlet_INSTANCE_xwzn_orderByType%3Ddesc%26p_r_p_resetCur%3Dfalse%26_com_liferay_document_library_web_portlet_DLPortlet_INSTANCE_xwzn_deltaEntry%3D20%26_com_liferay_document_library_web_portlet_DLPortlet_INSTANCE_xwzn_folderId%3D2134207&amp;_com_liferay_document_library_web_portlet_DLPortlet_INSTANCE_xwzn_fileEntryId=2516391" TargetMode="External"/><Relationship Id="rId22"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cerlatam.com/wp-content/uploads/2024/05/consulta-020524-ANEXO-TECNICO.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urf.gov.co/webcenter/portal/urf/pages_ai/controlinterno2022" TargetMode="External"/><Relationship Id="rId13" Type="http://schemas.openxmlformats.org/officeDocument/2006/relationships/hyperlink" Target="https://apps.procuraduria.gov.co/ita/login/" TargetMode="External"/><Relationship Id="rId18" Type="http://schemas.openxmlformats.org/officeDocument/2006/relationships/hyperlink" Target="https://www.urf.gov.co/webcenter/portal/urf/pages_ai/contratacin" TargetMode="External"/><Relationship Id="rId26" Type="http://schemas.openxmlformats.org/officeDocument/2006/relationships/hyperlink" Target="https://www.urf.gov.co/webcenter/portal/urf/pages_ac/quejasreclamos" TargetMode="External"/><Relationship Id="rId3" Type="http://schemas.openxmlformats.org/officeDocument/2006/relationships/hyperlink" Target="https://www.urf.gov.co/webcenter/portal/urf/pages_ai/controlinterno2022" TargetMode="External"/><Relationship Id="rId21" Type="http://schemas.openxmlformats.org/officeDocument/2006/relationships/hyperlink" Target="https://www.urf.gov.co/webcenter/portal/urf/pages_ai/contratacin" TargetMode="External"/><Relationship Id="rId7" Type="http://schemas.openxmlformats.org/officeDocument/2006/relationships/hyperlink" Target="https://www.urf.gov.co/webcenter/portal/urf/pages_ai/controlinterno2022" TargetMode="External"/><Relationship Id="rId12" Type="http://schemas.openxmlformats.org/officeDocument/2006/relationships/hyperlink" Target="https://www.urf.gov.co/webcenter/portal/urf/pages_ac/informerendciudadanos" TargetMode="External"/><Relationship Id="rId17" Type="http://schemas.openxmlformats.org/officeDocument/2006/relationships/hyperlink" Target="https://www.urf.gov.co/webcenter/portal/urf/pages_ai/presupuestogralasignado" TargetMode="External"/><Relationship Id="rId25" Type="http://schemas.openxmlformats.org/officeDocument/2006/relationships/hyperlink" Target="https://gestion.cnsc.gov.co/ComisionPersonal/" TargetMode="External"/><Relationship Id="rId2" Type="http://schemas.openxmlformats.org/officeDocument/2006/relationships/hyperlink" Target="https://www.urf.gov.co/webcenter/portal/urf/pages_ai/controlinterno2022" TargetMode="External"/><Relationship Id="rId16" Type="http://schemas.openxmlformats.org/officeDocument/2006/relationships/hyperlink" Target="https://www.urf.gov.co/webcenter/portal/urf/pages_ai/contable" TargetMode="External"/><Relationship Id="rId20" Type="http://schemas.openxmlformats.org/officeDocument/2006/relationships/hyperlink" Target="https://www.urf.gov.co/webcenter/portal/urf/pages_ai/ejeccontratos2/contratos2022" TargetMode="External"/><Relationship Id="rId1" Type="http://schemas.openxmlformats.org/officeDocument/2006/relationships/hyperlink" Target="https://www.funcionpublica.gov.co/web/mipg" TargetMode="External"/><Relationship Id="rId6" Type="http://schemas.openxmlformats.org/officeDocument/2006/relationships/hyperlink" Target="https://www.urf.gov.co/webcenter/portal/urf/pages_ai/controlinterno2022" TargetMode="External"/><Relationship Id="rId11" Type="http://schemas.openxmlformats.org/officeDocument/2006/relationships/hyperlink" Target="https://www.urf.gov.co/webcenter/portal/urf/pages_ac/informesdegestion" TargetMode="External"/><Relationship Id="rId24" Type="http://schemas.openxmlformats.org/officeDocument/2006/relationships/hyperlink" Target="https://minhaciendagovco.sharepoint.com/sites/RID-URF/P-ESTRATEGICOS/049INFORMES_GH/Forms/AllItems.aspx" TargetMode="External"/><Relationship Id="rId5" Type="http://schemas.openxmlformats.org/officeDocument/2006/relationships/hyperlink" Target="https://www.urf.gov.co/webcenter/portal/urf/pages_ai/controlinterno2022" TargetMode="External"/><Relationship Id="rId15" Type="http://schemas.openxmlformats.org/officeDocument/2006/relationships/hyperlink" Target="https://austeridad.gov.co/" TargetMode="External"/><Relationship Id="rId23" Type="http://schemas.openxmlformats.org/officeDocument/2006/relationships/hyperlink" Target="https://fondoriesgoslaborales.gov.co/" TargetMode="External"/><Relationship Id="rId28" Type="http://schemas.openxmlformats.org/officeDocument/2006/relationships/drawing" Target="../drawings/drawing7.xml"/><Relationship Id="rId10" Type="http://schemas.openxmlformats.org/officeDocument/2006/relationships/hyperlink" Target="https://www.funcionpublica.gov.co/web/mipg" TargetMode="External"/><Relationship Id="rId19" Type="http://schemas.openxmlformats.org/officeDocument/2006/relationships/hyperlink" Target="https://www.urf.gov.co/webcenter/portal/urf/pages_ai/ejeccontratos2/contratos2022" TargetMode="External"/><Relationship Id="rId4" Type="http://schemas.openxmlformats.org/officeDocument/2006/relationships/hyperlink" Target="https://www.urf.gov.co/webcenter/portal/urf/pages_ai/controlinterno2022%20/%20Aplicativo%20CHIP" TargetMode="External"/><Relationship Id="rId9" Type="http://schemas.openxmlformats.org/officeDocument/2006/relationships/hyperlink" Target="https://www.urf.gov.co/webcenter/portal/urf/pages_ai/controlinterno2022" TargetMode="External"/><Relationship Id="rId14" Type="http://schemas.openxmlformats.org/officeDocument/2006/relationships/hyperlink" Target="https://www.urf.gov.co/webcenter/portal/urf/pages_ai/presupuesto" TargetMode="External"/><Relationship Id="rId22" Type="http://schemas.openxmlformats.org/officeDocument/2006/relationships/hyperlink" Target="https://ree.rues.org.co/ree/account/login_fee" TargetMode="External"/><Relationship Id="rId27"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2CAD-637C-41E5-9B5C-D1D7BCF9E2E5}">
  <sheetPr codeName="Hoja1">
    <tabColor rgb="FFB28D42"/>
    <pageSetUpPr fitToPage="1"/>
  </sheetPr>
  <dimension ref="B1:DE450"/>
  <sheetViews>
    <sheetView tabSelected="1" zoomScale="90" zoomScaleNormal="100" workbookViewId="0">
      <pane ySplit="1" topLeftCell="A2" activePane="bottomLeft" state="frozen"/>
      <selection activeCell="T1" sqref="T1"/>
      <selection pane="bottomLeft" activeCell="D11" sqref="D11"/>
    </sheetView>
  </sheetViews>
  <sheetFormatPr baseColWidth="10" defaultColWidth="11.453125" defaultRowHeight="84" customHeight="1" outlineLevelRow="1" x14ac:dyDescent="0.35"/>
  <cols>
    <col min="1" max="1" width="5" style="56" customWidth="1"/>
    <col min="2" max="2" width="4.54296875" style="56" customWidth="1"/>
    <col min="3" max="3" width="16.453125" style="56" customWidth="1"/>
    <col min="4" max="4" width="35.453125" style="56" customWidth="1"/>
    <col min="5" max="5" width="31.453125" style="56" customWidth="1"/>
    <col min="6" max="6" width="24.453125" style="56" customWidth="1"/>
    <col min="7" max="7" width="20" style="56" customWidth="1"/>
    <col min="8" max="8" width="28.453125" style="56" customWidth="1"/>
    <col min="9" max="9" width="26.54296875" style="56" customWidth="1"/>
    <col min="10" max="10" width="22" style="56" customWidth="1"/>
    <col min="11" max="11" width="24.453125" style="56" customWidth="1"/>
    <col min="12" max="12" width="16.54296875" style="56" customWidth="1"/>
    <col min="13" max="13" width="17.453125" style="56" customWidth="1"/>
    <col min="14" max="14" width="11.453125" style="56" customWidth="1"/>
    <col min="15" max="15" width="16.453125" style="56" customWidth="1"/>
    <col min="16" max="16" width="15.54296875" style="56" customWidth="1"/>
    <col min="17" max="17" width="19.453125" style="56" customWidth="1"/>
    <col min="18" max="19" width="21.453125" style="56" customWidth="1"/>
    <col min="20" max="20" width="17" style="56" customWidth="1"/>
    <col min="21" max="21" width="15.81640625" style="56" customWidth="1"/>
    <col min="22" max="25" width="11.453125" style="56" customWidth="1"/>
    <col min="26" max="26" width="16.54296875" style="56" customWidth="1"/>
    <col min="27" max="27" width="11.453125" style="56" customWidth="1"/>
    <col min="28" max="31" width="11.453125" style="89" customWidth="1"/>
    <col min="32" max="32" width="20.7265625" style="89" customWidth="1"/>
    <col min="33" max="33" width="20.453125" style="89" customWidth="1"/>
    <col min="34" max="40" width="11.453125" style="89" customWidth="1"/>
    <col min="41" max="41" width="16.453125" style="89" customWidth="1"/>
    <col min="42" max="50" width="11.453125" style="89" customWidth="1"/>
    <col min="51" max="51" width="15.54296875" style="89" customWidth="1"/>
    <col min="52" max="52" width="11.453125" style="56" customWidth="1"/>
    <col min="53" max="53" width="22.453125" style="56" customWidth="1"/>
    <col min="54" max="60" width="11.453125" style="56" customWidth="1"/>
    <col min="61" max="61" width="15.54296875" style="56" customWidth="1"/>
    <col min="62" max="62" width="11.453125" style="56" customWidth="1"/>
    <col min="63" max="63" width="15.81640625" style="56" customWidth="1"/>
    <col min="64" max="64" width="16.453125" style="56" customWidth="1"/>
    <col min="65" max="65" width="13.453125" style="56" customWidth="1"/>
    <col min="66" max="69" width="11.453125" style="56" customWidth="1"/>
    <col min="70" max="70" width="13.453125" style="56" customWidth="1"/>
    <col min="71" max="71" width="11.453125" style="56" customWidth="1"/>
    <col min="72" max="72" width="19.54296875" style="56" customWidth="1"/>
    <col min="73" max="73" width="14.54296875" style="56" customWidth="1"/>
    <col min="74" max="75" width="11.453125" style="56" customWidth="1"/>
    <col min="76" max="76" width="20" style="56" customWidth="1"/>
    <col min="77" max="78" width="11.453125" style="56" customWidth="1"/>
    <col min="79" max="79" width="13.453125" style="56" customWidth="1"/>
    <col min="80" max="80" width="20.54296875" style="56" customWidth="1"/>
    <col min="81" max="81" width="37.453125" style="56" customWidth="1"/>
    <col min="82" max="88" width="11.453125" style="56" customWidth="1"/>
    <col min="89" max="89" width="19.54296875" style="56" customWidth="1"/>
    <col min="90" max="101" width="11.453125" style="56" customWidth="1"/>
    <col min="102" max="102" width="14.54296875" style="56" customWidth="1"/>
    <col min="103" max="103" width="11.453125" style="56" customWidth="1"/>
    <col min="104" max="104" width="12.453125" style="56" customWidth="1"/>
    <col min="105" max="108" width="11.453125" style="56" customWidth="1"/>
    <col min="109" max="109" width="19.54296875" style="56" customWidth="1"/>
    <col min="110" max="16384" width="11.453125" style="56"/>
  </cols>
  <sheetData>
    <row r="1" spans="2:109" ht="16.5" customHeight="1" x14ac:dyDescent="0.35">
      <c r="AB1" s="56"/>
      <c r="AC1" s="56"/>
      <c r="AD1" s="56"/>
      <c r="AE1" s="56"/>
      <c r="AF1" s="56"/>
      <c r="AG1" s="56"/>
      <c r="AH1" s="56"/>
      <c r="AI1" s="56"/>
      <c r="AJ1" s="56"/>
      <c r="AK1" s="56"/>
      <c r="AL1" s="56"/>
      <c r="AM1" s="56"/>
      <c r="AN1" s="56"/>
      <c r="AO1" s="56"/>
      <c r="AP1" s="56"/>
      <c r="AQ1" s="56"/>
      <c r="AR1" s="56"/>
      <c r="AS1" s="56"/>
      <c r="AT1" s="56"/>
      <c r="AU1" s="56"/>
      <c r="AV1" s="56"/>
      <c r="AW1" s="56"/>
      <c r="AX1" s="56"/>
      <c r="AY1" s="56"/>
    </row>
    <row r="2" spans="2:109" ht="30" customHeight="1" x14ac:dyDescent="0.35">
      <c r="AB2" s="56"/>
      <c r="AC2" s="56"/>
      <c r="AD2" s="56"/>
      <c r="AE2" s="56"/>
      <c r="AF2" s="56"/>
      <c r="AG2" s="56"/>
      <c r="AH2" s="56"/>
      <c r="AI2" s="56"/>
      <c r="AJ2" s="56"/>
      <c r="AK2" s="56"/>
      <c r="AL2" s="56"/>
      <c r="AM2" s="56"/>
      <c r="AN2" s="56"/>
      <c r="AO2" s="56"/>
      <c r="AP2" s="56"/>
      <c r="AQ2" s="56"/>
      <c r="AR2" s="56"/>
      <c r="AS2" s="56"/>
      <c r="AT2" s="56"/>
      <c r="AU2" s="56"/>
      <c r="AV2" s="56"/>
      <c r="AW2" s="56"/>
      <c r="AX2" s="56"/>
      <c r="AY2" s="56"/>
    </row>
    <row r="3" spans="2:109" ht="24" customHeight="1" x14ac:dyDescent="0.35">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row>
    <row r="4" spans="2:109" s="2" customFormat="1" ht="39" customHeight="1" outlineLevel="1" x14ac:dyDescent="0.35">
      <c r="B4" s="1"/>
      <c r="C4" s="280" t="s">
        <v>0</v>
      </c>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281"/>
      <c r="BG4" s="281"/>
      <c r="BH4" s="281"/>
      <c r="BI4" s="281"/>
      <c r="BJ4" s="281"/>
      <c r="BK4" s="281"/>
      <c r="BL4" s="281"/>
      <c r="BM4" s="281"/>
      <c r="BN4" s="281"/>
      <c r="BO4" s="281"/>
      <c r="BP4" s="281"/>
      <c r="BQ4" s="281"/>
      <c r="BR4" s="281"/>
      <c r="BS4" s="281"/>
      <c r="BT4" s="281"/>
      <c r="BU4" s="281"/>
      <c r="BV4" s="281"/>
      <c r="BW4" s="281"/>
      <c r="BX4" s="281"/>
      <c r="BY4" s="281"/>
      <c r="BZ4" s="281"/>
      <c r="CA4" s="281"/>
      <c r="CB4" s="281"/>
      <c r="CC4" s="281"/>
      <c r="CD4" s="281"/>
      <c r="CE4" s="281"/>
      <c r="CF4" s="281"/>
      <c r="CG4" s="281"/>
      <c r="CH4" s="281"/>
      <c r="CI4" s="281"/>
      <c r="CJ4" s="281"/>
      <c r="CK4" s="281"/>
      <c r="CL4" s="281"/>
      <c r="CM4" s="281"/>
      <c r="CN4" s="281"/>
      <c r="CO4" s="281"/>
      <c r="CP4" s="281"/>
      <c r="CQ4" s="281"/>
      <c r="CR4" s="281"/>
      <c r="CS4" s="281"/>
      <c r="CT4" s="281"/>
      <c r="CU4" s="281"/>
      <c r="CV4" s="281"/>
      <c r="CW4" s="281"/>
      <c r="CX4" s="281"/>
      <c r="CY4" s="281"/>
      <c r="CZ4" s="281"/>
      <c r="DA4" s="282"/>
      <c r="DB4" s="260" t="s">
        <v>1</v>
      </c>
      <c r="DC4" s="261"/>
      <c r="DD4" s="266" t="s">
        <v>2</v>
      </c>
      <c r="DE4" s="267"/>
    </row>
    <row r="5" spans="2:109" s="2" customFormat="1" ht="37.5" customHeight="1" outlineLevel="1" x14ac:dyDescent="0.35">
      <c r="B5" s="1"/>
      <c r="C5" s="283"/>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4"/>
      <c r="AV5" s="284"/>
      <c r="AW5" s="284"/>
      <c r="AX5" s="284"/>
      <c r="AY5" s="284"/>
      <c r="AZ5" s="284"/>
      <c r="BA5" s="284"/>
      <c r="BB5" s="284"/>
      <c r="BC5" s="284"/>
      <c r="BD5" s="284"/>
      <c r="BE5" s="284"/>
      <c r="BF5" s="284"/>
      <c r="BG5" s="284"/>
      <c r="BH5" s="284"/>
      <c r="BI5" s="284"/>
      <c r="BJ5" s="284"/>
      <c r="BK5" s="284"/>
      <c r="BL5" s="284"/>
      <c r="BM5" s="284"/>
      <c r="BN5" s="284"/>
      <c r="BO5" s="284"/>
      <c r="BP5" s="284"/>
      <c r="BQ5" s="284"/>
      <c r="BR5" s="284"/>
      <c r="BS5" s="284"/>
      <c r="BT5" s="284"/>
      <c r="BU5" s="284"/>
      <c r="BV5" s="284"/>
      <c r="BW5" s="284"/>
      <c r="BX5" s="284"/>
      <c r="BY5" s="284"/>
      <c r="BZ5" s="284"/>
      <c r="CA5" s="284"/>
      <c r="CB5" s="284"/>
      <c r="CC5" s="284"/>
      <c r="CD5" s="284"/>
      <c r="CE5" s="284"/>
      <c r="CF5" s="284"/>
      <c r="CG5" s="284"/>
      <c r="CH5" s="284"/>
      <c r="CI5" s="284"/>
      <c r="CJ5" s="284"/>
      <c r="CK5" s="284"/>
      <c r="CL5" s="284"/>
      <c r="CM5" s="284"/>
      <c r="CN5" s="284"/>
      <c r="CO5" s="284"/>
      <c r="CP5" s="284"/>
      <c r="CQ5" s="284"/>
      <c r="CR5" s="284"/>
      <c r="CS5" s="284"/>
      <c r="CT5" s="284"/>
      <c r="CU5" s="284"/>
      <c r="CV5" s="284"/>
      <c r="CW5" s="284"/>
      <c r="CX5" s="284"/>
      <c r="CY5" s="284"/>
      <c r="CZ5" s="284"/>
      <c r="DA5" s="285"/>
      <c r="DB5" s="260" t="s">
        <v>3</v>
      </c>
      <c r="DC5" s="261"/>
      <c r="DD5" s="268">
        <v>45972</v>
      </c>
      <c r="DE5" s="267"/>
    </row>
    <row r="6" spans="2:109" s="2" customFormat="1" ht="34" customHeight="1" outlineLevel="1" x14ac:dyDescent="0.35">
      <c r="B6" s="1"/>
      <c r="C6" s="286"/>
      <c r="D6" s="287"/>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W6" s="287"/>
      <c r="BX6" s="287"/>
      <c r="BY6" s="287"/>
      <c r="BZ6" s="287"/>
      <c r="CA6" s="287"/>
      <c r="CB6" s="287"/>
      <c r="CC6" s="287"/>
      <c r="CD6" s="287"/>
      <c r="CE6" s="287"/>
      <c r="CF6" s="287"/>
      <c r="CG6" s="287"/>
      <c r="CH6" s="287"/>
      <c r="CI6" s="287"/>
      <c r="CJ6" s="287"/>
      <c r="CK6" s="287"/>
      <c r="CL6" s="287"/>
      <c r="CM6" s="287"/>
      <c r="CN6" s="287"/>
      <c r="CO6" s="287"/>
      <c r="CP6" s="287"/>
      <c r="CQ6" s="287"/>
      <c r="CR6" s="287"/>
      <c r="CS6" s="287"/>
      <c r="CT6" s="287"/>
      <c r="CU6" s="287"/>
      <c r="CV6" s="287"/>
      <c r="CW6" s="287"/>
      <c r="CX6" s="287"/>
      <c r="CY6" s="287"/>
      <c r="CZ6" s="287"/>
      <c r="DA6" s="288"/>
      <c r="DB6" s="260" t="s">
        <v>4</v>
      </c>
      <c r="DC6" s="261"/>
      <c r="DD6" s="266">
        <v>5</v>
      </c>
      <c r="DE6" s="267"/>
    </row>
    <row r="7" spans="2:109" s="2" customFormat="1" ht="24.75" customHeight="1" outlineLevel="1" x14ac:dyDescent="0.35">
      <c r="B7" s="1"/>
      <c r="C7" s="58"/>
    </row>
    <row r="8" spans="2:109" s="2" customFormat="1" ht="50.25" customHeight="1" outlineLevel="1" x14ac:dyDescent="0.35">
      <c r="B8" s="1"/>
      <c r="C8" s="289" t="s">
        <v>5</v>
      </c>
      <c r="D8" s="289"/>
      <c r="E8" s="289"/>
      <c r="F8" s="289"/>
      <c r="G8" s="289"/>
      <c r="H8" s="289"/>
      <c r="I8" s="289"/>
      <c r="J8" s="289"/>
      <c r="K8" s="289"/>
      <c r="L8" s="289"/>
      <c r="M8" s="289"/>
      <c r="N8" s="289"/>
      <c r="O8" s="289"/>
      <c r="P8" s="289"/>
      <c r="Q8" s="289"/>
      <c r="R8" s="289"/>
      <c r="S8" s="253"/>
      <c r="T8" s="289" t="s">
        <v>6</v>
      </c>
      <c r="U8" s="289"/>
      <c r="V8" s="289" t="s">
        <v>7</v>
      </c>
      <c r="W8" s="289"/>
      <c r="X8" s="289"/>
      <c r="Y8" s="289"/>
      <c r="Z8" s="59"/>
      <c r="AA8" s="255" t="s">
        <v>8</v>
      </c>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7"/>
      <c r="CD8" s="255" t="s">
        <v>9</v>
      </c>
      <c r="CE8" s="256"/>
      <c r="CF8" s="256"/>
      <c r="CG8" s="256"/>
      <c r="CH8" s="256"/>
      <c r="CI8" s="256"/>
      <c r="CJ8" s="256"/>
      <c r="CK8" s="257"/>
      <c r="CL8" s="258" t="s">
        <v>10</v>
      </c>
      <c r="CM8" s="259"/>
      <c r="CN8" s="259"/>
      <c r="CO8" s="259"/>
      <c r="CP8" s="259"/>
      <c r="CQ8" s="259"/>
      <c r="CR8" s="259"/>
      <c r="CS8" s="259"/>
      <c r="CT8" s="259"/>
      <c r="CU8" s="259"/>
      <c r="CV8" s="259"/>
      <c r="CW8" s="259"/>
      <c r="CX8" s="259"/>
      <c r="CY8" s="259"/>
      <c r="CZ8" s="259"/>
      <c r="DA8" s="259"/>
      <c r="DB8" s="259"/>
      <c r="DC8" s="259"/>
      <c r="DD8" s="259"/>
      <c r="DE8" s="259"/>
    </row>
    <row r="9" spans="2:109" s="2" customFormat="1" ht="18.75" customHeight="1" outlineLevel="1" x14ac:dyDescent="0.35">
      <c r="B9" s="1"/>
      <c r="C9" s="58"/>
    </row>
    <row r="10" spans="2:109" s="2" customFormat="1" ht="27" customHeight="1" outlineLevel="1" x14ac:dyDescent="0.35">
      <c r="B10" s="1"/>
      <c r="C10" s="58"/>
    </row>
    <row r="11" spans="2:109" s="10" customFormat="1" ht="102" customHeight="1" x14ac:dyDescent="0.35">
      <c r="B11" s="9"/>
      <c r="AA11" s="263" t="s">
        <v>11</v>
      </c>
      <c r="AB11" s="265"/>
      <c r="AC11" s="265"/>
      <c r="AD11" s="264"/>
      <c r="AE11" s="263" t="s">
        <v>12</v>
      </c>
      <c r="AF11" s="265"/>
      <c r="AG11" s="265"/>
      <c r="AH11" s="264"/>
      <c r="AI11" s="263" t="s">
        <v>13</v>
      </c>
      <c r="AJ11" s="265"/>
      <c r="AK11" s="265"/>
      <c r="AL11" s="264"/>
      <c r="AM11" s="263" t="s">
        <v>14</v>
      </c>
      <c r="AN11" s="265"/>
      <c r="AO11" s="265"/>
      <c r="AP11" s="264"/>
      <c r="AQ11" s="263" t="s">
        <v>15</v>
      </c>
      <c r="AR11" s="265"/>
      <c r="AS11" s="265"/>
      <c r="AT11" s="264"/>
      <c r="AU11" s="263" t="s">
        <v>16</v>
      </c>
      <c r="AV11" s="265"/>
      <c r="AW11" s="265"/>
      <c r="AX11" s="264"/>
      <c r="AY11" s="262" t="s">
        <v>17</v>
      </c>
      <c r="AZ11" s="262"/>
      <c r="BA11" s="262" t="s">
        <v>18</v>
      </c>
      <c r="BB11" s="262"/>
      <c r="BK11" s="263" t="s">
        <v>19</v>
      </c>
      <c r="BL11" s="265"/>
      <c r="BM11" s="264"/>
      <c r="BN11" s="263" t="s">
        <v>20</v>
      </c>
      <c r="BO11" s="264"/>
      <c r="BP11" s="263" t="str">
        <f>BP12</f>
        <v>19_Agenda regulatoria - AR</v>
      </c>
      <c r="BQ11" s="264"/>
      <c r="BR11" s="263" t="s">
        <v>21</v>
      </c>
      <c r="BS11" s="265"/>
      <c r="BT11" s="264"/>
      <c r="BU11" s="263" t="s">
        <v>22</v>
      </c>
      <c r="BV11" s="264"/>
      <c r="BW11" s="263" t="s">
        <v>23</v>
      </c>
      <c r="BX11" s="264"/>
      <c r="BY11" s="263" t="s">
        <v>24</v>
      </c>
      <c r="BZ11" s="264"/>
      <c r="CL11" s="269" t="s">
        <v>25</v>
      </c>
      <c r="CM11" s="270"/>
      <c r="CN11" s="271" t="s">
        <v>26</v>
      </c>
      <c r="CO11" s="272"/>
      <c r="CP11" s="273"/>
      <c r="CQ11" s="274" t="s">
        <v>27</v>
      </c>
      <c r="CR11" s="275"/>
      <c r="CS11" s="275"/>
      <c r="CT11" s="275"/>
      <c r="CU11" s="275"/>
      <c r="CV11" s="275"/>
      <c r="CW11" s="275"/>
      <c r="CX11" s="276"/>
      <c r="CY11" s="60" t="s">
        <v>28</v>
      </c>
      <c r="CZ11" s="277" t="s">
        <v>29</v>
      </c>
      <c r="DA11" s="278"/>
      <c r="DB11" s="279"/>
      <c r="DC11" s="61" t="s">
        <v>30</v>
      </c>
      <c r="DD11" s="62" t="s">
        <v>31</v>
      </c>
    </row>
    <row r="12" spans="2:109" s="2" customFormat="1" ht="108" customHeight="1" x14ac:dyDescent="0.35">
      <c r="B12" s="1"/>
      <c r="C12" s="63" t="s">
        <v>32</v>
      </c>
      <c r="D12" s="63" t="s">
        <v>33</v>
      </c>
      <c r="E12" s="90" t="s">
        <v>34</v>
      </c>
      <c r="F12" s="63" t="s">
        <v>35</v>
      </c>
      <c r="G12" s="63" t="s">
        <v>36</v>
      </c>
      <c r="H12" s="63" t="s">
        <v>37</v>
      </c>
      <c r="I12" s="63" t="s">
        <v>38</v>
      </c>
      <c r="J12" s="63" t="s">
        <v>39</v>
      </c>
      <c r="K12" s="63" t="s">
        <v>40</v>
      </c>
      <c r="L12" s="63" t="s">
        <v>41</v>
      </c>
      <c r="M12" s="63" t="s">
        <v>42</v>
      </c>
      <c r="N12" s="90" t="s">
        <v>43</v>
      </c>
      <c r="O12" s="63" t="s">
        <v>44</v>
      </c>
      <c r="P12" s="63" t="s">
        <v>45</v>
      </c>
      <c r="Q12" s="63" t="s">
        <v>46</v>
      </c>
      <c r="R12" s="63" t="s">
        <v>47</v>
      </c>
      <c r="S12" s="63" t="s">
        <v>48</v>
      </c>
      <c r="T12" s="63" t="s">
        <v>49</v>
      </c>
      <c r="U12" s="63" t="s">
        <v>50</v>
      </c>
      <c r="V12" s="64" t="s">
        <v>25</v>
      </c>
      <c r="W12" s="64" t="s">
        <v>51</v>
      </c>
      <c r="X12" s="64" t="s">
        <v>52</v>
      </c>
      <c r="Y12" s="64" t="s">
        <v>53</v>
      </c>
      <c r="Z12" s="93" t="s">
        <v>54</v>
      </c>
      <c r="AA12" s="65" t="str">
        <f>AA11</f>
        <v>01_Programa de Gestión Documental - PGD</v>
      </c>
      <c r="AB12" s="66" t="s">
        <v>55</v>
      </c>
      <c r="AC12" s="66" t="s">
        <v>56</v>
      </c>
      <c r="AD12" s="66" t="s">
        <v>57</v>
      </c>
      <c r="AE12" s="65" t="str">
        <f>AE11</f>
        <v>02_Plan Institucional de Archivos de la Entidad - PINAR</v>
      </c>
      <c r="AF12" s="66" t="s">
        <v>55</v>
      </c>
      <c r="AG12" s="66" t="s">
        <v>56</v>
      </c>
      <c r="AH12" s="66" t="s">
        <v>57</v>
      </c>
      <c r="AI12" s="65" t="str">
        <f>AI11</f>
        <v>03_Plan de Seguridad y Privacidad de la Información - PPSI</v>
      </c>
      <c r="AJ12" s="66" t="s">
        <v>58</v>
      </c>
      <c r="AK12" s="66" t="s">
        <v>56</v>
      </c>
      <c r="AL12" s="66" t="s">
        <v>57</v>
      </c>
      <c r="AM12" s="65" t="str">
        <f>AM11</f>
        <v>04_Programa de Gestión del Cambio - PGC</v>
      </c>
      <c r="AN12" s="66" t="s">
        <v>59</v>
      </c>
      <c r="AO12" s="66" t="s">
        <v>56</v>
      </c>
      <c r="AP12" s="66" t="s">
        <v>57</v>
      </c>
      <c r="AQ12" s="65" t="str">
        <f>AQ11</f>
        <v>05_Plan de Apertura de Datos - PAD</v>
      </c>
      <c r="AR12" s="66" t="s">
        <v>60</v>
      </c>
      <c r="AS12" s="66" t="s">
        <v>56</v>
      </c>
      <c r="AT12" s="66" t="s">
        <v>57</v>
      </c>
      <c r="AU12" s="65" t="str">
        <f>AU11</f>
        <v>06_Plan de Transformación Digital  - PTD</v>
      </c>
      <c r="AV12" s="66" t="s">
        <v>60</v>
      </c>
      <c r="AW12" s="66" t="s">
        <v>56</v>
      </c>
      <c r="AX12" s="66" t="s">
        <v>57</v>
      </c>
      <c r="AY12" s="65" t="str">
        <f>AY11</f>
        <v>07_Plan Estratégico de Tecnologías de la Información y las Comunicaciones - PETI</v>
      </c>
      <c r="AZ12" s="66" t="s">
        <v>61</v>
      </c>
      <c r="BA12" s="65" t="str">
        <f>BA11</f>
        <v>08_Plan de Tratamiento de Riesgos de Seguridad y Privacidad de la Información - PTRSPI</v>
      </c>
      <c r="BB12" s="66" t="s">
        <v>61</v>
      </c>
      <c r="BC12" s="67" t="s">
        <v>62</v>
      </c>
      <c r="BD12" s="67" t="s">
        <v>63</v>
      </c>
      <c r="BE12" s="67" t="s">
        <v>64</v>
      </c>
      <c r="BF12" s="67" t="s">
        <v>65</v>
      </c>
      <c r="BG12" s="67" t="s">
        <v>66</v>
      </c>
      <c r="BH12" s="67" t="s">
        <v>67</v>
      </c>
      <c r="BI12" s="67" t="s">
        <v>68</v>
      </c>
      <c r="BJ12" s="67" t="s">
        <v>69</v>
      </c>
      <c r="BK12" s="65" t="str">
        <f>BK11</f>
        <v>17_Programas de transparencia y ética pública - PTEP</v>
      </c>
      <c r="BL12" s="66" t="s">
        <v>70</v>
      </c>
      <c r="BM12" s="66" t="s">
        <v>71</v>
      </c>
      <c r="BN12" s="65" t="str">
        <f>BN11</f>
        <v>18_Plan anual de auditoría - PAAU</v>
      </c>
      <c r="BO12" s="66" t="s">
        <v>72</v>
      </c>
      <c r="BP12" s="65" t="s">
        <v>73</v>
      </c>
      <c r="BQ12" s="66" t="s">
        <v>74</v>
      </c>
      <c r="BR12" s="65" t="str">
        <f>BR11</f>
        <v>20_Estrategia de relación con el Ciudadano -ERV</v>
      </c>
      <c r="BS12" s="66" t="s">
        <v>59</v>
      </c>
      <c r="BT12" s="66" t="s">
        <v>75</v>
      </c>
      <c r="BU12" s="65" t="str">
        <f>BU11</f>
        <v>21_Plan de gestión ambiental - PGA</v>
      </c>
      <c r="BV12" s="68" t="s">
        <v>76</v>
      </c>
      <c r="BW12" s="65" t="str">
        <f>BW11</f>
        <v>22_Plan anual de austeridad del gasto - PAAG</v>
      </c>
      <c r="BX12" s="67" t="s">
        <v>59</v>
      </c>
      <c r="BY12" s="65" t="str">
        <f>BY11</f>
        <v>23_Plan Estratégico de Comunicaciones - PEC</v>
      </c>
      <c r="BZ12" s="67" t="s">
        <v>59</v>
      </c>
      <c r="CA12" s="67" t="s">
        <v>77</v>
      </c>
      <c r="CB12" s="67" t="str">
        <f>'Listas (No modificar)'!AR4</f>
        <v>25_Estrategia de integridad y conflicto de interes - EICI</v>
      </c>
      <c r="CC12" s="93" t="s">
        <v>78</v>
      </c>
      <c r="CD12" s="69" t="s">
        <v>25</v>
      </c>
      <c r="CE12" s="70" t="s">
        <v>26</v>
      </c>
      <c r="CF12" s="71" t="s">
        <v>27</v>
      </c>
      <c r="CG12" s="72" t="s">
        <v>79</v>
      </c>
      <c r="CH12" s="73" t="s">
        <v>29</v>
      </c>
      <c r="CI12" s="74" t="s">
        <v>80</v>
      </c>
      <c r="CJ12" s="75" t="s">
        <v>31</v>
      </c>
      <c r="CK12" s="93" t="s">
        <v>81</v>
      </c>
      <c r="CL12" s="76" t="s">
        <v>82</v>
      </c>
      <c r="CM12" s="77" t="s">
        <v>83</v>
      </c>
      <c r="CN12" s="78" t="s">
        <v>84</v>
      </c>
      <c r="CO12" s="78" t="s">
        <v>85</v>
      </c>
      <c r="CP12" s="78" t="s">
        <v>86</v>
      </c>
      <c r="CQ12" s="79" t="s">
        <v>87</v>
      </c>
      <c r="CR12" s="79" t="s">
        <v>88</v>
      </c>
      <c r="CS12" s="79" t="s">
        <v>89</v>
      </c>
      <c r="CT12" s="80" t="s">
        <v>90</v>
      </c>
      <c r="CU12" s="79" t="s">
        <v>91</v>
      </c>
      <c r="CV12" s="79" t="s">
        <v>92</v>
      </c>
      <c r="CW12" s="80" t="s">
        <v>93</v>
      </c>
      <c r="CX12" s="79" t="s">
        <v>94</v>
      </c>
      <c r="CY12" s="81" t="s">
        <v>95</v>
      </c>
      <c r="CZ12" s="82" t="s">
        <v>96</v>
      </c>
      <c r="DA12" s="82" t="s">
        <v>97</v>
      </c>
      <c r="DB12" s="80" t="s">
        <v>98</v>
      </c>
      <c r="DC12" s="83" t="s">
        <v>99</v>
      </c>
      <c r="DD12" s="84" t="s">
        <v>100</v>
      </c>
      <c r="DE12" s="95" t="s">
        <v>101</v>
      </c>
    </row>
    <row r="13" spans="2:109" s="2" customFormat="1" ht="84" customHeight="1" x14ac:dyDescent="0.35">
      <c r="B13" s="1"/>
      <c r="C13" s="4" t="s">
        <v>102</v>
      </c>
      <c r="D13" s="11" t="s">
        <v>103</v>
      </c>
      <c r="E13" s="91" t="str">
        <f t="shared" ref="E13:E76" si="0">_xlfn.CONCAT(C13,"_",D13)</f>
        <v>URF2026_001_Diseñar y ejecutar las estrategias de comunicación externa a través de parrillas de contenido para redes sociales con la información definida por los procesos de la Unidad y la dirección de la entidad para el primer cuatrimestre.</v>
      </c>
      <c r="F13" s="211" t="s">
        <v>104</v>
      </c>
      <c r="G13" s="11" t="s">
        <v>105</v>
      </c>
      <c r="H13" s="11" t="s">
        <v>106</v>
      </c>
      <c r="I13" s="11" t="s">
        <v>107</v>
      </c>
      <c r="J13" s="5" t="s">
        <v>108</v>
      </c>
      <c r="K13" s="5" t="s">
        <v>109</v>
      </c>
      <c r="L13" s="12">
        <v>46023</v>
      </c>
      <c r="M13" s="12">
        <v>46142.999305555553</v>
      </c>
      <c r="N13" s="92">
        <f t="shared" ref="N13:N76" si="1">IF(M13-L13&gt;124,"El tiempo de ejecución de la actividad no puede superar 124 días",M13-L13)</f>
        <v>119.99930555555329</v>
      </c>
      <c r="O13" s="241" t="s">
        <v>110</v>
      </c>
      <c r="P13" s="5"/>
      <c r="Q13" s="85" t="s">
        <v>111</v>
      </c>
      <c r="R13" s="11" t="s">
        <v>112</v>
      </c>
      <c r="S13" s="86" t="s">
        <v>113</v>
      </c>
      <c r="T13" s="86" t="s">
        <v>114</v>
      </c>
      <c r="U13" s="87" t="s">
        <v>115</v>
      </c>
      <c r="V13" s="11" t="s">
        <v>116</v>
      </c>
      <c r="W13" s="11"/>
      <c r="X13" s="11" t="s">
        <v>117</v>
      </c>
      <c r="Y13" s="11"/>
      <c r="Z13" s="94" t="str">
        <f t="shared" ref="Z13:Z76" si="2">_xlfn.TEXTJOIN(CHAR(10),TRUE,V13:Y13)</f>
        <v>Talento Humano
Tecnológicos</v>
      </c>
      <c r="AA13" s="11"/>
      <c r="AB13" s="11" t="s">
        <v>118</v>
      </c>
      <c r="AC13" s="11" t="s">
        <v>118</v>
      </c>
      <c r="AD13" s="13">
        <v>0</v>
      </c>
      <c r="AE13" s="14"/>
      <c r="AF13" s="11" t="s">
        <v>118</v>
      </c>
      <c r="AG13" s="11" t="s">
        <v>118</v>
      </c>
      <c r="AH13" s="13">
        <v>0</v>
      </c>
      <c r="AI13" s="14"/>
      <c r="AJ13" s="11" t="s">
        <v>118</v>
      </c>
      <c r="AK13" s="11" t="s">
        <v>118</v>
      </c>
      <c r="AL13" s="13">
        <v>0</v>
      </c>
      <c r="AM13" s="14"/>
      <c r="AN13" s="11" t="s">
        <v>118</v>
      </c>
      <c r="AO13" s="11" t="s">
        <v>118</v>
      </c>
      <c r="AP13" s="13">
        <v>0</v>
      </c>
      <c r="AQ13" s="14"/>
      <c r="AR13" s="11" t="s">
        <v>118</v>
      </c>
      <c r="AS13" s="11" t="s">
        <v>118</v>
      </c>
      <c r="AT13" s="13">
        <v>0</v>
      </c>
      <c r="AU13" s="14"/>
      <c r="AV13" s="11" t="s">
        <v>118</v>
      </c>
      <c r="AW13" s="11" t="s">
        <v>118</v>
      </c>
      <c r="AX13" s="13">
        <v>0</v>
      </c>
      <c r="AY13" s="11"/>
      <c r="AZ13" s="11" t="s">
        <v>118</v>
      </c>
      <c r="BA13" s="11"/>
      <c r="BB13" s="11" t="s">
        <v>118</v>
      </c>
      <c r="BC13" s="11"/>
      <c r="BD13" s="11"/>
      <c r="BE13" s="11"/>
      <c r="BF13" s="11"/>
      <c r="BG13" s="11"/>
      <c r="BH13" s="11"/>
      <c r="BI13" s="11"/>
      <c r="BJ13" s="11"/>
      <c r="BK13" s="11" t="s">
        <v>19</v>
      </c>
      <c r="BL13" s="11" t="s">
        <v>119</v>
      </c>
      <c r="BM13" s="11" t="s">
        <v>120</v>
      </c>
      <c r="BN13" s="11"/>
      <c r="BO13" s="11" t="s">
        <v>118</v>
      </c>
      <c r="BP13" s="11"/>
      <c r="BQ13" s="11" t="s">
        <v>118</v>
      </c>
      <c r="BR13" s="11"/>
      <c r="BS13" s="11" t="s">
        <v>118</v>
      </c>
      <c r="BT13" s="11" t="s">
        <v>118</v>
      </c>
      <c r="BU13" s="11"/>
      <c r="BV13" s="11" t="s">
        <v>118</v>
      </c>
      <c r="BW13" s="11"/>
      <c r="BX13" s="11" t="s">
        <v>118</v>
      </c>
      <c r="BY13" s="11" t="s">
        <v>24</v>
      </c>
      <c r="BZ13" s="11" t="s">
        <v>121</v>
      </c>
      <c r="CA13" s="11" t="s">
        <v>77</v>
      </c>
      <c r="CB13" s="11"/>
      <c r="CC13" s="94" t="str">
        <f>_xlfn.TEXTJOIN(CHAR(10),TRUE,AA13,AE13,AI13,AM13,AQ13,AU13,AY13,BA13,BC13,BD13,BE13,BF13,BH13,BG13,BI13,BJ13,BK13,BN13,BP13,BR13,BU13,BW13,BY13,CA13,CB13)</f>
        <v>17_Programas de transparencia y ética pública - PTEP
23_Plan Estratégico de Comunicaciones - PEC
24_Operación del Sistema de Gestión Institucional - SGI</v>
      </c>
      <c r="CD13" s="11"/>
      <c r="CE13" s="11"/>
      <c r="CF13" s="11" t="s">
        <v>122</v>
      </c>
      <c r="CG13" s="11"/>
      <c r="CH13" s="11" t="s">
        <v>123</v>
      </c>
      <c r="CI13" s="11"/>
      <c r="CJ13" s="11"/>
      <c r="CK13" s="94" t="str">
        <f t="shared" ref="CK13:CK76" si="3">_xlfn.TEXTJOIN(CHAR(10),TRUE,CD13:CJ13)</f>
        <v>D03_Gestión con valores para resultados
D05_Información y comunicación</v>
      </c>
      <c r="CL13" s="11"/>
      <c r="CM13" s="11"/>
      <c r="CN13" s="11"/>
      <c r="CO13" s="11"/>
      <c r="CP13" s="11"/>
      <c r="CQ13" s="11"/>
      <c r="CR13" s="11"/>
      <c r="CS13" s="11"/>
      <c r="CT13" s="11"/>
      <c r="CU13" s="11"/>
      <c r="CV13" s="11"/>
      <c r="CW13" s="11"/>
      <c r="CX13" s="11" t="s">
        <v>124</v>
      </c>
      <c r="CY13" s="11"/>
      <c r="CZ13" s="11" t="s">
        <v>125</v>
      </c>
      <c r="DA13" s="11"/>
      <c r="DB13" s="11"/>
      <c r="DC13" s="11"/>
      <c r="DD13" s="11"/>
      <c r="DE13" s="94" t="str">
        <f t="shared" ref="DE13:DE76" si="4">_xlfn.TEXTJOIN(CHAR(10),TRUE,CL13:DD13)</f>
        <v>D03_P13_Participación ciudadana en la gestión pública
D05_P15_Transparencia, acceso a la información pública y lucha contra la corrupción</v>
      </c>
    </row>
    <row r="14" spans="2:109" s="2" customFormat="1" ht="84" customHeight="1" x14ac:dyDescent="0.35">
      <c r="B14" s="1"/>
      <c r="C14" s="4" t="s">
        <v>126</v>
      </c>
      <c r="D14" s="11" t="s">
        <v>127</v>
      </c>
      <c r="E14" s="91" t="str">
        <f t="shared" si="0"/>
        <v>URF2026_002_Diseñar y ejecutar las estrategias de comunicación externa a través de parrillas de contenido para redes sociales con la información definida por los procesos de la Unidad y la dirección de la entidad para el segundo cuatrimestre.</v>
      </c>
      <c r="F14" s="11" t="s">
        <v>104</v>
      </c>
      <c r="G14" s="11" t="s">
        <v>105</v>
      </c>
      <c r="H14" s="11" t="s">
        <v>106</v>
      </c>
      <c r="I14" s="11" t="s">
        <v>107</v>
      </c>
      <c r="J14" s="5" t="s">
        <v>108</v>
      </c>
      <c r="K14" s="5" t="s">
        <v>109</v>
      </c>
      <c r="L14" s="12">
        <v>46143</v>
      </c>
      <c r="M14" s="12">
        <v>46264.999305555553</v>
      </c>
      <c r="N14" s="92">
        <f t="shared" si="1"/>
        <v>121.99930555555329</v>
      </c>
      <c r="O14" s="241" t="s">
        <v>110</v>
      </c>
      <c r="P14" s="5"/>
      <c r="Q14" s="85" t="s">
        <v>111</v>
      </c>
      <c r="R14" s="11" t="s">
        <v>112</v>
      </c>
      <c r="S14" s="86" t="s">
        <v>113</v>
      </c>
      <c r="T14" s="86" t="s">
        <v>114</v>
      </c>
      <c r="U14" s="87" t="s">
        <v>115</v>
      </c>
      <c r="V14" s="11" t="s">
        <v>116</v>
      </c>
      <c r="W14" s="11"/>
      <c r="X14" s="11" t="s">
        <v>117</v>
      </c>
      <c r="Y14" s="11"/>
      <c r="Z14" s="94" t="str">
        <f t="shared" si="2"/>
        <v>Talento Humano
Tecnológicos</v>
      </c>
      <c r="AA14" s="11"/>
      <c r="AB14" s="11" t="s">
        <v>118</v>
      </c>
      <c r="AC14" s="11" t="s">
        <v>118</v>
      </c>
      <c r="AD14" s="13">
        <v>0</v>
      </c>
      <c r="AE14" s="14"/>
      <c r="AF14" s="11" t="s">
        <v>118</v>
      </c>
      <c r="AG14" s="11" t="s">
        <v>118</v>
      </c>
      <c r="AH14" s="13">
        <v>0</v>
      </c>
      <c r="AI14" s="14"/>
      <c r="AJ14" s="11" t="s">
        <v>118</v>
      </c>
      <c r="AK14" s="11" t="s">
        <v>118</v>
      </c>
      <c r="AL14" s="13">
        <v>0</v>
      </c>
      <c r="AM14" s="14"/>
      <c r="AN14" s="11" t="s">
        <v>118</v>
      </c>
      <c r="AO14" s="11" t="s">
        <v>118</v>
      </c>
      <c r="AP14" s="13">
        <v>0</v>
      </c>
      <c r="AQ14" s="14"/>
      <c r="AR14" s="11" t="s">
        <v>118</v>
      </c>
      <c r="AS14" s="11" t="s">
        <v>118</v>
      </c>
      <c r="AT14" s="13">
        <v>0</v>
      </c>
      <c r="AU14" s="14"/>
      <c r="AV14" s="11" t="s">
        <v>118</v>
      </c>
      <c r="AW14" s="11" t="s">
        <v>118</v>
      </c>
      <c r="AX14" s="13">
        <v>0</v>
      </c>
      <c r="AY14" s="11"/>
      <c r="AZ14" s="11" t="s">
        <v>118</v>
      </c>
      <c r="BA14" s="11"/>
      <c r="BB14" s="11" t="s">
        <v>118</v>
      </c>
      <c r="BC14" s="11"/>
      <c r="BD14" s="11"/>
      <c r="BE14" s="11"/>
      <c r="BF14" s="11"/>
      <c r="BG14" s="11"/>
      <c r="BH14" s="11"/>
      <c r="BI14" s="11"/>
      <c r="BJ14" s="11"/>
      <c r="BK14" s="11" t="s">
        <v>19</v>
      </c>
      <c r="BL14" s="11" t="s">
        <v>119</v>
      </c>
      <c r="BM14" s="11" t="s">
        <v>120</v>
      </c>
      <c r="BN14" s="11"/>
      <c r="BO14" s="11" t="s">
        <v>118</v>
      </c>
      <c r="BP14" s="11"/>
      <c r="BQ14" s="11" t="s">
        <v>118</v>
      </c>
      <c r="BR14" s="11"/>
      <c r="BS14" s="11" t="s">
        <v>118</v>
      </c>
      <c r="BT14" s="11" t="s">
        <v>118</v>
      </c>
      <c r="BU14" s="11"/>
      <c r="BV14" s="11" t="s">
        <v>118</v>
      </c>
      <c r="BW14" s="11"/>
      <c r="BX14" s="11" t="s">
        <v>118</v>
      </c>
      <c r="BY14" s="11" t="s">
        <v>24</v>
      </c>
      <c r="BZ14" s="11" t="s">
        <v>121</v>
      </c>
      <c r="CA14" s="11" t="s">
        <v>77</v>
      </c>
      <c r="CB14" s="11"/>
      <c r="CC14" s="94" t="str">
        <f t="shared" ref="CC14:CC77" si="5">_xlfn.TEXTJOIN(CHAR(10),TRUE,AA14,AE14,AI14,AM14,AQ14,AU14,AY14,BA14,BC14,BD14,BE14,BF14,BH14,BG14,BI14,BJ14,BK14,BN14,BP14,BR14,BU14,BW14,BY14,CA14,CB14)</f>
        <v>17_Programas de transparencia y ética pública - PTEP
23_Plan Estratégico de Comunicaciones - PEC
24_Operación del Sistema de Gestión Institucional - SGI</v>
      </c>
      <c r="CD14" s="11"/>
      <c r="CE14" s="11"/>
      <c r="CF14" s="11" t="s">
        <v>122</v>
      </c>
      <c r="CG14" s="11"/>
      <c r="CH14" s="11" t="s">
        <v>123</v>
      </c>
      <c r="CI14" s="11"/>
      <c r="CJ14" s="11"/>
      <c r="CK14" s="94" t="str">
        <f t="shared" si="3"/>
        <v>D03_Gestión con valores para resultados
D05_Información y comunicación</v>
      </c>
      <c r="CL14" s="11"/>
      <c r="CM14" s="11"/>
      <c r="CN14" s="11"/>
      <c r="CO14" s="11"/>
      <c r="CP14" s="11"/>
      <c r="CQ14" s="11"/>
      <c r="CR14" s="11"/>
      <c r="CS14" s="11"/>
      <c r="CT14" s="11"/>
      <c r="CU14" s="11"/>
      <c r="CV14" s="11"/>
      <c r="CW14" s="11"/>
      <c r="CX14" s="11" t="s">
        <v>124</v>
      </c>
      <c r="CY14" s="11"/>
      <c r="CZ14" s="11" t="s">
        <v>125</v>
      </c>
      <c r="DA14" s="11"/>
      <c r="DB14" s="11"/>
      <c r="DC14" s="11"/>
      <c r="DD14" s="11"/>
      <c r="DE14" s="94" t="str">
        <f t="shared" si="4"/>
        <v>D03_P13_Participación ciudadana en la gestión pública
D05_P15_Transparencia, acceso a la información pública y lucha contra la corrupción</v>
      </c>
    </row>
    <row r="15" spans="2:109" s="2" customFormat="1" ht="84" customHeight="1" x14ac:dyDescent="0.35">
      <c r="B15" s="1"/>
      <c r="C15" s="4" t="s">
        <v>128</v>
      </c>
      <c r="D15" s="11" t="s">
        <v>129</v>
      </c>
      <c r="E15" s="91" t="str">
        <f t="shared" si="0"/>
        <v>URF2026_003_Diseñar y ejecutar las estrategias de comunicación externa a través de parrillas de contenido para redes sociales con la información definida por los procesos de la Unidad y la dirección de la entidad para el tercer cuatrimestre.</v>
      </c>
      <c r="F15" s="11" t="s">
        <v>104</v>
      </c>
      <c r="G15" s="11" t="s">
        <v>105</v>
      </c>
      <c r="H15" s="11" t="s">
        <v>106</v>
      </c>
      <c r="I15" s="11" t="s">
        <v>107</v>
      </c>
      <c r="J15" s="5" t="s">
        <v>108</v>
      </c>
      <c r="K15" s="5" t="s">
        <v>109</v>
      </c>
      <c r="L15" s="12">
        <v>46266</v>
      </c>
      <c r="M15" s="12">
        <v>46387.999305555553</v>
      </c>
      <c r="N15" s="92">
        <f t="shared" si="1"/>
        <v>121.99930555555329</v>
      </c>
      <c r="O15" s="241" t="s">
        <v>110</v>
      </c>
      <c r="P15" s="5"/>
      <c r="Q15" s="85" t="s">
        <v>111</v>
      </c>
      <c r="R15" s="11" t="s">
        <v>112</v>
      </c>
      <c r="S15" s="86" t="s">
        <v>113</v>
      </c>
      <c r="T15" s="86" t="s">
        <v>114</v>
      </c>
      <c r="U15" s="87" t="s">
        <v>115</v>
      </c>
      <c r="V15" s="11" t="s">
        <v>116</v>
      </c>
      <c r="W15" s="11"/>
      <c r="X15" s="11" t="s">
        <v>117</v>
      </c>
      <c r="Y15" s="11"/>
      <c r="Z15" s="94" t="str">
        <f t="shared" si="2"/>
        <v>Talento Humano
Tecnológicos</v>
      </c>
      <c r="AA15" s="11"/>
      <c r="AB15" s="11" t="s">
        <v>118</v>
      </c>
      <c r="AC15" s="11" t="s">
        <v>118</v>
      </c>
      <c r="AD15" s="13">
        <v>0</v>
      </c>
      <c r="AE15" s="14"/>
      <c r="AF15" s="11" t="s">
        <v>118</v>
      </c>
      <c r="AG15" s="11" t="s">
        <v>118</v>
      </c>
      <c r="AH15" s="13">
        <v>0</v>
      </c>
      <c r="AI15" s="14"/>
      <c r="AJ15" s="11" t="s">
        <v>118</v>
      </c>
      <c r="AK15" s="11" t="s">
        <v>118</v>
      </c>
      <c r="AL15" s="13">
        <v>0</v>
      </c>
      <c r="AM15" s="14"/>
      <c r="AN15" s="11" t="s">
        <v>118</v>
      </c>
      <c r="AO15" s="11" t="s">
        <v>118</v>
      </c>
      <c r="AP15" s="13">
        <v>0</v>
      </c>
      <c r="AQ15" s="14"/>
      <c r="AR15" s="11" t="s">
        <v>118</v>
      </c>
      <c r="AS15" s="11" t="s">
        <v>118</v>
      </c>
      <c r="AT15" s="13">
        <v>0</v>
      </c>
      <c r="AU15" s="14"/>
      <c r="AV15" s="11" t="s">
        <v>118</v>
      </c>
      <c r="AW15" s="11" t="s">
        <v>118</v>
      </c>
      <c r="AX15" s="13">
        <v>0</v>
      </c>
      <c r="AY15" s="11"/>
      <c r="AZ15" s="11" t="s">
        <v>118</v>
      </c>
      <c r="BA15" s="11"/>
      <c r="BB15" s="11" t="s">
        <v>118</v>
      </c>
      <c r="BC15" s="11"/>
      <c r="BD15" s="11"/>
      <c r="BE15" s="11"/>
      <c r="BF15" s="11"/>
      <c r="BG15" s="11"/>
      <c r="BH15" s="11"/>
      <c r="BI15" s="11"/>
      <c r="BJ15" s="11"/>
      <c r="BK15" s="11" t="s">
        <v>19</v>
      </c>
      <c r="BL15" s="11" t="s">
        <v>119</v>
      </c>
      <c r="BM15" s="11" t="s">
        <v>120</v>
      </c>
      <c r="BN15" s="11"/>
      <c r="BO15" s="11" t="s">
        <v>118</v>
      </c>
      <c r="BP15" s="11"/>
      <c r="BQ15" s="11" t="s">
        <v>118</v>
      </c>
      <c r="BR15" s="11"/>
      <c r="BS15" s="11" t="s">
        <v>118</v>
      </c>
      <c r="BT15" s="11" t="s">
        <v>118</v>
      </c>
      <c r="BU15" s="11"/>
      <c r="BV15" s="11" t="s">
        <v>118</v>
      </c>
      <c r="BW15" s="11"/>
      <c r="BX15" s="11" t="s">
        <v>118</v>
      </c>
      <c r="BY15" s="11" t="s">
        <v>24</v>
      </c>
      <c r="BZ15" s="11" t="s">
        <v>121</v>
      </c>
      <c r="CA15" s="11" t="s">
        <v>77</v>
      </c>
      <c r="CB15" s="11"/>
      <c r="CC15" s="94" t="str">
        <f t="shared" si="5"/>
        <v>17_Programas de transparencia y ética pública - PTEP
23_Plan Estratégico de Comunicaciones - PEC
24_Operación del Sistema de Gestión Institucional - SGI</v>
      </c>
      <c r="CD15" s="11"/>
      <c r="CE15" s="11"/>
      <c r="CF15" s="11" t="s">
        <v>122</v>
      </c>
      <c r="CG15" s="11"/>
      <c r="CH15" s="11" t="s">
        <v>123</v>
      </c>
      <c r="CI15" s="11"/>
      <c r="CJ15" s="11"/>
      <c r="CK15" s="94" t="str">
        <f t="shared" si="3"/>
        <v>D03_Gestión con valores para resultados
D05_Información y comunicación</v>
      </c>
      <c r="CL15" s="11"/>
      <c r="CM15" s="11"/>
      <c r="CN15" s="11"/>
      <c r="CO15" s="11"/>
      <c r="CP15" s="11"/>
      <c r="CQ15" s="11"/>
      <c r="CR15" s="11"/>
      <c r="CS15" s="11"/>
      <c r="CT15" s="11"/>
      <c r="CU15" s="11"/>
      <c r="CV15" s="11"/>
      <c r="CW15" s="11"/>
      <c r="CX15" s="11" t="s">
        <v>124</v>
      </c>
      <c r="CY15" s="11"/>
      <c r="CZ15" s="11" t="s">
        <v>125</v>
      </c>
      <c r="DA15" s="11"/>
      <c r="DB15" s="11"/>
      <c r="DC15" s="11"/>
      <c r="DD15" s="11"/>
      <c r="DE15" s="94" t="str">
        <f t="shared" si="4"/>
        <v>D03_P13_Participación ciudadana en la gestión pública
D05_P15_Transparencia, acceso a la información pública y lucha contra la corrupción</v>
      </c>
    </row>
    <row r="16" spans="2:109" s="2" customFormat="1" ht="84" customHeight="1" x14ac:dyDescent="0.35">
      <c r="B16" s="1"/>
      <c r="C16" s="4" t="s">
        <v>130</v>
      </c>
      <c r="D16" s="11" t="s">
        <v>131</v>
      </c>
      <c r="E16" s="91" t="str">
        <f t="shared" si="0"/>
        <v>URF2026_004_Realizar el acompañamiento a eventos donde haga presencia la Unidad, elaboración de boletines, difusión en medios de comunicación, durante el primer cuatrimestre.</v>
      </c>
      <c r="F16" s="11" t="s">
        <v>104</v>
      </c>
      <c r="G16" s="11" t="s">
        <v>132</v>
      </c>
      <c r="H16" s="11" t="s">
        <v>133</v>
      </c>
      <c r="I16" s="11" t="s">
        <v>107</v>
      </c>
      <c r="J16" s="5" t="s">
        <v>108</v>
      </c>
      <c r="K16" s="5" t="s">
        <v>109</v>
      </c>
      <c r="L16" s="12">
        <v>46023</v>
      </c>
      <c r="M16" s="12">
        <v>46142.999305555553</v>
      </c>
      <c r="N16" s="92">
        <f t="shared" si="1"/>
        <v>119.99930555555329</v>
      </c>
      <c r="O16" s="241" t="s">
        <v>110</v>
      </c>
      <c r="P16" s="5"/>
      <c r="Q16" s="85" t="s">
        <v>111</v>
      </c>
      <c r="R16" s="11" t="s">
        <v>134</v>
      </c>
      <c r="S16" s="86" t="s">
        <v>113</v>
      </c>
      <c r="T16" s="86" t="s">
        <v>114</v>
      </c>
      <c r="U16" s="87" t="s">
        <v>115</v>
      </c>
      <c r="V16" s="11" t="s">
        <v>116</v>
      </c>
      <c r="W16" s="11"/>
      <c r="X16" s="11" t="s">
        <v>117</v>
      </c>
      <c r="Y16" s="11"/>
      <c r="Z16" s="94" t="str">
        <f t="shared" si="2"/>
        <v>Talento Humano
Tecnológicos</v>
      </c>
      <c r="AA16" s="11"/>
      <c r="AB16" s="11" t="s">
        <v>118</v>
      </c>
      <c r="AC16" s="11" t="s">
        <v>118</v>
      </c>
      <c r="AD16" s="13">
        <v>0</v>
      </c>
      <c r="AE16" s="14"/>
      <c r="AF16" s="11" t="s">
        <v>118</v>
      </c>
      <c r="AG16" s="11" t="s">
        <v>118</v>
      </c>
      <c r="AH16" s="13">
        <v>0</v>
      </c>
      <c r="AI16" s="14"/>
      <c r="AJ16" s="11" t="s">
        <v>118</v>
      </c>
      <c r="AK16" s="11" t="s">
        <v>118</v>
      </c>
      <c r="AL16" s="13">
        <v>0</v>
      </c>
      <c r="AM16" s="14"/>
      <c r="AN16" s="11" t="s">
        <v>118</v>
      </c>
      <c r="AO16" s="11" t="s">
        <v>118</v>
      </c>
      <c r="AP16" s="13">
        <v>0</v>
      </c>
      <c r="AQ16" s="14"/>
      <c r="AR16" s="11" t="s">
        <v>118</v>
      </c>
      <c r="AS16" s="11" t="s">
        <v>118</v>
      </c>
      <c r="AT16" s="13">
        <v>0</v>
      </c>
      <c r="AU16" s="14"/>
      <c r="AV16" s="11" t="s">
        <v>118</v>
      </c>
      <c r="AW16" s="11" t="s">
        <v>118</v>
      </c>
      <c r="AX16" s="13">
        <v>0</v>
      </c>
      <c r="AY16" s="11"/>
      <c r="AZ16" s="11" t="s">
        <v>118</v>
      </c>
      <c r="BA16" s="11"/>
      <c r="BB16" s="11" t="s">
        <v>118</v>
      </c>
      <c r="BC16" s="11"/>
      <c r="BD16" s="11"/>
      <c r="BE16" s="11"/>
      <c r="BF16" s="11"/>
      <c r="BG16" s="11"/>
      <c r="BH16" s="11"/>
      <c r="BI16" s="11"/>
      <c r="BJ16" s="11"/>
      <c r="BK16" s="11" t="s">
        <v>19</v>
      </c>
      <c r="BL16" s="11" t="s">
        <v>119</v>
      </c>
      <c r="BM16" s="11" t="s">
        <v>120</v>
      </c>
      <c r="BN16" s="11"/>
      <c r="BO16" s="11" t="s">
        <v>118</v>
      </c>
      <c r="BP16" s="11"/>
      <c r="BQ16" s="11" t="s">
        <v>118</v>
      </c>
      <c r="BR16" s="11"/>
      <c r="BS16" s="11" t="s">
        <v>118</v>
      </c>
      <c r="BT16" s="11" t="s">
        <v>118</v>
      </c>
      <c r="BU16" s="11"/>
      <c r="BV16" s="11" t="s">
        <v>118</v>
      </c>
      <c r="BW16" s="11"/>
      <c r="BX16" s="11" t="s">
        <v>118</v>
      </c>
      <c r="BY16" s="11" t="s">
        <v>24</v>
      </c>
      <c r="BZ16" s="11" t="s">
        <v>121</v>
      </c>
      <c r="CA16" s="11" t="s">
        <v>77</v>
      </c>
      <c r="CB16" s="11"/>
      <c r="CC16" s="94" t="str">
        <f t="shared" si="5"/>
        <v>17_Programas de transparencia y ética pública - PTEP
23_Plan Estratégico de Comunicaciones - PEC
24_Operación del Sistema de Gestión Institucional - SGI</v>
      </c>
      <c r="CD16" s="11"/>
      <c r="CE16" s="11"/>
      <c r="CF16" s="11" t="s">
        <v>122</v>
      </c>
      <c r="CG16" s="11"/>
      <c r="CH16" s="11" t="s">
        <v>123</v>
      </c>
      <c r="CI16" s="11"/>
      <c r="CJ16" s="11"/>
      <c r="CK16" s="94" t="str">
        <f t="shared" si="3"/>
        <v>D03_Gestión con valores para resultados
D05_Información y comunicación</v>
      </c>
      <c r="CL16" s="11"/>
      <c r="CM16" s="11"/>
      <c r="CN16" s="11"/>
      <c r="CO16" s="11"/>
      <c r="CP16" s="11"/>
      <c r="CQ16" s="11"/>
      <c r="CR16" s="11"/>
      <c r="CS16" s="11"/>
      <c r="CT16" s="11"/>
      <c r="CU16" s="11"/>
      <c r="CV16" s="11"/>
      <c r="CW16" s="11"/>
      <c r="CX16" s="11" t="s">
        <v>124</v>
      </c>
      <c r="CY16" s="11"/>
      <c r="CZ16" s="11" t="s">
        <v>125</v>
      </c>
      <c r="DA16" s="11"/>
      <c r="DB16" s="11"/>
      <c r="DC16" s="11"/>
      <c r="DD16" s="11"/>
      <c r="DE16" s="94" t="str">
        <f t="shared" si="4"/>
        <v>D03_P13_Participación ciudadana en la gestión pública
D05_P15_Transparencia, acceso a la información pública y lucha contra la corrupción</v>
      </c>
    </row>
    <row r="17" spans="2:109" s="2" customFormat="1" ht="84" customHeight="1" x14ac:dyDescent="0.35">
      <c r="B17" s="1"/>
      <c r="C17" s="4" t="s">
        <v>135</v>
      </c>
      <c r="D17" s="11" t="s">
        <v>136</v>
      </c>
      <c r="E17" s="91" t="str">
        <f t="shared" si="0"/>
        <v>URF2026_005_Realizar el acompañamiento a eventos donde haga presencia la Unidad, elaboración de boletines, difusión en medios de comunicación, durante el segundo cuatrimestre.</v>
      </c>
      <c r="F17" s="11" t="s">
        <v>137</v>
      </c>
      <c r="G17" s="11" t="s">
        <v>132</v>
      </c>
      <c r="H17" s="11" t="s">
        <v>138</v>
      </c>
      <c r="I17" s="11" t="s">
        <v>107</v>
      </c>
      <c r="J17" s="5" t="s">
        <v>108</v>
      </c>
      <c r="K17" s="5" t="s">
        <v>109</v>
      </c>
      <c r="L17" s="12">
        <v>46143</v>
      </c>
      <c r="M17" s="12">
        <v>46264.999305555553</v>
      </c>
      <c r="N17" s="92">
        <f t="shared" si="1"/>
        <v>121.99930555555329</v>
      </c>
      <c r="O17" s="241" t="s">
        <v>110</v>
      </c>
      <c r="P17" s="5"/>
      <c r="Q17" s="85" t="s">
        <v>111</v>
      </c>
      <c r="R17" s="11" t="s">
        <v>134</v>
      </c>
      <c r="S17" s="86" t="s">
        <v>113</v>
      </c>
      <c r="T17" s="86" t="s">
        <v>114</v>
      </c>
      <c r="U17" s="87" t="s">
        <v>115</v>
      </c>
      <c r="V17" s="11" t="s">
        <v>116</v>
      </c>
      <c r="W17" s="11"/>
      <c r="X17" s="11" t="s">
        <v>117</v>
      </c>
      <c r="Y17" s="11"/>
      <c r="Z17" s="94" t="str">
        <f t="shared" si="2"/>
        <v>Talento Humano
Tecnológicos</v>
      </c>
      <c r="AA17" s="11"/>
      <c r="AB17" s="11" t="s">
        <v>118</v>
      </c>
      <c r="AC17" s="11" t="s">
        <v>118</v>
      </c>
      <c r="AD17" s="13">
        <v>0</v>
      </c>
      <c r="AE17" s="14"/>
      <c r="AF17" s="11" t="s">
        <v>118</v>
      </c>
      <c r="AG17" s="11" t="s">
        <v>118</v>
      </c>
      <c r="AH17" s="13">
        <v>0</v>
      </c>
      <c r="AI17" s="14"/>
      <c r="AJ17" s="11" t="s">
        <v>118</v>
      </c>
      <c r="AK17" s="11" t="s">
        <v>118</v>
      </c>
      <c r="AL17" s="13">
        <v>0</v>
      </c>
      <c r="AM17" s="14"/>
      <c r="AN17" s="11" t="s">
        <v>118</v>
      </c>
      <c r="AO17" s="11" t="s">
        <v>118</v>
      </c>
      <c r="AP17" s="13">
        <v>0</v>
      </c>
      <c r="AQ17" s="14"/>
      <c r="AR17" s="11" t="s">
        <v>118</v>
      </c>
      <c r="AS17" s="11" t="s">
        <v>118</v>
      </c>
      <c r="AT17" s="13">
        <v>0</v>
      </c>
      <c r="AU17" s="14"/>
      <c r="AV17" s="11" t="s">
        <v>118</v>
      </c>
      <c r="AW17" s="11" t="s">
        <v>118</v>
      </c>
      <c r="AX17" s="13">
        <v>0</v>
      </c>
      <c r="AY17" s="11"/>
      <c r="AZ17" s="11" t="s">
        <v>118</v>
      </c>
      <c r="BA17" s="11"/>
      <c r="BB17" s="11" t="s">
        <v>118</v>
      </c>
      <c r="BC17" s="11"/>
      <c r="BD17" s="11"/>
      <c r="BE17" s="11"/>
      <c r="BF17" s="11"/>
      <c r="BG17" s="11"/>
      <c r="BH17" s="11"/>
      <c r="BI17" s="11"/>
      <c r="BJ17" s="11"/>
      <c r="BK17" s="11" t="s">
        <v>19</v>
      </c>
      <c r="BL17" s="11" t="s">
        <v>119</v>
      </c>
      <c r="BM17" s="11" t="s">
        <v>120</v>
      </c>
      <c r="BN17" s="11"/>
      <c r="BO17" s="11" t="s">
        <v>118</v>
      </c>
      <c r="BP17" s="11"/>
      <c r="BQ17" s="11" t="s">
        <v>118</v>
      </c>
      <c r="BR17" s="11"/>
      <c r="BS17" s="11" t="s">
        <v>118</v>
      </c>
      <c r="BT17" s="11" t="s">
        <v>118</v>
      </c>
      <c r="BU17" s="11"/>
      <c r="BV17" s="11" t="s">
        <v>118</v>
      </c>
      <c r="BW17" s="11"/>
      <c r="BX17" s="11" t="s">
        <v>118</v>
      </c>
      <c r="BY17" s="11" t="s">
        <v>24</v>
      </c>
      <c r="BZ17" s="11" t="s">
        <v>121</v>
      </c>
      <c r="CA17" s="11" t="s">
        <v>77</v>
      </c>
      <c r="CB17" s="11"/>
      <c r="CC17" s="94" t="str">
        <f t="shared" si="5"/>
        <v>17_Programas de transparencia y ética pública - PTEP
23_Plan Estratégico de Comunicaciones - PEC
24_Operación del Sistema de Gestión Institucional - SGI</v>
      </c>
      <c r="CD17" s="11"/>
      <c r="CE17" s="11"/>
      <c r="CF17" s="11" t="s">
        <v>122</v>
      </c>
      <c r="CG17" s="11"/>
      <c r="CH17" s="11" t="s">
        <v>123</v>
      </c>
      <c r="CI17" s="11"/>
      <c r="CJ17" s="11"/>
      <c r="CK17" s="94" t="str">
        <f t="shared" si="3"/>
        <v>D03_Gestión con valores para resultados
D05_Información y comunicación</v>
      </c>
      <c r="CL17" s="11"/>
      <c r="CM17" s="11"/>
      <c r="CN17" s="11"/>
      <c r="CO17" s="11"/>
      <c r="CP17" s="11"/>
      <c r="CQ17" s="11"/>
      <c r="CR17" s="11"/>
      <c r="CS17" s="11"/>
      <c r="CT17" s="11"/>
      <c r="CU17" s="11"/>
      <c r="CV17" s="11"/>
      <c r="CW17" s="11"/>
      <c r="CX17" s="11" t="s">
        <v>124</v>
      </c>
      <c r="CY17" s="11"/>
      <c r="CZ17" s="11" t="s">
        <v>125</v>
      </c>
      <c r="DA17" s="11"/>
      <c r="DB17" s="11"/>
      <c r="DC17" s="11"/>
      <c r="DD17" s="11"/>
      <c r="DE17" s="94" t="str">
        <f t="shared" si="4"/>
        <v>D03_P13_Participación ciudadana en la gestión pública
D05_P15_Transparencia, acceso a la información pública y lucha contra la corrupción</v>
      </c>
    </row>
    <row r="18" spans="2:109" s="2" customFormat="1" ht="84" customHeight="1" x14ac:dyDescent="0.35">
      <c r="B18" s="1"/>
      <c r="C18" s="4" t="s">
        <v>139</v>
      </c>
      <c r="D18" s="11" t="s">
        <v>140</v>
      </c>
      <c r="E18" s="91" t="str">
        <f t="shared" si="0"/>
        <v>URF2026_006_Realizar el acompañamiento a eventos donde haga presencia la Unidad, elaboración de boletines, difusión en medios de comunicación, durante el tercer cuatrimestre.</v>
      </c>
      <c r="F18" s="11" t="s">
        <v>137</v>
      </c>
      <c r="G18" s="11" t="s">
        <v>132</v>
      </c>
      <c r="H18" s="11" t="s">
        <v>133</v>
      </c>
      <c r="I18" s="11" t="s">
        <v>107</v>
      </c>
      <c r="J18" s="5" t="s">
        <v>108</v>
      </c>
      <c r="K18" s="5" t="s">
        <v>109</v>
      </c>
      <c r="L18" s="12">
        <v>46266</v>
      </c>
      <c r="M18" s="12">
        <v>46387.999305555553</v>
      </c>
      <c r="N18" s="92">
        <f t="shared" si="1"/>
        <v>121.99930555555329</v>
      </c>
      <c r="O18" s="241" t="s">
        <v>110</v>
      </c>
      <c r="P18" s="5"/>
      <c r="Q18" s="85" t="s">
        <v>111</v>
      </c>
      <c r="R18" s="11" t="s">
        <v>134</v>
      </c>
      <c r="S18" s="86" t="s">
        <v>113</v>
      </c>
      <c r="T18" s="86" t="s">
        <v>114</v>
      </c>
      <c r="U18" s="87" t="s">
        <v>115</v>
      </c>
      <c r="V18" s="11" t="s">
        <v>116</v>
      </c>
      <c r="W18" s="11"/>
      <c r="X18" s="11" t="s">
        <v>117</v>
      </c>
      <c r="Y18" s="11"/>
      <c r="Z18" s="94" t="str">
        <f t="shared" si="2"/>
        <v>Talento Humano
Tecnológicos</v>
      </c>
      <c r="AA18" s="11"/>
      <c r="AB18" s="11" t="s">
        <v>118</v>
      </c>
      <c r="AC18" s="11" t="s">
        <v>118</v>
      </c>
      <c r="AD18" s="13">
        <v>0</v>
      </c>
      <c r="AE18" s="14"/>
      <c r="AF18" s="11" t="s">
        <v>118</v>
      </c>
      <c r="AG18" s="11" t="s">
        <v>118</v>
      </c>
      <c r="AH18" s="13">
        <v>0</v>
      </c>
      <c r="AI18" s="14"/>
      <c r="AJ18" s="11" t="s">
        <v>118</v>
      </c>
      <c r="AK18" s="11" t="s">
        <v>118</v>
      </c>
      <c r="AL18" s="13">
        <v>0</v>
      </c>
      <c r="AM18" s="14"/>
      <c r="AN18" s="11" t="s">
        <v>118</v>
      </c>
      <c r="AO18" s="11" t="s">
        <v>118</v>
      </c>
      <c r="AP18" s="13">
        <v>0</v>
      </c>
      <c r="AQ18" s="14"/>
      <c r="AR18" s="11" t="s">
        <v>118</v>
      </c>
      <c r="AS18" s="11" t="s">
        <v>118</v>
      </c>
      <c r="AT18" s="13">
        <v>0</v>
      </c>
      <c r="AU18" s="14"/>
      <c r="AV18" s="11" t="s">
        <v>118</v>
      </c>
      <c r="AW18" s="11" t="s">
        <v>118</v>
      </c>
      <c r="AX18" s="13">
        <v>0</v>
      </c>
      <c r="AY18" s="11"/>
      <c r="AZ18" s="11" t="s">
        <v>118</v>
      </c>
      <c r="BA18" s="11"/>
      <c r="BB18" s="11" t="s">
        <v>118</v>
      </c>
      <c r="BC18" s="11"/>
      <c r="BD18" s="11"/>
      <c r="BE18" s="11"/>
      <c r="BF18" s="11"/>
      <c r="BG18" s="11"/>
      <c r="BH18" s="11"/>
      <c r="BI18" s="11"/>
      <c r="BJ18" s="11"/>
      <c r="BK18" s="11" t="s">
        <v>19</v>
      </c>
      <c r="BL18" s="11" t="s">
        <v>119</v>
      </c>
      <c r="BM18" s="11" t="s">
        <v>120</v>
      </c>
      <c r="BN18" s="11"/>
      <c r="BO18" s="11" t="s">
        <v>118</v>
      </c>
      <c r="BP18" s="11"/>
      <c r="BQ18" s="11" t="s">
        <v>118</v>
      </c>
      <c r="BR18" s="11"/>
      <c r="BS18" s="11" t="s">
        <v>118</v>
      </c>
      <c r="BT18" s="11" t="s">
        <v>118</v>
      </c>
      <c r="BU18" s="11"/>
      <c r="BV18" s="11" t="s">
        <v>118</v>
      </c>
      <c r="BW18" s="11"/>
      <c r="BX18" s="11" t="s">
        <v>118</v>
      </c>
      <c r="BY18" s="11" t="s">
        <v>24</v>
      </c>
      <c r="BZ18" s="11" t="s">
        <v>121</v>
      </c>
      <c r="CA18" s="11" t="s">
        <v>77</v>
      </c>
      <c r="CB18" s="11"/>
      <c r="CC18" s="94" t="str">
        <f t="shared" si="5"/>
        <v>17_Programas de transparencia y ética pública - PTEP
23_Plan Estratégico de Comunicaciones - PEC
24_Operación del Sistema de Gestión Institucional - SGI</v>
      </c>
      <c r="CD18" s="11"/>
      <c r="CE18" s="11"/>
      <c r="CF18" s="11" t="s">
        <v>122</v>
      </c>
      <c r="CG18" s="11"/>
      <c r="CH18" s="11" t="s">
        <v>123</v>
      </c>
      <c r="CI18" s="11"/>
      <c r="CJ18" s="11"/>
      <c r="CK18" s="94" t="str">
        <f t="shared" si="3"/>
        <v>D03_Gestión con valores para resultados
D05_Información y comunicación</v>
      </c>
      <c r="CL18" s="11"/>
      <c r="CM18" s="11"/>
      <c r="CN18" s="11"/>
      <c r="CO18" s="11"/>
      <c r="CP18" s="11"/>
      <c r="CQ18" s="11"/>
      <c r="CR18" s="11"/>
      <c r="CS18" s="11"/>
      <c r="CT18" s="11"/>
      <c r="CU18" s="11"/>
      <c r="CV18" s="11"/>
      <c r="CW18" s="11"/>
      <c r="CX18" s="11" t="s">
        <v>124</v>
      </c>
      <c r="CY18" s="11"/>
      <c r="CZ18" s="11" t="s">
        <v>125</v>
      </c>
      <c r="DA18" s="11"/>
      <c r="DB18" s="11"/>
      <c r="DC18" s="11"/>
      <c r="DD18" s="11"/>
      <c r="DE18" s="94" t="str">
        <f t="shared" si="4"/>
        <v>D03_P13_Participación ciudadana en la gestión pública
D05_P15_Transparencia, acceso a la información pública y lucha contra la corrupción</v>
      </c>
    </row>
    <row r="19" spans="2:109" s="2" customFormat="1" ht="84" customHeight="1" x14ac:dyDescent="0.35">
      <c r="B19" s="1"/>
      <c r="C19" s="4" t="s">
        <v>141</v>
      </c>
      <c r="D19" s="11" t="s">
        <v>142</v>
      </c>
      <c r="E19" s="91" t="str">
        <f t="shared" si="0"/>
        <v>URF2026_007_Generar el plan de comunicaciones de la Unidad de acuerdo con el formato establecido por directiva presidencial</v>
      </c>
      <c r="F19" s="11" t="s">
        <v>137</v>
      </c>
      <c r="G19" s="11" t="s">
        <v>143</v>
      </c>
      <c r="H19" s="11" t="s">
        <v>144</v>
      </c>
      <c r="I19" s="11" t="s">
        <v>107</v>
      </c>
      <c r="J19" s="5" t="s">
        <v>108</v>
      </c>
      <c r="K19" s="5" t="s">
        <v>109</v>
      </c>
      <c r="L19" s="12">
        <v>46023</v>
      </c>
      <c r="M19" s="12">
        <v>46111.999305555553</v>
      </c>
      <c r="N19" s="92">
        <f t="shared" si="1"/>
        <v>88.999305555553292</v>
      </c>
      <c r="O19" s="241" t="s">
        <v>110</v>
      </c>
      <c r="P19" s="5"/>
      <c r="Q19" s="85" t="s">
        <v>111</v>
      </c>
      <c r="R19" s="11" t="s">
        <v>145</v>
      </c>
      <c r="S19" s="86" t="s">
        <v>113</v>
      </c>
      <c r="T19" s="86" t="s">
        <v>114</v>
      </c>
      <c r="U19" s="87" t="s">
        <v>115</v>
      </c>
      <c r="V19" s="11" t="s">
        <v>116</v>
      </c>
      <c r="W19" s="11"/>
      <c r="X19" s="11" t="s">
        <v>117</v>
      </c>
      <c r="Y19" s="11"/>
      <c r="Z19" s="94" t="str">
        <f t="shared" si="2"/>
        <v>Talento Humano
Tecnológicos</v>
      </c>
      <c r="AA19" s="11"/>
      <c r="AB19" s="11" t="s">
        <v>118</v>
      </c>
      <c r="AC19" s="11" t="s">
        <v>118</v>
      </c>
      <c r="AD19" s="13">
        <v>0</v>
      </c>
      <c r="AE19" s="14"/>
      <c r="AF19" s="11" t="s">
        <v>118</v>
      </c>
      <c r="AG19" s="11" t="s">
        <v>118</v>
      </c>
      <c r="AH19" s="13">
        <v>0</v>
      </c>
      <c r="AI19" s="14"/>
      <c r="AJ19" s="11" t="s">
        <v>118</v>
      </c>
      <c r="AK19" s="11" t="s">
        <v>118</v>
      </c>
      <c r="AL19" s="13">
        <v>0</v>
      </c>
      <c r="AM19" s="14"/>
      <c r="AN19" s="11" t="s">
        <v>118</v>
      </c>
      <c r="AO19" s="11" t="s">
        <v>118</v>
      </c>
      <c r="AP19" s="13">
        <v>0</v>
      </c>
      <c r="AQ19" s="14"/>
      <c r="AR19" s="11" t="s">
        <v>118</v>
      </c>
      <c r="AS19" s="11" t="s">
        <v>118</v>
      </c>
      <c r="AT19" s="13">
        <v>0</v>
      </c>
      <c r="AU19" s="14"/>
      <c r="AV19" s="11" t="s">
        <v>118</v>
      </c>
      <c r="AW19" s="11" t="s">
        <v>118</v>
      </c>
      <c r="AX19" s="13">
        <v>0</v>
      </c>
      <c r="AY19" s="11"/>
      <c r="AZ19" s="11" t="s">
        <v>118</v>
      </c>
      <c r="BA19" s="11"/>
      <c r="BB19" s="11" t="s">
        <v>118</v>
      </c>
      <c r="BC19" s="11"/>
      <c r="BD19" s="11"/>
      <c r="BE19" s="11"/>
      <c r="BF19" s="11"/>
      <c r="BG19" s="11"/>
      <c r="BH19" s="11"/>
      <c r="BI19" s="11"/>
      <c r="BJ19" s="11"/>
      <c r="BK19" s="11" t="s">
        <v>19</v>
      </c>
      <c r="BL19" s="11" t="s">
        <v>119</v>
      </c>
      <c r="BM19" s="11" t="s">
        <v>120</v>
      </c>
      <c r="BN19" s="11"/>
      <c r="BO19" s="11" t="s">
        <v>118</v>
      </c>
      <c r="BP19" s="11"/>
      <c r="BQ19" s="11" t="s">
        <v>118</v>
      </c>
      <c r="BR19" s="11"/>
      <c r="BS19" s="11" t="s">
        <v>118</v>
      </c>
      <c r="BT19" s="11" t="s">
        <v>118</v>
      </c>
      <c r="BU19" s="11"/>
      <c r="BV19" s="11" t="s">
        <v>118</v>
      </c>
      <c r="BW19" s="11"/>
      <c r="BX19" s="11" t="s">
        <v>118</v>
      </c>
      <c r="BY19" s="11" t="s">
        <v>24</v>
      </c>
      <c r="BZ19" s="11" t="s">
        <v>121</v>
      </c>
      <c r="CA19" s="11" t="s">
        <v>77</v>
      </c>
      <c r="CB19" s="11"/>
      <c r="CC19" s="94" t="str">
        <f t="shared" si="5"/>
        <v>17_Programas de transparencia y ética pública - PTEP
23_Plan Estratégico de Comunicaciones - PEC
24_Operación del Sistema de Gestión Institucional - SGI</v>
      </c>
      <c r="CD19" s="11"/>
      <c r="CE19" s="11"/>
      <c r="CF19" s="11" t="s">
        <v>122</v>
      </c>
      <c r="CG19" s="11"/>
      <c r="CH19" s="11" t="s">
        <v>123</v>
      </c>
      <c r="CI19" s="11"/>
      <c r="CJ19" s="11"/>
      <c r="CK19" s="94" t="str">
        <f t="shared" si="3"/>
        <v>D03_Gestión con valores para resultados
D05_Información y comunicación</v>
      </c>
      <c r="CL19" s="11"/>
      <c r="CM19" s="11"/>
      <c r="CN19" s="11"/>
      <c r="CO19" s="11"/>
      <c r="CP19" s="11"/>
      <c r="CQ19" s="11"/>
      <c r="CR19" s="11"/>
      <c r="CS19" s="11"/>
      <c r="CT19" s="11"/>
      <c r="CU19" s="11"/>
      <c r="CV19" s="11"/>
      <c r="CW19" s="11"/>
      <c r="CX19" s="11" t="s">
        <v>124</v>
      </c>
      <c r="CY19" s="11"/>
      <c r="CZ19" s="11" t="s">
        <v>125</v>
      </c>
      <c r="DA19" s="11"/>
      <c r="DB19" s="11"/>
      <c r="DC19" s="11"/>
      <c r="DD19" s="11"/>
      <c r="DE19" s="94" t="str">
        <f t="shared" si="4"/>
        <v>D03_P13_Participación ciudadana en la gestión pública
D05_P15_Transparencia, acceso a la información pública y lucha contra la corrupción</v>
      </c>
    </row>
    <row r="20" spans="2:109" s="2" customFormat="1" ht="84" customHeight="1" x14ac:dyDescent="0.35">
      <c r="B20" s="1"/>
      <c r="C20" s="4" t="s">
        <v>146</v>
      </c>
      <c r="D20" s="11" t="s">
        <v>147</v>
      </c>
      <c r="E20" s="91" t="str">
        <f t="shared" si="0"/>
        <v>URF2026_008_Realizar seguimiento al plan de comunicaciones y generar el informe de la Unidad de acuerdo con el formato establecido por directiva presidencial durante el segundo trimestre</v>
      </c>
      <c r="F20" s="11" t="s">
        <v>148</v>
      </c>
      <c r="G20" s="11" t="s">
        <v>143</v>
      </c>
      <c r="H20" s="11" t="s">
        <v>144</v>
      </c>
      <c r="I20" s="11" t="s">
        <v>107</v>
      </c>
      <c r="J20" s="5" t="s">
        <v>108</v>
      </c>
      <c r="K20" s="5" t="s">
        <v>109</v>
      </c>
      <c r="L20" s="12">
        <v>46113</v>
      </c>
      <c r="M20" s="12">
        <v>46223.999305555553</v>
      </c>
      <c r="N20" s="92">
        <f t="shared" si="1"/>
        <v>110.99930555555329</v>
      </c>
      <c r="O20" s="241" t="s">
        <v>110</v>
      </c>
      <c r="P20" s="5"/>
      <c r="Q20" s="85" t="s">
        <v>111</v>
      </c>
      <c r="R20" s="11" t="s">
        <v>145</v>
      </c>
      <c r="S20" s="86" t="s">
        <v>113</v>
      </c>
      <c r="T20" s="86" t="s">
        <v>114</v>
      </c>
      <c r="U20" s="87" t="s">
        <v>115</v>
      </c>
      <c r="V20" s="11" t="s">
        <v>116</v>
      </c>
      <c r="W20" s="11"/>
      <c r="X20" s="11" t="s">
        <v>117</v>
      </c>
      <c r="Y20" s="11"/>
      <c r="Z20" s="94" t="str">
        <f t="shared" si="2"/>
        <v>Talento Humano
Tecnológicos</v>
      </c>
      <c r="AA20" s="11"/>
      <c r="AB20" s="11" t="s">
        <v>118</v>
      </c>
      <c r="AC20" s="11" t="s">
        <v>118</v>
      </c>
      <c r="AD20" s="13">
        <v>0</v>
      </c>
      <c r="AE20" s="14"/>
      <c r="AF20" s="11" t="s">
        <v>118</v>
      </c>
      <c r="AG20" s="11" t="s">
        <v>118</v>
      </c>
      <c r="AH20" s="13">
        <v>0</v>
      </c>
      <c r="AI20" s="14"/>
      <c r="AJ20" s="11" t="s">
        <v>118</v>
      </c>
      <c r="AK20" s="11" t="s">
        <v>118</v>
      </c>
      <c r="AL20" s="13">
        <v>0</v>
      </c>
      <c r="AM20" s="14"/>
      <c r="AN20" s="11" t="s">
        <v>118</v>
      </c>
      <c r="AO20" s="11" t="s">
        <v>118</v>
      </c>
      <c r="AP20" s="13">
        <v>0</v>
      </c>
      <c r="AQ20" s="14"/>
      <c r="AR20" s="11" t="s">
        <v>118</v>
      </c>
      <c r="AS20" s="11" t="s">
        <v>118</v>
      </c>
      <c r="AT20" s="13">
        <v>0</v>
      </c>
      <c r="AU20" s="14"/>
      <c r="AV20" s="11" t="s">
        <v>118</v>
      </c>
      <c r="AW20" s="11" t="s">
        <v>118</v>
      </c>
      <c r="AX20" s="13">
        <v>0</v>
      </c>
      <c r="AY20" s="11"/>
      <c r="AZ20" s="11" t="s">
        <v>118</v>
      </c>
      <c r="BA20" s="11"/>
      <c r="BB20" s="11" t="s">
        <v>118</v>
      </c>
      <c r="BC20" s="11"/>
      <c r="BD20" s="11"/>
      <c r="BE20" s="11"/>
      <c r="BF20" s="11"/>
      <c r="BG20" s="11"/>
      <c r="BH20" s="11"/>
      <c r="BI20" s="11"/>
      <c r="BJ20" s="11"/>
      <c r="BK20" s="11" t="s">
        <v>19</v>
      </c>
      <c r="BL20" s="11" t="s">
        <v>119</v>
      </c>
      <c r="BM20" s="11" t="s">
        <v>120</v>
      </c>
      <c r="BN20" s="11"/>
      <c r="BO20" s="11" t="s">
        <v>118</v>
      </c>
      <c r="BP20" s="11"/>
      <c r="BQ20" s="11" t="s">
        <v>118</v>
      </c>
      <c r="BR20" s="11"/>
      <c r="BS20" s="11" t="s">
        <v>118</v>
      </c>
      <c r="BT20" s="11" t="s">
        <v>118</v>
      </c>
      <c r="BU20" s="11"/>
      <c r="BV20" s="11" t="s">
        <v>118</v>
      </c>
      <c r="BW20" s="11"/>
      <c r="BX20" s="11" t="s">
        <v>118</v>
      </c>
      <c r="BY20" s="11" t="s">
        <v>24</v>
      </c>
      <c r="BZ20" s="11" t="s">
        <v>121</v>
      </c>
      <c r="CA20" s="11" t="s">
        <v>77</v>
      </c>
      <c r="CB20" s="11"/>
      <c r="CC20" s="94" t="str">
        <f t="shared" si="5"/>
        <v>17_Programas de transparencia y ética pública - PTEP
23_Plan Estratégico de Comunicaciones - PEC
24_Operación del Sistema de Gestión Institucional - SGI</v>
      </c>
      <c r="CD20" s="11"/>
      <c r="CE20" s="11"/>
      <c r="CF20" s="11" t="s">
        <v>122</v>
      </c>
      <c r="CG20" s="11"/>
      <c r="CH20" s="11" t="s">
        <v>123</v>
      </c>
      <c r="CI20" s="11"/>
      <c r="CJ20" s="11"/>
      <c r="CK20" s="94" t="str">
        <f t="shared" si="3"/>
        <v>D03_Gestión con valores para resultados
D05_Información y comunicación</v>
      </c>
      <c r="CL20" s="11"/>
      <c r="CM20" s="11"/>
      <c r="CN20" s="11"/>
      <c r="CO20" s="11"/>
      <c r="CP20" s="11"/>
      <c r="CQ20" s="11"/>
      <c r="CR20" s="11"/>
      <c r="CS20" s="11"/>
      <c r="CT20" s="11"/>
      <c r="CU20" s="11"/>
      <c r="CV20" s="11"/>
      <c r="CW20" s="11"/>
      <c r="CX20" s="11" t="s">
        <v>124</v>
      </c>
      <c r="CY20" s="11"/>
      <c r="CZ20" s="11" t="s">
        <v>125</v>
      </c>
      <c r="DA20" s="11"/>
      <c r="DB20" s="11"/>
      <c r="DC20" s="11"/>
      <c r="DD20" s="11"/>
      <c r="DE20" s="94" t="str">
        <f t="shared" si="4"/>
        <v>D03_P13_Participación ciudadana en la gestión pública
D05_P15_Transparencia, acceso a la información pública y lucha contra la corrupción</v>
      </c>
    </row>
    <row r="21" spans="2:109" s="2" customFormat="1" ht="84" customHeight="1" x14ac:dyDescent="0.35">
      <c r="B21" s="1"/>
      <c r="C21" s="4" t="s">
        <v>149</v>
      </c>
      <c r="D21" s="11" t="s">
        <v>150</v>
      </c>
      <c r="E21" s="91" t="str">
        <f t="shared" si="0"/>
        <v>URF2026_009_Realizar seguimiento al plan de comunicaciones y generar el informe de la Unidad de acuerdo con el formato establecido por directiva presidencial durante el tercer trimestre</v>
      </c>
      <c r="F21" s="11" t="s">
        <v>148</v>
      </c>
      <c r="G21" s="11" t="s">
        <v>143</v>
      </c>
      <c r="H21" s="11" t="s">
        <v>144</v>
      </c>
      <c r="I21" s="11" t="s">
        <v>107</v>
      </c>
      <c r="J21" s="5" t="s">
        <v>108</v>
      </c>
      <c r="K21" s="5" t="s">
        <v>109</v>
      </c>
      <c r="L21" s="12">
        <v>46204</v>
      </c>
      <c r="M21" s="12">
        <v>46315.999305555553</v>
      </c>
      <c r="N21" s="92">
        <f t="shared" si="1"/>
        <v>111.99930555555329</v>
      </c>
      <c r="O21" s="241" t="s">
        <v>110</v>
      </c>
      <c r="P21" s="5"/>
      <c r="Q21" s="85" t="s">
        <v>111</v>
      </c>
      <c r="R21" s="11" t="s">
        <v>145</v>
      </c>
      <c r="S21" s="86" t="s">
        <v>113</v>
      </c>
      <c r="T21" s="86" t="s">
        <v>114</v>
      </c>
      <c r="U21" s="87" t="s">
        <v>115</v>
      </c>
      <c r="V21" s="11" t="s">
        <v>116</v>
      </c>
      <c r="W21" s="11"/>
      <c r="X21" s="11" t="s">
        <v>117</v>
      </c>
      <c r="Y21" s="11"/>
      <c r="Z21" s="94" t="str">
        <f t="shared" si="2"/>
        <v>Talento Humano
Tecnológicos</v>
      </c>
      <c r="AA21" s="11"/>
      <c r="AB21" s="11" t="s">
        <v>118</v>
      </c>
      <c r="AC21" s="11" t="s">
        <v>118</v>
      </c>
      <c r="AD21" s="13">
        <v>0</v>
      </c>
      <c r="AE21" s="14"/>
      <c r="AF21" s="11" t="s">
        <v>118</v>
      </c>
      <c r="AG21" s="11" t="s">
        <v>118</v>
      </c>
      <c r="AH21" s="13">
        <v>0</v>
      </c>
      <c r="AI21" s="14"/>
      <c r="AJ21" s="11" t="s">
        <v>118</v>
      </c>
      <c r="AK21" s="11" t="s">
        <v>118</v>
      </c>
      <c r="AL21" s="13">
        <v>0</v>
      </c>
      <c r="AM21" s="14"/>
      <c r="AN21" s="11" t="s">
        <v>118</v>
      </c>
      <c r="AO21" s="11" t="s">
        <v>118</v>
      </c>
      <c r="AP21" s="13">
        <v>0</v>
      </c>
      <c r="AQ21" s="14"/>
      <c r="AR21" s="11" t="s">
        <v>118</v>
      </c>
      <c r="AS21" s="11" t="s">
        <v>118</v>
      </c>
      <c r="AT21" s="13">
        <v>0</v>
      </c>
      <c r="AU21" s="14"/>
      <c r="AV21" s="11" t="s">
        <v>118</v>
      </c>
      <c r="AW21" s="11" t="s">
        <v>118</v>
      </c>
      <c r="AX21" s="13">
        <v>0</v>
      </c>
      <c r="AY21" s="11"/>
      <c r="AZ21" s="11" t="s">
        <v>118</v>
      </c>
      <c r="BA21" s="11"/>
      <c r="BB21" s="11" t="s">
        <v>118</v>
      </c>
      <c r="BC21" s="11"/>
      <c r="BD21" s="11"/>
      <c r="BE21" s="11"/>
      <c r="BF21" s="11"/>
      <c r="BG21" s="11"/>
      <c r="BH21" s="11"/>
      <c r="BI21" s="11"/>
      <c r="BJ21" s="11"/>
      <c r="BK21" s="11" t="s">
        <v>19</v>
      </c>
      <c r="BL21" s="11" t="s">
        <v>119</v>
      </c>
      <c r="BM21" s="11" t="s">
        <v>120</v>
      </c>
      <c r="BN21" s="11"/>
      <c r="BO21" s="11" t="s">
        <v>118</v>
      </c>
      <c r="BP21" s="11"/>
      <c r="BQ21" s="11" t="s">
        <v>118</v>
      </c>
      <c r="BR21" s="11"/>
      <c r="BS21" s="11" t="s">
        <v>118</v>
      </c>
      <c r="BT21" s="11" t="s">
        <v>118</v>
      </c>
      <c r="BU21" s="11"/>
      <c r="BV21" s="11" t="s">
        <v>118</v>
      </c>
      <c r="BW21" s="11"/>
      <c r="BX21" s="11" t="s">
        <v>118</v>
      </c>
      <c r="BY21" s="11" t="s">
        <v>24</v>
      </c>
      <c r="BZ21" s="11" t="s">
        <v>121</v>
      </c>
      <c r="CA21" s="11" t="s">
        <v>77</v>
      </c>
      <c r="CB21" s="11"/>
      <c r="CC21" s="94" t="str">
        <f t="shared" si="5"/>
        <v>17_Programas de transparencia y ética pública - PTEP
23_Plan Estratégico de Comunicaciones - PEC
24_Operación del Sistema de Gestión Institucional - SGI</v>
      </c>
      <c r="CD21" s="11"/>
      <c r="CE21" s="11"/>
      <c r="CF21" s="11" t="s">
        <v>122</v>
      </c>
      <c r="CG21" s="11"/>
      <c r="CH21" s="11" t="s">
        <v>123</v>
      </c>
      <c r="CI21" s="11"/>
      <c r="CJ21" s="11"/>
      <c r="CK21" s="94" t="str">
        <f t="shared" si="3"/>
        <v>D03_Gestión con valores para resultados
D05_Información y comunicación</v>
      </c>
      <c r="CL21" s="11"/>
      <c r="CM21" s="11"/>
      <c r="CN21" s="11"/>
      <c r="CO21" s="11"/>
      <c r="CP21" s="11"/>
      <c r="CQ21" s="11"/>
      <c r="CR21" s="11"/>
      <c r="CS21" s="11"/>
      <c r="CT21" s="11"/>
      <c r="CU21" s="11"/>
      <c r="CV21" s="11"/>
      <c r="CW21" s="11"/>
      <c r="CX21" s="11" t="s">
        <v>124</v>
      </c>
      <c r="CY21" s="11"/>
      <c r="CZ21" s="11" t="s">
        <v>125</v>
      </c>
      <c r="DA21" s="11"/>
      <c r="DB21" s="11"/>
      <c r="DC21" s="11"/>
      <c r="DD21" s="11"/>
      <c r="DE21" s="94" t="str">
        <f t="shared" si="4"/>
        <v>D03_P13_Participación ciudadana en la gestión pública
D05_P15_Transparencia, acceso a la información pública y lucha contra la corrupción</v>
      </c>
    </row>
    <row r="22" spans="2:109" s="2" customFormat="1" ht="84" customHeight="1" x14ac:dyDescent="0.35">
      <c r="B22" s="1"/>
      <c r="C22" s="4" t="s">
        <v>151</v>
      </c>
      <c r="D22" s="11" t="s">
        <v>152</v>
      </c>
      <c r="E22" s="91" t="str">
        <f t="shared" si="0"/>
        <v>URF2026_010_Realizar seguimiento al plan de comunicaciones y generar el informe de la Unidad de acuerdo con el formato establecido por directiva presidencial durante el cuarto trimestre</v>
      </c>
      <c r="F22" s="11" t="s">
        <v>148</v>
      </c>
      <c r="G22" s="11" t="s">
        <v>143</v>
      </c>
      <c r="H22" s="11" t="s">
        <v>144</v>
      </c>
      <c r="I22" s="11" t="s">
        <v>107</v>
      </c>
      <c r="J22" s="5" t="s">
        <v>108</v>
      </c>
      <c r="K22" s="5" t="s">
        <v>109</v>
      </c>
      <c r="L22" s="12">
        <v>46296</v>
      </c>
      <c r="M22" s="12">
        <v>46387.999305555553</v>
      </c>
      <c r="N22" s="92">
        <f t="shared" si="1"/>
        <v>91.999305555553292</v>
      </c>
      <c r="O22" s="241" t="s">
        <v>110</v>
      </c>
      <c r="P22" s="5"/>
      <c r="Q22" s="85" t="s">
        <v>111</v>
      </c>
      <c r="R22" s="11" t="s">
        <v>145</v>
      </c>
      <c r="S22" s="86" t="s">
        <v>113</v>
      </c>
      <c r="T22" s="86" t="s">
        <v>114</v>
      </c>
      <c r="U22" s="87" t="s">
        <v>115</v>
      </c>
      <c r="V22" s="11" t="s">
        <v>116</v>
      </c>
      <c r="W22" s="11"/>
      <c r="X22" s="11" t="s">
        <v>117</v>
      </c>
      <c r="Y22" s="11"/>
      <c r="Z22" s="94" t="str">
        <f t="shared" si="2"/>
        <v>Talento Humano
Tecnológicos</v>
      </c>
      <c r="AA22" s="11"/>
      <c r="AB22" s="11" t="s">
        <v>118</v>
      </c>
      <c r="AC22" s="11" t="s">
        <v>118</v>
      </c>
      <c r="AD22" s="13">
        <v>0</v>
      </c>
      <c r="AE22" s="14"/>
      <c r="AF22" s="11" t="s">
        <v>118</v>
      </c>
      <c r="AG22" s="11" t="s">
        <v>118</v>
      </c>
      <c r="AH22" s="13">
        <v>0</v>
      </c>
      <c r="AI22" s="14"/>
      <c r="AJ22" s="11" t="s">
        <v>118</v>
      </c>
      <c r="AK22" s="11" t="s">
        <v>118</v>
      </c>
      <c r="AL22" s="13">
        <v>0</v>
      </c>
      <c r="AM22" s="14"/>
      <c r="AN22" s="11" t="s">
        <v>118</v>
      </c>
      <c r="AO22" s="11" t="s">
        <v>118</v>
      </c>
      <c r="AP22" s="13">
        <v>0</v>
      </c>
      <c r="AQ22" s="14"/>
      <c r="AR22" s="11" t="s">
        <v>118</v>
      </c>
      <c r="AS22" s="11" t="s">
        <v>118</v>
      </c>
      <c r="AT22" s="13">
        <v>0</v>
      </c>
      <c r="AU22" s="14"/>
      <c r="AV22" s="11" t="s">
        <v>118</v>
      </c>
      <c r="AW22" s="11" t="s">
        <v>118</v>
      </c>
      <c r="AX22" s="13">
        <v>0</v>
      </c>
      <c r="AY22" s="11"/>
      <c r="AZ22" s="11" t="s">
        <v>118</v>
      </c>
      <c r="BA22" s="11"/>
      <c r="BB22" s="11" t="s">
        <v>118</v>
      </c>
      <c r="BC22" s="11"/>
      <c r="BD22" s="11"/>
      <c r="BE22" s="11"/>
      <c r="BF22" s="11"/>
      <c r="BG22" s="11"/>
      <c r="BH22" s="11"/>
      <c r="BI22" s="11"/>
      <c r="BJ22" s="11"/>
      <c r="BK22" s="11" t="s">
        <v>19</v>
      </c>
      <c r="BL22" s="11" t="s">
        <v>119</v>
      </c>
      <c r="BM22" s="11" t="s">
        <v>120</v>
      </c>
      <c r="BN22" s="11"/>
      <c r="BO22" s="11" t="s">
        <v>118</v>
      </c>
      <c r="BP22" s="11"/>
      <c r="BQ22" s="11" t="s">
        <v>118</v>
      </c>
      <c r="BR22" s="11"/>
      <c r="BS22" s="11" t="s">
        <v>118</v>
      </c>
      <c r="BT22" s="11" t="s">
        <v>118</v>
      </c>
      <c r="BU22" s="11"/>
      <c r="BV22" s="11" t="s">
        <v>118</v>
      </c>
      <c r="BW22" s="11"/>
      <c r="BX22" s="11" t="s">
        <v>118</v>
      </c>
      <c r="BY22" s="11" t="s">
        <v>24</v>
      </c>
      <c r="BZ22" s="11" t="s">
        <v>121</v>
      </c>
      <c r="CA22" s="11" t="s">
        <v>77</v>
      </c>
      <c r="CB22" s="11"/>
      <c r="CC22" s="94" t="str">
        <f t="shared" si="5"/>
        <v>17_Programas de transparencia y ética pública - PTEP
23_Plan Estratégico de Comunicaciones - PEC
24_Operación del Sistema de Gestión Institucional - SGI</v>
      </c>
      <c r="CD22" s="11"/>
      <c r="CE22" s="11"/>
      <c r="CF22" s="11" t="s">
        <v>122</v>
      </c>
      <c r="CG22" s="11"/>
      <c r="CH22" s="11" t="s">
        <v>123</v>
      </c>
      <c r="CI22" s="11"/>
      <c r="CJ22" s="11"/>
      <c r="CK22" s="94" t="str">
        <f t="shared" si="3"/>
        <v>D03_Gestión con valores para resultados
D05_Información y comunicación</v>
      </c>
      <c r="CL22" s="11"/>
      <c r="CM22" s="11"/>
      <c r="CN22" s="11"/>
      <c r="CO22" s="11"/>
      <c r="CP22" s="11"/>
      <c r="CQ22" s="11"/>
      <c r="CR22" s="11"/>
      <c r="CS22" s="11"/>
      <c r="CT22" s="11"/>
      <c r="CU22" s="11"/>
      <c r="CV22" s="11"/>
      <c r="CW22" s="11"/>
      <c r="CX22" s="11" t="s">
        <v>124</v>
      </c>
      <c r="CY22" s="11"/>
      <c r="CZ22" s="11" t="s">
        <v>125</v>
      </c>
      <c r="DA22" s="11"/>
      <c r="DB22" s="11"/>
      <c r="DC22" s="11"/>
      <c r="DD22" s="11"/>
      <c r="DE22" s="94" t="str">
        <f t="shared" si="4"/>
        <v>D03_P13_Participación ciudadana en la gestión pública
D05_P15_Transparencia, acceso a la información pública y lucha contra la corrupción</v>
      </c>
    </row>
    <row r="23" spans="2:109" s="2" customFormat="1" ht="84" customHeight="1" x14ac:dyDescent="0.35">
      <c r="B23" s="1"/>
      <c r="C23" s="4" t="s">
        <v>153</v>
      </c>
      <c r="D23" s="11" t="s">
        <v>154</v>
      </c>
      <c r="E23" s="91" t="str">
        <f t="shared" si="0"/>
        <v>URF2026_011_Diseñar y ejecutar las estrategias de comunicación interna con la información definida por los procesos de la Unidad y la dirección de la entidad para el primer cuatrimestre</v>
      </c>
      <c r="F23" s="211" t="s">
        <v>155</v>
      </c>
      <c r="G23" s="11" t="s">
        <v>156</v>
      </c>
      <c r="H23" s="211" t="s">
        <v>157</v>
      </c>
      <c r="I23" s="11" t="s">
        <v>107</v>
      </c>
      <c r="J23" s="5" t="s">
        <v>109</v>
      </c>
      <c r="K23" s="5" t="s">
        <v>108</v>
      </c>
      <c r="L23" s="12">
        <v>46023</v>
      </c>
      <c r="M23" s="12">
        <v>46142.999305555553</v>
      </c>
      <c r="N23" s="92">
        <f t="shared" si="1"/>
        <v>119.99930555555329</v>
      </c>
      <c r="O23" s="241" t="s">
        <v>110</v>
      </c>
      <c r="P23" s="5"/>
      <c r="Q23" s="85" t="s">
        <v>111</v>
      </c>
      <c r="R23" s="11" t="s">
        <v>112</v>
      </c>
      <c r="S23" s="86" t="s">
        <v>113</v>
      </c>
      <c r="T23" s="86" t="s">
        <v>114</v>
      </c>
      <c r="U23" s="87" t="s">
        <v>115</v>
      </c>
      <c r="V23" s="11" t="s">
        <v>116</v>
      </c>
      <c r="W23" s="11"/>
      <c r="X23" s="11" t="s">
        <v>117</v>
      </c>
      <c r="Y23" s="11"/>
      <c r="Z23" s="94" t="str">
        <f t="shared" si="2"/>
        <v>Talento Humano
Tecnológicos</v>
      </c>
      <c r="AA23" s="11"/>
      <c r="AB23" s="11" t="s">
        <v>118</v>
      </c>
      <c r="AC23" s="11" t="s">
        <v>118</v>
      </c>
      <c r="AD23" s="13">
        <v>0</v>
      </c>
      <c r="AE23" s="14"/>
      <c r="AF23" s="11" t="s">
        <v>118</v>
      </c>
      <c r="AG23" s="11" t="s">
        <v>118</v>
      </c>
      <c r="AH23" s="13">
        <v>0</v>
      </c>
      <c r="AI23" s="14"/>
      <c r="AJ23" s="11" t="s">
        <v>118</v>
      </c>
      <c r="AK23" s="11" t="s">
        <v>118</v>
      </c>
      <c r="AL23" s="13">
        <v>0</v>
      </c>
      <c r="AM23" s="14"/>
      <c r="AN23" s="11" t="s">
        <v>118</v>
      </c>
      <c r="AO23" s="11" t="s">
        <v>118</v>
      </c>
      <c r="AP23" s="13">
        <v>0</v>
      </c>
      <c r="AQ23" s="14"/>
      <c r="AR23" s="11" t="s">
        <v>118</v>
      </c>
      <c r="AS23" s="11" t="s">
        <v>118</v>
      </c>
      <c r="AT23" s="13">
        <v>0</v>
      </c>
      <c r="AU23" s="14"/>
      <c r="AV23" s="11" t="s">
        <v>118</v>
      </c>
      <c r="AW23" s="11" t="s">
        <v>118</v>
      </c>
      <c r="AX23" s="13">
        <v>0</v>
      </c>
      <c r="AY23" s="11"/>
      <c r="AZ23" s="11" t="s">
        <v>118</v>
      </c>
      <c r="BA23" s="11"/>
      <c r="BB23" s="11" t="s">
        <v>118</v>
      </c>
      <c r="BC23" s="11"/>
      <c r="BD23" s="11"/>
      <c r="BE23" s="11"/>
      <c r="BF23" s="11"/>
      <c r="BG23" s="11"/>
      <c r="BH23" s="11"/>
      <c r="BI23" s="11"/>
      <c r="BJ23" s="11"/>
      <c r="BK23" s="11" t="s">
        <v>19</v>
      </c>
      <c r="BL23" s="11" t="s">
        <v>119</v>
      </c>
      <c r="BM23" s="11" t="s">
        <v>120</v>
      </c>
      <c r="BN23" s="11"/>
      <c r="BO23" s="11" t="s">
        <v>118</v>
      </c>
      <c r="BP23" s="11"/>
      <c r="BQ23" s="11" t="s">
        <v>118</v>
      </c>
      <c r="BR23" s="11"/>
      <c r="BS23" s="11" t="s">
        <v>118</v>
      </c>
      <c r="BT23" s="11" t="s">
        <v>118</v>
      </c>
      <c r="BU23" s="11"/>
      <c r="BV23" s="11" t="s">
        <v>118</v>
      </c>
      <c r="BW23" s="11"/>
      <c r="BX23" s="11" t="s">
        <v>118</v>
      </c>
      <c r="BY23" s="11" t="s">
        <v>24</v>
      </c>
      <c r="BZ23" s="11" t="s">
        <v>158</v>
      </c>
      <c r="CA23" s="11" t="s">
        <v>77</v>
      </c>
      <c r="CB23" s="11"/>
      <c r="CC23" s="94" t="str">
        <f t="shared" si="5"/>
        <v>17_Programas de transparencia y ética pública - PTEP
23_Plan Estratégico de Comunicaciones - PEC
24_Operación del Sistema de Gestión Institucional - SGI</v>
      </c>
      <c r="CD23" s="11"/>
      <c r="CE23" s="11"/>
      <c r="CF23" s="11" t="s">
        <v>122</v>
      </c>
      <c r="CG23" s="11"/>
      <c r="CH23" s="11" t="s">
        <v>123</v>
      </c>
      <c r="CI23" s="11"/>
      <c r="CJ23" s="11"/>
      <c r="CK23" s="94" t="str">
        <f t="shared" si="3"/>
        <v>D03_Gestión con valores para resultados
D05_Información y comunicación</v>
      </c>
      <c r="CL23" s="11"/>
      <c r="CM23" s="11"/>
      <c r="CN23" s="11"/>
      <c r="CO23" s="11"/>
      <c r="CP23" s="11"/>
      <c r="CQ23" s="11"/>
      <c r="CR23" s="11"/>
      <c r="CS23" s="11"/>
      <c r="CT23" s="11"/>
      <c r="CU23" s="11"/>
      <c r="CV23" s="11"/>
      <c r="CW23" s="11"/>
      <c r="CX23" s="11" t="s">
        <v>124</v>
      </c>
      <c r="CY23" s="11"/>
      <c r="CZ23" s="11" t="s">
        <v>125</v>
      </c>
      <c r="DA23" s="11"/>
      <c r="DB23" s="11"/>
      <c r="DC23" s="11"/>
      <c r="DD23" s="11"/>
      <c r="DE23" s="94" t="str">
        <f t="shared" si="4"/>
        <v>D03_P13_Participación ciudadana en la gestión pública
D05_P15_Transparencia, acceso a la información pública y lucha contra la corrupción</v>
      </c>
    </row>
    <row r="24" spans="2:109" s="2" customFormat="1" ht="84" customHeight="1" x14ac:dyDescent="0.35">
      <c r="B24" s="1"/>
      <c r="C24" s="4" t="s">
        <v>159</v>
      </c>
      <c r="D24" s="11" t="s">
        <v>160</v>
      </c>
      <c r="E24" s="91" t="str">
        <f t="shared" si="0"/>
        <v>URF2026_012_Diseñar y ejecutar las estrategias de comunicación interna con la información definida por los procesos de la Unidad y la dirección de la entidad para el segundo cuatrimestre</v>
      </c>
      <c r="F24" s="211" t="s">
        <v>155</v>
      </c>
      <c r="G24" s="11" t="s">
        <v>156</v>
      </c>
      <c r="H24" s="211" t="s">
        <v>157</v>
      </c>
      <c r="I24" s="11" t="s">
        <v>107</v>
      </c>
      <c r="J24" s="5" t="s">
        <v>109</v>
      </c>
      <c r="K24" s="5" t="s">
        <v>108</v>
      </c>
      <c r="L24" s="12">
        <v>46143</v>
      </c>
      <c r="M24" s="12">
        <v>46264.999305555553</v>
      </c>
      <c r="N24" s="92">
        <f t="shared" si="1"/>
        <v>121.99930555555329</v>
      </c>
      <c r="O24" s="241" t="s">
        <v>110</v>
      </c>
      <c r="P24" s="5"/>
      <c r="Q24" s="85" t="s">
        <v>111</v>
      </c>
      <c r="R24" s="11" t="s">
        <v>112</v>
      </c>
      <c r="S24" s="86" t="s">
        <v>113</v>
      </c>
      <c r="T24" s="86" t="s">
        <v>114</v>
      </c>
      <c r="U24" s="87" t="s">
        <v>115</v>
      </c>
      <c r="V24" s="11" t="s">
        <v>116</v>
      </c>
      <c r="W24" s="11"/>
      <c r="X24" s="11" t="s">
        <v>117</v>
      </c>
      <c r="Y24" s="11"/>
      <c r="Z24" s="94" t="str">
        <f t="shared" si="2"/>
        <v>Talento Humano
Tecnológicos</v>
      </c>
      <c r="AA24" s="11"/>
      <c r="AB24" s="11" t="s">
        <v>118</v>
      </c>
      <c r="AC24" s="11" t="s">
        <v>118</v>
      </c>
      <c r="AD24" s="13">
        <v>0</v>
      </c>
      <c r="AE24" s="14"/>
      <c r="AF24" s="11" t="s">
        <v>118</v>
      </c>
      <c r="AG24" s="11" t="s">
        <v>118</v>
      </c>
      <c r="AH24" s="13">
        <v>0</v>
      </c>
      <c r="AI24" s="14"/>
      <c r="AJ24" s="11" t="s">
        <v>118</v>
      </c>
      <c r="AK24" s="11" t="s">
        <v>118</v>
      </c>
      <c r="AL24" s="13">
        <v>0</v>
      </c>
      <c r="AM24" s="14"/>
      <c r="AN24" s="11" t="s">
        <v>118</v>
      </c>
      <c r="AO24" s="11" t="s">
        <v>118</v>
      </c>
      <c r="AP24" s="13">
        <v>0</v>
      </c>
      <c r="AQ24" s="14"/>
      <c r="AR24" s="11" t="s">
        <v>118</v>
      </c>
      <c r="AS24" s="11" t="s">
        <v>118</v>
      </c>
      <c r="AT24" s="13">
        <v>0</v>
      </c>
      <c r="AU24" s="14"/>
      <c r="AV24" s="11" t="s">
        <v>118</v>
      </c>
      <c r="AW24" s="11" t="s">
        <v>118</v>
      </c>
      <c r="AX24" s="13">
        <v>0</v>
      </c>
      <c r="AY24" s="11"/>
      <c r="AZ24" s="11" t="s">
        <v>118</v>
      </c>
      <c r="BA24" s="11"/>
      <c r="BB24" s="11" t="s">
        <v>118</v>
      </c>
      <c r="BC24" s="11"/>
      <c r="BD24" s="11"/>
      <c r="BE24" s="11"/>
      <c r="BF24" s="11"/>
      <c r="BG24" s="11"/>
      <c r="BH24" s="11"/>
      <c r="BI24" s="11"/>
      <c r="BJ24" s="11"/>
      <c r="BK24" s="11" t="s">
        <v>19</v>
      </c>
      <c r="BL24" s="11" t="s">
        <v>119</v>
      </c>
      <c r="BM24" s="11" t="s">
        <v>120</v>
      </c>
      <c r="BN24" s="11"/>
      <c r="BO24" s="11" t="s">
        <v>118</v>
      </c>
      <c r="BP24" s="11"/>
      <c r="BQ24" s="11" t="s">
        <v>118</v>
      </c>
      <c r="BR24" s="11"/>
      <c r="BS24" s="11" t="s">
        <v>118</v>
      </c>
      <c r="BT24" s="11" t="s">
        <v>118</v>
      </c>
      <c r="BU24" s="11"/>
      <c r="BV24" s="11" t="s">
        <v>118</v>
      </c>
      <c r="BW24" s="11"/>
      <c r="BX24" s="11" t="s">
        <v>118</v>
      </c>
      <c r="BY24" s="11" t="s">
        <v>24</v>
      </c>
      <c r="BZ24" s="11" t="s">
        <v>158</v>
      </c>
      <c r="CA24" s="11" t="s">
        <v>77</v>
      </c>
      <c r="CB24" s="11"/>
      <c r="CC24" s="94" t="str">
        <f t="shared" si="5"/>
        <v>17_Programas de transparencia y ética pública - PTEP
23_Plan Estratégico de Comunicaciones - PEC
24_Operación del Sistema de Gestión Institucional - SGI</v>
      </c>
      <c r="CD24" s="11"/>
      <c r="CE24" s="11"/>
      <c r="CF24" s="11" t="s">
        <v>122</v>
      </c>
      <c r="CG24" s="11"/>
      <c r="CH24" s="11" t="s">
        <v>123</v>
      </c>
      <c r="CI24" s="11"/>
      <c r="CJ24" s="11"/>
      <c r="CK24" s="94" t="str">
        <f t="shared" si="3"/>
        <v>D03_Gestión con valores para resultados
D05_Información y comunicación</v>
      </c>
      <c r="CL24" s="11"/>
      <c r="CM24" s="11"/>
      <c r="CN24" s="11"/>
      <c r="CO24" s="11"/>
      <c r="CP24" s="11"/>
      <c r="CQ24" s="11"/>
      <c r="CR24" s="11"/>
      <c r="CS24" s="11"/>
      <c r="CT24" s="11"/>
      <c r="CU24" s="11"/>
      <c r="CV24" s="11"/>
      <c r="CW24" s="11"/>
      <c r="CX24" s="11" t="s">
        <v>124</v>
      </c>
      <c r="CY24" s="11"/>
      <c r="CZ24" s="11" t="s">
        <v>125</v>
      </c>
      <c r="DA24" s="11"/>
      <c r="DB24" s="11"/>
      <c r="DC24" s="11"/>
      <c r="DD24" s="11"/>
      <c r="DE24" s="94" t="str">
        <f t="shared" si="4"/>
        <v>D03_P13_Participación ciudadana en la gestión pública
D05_P15_Transparencia, acceso a la información pública y lucha contra la corrupción</v>
      </c>
    </row>
    <row r="25" spans="2:109" s="2" customFormat="1" ht="84" customHeight="1" x14ac:dyDescent="0.35">
      <c r="B25" s="1"/>
      <c r="C25" s="4" t="s">
        <v>161</v>
      </c>
      <c r="D25" s="11" t="s">
        <v>162</v>
      </c>
      <c r="E25" s="91" t="str">
        <f t="shared" si="0"/>
        <v>URF2026_013_Diseñar y ejecutar las estrategias de comunicación interna con la información definida por los procesos de la Unidad y la dirección de la entidad para el tercer cuatrimestre</v>
      </c>
      <c r="F25" s="211" t="s">
        <v>155</v>
      </c>
      <c r="G25" s="11" t="s">
        <v>156</v>
      </c>
      <c r="H25" s="211" t="s">
        <v>157</v>
      </c>
      <c r="I25" s="11" t="s">
        <v>107</v>
      </c>
      <c r="J25" s="5" t="s">
        <v>109</v>
      </c>
      <c r="K25" s="5" t="s">
        <v>108</v>
      </c>
      <c r="L25" s="12">
        <v>46266</v>
      </c>
      <c r="M25" s="12">
        <v>46387.999305555553</v>
      </c>
      <c r="N25" s="92">
        <f t="shared" si="1"/>
        <v>121.99930555555329</v>
      </c>
      <c r="O25" s="241" t="s">
        <v>110</v>
      </c>
      <c r="P25" s="5"/>
      <c r="Q25" s="85" t="s">
        <v>111</v>
      </c>
      <c r="R25" s="11" t="s">
        <v>112</v>
      </c>
      <c r="S25" s="86" t="s">
        <v>113</v>
      </c>
      <c r="T25" s="86" t="s">
        <v>114</v>
      </c>
      <c r="U25" s="87" t="s">
        <v>115</v>
      </c>
      <c r="V25" s="11" t="s">
        <v>116</v>
      </c>
      <c r="W25" s="11"/>
      <c r="X25" s="11" t="s">
        <v>117</v>
      </c>
      <c r="Y25" s="11"/>
      <c r="Z25" s="94" t="str">
        <f t="shared" si="2"/>
        <v>Talento Humano
Tecnológicos</v>
      </c>
      <c r="AA25" s="11"/>
      <c r="AB25" s="11" t="s">
        <v>118</v>
      </c>
      <c r="AC25" s="11" t="s">
        <v>118</v>
      </c>
      <c r="AD25" s="13">
        <v>0</v>
      </c>
      <c r="AE25" s="14"/>
      <c r="AF25" s="11" t="s">
        <v>118</v>
      </c>
      <c r="AG25" s="11" t="s">
        <v>118</v>
      </c>
      <c r="AH25" s="13">
        <v>0</v>
      </c>
      <c r="AI25" s="14"/>
      <c r="AJ25" s="11" t="s">
        <v>118</v>
      </c>
      <c r="AK25" s="11" t="s">
        <v>118</v>
      </c>
      <c r="AL25" s="13">
        <v>0</v>
      </c>
      <c r="AM25" s="14"/>
      <c r="AN25" s="11" t="s">
        <v>118</v>
      </c>
      <c r="AO25" s="11" t="s">
        <v>118</v>
      </c>
      <c r="AP25" s="13">
        <v>0</v>
      </c>
      <c r="AQ25" s="14"/>
      <c r="AR25" s="11" t="s">
        <v>118</v>
      </c>
      <c r="AS25" s="11" t="s">
        <v>118</v>
      </c>
      <c r="AT25" s="13">
        <v>0</v>
      </c>
      <c r="AU25" s="14"/>
      <c r="AV25" s="11" t="s">
        <v>118</v>
      </c>
      <c r="AW25" s="11" t="s">
        <v>118</v>
      </c>
      <c r="AX25" s="13">
        <v>0</v>
      </c>
      <c r="AY25" s="11"/>
      <c r="AZ25" s="11" t="s">
        <v>118</v>
      </c>
      <c r="BA25" s="11"/>
      <c r="BB25" s="11" t="s">
        <v>118</v>
      </c>
      <c r="BC25" s="11"/>
      <c r="BD25" s="11"/>
      <c r="BE25" s="11"/>
      <c r="BF25" s="11"/>
      <c r="BG25" s="11"/>
      <c r="BH25" s="11"/>
      <c r="BI25" s="11"/>
      <c r="BJ25" s="11"/>
      <c r="BK25" s="11" t="s">
        <v>19</v>
      </c>
      <c r="BL25" s="11" t="s">
        <v>119</v>
      </c>
      <c r="BM25" s="11" t="s">
        <v>120</v>
      </c>
      <c r="BN25" s="11"/>
      <c r="BO25" s="11" t="s">
        <v>118</v>
      </c>
      <c r="BP25" s="11"/>
      <c r="BQ25" s="11" t="s">
        <v>118</v>
      </c>
      <c r="BR25" s="11"/>
      <c r="BS25" s="11" t="s">
        <v>118</v>
      </c>
      <c r="BT25" s="11" t="s">
        <v>118</v>
      </c>
      <c r="BU25" s="11"/>
      <c r="BV25" s="11" t="s">
        <v>118</v>
      </c>
      <c r="BW25" s="11"/>
      <c r="BX25" s="11" t="s">
        <v>118</v>
      </c>
      <c r="BY25" s="11" t="s">
        <v>24</v>
      </c>
      <c r="BZ25" s="11" t="s">
        <v>158</v>
      </c>
      <c r="CA25" s="11" t="s">
        <v>77</v>
      </c>
      <c r="CB25" s="11"/>
      <c r="CC25" s="94" t="str">
        <f t="shared" si="5"/>
        <v>17_Programas de transparencia y ética pública - PTEP
23_Plan Estratégico de Comunicaciones - PEC
24_Operación del Sistema de Gestión Institucional - SGI</v>
      </c>
      <c r="CD25" s="11"/>
      <c r="CE25" s="11"/>
      <c r="CF25" s="11" t="s">
        <v>122</v>
      </c>
      <c r="CG25" s="11"/>
      <c r="CH25" s="11" t="s">
        <v>123</v>
      </c>
      <c r="CI25" s="11"/>
      <c r="CJ25" s="11"/>
      <c r="CK25" s="94" t="str">
        <f t="shared" si="3"/>
        <v>D03_Gestión con valores para resultados
D05_Información y comunicación</v>
      </c>
      <c r="CL25" s="11"/>
      <c r="CM25" s="11"/>
      <c r="CN25" s="11"/>
      <c r="CO25" s="11"/>
      <c r="CP25" s="11"/>
      <c r="CQ25" s="11"/>
      <c r="CR25" s="11"/>
      <c r="CS25" s="11"/>
      <c r="CT25" s="11"/>
      <c r="CU25" s="11"/>
      <c r="CV25" s="11"/>
      <c r="CW25" s="11"/>
      <c r="CX25" s="11" t="s">
        <v>124</v>
      </c>
      <c r="CY25" s="11"/>
      <c r="CZ25" s="11" t="s">
        <v>125</v>
      </c>
      <c r="DA25" s="11"/>
      <c r="DB25" s="11"/>
      <c r="DC25" s="11"/>
      <c r="DD25" s="11"/>
      <c r="DE25" s="94" t="str">
        <f t="shared" si="4"/>
        <v>D03_P13_Participación ciudadana en la gestión pública
D05_P15_Transparencia, acceso a la información pública y lucha contra la corrupción</v>
      </c>
    </row>
    <row r="26" spans="2:109" s="2" customFormat="1" ht="84" customHeight="1" x14ac:dyDescent="0.35">
      <c r="B26" s="1"/>
      <c r="C26" s="4" t="s">
        <v>163</v>
      </c>
      <c r="D26" s="211" t="s">
        <v>164</v>
      </c>
      <c r="E26" s="91" t="str">
        <f t="shared" si="0"/>
        <v>URF2026_014_Publicar la información que establece la Ley de Transparencia y de Acceso a la Información, gestionar la actualización de la página web acorde con las solicitudes establecidas por los procesos mediante el SMGI, durante el primer cuatrimestre</v>
      </c>
      <c r="F26" s="11" t="s">
        <v>165</v>
      </c>
      <c r="G26" s="11" t="s">
        <v>166</v>
      </c>
      <c r="H26" s="211" t="s">
        <v>157</v>
      </c>
      <c r="I26" s="11" t="s">
        <v>107</v>
      </c>
      <c r="J26" s="5" t="s">
        <v>109</v>
      </c>
      <c r="K26" s="5" t="s">
        <v>108</v>
      </c>
      <c r="L26" s="12">
        <v>46023</v>
      </c>
      <c r="M26" s="12">
        <v>46142.999305555553</v>
      </c>
      <c r="N26" s="92">
        <f t="shared" si="1"/>
        <v>119.99930555555329</v>
      </c>
      <c r="O26" s="241" t="s">
        <v>110</v>
      </c>
      <c r="P26" s="5"/>
      <c r="Q26" s="85" t="s">
        <v>111</v>
      </c>
      <c r="R26" s="11" t="s">
        <v>134</v>
      </c>
      <c r="S26" s="86" t="s">
        <v>113</v>
      </c>
      <c r="T26" s="86" t="s">
        <v>114</v>
      </c>
      <c r="U26" s="87" t="s">
        <v>115</v>
      </c>
      <c r="V26" s="11" t="s">
        <v>116</v>
      </c>
      <c r="W26" s="11"/>
      <c r="X26" s="11" t="s">
        <v>117</v>
      </c>
      <c r="Y26" s="11"/>
      <c r="Z26" s="94" t="str">
        <f t="shared" si="2"/>
        <v>Talento Humano
Tecnológicos</v>
      </c>
      <c r="AA26" s="11"/>
      <c r="AB26" s="11" t="s">
        <v>118</v>
      </c>
      <c r="AC26" s="11" t="s">
        <v>118</v>
      </c>
      <c r="AD26" s="13">
        <v>0</v>
      </c>
      <c r="AE26" s="14"/>
      <c r="AF26" s="11" t="s">
        <v>118</v>
      </c>
      <c r="AG26" s="11" t="s">
        <v>118</v>
      </c>
      <c r="AH26" s="13">
        <v>0</v>
      </c>
      <c r="AI26" s="14"/>
      <c r="AJ26" s="11" t="s">
        <v>118</v>
      </c>
      <c r="AK26" s="11" t="s">
        <v>118</v>
      </c>
      <c r="AL26" s="13">
        <v>0</v>
      </c>
      <c r="AM26" s="14"/>
      <c r="AN26" s="11" t="s">
        <v>118</v>
      </c>
      <c r="AO26" s="11" t="s">
        <v>118</v>
      </c>
      <c r="AP26" s="13">
        <v>0</v>
      </c>
      <c r="AQ26" s="14"/>
      <c r="AR26" s="11" t="s">
        <v>118</v>
      </c>
      <c r="AS26" s="11" t="s">
        <v>118</v>
      </c>
      <c r="AT26" s="13">
        <v>0</v>
      </c>
      <c r="AU26" s="14"/>
      <c r="AV26" s="11" t="s">
        <v>118</v>
      </c>
      <c r="AW26" s="11" t="s">
        <v>118</v>
      </c>
      <c r="AX26" s="13">
        <v>0</v>
      </c>
      <c r="AY26" s="11"/>
      <c r="AZ26" s="11" t="s">
        <v>118</v>
      </c>
      <c r="BA26" s="11"/>
      <c r="BB26" s="11" t="s">
        <v>118</v>
      </c>
      <c r="BC26" s="11"/>
      <c r="BD26" s="11"/>
      <c r="BE26" s="11"/>
      <c r="BF26" s="11"/>
      <c r="BG26" s="11"/>
      <c r="BH26" s="11"/>
      <c r="BI26" s="11"/>
      <c r="BJ26" s="11"/>
      <c r="BK26" s="11" t="s">
        <v>19</v>
      </c>
      <c r="BL26" s="11" t="s">
        <v>119</v>
      </c>
      <c r="BM26" s="11" t="s">
        <v>120</v>
      </c>
      <c r="BN26" s="11"/>
      <c r="BO26" s="11" t="s">
        <v>118</v>
      </c>
      <c r="BP26" s="11"/>
      <c r="BQ26" s="11" t="s">
        <v>118</v>
      </c>
      <c r="BR26" s="11"/>
      <c r="BS26" s="11" t="s">
        <v>118</v>
      </c>
      <c r="BT26" s="11" t="s">
        <v>118</v>
      </c>
      <c r="BU26" s="11"/>
      <c r="BV26" s="11" t="s">
        <v>118</v>
      </c>
      <c r="BW26" s="11"/>
      <c r="BX26" s="11" t="s">
        <v>118</v>
      </c>
      <c r="BY26" s="11" t="s">
        <v>24</v>
      </c>
      <c r="BZ26" s="11" t="s">
        <v>167</v>
      </c>
      <c r="CA26" s="11" t="s">
        <v>77</v>
      </c>
      <c r="CB26" s="11"/>
      <c r="CC26" s="94" t="str">
        <f t="shared" si="5"/>
        <v>17_Programas de transparencia y ética pública - PTEP
23_Plan Estratégico de Comunicaciones - PEC
24_Operación del Sistema de Gestión Institucional - SGI</v>
      </c>
      <c r="CD26" s="11"/>
      <c r="CE26" s="11"/>
      <c r="CF26" s="11" t="s">
        <v>122</v>
      </c>
      <c r="CG26" s="11"/>
      <c r="CH26" s="11" t="s">
        <v>123</v>
      </c>
      <c r="CI26" s="11"/>
      <c r="CJ26" s="11"/>
      <c r="CK26" s="94" t="str">
        <f t="shared" si="3"/>
        <v>D03_Gestión con valores para resultados
D05_Información y comunicación</v>
      </c>
      <c r="CL26" s="11"/>
      <c r="CM26" s="11"/>
      <c r="CN26" s="11"/>
      <c r="CO26" s="11"/>
      <c r="CP26" s="11"/>
      <c r="CQ26" s="11"/>
      <c r="CR26" s="11"/>
      <c r="CS26" s="11"/>
      <c r="CT26" s="11"/>
      <c r="CU26" s="11"/>
      <c r="CV26" s="11"/>
      <c r="CW26" s="11"/>
      <c r="CX26" s="11" t="s">
        <v>124</v>
      </c>
      <c r="CY26" s="11"/>
      <c r="CZ26" s="11" t="s">
        <v>125</v>
      </c>
      <c r="DA26" s="11"/>
      <c r="DB26" s="11"/>
      <c r="DC26" s="11"/>
      <c r="DD26" s="11"/>
      <c r="DE26" s="94" t="str">
        <f t="shared" si="4"/>
        <v>D03_P13_Participación ciudadana en la gestión pública
D05_P15_Transparencia, acceso a la información pública y lucha contra la corrupción</v>
      </c>
    </row>
    <row r="27" spans="2:109" s="2" customFormat="1" ht="84" customHeight="1" x14ac:dyDescent="0.35">
      <c r="B27" s="1"/>
      <c r="C27" s="4" t="s">
        <v>168</v>
      </c>
      <c r="D27" s="11" t="s">
        <v>169</v>
      </c>
      <c r="E27" s="91" t="str">
        <f t="shared" si="0"/>
        <v>URF2026_015_Publicar la información que establece la Ley de Transparencia y de Acceso a la Información, gestionar la actualización de la página web acorde con las solicitudes establecidas por los procesos mediante el SMGI, durante el segundo cuatrimestre</v>
      </c>
      <c r="F27" s="11" t="s">
        <v>165</v>
      </c>
      <c r="G27" s="11" t="s">
        <v>166</v>
      </c>
      <c r="H27" s="211" t="s">
        <v>157</v>
      </c>
      <c r="I27" s="11" t="s">
        <v>107</v>
      </c>
      <c r="J27" s="5" t="s">
        <v>109</v>
      </c>
      <c r="K27" s="5" t="s">
        <v>108</v>
      </c>
      <c r="L27" s="12">
        <v>46143</v>
      </c>
      <c r="M27" s="12">
        <v>46264.999305555553</v>
      </c>
      <c r="N27" s="92">
        <f t="shared" si="1"/>
        <v>121.99930555555329</v>
      </c>
      <c r="O27" s="241" t="s">
        <v>110</v>
      </c>
      <c r="P27" s="5"/>
      <c r="Q27" s="85" t="s">
        <v>111</v>
      </c>
      <c r="R27" s="11" t="s">
        <v>134</v>
      </c>
      <c r="S27" s="86" t="s">
        <v>113</v>
      </c>
      <c r="T27" s="86" t="s">
        <v>114</v>
      </c>
      <c r="U27" s="87" t="s">
        <v>115</v>
      </c>
      <c r="V27" s="11" t="s">
        <v>116</v>
      </c>
      <c r="W27" s="11"/>
      <c r="X27" s="11" t="s">
        <v>117</v>
      </c>
      <c r="Y27" s="11"/>
      <c r="Z27" s="94" t="str">
        <f t="shared" si="2"/>
        <v>Talento Humano
Tecnológicos</v>
      </c>
      <c r="AA27" s="11"/>
      <c r="AB27" s="11" t="s">
        <v>118</v>
      </c>
      <c r="AC27" s="11" t="s">
        <v>118</v>
      </c>
      <c r="AD27" s="13">
        <v>0</v>
      </c>
      <c r="AE27" s="14"/>
      <c r="AF27" s="11" t="s">
        <v>118</v>
      </c>
      <c r="AG27" s="11" t="s">
        <v>118</v>
      </c>
      <c r="AH27" s="13">
        <v>0</v>
      </c>
      <c r="AI27" s="14"/>
      <c r="AJ27" s="11" t="s">
        <v>118</v>
      </c>
      <c r="AK27" s="11" t="s">
        <v>118</v>
      </c>
      <c r="AL27" s="13">
        <v>0</v>
      </c>
      <c r="AM27" s="14"/>
      <c r="AN27" s="11" t="s">
        <v>118</v>
      </c>
      <c r="AO27" s="11" t="s">
        <v>118</v>
      </c>
      <c r="AP27" s="13">
        <v>0</v>
      </c>
      <c r="AQ27" s="14"/>
      <c r="AR27" s="11" t="s">
        <v>118</v>
      </c>
      <c r="AS27" s="11" t="s">
        <v>118</v>
      </c>
      <c r="AT27" s="13">
        <v>0</v>
      </c>
      <c r="AU27" s="14"/>
      <c r="AV27" s="11" t="s">
        <v>118</v>
      </c>
      <c r="AW27" s="11" t="s">
        <v>118</v>
      </c>
      <c r="AX27" s="13">
        <v>0</v>
      </c>
      <c r="AY27" s="11"/>
      <c r="AZ27" s="11" t="s">
        <v>118</v>
      </c>
      <c r="BA27" s="11"/>
      <c r="BB27" s="11" t="s">
        <v>118</v>
      </c>
      <c r="BC27" s="11"/>
      <c r="BD27" s="11"/>
      <c r="BE27" s="11"/>
      <c r="BF27" s="11"/>
      <c r="BG27" s="11"/>
      <c r="BH27" s="11"/>
      <c r="BI27" s="11"/>
      <c r="BJ27" s="11"/>
      <c r="BK27" s="11" t="s">
        <v>19</v>
      </c>
      <c r="BL27" s="11" t="s">
        <v>119</v>
      </c>
      <c r="BM27" s="11" t="s">
        <v>120</v>
      </c>
      <c r="BN27" s="11"/>
      <c r="BO27" s="11" t="s">
        <v>118</v>
      </c>
      <c r="BP27" s="11"/>
      <c r="BQ27" s="11" t="s">
        <v>118</v>
      </c>
      <c r="BR27" s="11"/>
      <c r="BS27" s="11" t="s">
        <v>118</v>
      </c>
      <c r="BT27" s="11" t="s">
        <v>118</v>
      </c>
      <c r="BU27" s="11"/>
      <c r="BV27" s="11" t="s">
        <v>118</v>
      </c>
      <c r="BW27" s="11"/>
      <c r="BX27" s="11" t="s">
        <v>118</v>
      </c>
      <c r="BY27" s="11" t="s">
        <v>24</v>
      </c>
      <c r="BZ27" s="11" t="s">
        <v>167</v>
      </c>
      <c r="CA27" s="11" t="s">
        <v>77</v>
      </c>
      <c r="CB27" s="11"/>
      <c r="CC27" s="94" t="str">
        <f t="shared" si="5"/>
        <v>17_Programas de transparencia y ética pública - PTEP
23_Plan Estratégico de Comunicaciones - PEC
24_Operación del Sistema de Gestión Institucional - SGI</v>
      </c>
      <c r="CD27" s="11"/>
      <c r="CE27" s="11"/>
      <c r="CF27" s="11" t="s">
        <v>122</v>
      </c>
      <c r="CG27" s="11"/>
      <c r="CH27" s="11" t="s">
        <v>123</v>
      </c>
      <c r="CI27" s="11"/>
      <c r="CJ27" s="11"/>
      <c r="CK27" s="94" t="str">
        <f t="shared" si="3"/>
        <v>D03_Gestión con valores para resultados
D05_Información y comunicación</v>
      </c>
      <c r="CL27" s="11"/>
      <c r="CM27" s="11"/>
      <c r="CN27" s="11"/>
      <c r="CO27" s="11"/>
      <c r="CP27" s="11"/>
      <c r="CQ27" s="11"/>
      <c r="CR27" s="11"/>
      <c r="CS27" s="11"/>
      <c r="CT27" s="11"/>
      <c r="CU27" s="11"/>
      <c r="CV27" s="11"/>
      <c r="CW27" s="11"/>
      <c r="CX27" s="11" t="s">
        <v>124</v>
      </c>
      <c r="CY27" s="11"/>
      <c r="CZ27" s="11" t="s">
        <v>125</v>
      </c>
      <c r="DA27" s="11"/>
      <c r="DB27" s="11"/>
      <c r="DC27" s="11"/>
      <c r="DD27" s="11"/>
      <c r="DE27" s="94" t="str">
        <f t="shared" si="4"/>
        <v>D03_P13_Participación ciudadana en la gestión pública
D05_P15_Transparencia, acceso a la información pública y lucha contra la corrupción</v>
      </c>
    </row>
    <row r="28" spans="2:109" s="2" customFormat="1" ht="84" customHeight="1" x14ac:dyDescent="0.35">
      <c r="B28" s="1"/>
      <c r="C28" s="4" t="s">
        <v>170</v>
      </c>
      <c r="D28" s="11" t="s">
        <v>171</v>
      </c>
      <c r="E28" s="91" t="str">
        <f t="shared" si="0"/>
        <v>URF2026_016_Publicar la información que establece la Ley de Transparencia y de Acceso a la Información, gestionar la actualización de la página web acorde con las solicitudes establecidas por los procesos mediante el SMGI, durante el tercer cuatrimestre</v>
      </c>
      <c r="F28" s="11" t="s">
        <v>165</v>
      </c>
      <c r="G28" s="11" t="s">
        <v>166</v>
      </c>
      <c r="H28" s="211" t="s">
        <v>157</v>
      </c>
      <c r="I28" s="11" t="s">
        <v>107</v>
      </c>
      <c r="J28" s="5" t="s">
        <v>109</v>
      </c>
      <c r="K28" s="5" t="s">
        <v>108</v>
      </c>
      <c r="L28" s="12">
        <v>46266</v>
      </c>
      <c r="M28" s="12">
        <v>46387.999305555553</v>
      </c>
      <c r="N28" s="92">
        <f t="shared" si="1"/>
        <v>121.99930555555329</v>
      </c>
      <c r="O28" s="241" t="s">
        <v>110</v>
      </c>
      <c r="P28" s="5"/>
      <c r="Q28" s="85" t="s">
        <v>111</v>
      </c>
      <c r="R28" s="11" t="s">
        <v>134</v>
      </c>
      <c r="S28" s="86" t="s">
        <v>113</v>
      </c>
      <c r="T28" s="86" t="s">
        <v>114</v>
      </c>
      <c r="U28" s="87" t="s">
        <v>115</v>
      </c>
      <c r="V28" s="11" t="s">
        <v>116</v>
      </c>
      <c r="W28" s="11"/>
      <c r="X28" s="11" t="s">
        <v>117</v>
      </c>
      <c r="Y28" s="11"/>
      <c r="Z28" s="94" t="str">
        <f t="shared" si="2"/>
        <v>Talento Humano
Tecnológicos</v>
      </c>
      <c r="AA28" s="11"/>
      <c r="AB28" s="11" t="s">
        <v>118</v>
      </c>
      <c r="AC28" s="11" t="s">
        <v>118</v>
      </c>
      <c r="AD28" s="13">
        <v>0</v>
      </c>
      <c r="AE28" s="14"/>
      <c r="AF28" s="11" t="s">
        <v>118</v>
      </c>
      <c r="AG28" s="11" t="s">
        <v>118</v>
      </c>
      <c r="AH28" s="13">
        <v>0</v>
      </c>
      <c r="AI28" s="14"/>
      <c r="AJ28" s="11" t="s">
        <v>118</v>
      </c>
      <c r="AK28" s="11" t="s">
        <v>118</v>
      </c>
      <c r="AL28" s="13">
        <v>0</v>
      </c>
      <c r="AM28" s="14"/>
      <c r="AN28" s="11" t="s">
        <v>118</v>
      </c>
      <c r="AO28" s="11" t="s">
        <v>118</v>
      </c>
      <c r="AP28" s="13">
        <v>0</v>
      </c>
      <c r="AQ28" s="14"/>
      <c r="AR28" s="11" t="s">
        <v>118</v>
      </c>
      <c r="AS28" s="11" t="s">
        <v>118</v>
      </c>
      <c r="AT28" s="13">
        <v>0</v>
      </c>
      <c r="AU28" s="14"/>
      <c r="AV28" s="11" t="s">
        <v>118</v>
      </c>
      <c r="AW28" s="11" t="s">
        <v>118</v>
      </c>
      <c r="AX28" s="13">
        <v>0</v>
      </c>
      <c r="AY28" s="11"/>
      <c r="AZ28" s="11" t="s">
        <v>118</v>
      </c>
      <c r="BA28" s="11"/>
      <c r="BB28" s="11" t="s">
        <v>118</v>
      </c>
      <c r="BC28" s="11"/>
      <c r="BD28" s="11"/>
      <c r="BE28" s="11"/>
      <c r="BF28" s="11"/>
      <c r="BG28" s="11"/>
      <c r="BH28" s="11"/>
      <c r="BI28" s="11"/>
      <c r="BJ28" s="11"/>
      <c r="BK28" s="11" t="s">
        <v>19</v>
      </c>
      <c r="BL28" s="11" t="s">
        <v>119</v>
      </c>
      <c r="BM28" s="11" t="s">
        <v>120</v>
      </c>
      <c r="BN28" s="11"/>
      <c r="BO28" s="11" t="s">
        <v>118</v>
      </c>
      <c r="BP28" s="11"/>
      <c r="BQ28" s="11" t="s">
        <v>118</v>
      </c>
      <c r="BR28" s="11"/>
      <c r="BS28" s="11" t="s">
        <v>118</v>
      </c>
      <c r="BT28" s="11" t="s">
        <v>118</v>
      </c>
      <c r="BU28" s="11"/>
      <c r="BV28" s="11" t="s">
        <v>118</v>
      </c>
      <c r="BW28" s="11"/>
      <c r="BX28" s="11" t="s">
        <v>118</v>
      </c>
      <c r="BY28" s="11" t="s">
        <v>24</v>
      </c>
      <c r="BZ28" s="11" t="s">
        <v>167</v>
      </c>
      <c r="CA28" s="11" t="s">
        <v>77</v>
      </c>
      <c r="CB28" s="11"/>
      <c r="CC28" s="94" t="str">
        <f t="shared" si="5"/>
        <v>17_Programas de transparencia y ética pública - PTEP
23_Plan Estratégico de Comunicaciones - PEC
24_Operación del Sistema de Gestión Institucional - SGI</v>
      </c>
      <c r="CD28" s="11"/>
      <c r="CE28" s="11"/>
      <c r="CF28" s="11" t="s">
        <v>122</v>
      </c>
      <c r="CG28" s="11"/>
      <c r="CH28" s="11" t="s">
        <v>123</v>
      </c>
      <c r="CI28" s="11"/>
      <c r="CJ28" s="11"/>
      <c r="CK28" s="94" t="str">
        <f t="shared" si="3"/>
        <v>D03_Gestión con valores para resultados
D05_Información y comunicación</v>
      </c>
      <c r="CL28" s="11"/>
      <c r="CM28" s="11"/>
      <c r="CN28" s="11"/>
      <c r="CO28" s="11"/>
      <c r="CP28" s="11"/>
      <c r="CQ28" s="11"/>
      <c r="CR28" s="11"/>
      <c r="CS28" s="11"/>
      <c r="CT28" s="11"/>
      <c r="CU28" s="11"/>
      <c r="CV28" s="11"/>
      <c r="CW28" s="11"/>
      <c r="CX28" s="11" t="s">
        <v>124</v>
      </c>
      <c r="CY28" s="11"/>
      <c r="CZ28" s="11" t="s">
        <v>125</v>
      </c>
      <c r="DA28" s="11"/>
      <c r="DB28" s="11"/>
      <c r="DC28" s="11"/>
      <c r="DD28" s="11"/>
      <c r="DE28" s="94" t="str">
        <f t="shared" si="4"/>
        <v>D03_P13_Participación ciudadana en la gestión pública
D05_P15_Transparencia, acceso a la información pública y lucha contra la corrupción</v>
      </c>
    </row>
    <row r="29" spans="2:109" s="2" customFormat="1" ht="84" customHeight="1" x14ac:dyDescent="0.35">
      <c r="B29" s="1"/>
      <c r="C29" s="4" t="s">
        <v>172</v>
      </c>
      <c r="D29" s="11" t="s">
        <v>173</v>
      </c>
      <c r="E29" s="91" t="str">
        <f t="shared" si="0"/>
        <v>URF2026_017_Diseñar material gráfico para comunicación externa como presentaciones banner, carruseles primer cuatrimestre.</v>
      </c>
      <c r="F29" s="11" t="s">
        <v>174</v>
      </c>
      <c r="G29" s="11" t="s">
        <v>175</v>
      </c>
      <c r="H29" s="11" t="s">
        <v>176</v>
      </c>
      <c r="I29" s="11" t="s">
        <v>107</v>
      </c>
      <c r="J29" s="5" t="s">
        <v>109</v>
      </c>
      <c r="K29" s="5" t="s">
        <v>108</v>
      </c>
      <c r="L29" s="12">
        <v>46023</v>
      </c>
      <c r="M29" s="12">
        <v>46142.999305555553</v>
      </c>
      <c r="N29" s="92">
        <f t="shared" si="1"/>
        <v>119.99930555555329</v>
      </c>
      <c r="O29" s="241" t="s">
        <v>110</v>
      </c>
      <c r="P29" s="5"/>
      <c r="Q29" s="85" t="s">
        <v>111</v>
      </c>
      <c r="R29" s="11" t="s">
        <v>145</v>
      </c>
      <c r="S29" s="86" t="s">
        <v>113</v>
      </c>
      <c r="T29" s="86" t="s">
        <v>114</v>
      </c>
      <c r="U29" s="87" t="s">
        <v>115</v>
      </c>
      <c r="V29" s="11" t="s">
        <v>116</v>
      </c>
      <c r="W29" s="11"/>
      <c r="X29" s="11" t="s">
        <v>117</v>
      </c>
      <c r="Y29" s="11"/>
      <c r="Z29" s="94" t="str">
        <f t="shared" si="2"/>
        <v>Talento Humano
Tecnológicos</v>
      </c>
      <c r="AA29" s="11"/>
      <c r="AB29" s="11" t="s">
        <v>118</v>
      </c>
      <c r="AC29" s="11" t="s">
        <v>118</v>
      </c>
      <c r="AD29" s="13">
        <v>0</v>
      </c>
      <c r="AE29" s="14"/>
      <c r="AF29" s="11" t="s">
        <v>118</v>
      </c>
      <c r="AG29" s="11" t="s">
        <v>118</v>
      </c>
      <c r="AH29" s="13">
        <v>0</v>
      </c>
      <c r="AI29" s="14"/>
      <c r="AJ29" s="11" t="s">
        <v>118</v>
      </c>
      <c r="AK29" s="11" t="s">
        <v>118</v>
      </c>
      <c r="AL29" s="13">
        <v>0</v>
      </c>
      <c r="AM29" s="14"/>
      <c r="AN29" s="11" t="s">
        <v>118</v>
      </c>
      <c r="AO29" s="11" t="s">
        <v>118</v>
      </c>
      <c r="AP29" s="13">
        <v>0</v>
      </c>
      <c r="AQ29" s="14"/>
      <c r="AR29" s="11" t="s">
        <v>118</v>
      </c>
      <c r="AS29" s="11" t="s">
        <v>118</v>
      </c>
      <c r="AT29" s="13">
        <v>0</v>
      </c>
      <c r="AU29" s="14"/>
      <c r="AV29" s="11" t="s">
        <v>118</v>
      </c>
      <c r="AW29" s="11" t="s">
        <v>118</v>
      </c>
      <c r="AX29" s="13">
        <v>0</v>
      </c>
      <c r="AY29" s="11"/>
      <c r="AZ29" s="11" t="s">
        <v>118</v>
      </c>
      <c r="BA29" s="11"/>
      <c r="BB29" s="11" t="s">
        <v>118</v>
      </c>
      <c r="BC29" s="11"/>
      <c r="BD29" s="11"/>
      <c r="BE29" s="11"/>
      <c r="BF29" s="11"/>
      <c r="BG29" s="11"/>
      <c r="BH29" s="11"/>
      <c r="BI29" s="11"/>
      <c r="BJ29" s="11"/>
      <c r="BK29" s="11" t="s">
        <v>19</v>
      </c>
      <c r="BL29" s="11" t="s">
        <v>119</v>
      </c>
      <c r="BM29" s="11" t="s">
        <v>120</v>
      </c>
      <c r="BN29" s="11"/>
      <c r="BO29" s="11" t="s">
        <v>118</v>
      </c>
      <c r="BP29" s="11"/>
      <c r="BQ29" s="11" t="s">
        <v>118</v>
      </c>
      <c r="BR29" s="11"/>
      <c r="BS29" s="11" t="s">
        <v>118</v>
      </c>
      <c r="BT29" s="11" t="s">
        <v>118</v>
      </c>
      <c r="BU29" s="11"/>
      <c r="BV29" s="11" t="s">
        <v>118</v>
      </c>
      <c r="BW29" s="11"/>
      <c r="BX29" s="11" t="s">
        <v>118</v>
      </c>
      <c r="BY29" s="11" t="s">
        <v>24</v>
      </c>
      <c r="BZ29" s="11" t="s">
        <v>167</v>
      </c>
      <c r="CA29" s="11" t="s">
        <v>77</v>
      </c>
      <c r="CB29" s="11"/>
      <c r="CC29" s="94" t="str">
        <f t="shared" si="5"/>
        <v>17_Programas de transparencia y ética pública - PTEP
23_Plan Estratégico de Comunicaciones - PEC
24_Operación del Sistema de Gestión Institucional - SGI</v>
      </c>
      <c r="CD29" s="11"/>
      <c r="CE29" s="11"/>
      <c r="CF29" s="11" t="s">
        <v>122</v>
      </c>
      <c r="CG29" s="11"/>
      <c r="CH29" s="11" t="s">
        <v>123</v>
      </c>
      <c r="CI29" s="11"/>
      <c r="CJ29" s="11"/>
      <c r="CK29" s="94" t="str">
        <f t="shared" si="3"/>
        <v>D03_Gestión con valores para resultados
D05_Información y comunicación</v>
      </c>
      <c r="CL29" s="11"/>
      <c r="CM29" s="11"/>
      <c r="CN29" s="11"/>
      <c r="CO29" s="11"/>
      <c r="CP29" s="11"/>
      <c r="CQ29" s="11"/>
      <c r="CR29" s="11"/>
      <c r="CS29" s="11"/>
      <c r="CT29" s="11"/>
      <c r="CU29" s="11"/>
      <c r="CV29" s="11"/>
      <c r="CW29" s="11"/>
      <c r="CX29" s="11" t="s">
        <v>124</v>
      </c>
      <c r="CY29" s="11"/>
      <c r="CZ29" s="11" t="s">
        <v>125</v>
      </c>
      <c r="DA29" s="11"/>
      <c r="DB29" s="11"/>
      <c r="DC29" s="11"/>
      <c r="DD29" s="11"/>
      <c r="DE29" s="94" t="str">
        <f t="shared" si="4"/>
        <v>D03_P13_Participación ciudadana en la gestión pública
D05_P15_Transparencia, acceso a la información pública y lucha contra la corrupción</v>
      </c>
    </row>
    <row r="30" spans="2:109" s="2" customFormat="1" ht="84" customHeight="1" x14ac:dyDescent="0.35">
      <c r="B30" s="1"/>
      <c r="C30" s="4" t="s">
        <v>177</v>
      </c>
      <c r="D30" s="11" t="s">
        <v>178</v>
      </c>
      <c r="E30" s="91" t="str">
        <f t="shared" si="0"/>
        <v>URF2026_018_Diseñar material gráfico para comunicación externa como presentaciones banner, carruseles segundo cuatrimestre.</v>
      </c>
      <c r="F30" s="11" t="s">
        <v>174</v>
      </c>
      <c r="G30" s="11" t="s">
        <v>175</v>
      </c>
      <c r="H30" s="11" t="s">
        <v>176</v>
      </c>
      <c r="I30" s="11" t="s">
        <v>107</v>
      </c>
      <c r="J30" s="5" t="s">
        <v>109</v>
      </c>
      <c r="K30" s="5" t="s">
        <v>108</v>
      </c>
      <c r="L30" s="12">
        <v>46143</v>
      </c>
      <c r="M30" s="12">
        <v>46264.999305555553</v>
      </c>
      <c r="N30" s="92">
        <f t="shared" si="1"/>
        <v>121.99930555555329</v>
      </c>
      <c r="O30" s="241" t="s">
        <v>110</v>
      </c>
      <c r="P30" s="5"/>
      <c r="Q30" s="85" t="s">
        <v>111</v>
      </c>
      <c r="R30" s="11" t="s">
        <v>145</v>
      </c>
      <c r="S30" s="86" t="s">
        <v>113</v>
      </c>
      <c r="T30" s="86" t="s">
        <v>114</v>
      </c>
      <c r="U30" s="87" t="s">
        <v>115</v>
      </c>
      <c r="V30" s="11" t="s">
        <v>116</v>
      </c>
      <c r="W30" s="11"/>
      <c r="X30" s="11" t="s">
        <v>117</v>
      </c>
      <c r="Y30" s="11"/>
      <c r="Z30" s="94" t="str">
        <f t="shared" si="2"/>
        <v>Talento Humano
Tecnológicos</v>
      </c>
      <c r="AA30" s="11"/>
      <c r="AB30" s="11" t="s">
        <v>118</v>
      </c>
      <c r="AC30" s="11" t="s">
        <v>118</v>
      </c>
      <c r="AD30" s="13">
        <v>0</v>
      </c>
      <c r="AE30" s="14"/>
      <c r="AF30" s="11" t="s">
        <v>118</v>
      </c>
      <c r="AG30" s="11" t="s">
        <v>118</v>
      </c>
      <c r="AH30" s="13">
        <v>0</v>
      </c>
      <c r="AI30" s="14"/>
      <c r="AJ30" s="11" t="s">
        <v>118</v>
      </c>
      <c r="AK30" s="11" t="s">
        <v>118</v>
      </c>
      <c r="AL30" s="13">
        <v>0</v>
      </c>
      <c r="AM30" s="14"/>
      <c r="AN30" s="11" t="s">
        <v>118</v>
      </c>
      <c r="AO30" s="11" t="s">
        <v>118</v>
      </c>
      <c r="AP30" s="13">
        <v>0</v>
      </c>
      <c r="AQ30" s="14"/>
      <c r="AR30" s="11" t="s">
        <v>118</v>
      </c>
      <c r="AS30" s="11" t="s">
        <v>118</v>
      </c>
      <c r="AT30" s="13">
        <v>0</v>
      </c>
      <c r="AU30" s="14"/>
      <c r="AV30" s="11" t="s">
        <v>118</v>
      </c>
      <c r="AW30" s="11" t="s">
        <v>118</v>
      </c>
      <c r="AX30" s="13">
        <v>0</v>
      </c>
      <c r="AY30" s="11"/>
      <c r="AZ30" s="11" t="s">
        <v>118</v>
      </c>
      <c r="BA30" s="11"/>
      <c r="BB30" s="11" t="s">
        <v>118</v>
      </c>
      <c r="BC30" s="11"/>
      <c r="BD30" s="11"/>
      <c r="BE30" s="11"/>
      <c r="BF30" s="11"/>
      <c r="BG30" s="11"/>
      <c r="BH30" s="11"/>
      <c r="BI30" s="11"/>
      <c r="BJ30" s="11"/>
      <c r="BK30" s="11" t="s">
        <v>19</v>
      </c>
      <c r="BL30" s="11" t="s">
        <v>119</v>
      </c>
      <c r="BM30" s="11" t="s">
        <v>120</v>
      </c>
      <c r="BN30" s="11"/>
      <c r="BO30" s="11" t="s">
        <v>118</v>
      </c>
      <c r="BP30" s="11"/>
      <c r="BQ30" s="11" t="s">
        <v>118</v>
      </c>
      <c r="BR30" s="11"/>
      <c r="BS30" s="11" t="s">
        <v>118</v>
      </c>
      <c r="BT30" s="11" t="s">
        <v>118</v>
      </c>
      <c r="BU30" s="11"/>
      <c r="BV30" s="11" t="s">
        <v>118</v>
      </c>
      <c r="BW30" s="11"/>
      <c r="BX30" s="11" t="s">
        <v>118</v>
      </c>
      <c r="BY30" s="11" t="s">
        <v>24</v>
      </c>
      <c r="BZ30" s="11" t="s">
        <v>167</v>
      </c>
      <c r="CA30" s="11" t="s">
        <v>77</v>
      </c>
      <c r="CB30" s="11"/>
      <c r="CC30" s="94" t="str">
        <f t="shared" si="5"/>
        <v>17_Programas de transparencia y ética pública - PTEP
23_Plan Estratégico de Comunicaciones - PEC
24_Operación del Sistema de Gestión Institucional - SGI</v>
      </c>
      <c r="CD30" s="11"/>
      <c r="CE30" s="11"/>
      <c r="CF30" s="11" t="s">
        <v>122</v>
      </c>
      <c r="CG30" s="11"/>
      <c r="CH30" s="11" t="s">
        <v>123</v>
      </c>
      <c r="CI30" s="11"/>
      <c r="CJ30" s="11"/>
      <c r="CK30" s="94" t="str">
        <f t="shared" si="3"/>
        <v>D03_Gestión con valores para resultados
D05_Información y comunicación</v>
      </c>
      <c r="CL30" s="11"/>
      <c r="CM30" s="11"/>
      <c r="CN30" s="11"/>
      <c r="CO30" s="11"/>
      <c r="CP30" s="11"/>
      <c r="CQ30" s="11"/>
      <c r="CR30" s="11"/>
      <c r="CS30" s="11"/>
      <c r="CT30" s="11"/>
      <c r="CU30" s="11"/>
      <c r="CV30" s="11"/>
      <c r="CW30" s="11"/>
      <c r="CX30" s="11" t="s">
        <v>124</v>
      </c>
      <c r="CY30" s="11"/>
      <c r="CZ30" s="11" t="s">
        <v>125</v>
      </c>
      <c r="DA30" s="11"/>
      <c r="DB30" s="11"/>
      <c r="DC30" s="11"/>
      <c r="DD30" s="11"/>
      <c r="DE30" s="94" t="str">
        <f t="shared" si="4"/>
        <v>D03_P13_Participación ciudadana en la gestión pública
D05_P15_Transparencia, acceso a la información pública y lucha contra la corrupción</v>
      </c>
    </row>
    <row r="31" spans="2:109" s="2" customFormat="1" ht="84" customHeight="1" x14ac:dyDescent="0.35">
      <c r="B31" s="1"/>
      <c r="C31" s="4" t="s">
        <v>179</v>
      </c>
      <c r="D31" s="11" t="s">
        <v>180</v>
      </c>
      <c r="E31" s="91" t="str">
        <f t="shared" si="0"/>
        <v>URF2026_019_Diseñar material gráfico para comunicación externa como presentaciones banner, carruseles tercer cuatrimestre.</v>
      </c>
      <c r="F31" s="11" t="s">
        <v>174</v>
      </c>
      <c r="G31" s="11" t="s">
        <v>175</v>
      </c>
      <c r="H31" s="11" t="s">
        <v>176</v>
      </c>
      <c r="I31" s="11" t="s">
        <v>107</v>
      </c>
      <c r="J31" s="5" t="s">
        <v>109</v>
      </c>
      <c r="K31" s="5" t="s">
        <v>108</v>
      </c>
      <c r="L31" s="12">
        <v>46266</v>
      </c>
      <c r="M31" s="12">
        <v>46387.999305555553</v>
      </c>
      <c r="N31" s="92">
        <f t="shared" si="1"/>
        <v>121.99930555555329</v>
      </c>
      <c r="O31" s="241" t="s">
        <v>110</v>
      </c>
      <c r="P31" s="5"/>
      <c r="Q31" s="85" t="s">
        <v>111</v>
      </c>
      <c r="R31" s="11" t="s">
        <v>145</v>
      </c>
      <c r="S31" s="86" t="s">
        <v>113</v>
      </c>
      <c r="T31" s="86" t="s">
        <v>114</v>
      </c>
      <c r="U31" s="87" t="s">
        <v>115</v>
      </c>
      <c r="V31" s="11" t="s">
        <v>116</v>
      </c>
      <c r="W31" s="11"/>
      <c r="X31" s="11" t="s">
        <v>117</v>
      </c>
      <c r="Y31" s="11"/>
      <c r="Z31" s="94" t="str">
        <f t="shared" si="2"/>
        <v>Talento Humano
Tecnológicos</v>
      </c>
      <c r="AA31" s="11"/>
      <c r="AB31" s="11" t="s">
        <v>118</v>
      </c>
      <c r="AC31" s="11" t="s">
        <v>118</v>
      </c>
      <c r="AD31" s="13">
        <v>0</v>
      </c>
      <c r="AE31" s="14"/>
      <c r="AF31" s="11" t="s">
        <v>118</v>
      </c>
      <c r="AG31" s="11" t="s">
        <v>118</v>
      </c>
      <c r="AH31" s="13">
        <v>0</v>
      </c>
      <c r="AI31" s="14"/>
      <c r="AJ31" s="11" t="s">
        <v>118</v>
      </c>
      <c r="AK31" s="11" t="s">
        <v>118</v>
      </c>
      <c r="AL31" s="13">
        <v>0</v>
      </c>
      <c r="AM31" s="14"/>
      <c r="AN31" s="11" t="s">
        <v>118</v>
      </c>
      <c r="AO31" s="11" t="s">
        <v>118</v>
      </c>
      <c r="AP31" s="13">
        <v>0</v>
      </c>
      <c r="AQ31" s="14"/>
      <c r="AR31" s="11" t="s">
        <v>118</v>
      </c>
      <c r="AS31" s="11" t="s">
        <v>118</v>
      </c>
      <c r="AT31" s="13">
        <v>0</v>
      </c>
      <c r="AU31" s="14"/>
      <c r="AV31" s="11" t="s">
        <v>118</v>
      </c>
      <c r="AW31" s="11" t="s">
        <v>118</v>
      </c>
      <c r="AX31" s="13">
        <v>0</v>
      </c>
      <c r="AY31" s="11"/>
      <c r="AZ31" s="11" t="s">
        <v>118</v>
      </c>
      <c r="BA31" s="11"/>
      <c r="BB31" s="11" t="s">
        <v>118</v>
      </c>
      <c r="BC31" s="11"/>
      <c r="BD31" s="11"/>
      <c r="BE31" s="11"/>
      <c r="BF31" s="11"/>
      <c r="BG31" s="11"/>
      <c r="BH31" s="11"/>
      <c r="BI31" s="11"/>
      <c r="BJ31" s="11"/>
      <c r="BK31" s="11" t="s">
        <v>19</v>
      </c>
      <c r="BL31" s="11" t="s">
        <v>119</v>
      </c>
      <c r="BM31" s="11" t="s">
        <v>120</v>
      </c>
      <c r="BN31" s="11"/>
      <c r="BO31" s="11" t="s">
        <v>118</v>
      </c>
      <c r="BP31" s="11"/>
      <c r="BQ31" s="11" t="s">
        <v>118</v>
      </c>
      <c r="BR31" s="11"/>
      <c r="BS31" s="11" t="s">
        <v>118</v>
      </c>
      <c r="BT31" s="11" t="s">
        <v>118</v>
      </c>
      <c r="BU31" s="11"/>
      <c r="BV31" s="11" t="s">
        <v>118</v>
      </c>
      <c r="BW31" s="11"/>
      <c r="BX31" s="11" t="s">
        <v>118</v>
      </c>
      <c r="BY31" s="11" t="s">
        <v>24</v>
      </c>
      <c r="BZ31" s="11" t="s">
        <v>167</v>
      </c>
      <c r="CA31" s="11" t="s">
        <v>77</v>
      </c>
      <c r="CB31" s="11"/>
      <c r="CC31" s="94" t="str">
        <f t="shared" si="5"/>
        <v>17_Programas de transparencia y ética pública - PTEP
23_Plan Estratégico de Comunicaciones - PEC
24_Operación del Sistema de Gestión Institucional - SGI</v>
      </c>
      <c r="CD31" s="11"/>
      <c r="CE31" s="11"/>
      <c r="CF31" s="11" t="s">
        <v>122</v>
      </c>
      <c r="CG31" s="11"/>
      <c r="CH31" s="11" t="s">
        <v>123</v>
      </c>
      <c r="CI31" s="11"/>
      <c r="CJ31" s="11"/>
      <c r="CK31" s="94" t="str">
        <f t="shared" si="3"/>
        <v>D03_Gestión con valores para resultados
D05_Información y comunicación</v>
      </c>
      <c r="CL31" s="11"/>
      <c r="CM31" s="11"/>
      <c r="CN31" s="11"/>
      <c r="CO31" s="11"/>
      <c r="CP31" s="11"/>
      <c r="CQ31" s="11"/>
      <c r="CR31" s="11"/>
      <c r="CS31" s="11"/>
      <c r="CT31" s="11"/>
      <c r="CU31" s="11"/>
      <c r="CV31" s="11"/>
      <c r="CW31" s="11"/>
      <c r="CX31" s="11" t="s">
        <v>124</v>
      </c>
      <c r="CY31" s="11"/>
      <c r="CZ31" s="11" t="s">
        <v>125</v>
      </c>
      <c r="DA31" s="11"/>
      <c r="DB31" s="11"/>
      <c r="DC31" s="11"/>
      <c r="DD31" s="11"/>
      <c r="DE31" s="94" t="str">
        <f t="shared" si="4"/>
        <v>D03_P13_Participación ciudadana en la gestión pública
D05_P15_Transparencia, acceso a la información pública y lucha contra la corrupción</v>
      </c>
    </row>
    <row r="32" spans="2:109" s="2" customFormat="1" ht="84" customHeight="1" x14ac:dyDescent="0.35">
      <c r="B32" s="1"/>
      <c r="C32" s="4" t="s">
        <v>181</v>
      </c>
      <c r="D32" s="11" t="s">
        <v>182</v>
      </c>
      <c r="E32" s="91" t="str">
        <f t="shared" si="0"/>
        <v>URF2026_020_Elaborar el boletín semestral a los grupos de valor primer semestre</v>
      </c>
      <c r="F32" s="11" t="s">
        <v>183</v>
      </c>
      <c r="G32" s="11" t="s">
        <v>184</v>
      </c>
      <c r="H32" s="11" t="s">
        <v>185</v>
      </c>
      <c r="I32" s="11" t="s">
        <v>107</v>
      </c>
      <c r="J32" s="5" t="s">
        <v>108</v>
      </c>
      <c r="K32" s="5" t="s">
        <v>109</v>
      </c>
      <c r="L32" s="12">
        <v>46143</v>
      </c>
      <c r="M32" s="12">
        <v>46203.999305555553</v>
      </c>
      <c r="N32" s="92">
        <f t="shared" si="1"/>
        <v>60.999305555553292</v>
      </c>
      <c r="O32" s="241" t="s">
        <v>110</v>
      </c>
      <c r="P32" s="5"/>
      <c r="Q32" s="85" t="s">
        <v>111</v>
      </c>
      <c r="R32" s="11" t="s">
        <v>186</v>
      </c>
      <c r="S32" s="86" t="s">
        <v>113</v>
      </c>
      <c r="T32" s="86" t="s">
        <v>114</v>
      </c>
      <c r="U32" s="87" t="s">
        <v>115</v>
      </c>
      <c r="V32" s="11" t="s">
        <v>116</v>
      </c>
      <c r="W32" s="11"/>
      <c r="X32" s="11" t="s">
        <v>117</v>
      </c>
      <c r="Y32" s="11"/>
      <c r="Z32" s="94" t="str">
        <f t="shared" si="2"/>
        <v>Talento Humano
Tecnológicos</v>
      </c>
      <c r="AA32" s="11"/>
      <c r="AB32" s="11" t="s">
        <v>118</v>
      </c>
      <c r="AC32" s="11" t="s">
        <v>118</v>
      </c>
      <c r="AD32" s="13">
        <v>0</v>
      </c>
      <c r="AE32" s="14"/>
      <c r="AF32" s="11" t="s">
        <v>118</v>
      </c>
      <c r="AG32" s="11" t="s">
        <v>118</v>
      </c>
      <c r="AH32" s="13">
        <v>0</v>
      </c>
      <c r="AI32" s="14"/>
      <c r="AJ32" s="11" t="s">
        <v>118</v>
      </c>
      <c r="AK32" s="11" t="s">
        <v>118</v>
      </c>
      <c r="AL32" s="13">
        <v>0</v>
      </c>
      <c r="AM32" s="14"/>
      <c r="AN32" s="11" t="s">
        <v>118</v>
      </c>
      <c r="AO32" s="11" t="s">
        <v>118</v>
      </c>
      <c r="AP32" s="13">
        <v>0</v>
      </c>
      <c r="AQ32" s="14"/>
      <c r="AR32" s="11" t="s">
        <v>118</v>
      </c>
      <c r="AS32" s="11" t="s">
        <v>118</v>
      </c>
      <c r="AT32" s="13">
        <v>0</v>
      </c>
      <c r="AU32" s="14"/>
      <c r="AV32" s="11" t="s">
        <v>118</v>
      </c>
      <c r="AW32" s="11" t="s">
        <v>118</v>
      </c>
      <c r="AX32" s="13">
        <v>0</v>
      </c>
      <c r="AY32" s="11"/>
      <c r="AZ32" s="11" t="s">
        <v>118</v>
      </c>
      <c r="BA32" s="11"/>
      <c r="BB32" s="11" t="s">
        <v>118</v>
      </c>
      <c r="BC32" s="11"/>
      <c r="BD32" s="11"/>
      <c r="BE32" s="11"/>
      <c r="BF32" s="11"/>
      <c r="BG32" s="11"/>
      <c r="BH32" s="11"/>
      <c r="BI32" s="11"/>
      <c r="BJ32" s="11"/>
      <c r="BK32" s="11" t="s">
        <v>19</v>
      </c>
      <c r="BL32" s="11" t="s">
        <v>119</v>
      </c>
      <c r="BM32" s="11" t="s">
        <v>120</v>
      </c>
      <c r="BN32" s="11"/>
      <c r="BO32" s="11" t="s">
        <v>118</v>
      </c>
      <c r="BP32" s="11"/>
      <c r="BQ32" s="11" t="s">
        <v>118</v>
      </c>
      <c r="BR32" s="11"/>
      <c r="BS32" s="11" t="s">
        <v>118</v>
      </c>
      <c r="BT32" s="11" t="s">
        <v>118</v>
      </c>
      <c r="BU32" s="11"/>
      <c r="BV32" s="11" t="s">
        <v>118</v>
      </c>
      <c r="BW32" s="11"/>
      <c r="BX32" s="11" t="s">
        <v>118</v>
      </c>
      <c r="BY32" s="11" t="s">
        <v>24</v>
      </c>
      <c r="BZ32" s="11" t="s">
        <v>121</v>
      </c>
      <c r="CA32" s="11" t="s">
        <v>77</v>
      </c>
      <c r="CB32" s="11"/>
      <c r="CC32" s="94" t="str">
        <f t="shared" si="5"/>
        <v>17_Programas de transparencia y ética pública - PTEP
23_Plan Estratégico de Comunicaciones - PEC
24_Operación del Sistema de Gestión Institucional - SGI</v>
      </c>
      <c r="CD32" s="11"/>
      <c r="CE32" s="11"/>
      <c r="CF32" s="11" t="s">
        <v>122</v>
      </c>
      <c r="CG32" s="11"/>
      <c r="CH32" s="11" t="s">
        <v>123</v>
      </c>
      <c r="CI32" s="11"/>
      <c r="CJ32" s="11"/>
      <c r="CK32" s="94" t="str">
        <f t="shared" si="3"/>
        <v>D03_Gestión con valores para resultados
D05_Información y comunicación</v>
      </c>
      <c r="CL32" s="11"/>
      <c r="CM32" s="11"/>
      <c r="CN32" s="11"/>
      <c r="CO32" s="11"/>
      <c r="CP32" s="11"/>
      <c r="CQ32" s="11"/>
      <c r="CR32" s="11"/>
      <c r="CS32" s="11"/>
      <c r="CT32" s="11"/>
      <c r="CU32" s="11"/>
      <c r="CV32" s="11"/>
      <c r="CW32" s="11"/>
      <c r="CX32" s="11" t="s">
        <v>124</v>
      </c>
      <c r="CY32" s="11"/>
      <c r="CZ32" s="11" t="s">
        <v>125</v>
      </c>
      <c r="DA32" s="11"/>
      <c r="DB32" s="11"/>
      <c r="DC32" s="11"/>
      <c r="DD32" s="11"/>
      <c r="DE32" s="94" t="str">
        <f t="shared" si="4"/>
        <v>D03_P13_Participación ciudadana en la gestión pública
D05_P15_Transparencia, acceso a la información pública y lucha contra la corrupción</v>
      </c>
    </row>
    <row r="33" spans="2:109" s="2" customFormat="1" ht="84" customHeight="1" x14ac:dyDescent="0.35">
      <c r="B33" s="1"/>
      <c r="C33" s="4" t="s">
        <v>187</v>
      </c>
      <c r="D33" s="11" t="s">
        <v>188</v>
      </c>
      <c r="E33" s="91" t="str">
        <f t="shared" si="0"/>
        <v>URF2026_021_Elaborar el boletín semestral a los grupos de valor segundo semestre</v>
      </c>
      <c r="F33" s="11" t="s">
        <v>183</v>
      </c>
      <c r="G33" s="11" t="s">
        <v>184</v>
      </c>
      <c r="H33" s="11" t="s">
        <v>185</v>
      </c>
      <c r="I33" s="11" t="s">
        <v>107</v>
      </c>
      <c r="J33" s="5" t="s">
        <v>108</v>
      </c>
      <c r="K33" s="5" t="s">
        <v>109</v>
      </c>
      <c r="L33" s="12">
        <v>46327</v>
      </c>
      <c r="M33" s="12">
        <v>46386.999305555553</v>
      </c>
      <c r="N33" s="92">
        <f t="shared" si="1"/>
        <v>59.999305555553292</v>
      </c>
      <c r="O33" s="241" t="s">
        <v>110</v>
      </c>
      <c r="P33" s="5"/>
      <c r="Q33" s="85" t="s">
        <v>111</v>
      </c>
      <c r="R33" s="11" t="s">
        <v>186</v>
      </c>
      <c r="S33" s="86" t="s">
        <v>113</v>
      </c>
      <c r="T33" s="86" t="s">
        <v>114</v>
      </c>
      <c r="U33" s="87" t="s">
        <v>115</v>
      </c>
      <c r="V33" s="11" t="s">
        <v>116</v>
      </c>
      <c r="W33" s="11"/>
      <c r="X33" s="11" t="s">
        <v>117</v>
      </c>
      <c r="Y33" s="11"/>
      <c r="Z33" s="94" t="str">
        <f t="shared" si="2"/>
        <v>Talento Humano
Tecnológicos</v>
      </c>
      <c r="AA33" s="11"/>
      <c r="AB33" s="11" t="s">
        <v>118</v>
      </c>
      <c r="AC33" s="11" t="s">
        <v>118</v>
      </c>
      <c r="AD33" s="13">
        <v>0</v>
      </c>
      <c r="AE33" s="14"/>
      <c r="AF33" s="11" t="s">
        <v>118</v>
      </c>
      <c r="AG33" s="11" t="s">
        <v>118</v>
      </c>
      <c r="AH33" s="13">
        <v>0</v>
      </c>
      <c r="AI33" s="14"/>
      <c r="AJ33" s="11" t="s">
        <v>118</v>
      </c>
      <c r="AK33" s="11" t="s">
        <v>118</v>
      </c>
      <c r="AL33" s="13">
        <v>0</v>
      </c>
      <c r="AM33" s="14"/>
      <c r="AN33" s="11" t="s">
        <v>118</v>
      </c>
      <c r="AO33" s="11" t="s">
        <v>118</v>
      </c>
      <c r="AP33" s="13">
        <v>0</v>
      </c>
      <c r="AQ33" s="14"/>
      <c r="AR33" s="11" t="s">
        <v>118</v>
      </c>
      <c r="AS33" s="11" t="s">
        <v>118</v>
      </c>
      <c r="AT33" s="13">
        <v>0</v>
      </c>
      <c r="AU33" s="14"/>
      <c r="AV33" s="11" t="s">
        <v>118</v>
      </c>
      <c r="AW33" s="11" t="s">
        <v>118</v>
      </c>
      <c r="AX33" s="13">
        <v>0</v>
      </c>
      <c r="AY33" s="11"/>
      <c r="AZ33" s="11" t="s">
        <v>118</v>
      </c>
      <c r="BA33" s="11"/>
      <c r="BB33" s="11" t="s">
        <v>118</v>
      </c>
      <c r="BC33" s="11"/>
      <c r="BD33" s="11"/>
      <c r="BE33" s="11"/>
      <c r="BF33" s="11"/>
      <c r="BG33" s="11"/>
      <c r="BH33" s="11"/>
      <c r="BI33" s="11"/>
      <c r="BJ33" s="11"/>
      <c r="BK33" s="11" t="s">
        <v>19</v>
      </c>
      <c r="BL33" s="11" t="s">
        <v>119</v>
      </c>
      <c r="BM33" s="11" t="s">
        <v>120</v>
      </c>
      <c r="BN33" s="11"/>
      <c r="BO33" s="11" t="s">
        <v>118</v>
      </c>
      <c r="BP33" s="11"/>
      <c r="BQ33" s="11" t="s">
        <v>118</v>
      </c>
      <c r="BR33" s="11"/>
      <c r="BS33" s="11" t="s">
        <v>118</v>
      </c>
      <c r="BT33" s="11" t="s">
        <v>118</v>
      </c>
      <c r="BU33" s="11"/>
      <c r="BV33" s="11" t="s">
        <v>118</v>
      </c>
      <c r="BW33" s="11"/>
      <c r="BX33" s="11" t="s">
        <v>118</v>
      </c>
      <c r="BY33" s="11" t="s">
        <v>24</v>
      </c>
      <c r="BZ33" s="11" t="s">
        <v>121</v>
      </c>
      <c r="CA33" s="11" t="s">
        <v>77</v>
      </c>
      <c r="CB33" s="11"/>
      <c r="CC33" s="94" t="str">
        <f t="shared" si="5"/>
        <v>17_Programas de transparencia y ética pública - PTEP
23_Plan Estratégico de Comunicaciones - PEC
24_Operación del Sistema de Gestión Institucional - SGI</v>
      </c>
      <c r="CD33" s="11"/>
      <c r="CE33" s="11"/>
      <c r="CF33" s="11" t="s">
        <v>122</v>
      </c>
      <c r="CG33" s="11"/>
      <c r="CH33" s="11" t="s">
        <v>123</v>
      </c>
      <c r="CI33" s="11"/>
      <c r="CJ33" s="11"/>
      <c r="CK33" s="94" t="str">
        <f t="shared" si="3"/>
        <v>D03_Gestión con valores para resultados
D05_Información y comunicación</v>
      </c>
      <c r="CL33" s="11"/>
      <c r="CM33" s="11"/>
      <c r="CN33" s="11"/>
      <c r="CO33" s="11"/>
      <c r="CP33" s="11"/>
      <c r="CQ33" s="11"/>
      <c r="CR33" s="11"/>
      <c r="CS33" s="11"/>
      <c r="CT33" s="11"/>
      <c r="CU33" s="11"/>
      <c r="CV33" s="11"/>
      <c r="CW33" s="11"/>
      <c r="CX33" s="11" t="s">
        <v>124</v>
      </c>
      <c r="CY33" s="11"/>
      <c r="CZ33" s="11" t="s">
        <v>125</v>
      </c>
      <c r="DA33" s="11"/>
      <c r="DB33" s="11"/>
      <c r="DC33" s="11"/>
      <c r="DD33" s="11"/>
      <c r="DE33" s="94" t="str">
        <f t="shared" si="4"/>
        <v>D03_P13_Participación ciudadana en la gestión pública
D05_P15_Transparencia, acceso a la información pública y lucha contra la corrupción</v>
      </c>
    </row>
    <row r="34" spans="2:109" s="2" customFormat="1" ht="84" customHeight="1" x14ac:dyDescent="0.35">
      <c r="B34" s="1"/>
      <c r="C34" s="4" t="s">
        <v>189</v>
      </c>
      <c r="D34" s="11" t="s">
        <v>190</v>
      </c>
      <c r="E34" s="91" t="str">
        <f t="shared" si="0"/>
        <v xml:space="preserve">URF2026_022_Generar inventarios de información divulgada por la Unidad en redes sociales para el primer cuatrimestre. </v>
      </c>
      <c r="F34" s="11" t="s">
        <v>191</v>
      </c>
      <c r="G34" s="11" t="s">
        <v>192</v>
      </c>
      <c r="H34" s="11" t="s">
        <v>193</v>
      </c>
      <c r="I34" s="11" t="s">
        <v>107</v>
      </c>
      <c r="J34" s="5" t="s">
        <v>108</v>
      </c>
      <c r="K34" s="5" t="s">
        <v>109</v>
      </c>
      <c r="L34" s="12">
        <v>46023</v>
      </c>
      <c r="M34" s="12">
        <v>46142.999305555553</v>
      </c>
      <c r="N34" s="92">
        <f t="shared" si="1"/>
        <v>119.99930555555329</v>
      </c>
      <c r="O34" s="241" t="s">
        <v>110</v>
      </c>
      <c r="P34" s="5"/>
      <c r="Q34" s="85" t="s">
        <v>111</v>
      </c>
      <c r="R34" s="11" t="s">
        <v>194</v>
      </c>
      <c r="S34" s="86" t="s">
        <v>113</v>
      </c>
      <c r="T34" s="86" t="s">
        <v>114</v>
      </c>
      <c r="U34" s="87" t="s">
        <v>115</v>
      </c>
      <c r="V34" s="11" t="s">
        <v>116</v>
      </c>
      <c r="W34" s="11"/>
      <c r="X34" s="11" t="s">
        <v>117</v>
      </c>
      <c r="Y34" s="11"/>
      <c r="Z34" s="94" t="str">
        <f t="shared" si="2"/>
        <v>Talento Humano
Tecnológicos</v>
      </c>
      <c r="AA34" s="11"/>
      <c r="AB34" s="11" t="s">
        <v>118</v>
      </c>
      <c r="AC34" s="11" t="s">
        <v>118</v>
      </c>
      <c r="AD34" s="13">
        <v>0</v>
      </c>
      <c r="AE34" s="14"/>
      <c r="AF34" s="11" t="s">
        <v>118</v>
      </c>
      <c r="AG34" s="11" t="s">
        <v>118</v>
      </c>
      <c r="AH34" s="13">
        <v>0</v>
      </c>
      <c r="AI34" s="14"/>
      <c r="AJ34" s="11" t="s">
        <v>118</v>
      </c>
      <c r="AK34" s="11" t="s">
        <v>118</v>
      </c>
      <c r="AL34" s="13">
        <v>0</v>
      </c>
      <c r="AM34" s="14"/>
      <c r="AN34" s="11" t="s">
        <v>118</v>
      </c>
      <c r="AO34" s="11" t="s">
        <v>118</v>
      </c>
      <c r="AP34" s="13">
        <v>0</v>
      </c>
      <c r="AQ34" s="14"/>
      <c r="AR34" s="11" t="s">
        <v>118</v>
      </c>
      <c r="AS34" s="11" t="s">
        <v>118</v>
      </c>
      <c r="AT34" s="13">
        <v>0</v>
      </c>
      <c r="AU34" s="14"/>
      <c r="AV34" s="11" t="s">
        <v>118</v>
      </c>
      <c r="AW34" s="11" t="s">
        <v>118</v>
      </c>
      <c r="AX34" s="13">
        <v>0</v>
      </c>
      <c r="AY34" s="11"/>
      <c r="AZ34" s="11" t="s">
        <v>118</v>
      </c>
      <c r="BA34" s="11"/>
      <c r="BB34" s="11" t="s">
        <v>118</v>
      </c>
      <c r="BC34" s="11"/>
      <c r="BD34" s="11"/>
      <c r="BE34" s="11"/>
      <c r="BF34" s="11"/>
      <c r="BG34" s="11"/>
      <c r="BH34" s="11"/>
      <c r="BI34" s="11"/>
      <c r="BJ34" s="11"/>
      <c r="BK34" s="11" t="s">
        <v>19</v>
      </c>
      <c r="BL34" s="11" t="s">
        <v>119</v>
      </c>
      <c r="BM34" s="11" t="s">
        <v>120</v>
      </c>
      <c r="BN34" s="11"/>
      <c r="BO34" s="11" t="s">
        <v>118</v>
      </c>
      <c r="BP34" s="11"/>
      <c r="BQ34" s="11" t="s">
        <v>118</v>
      </c>
      <c r="BR34" s="11"/>
      <c r="BS34" s="11" t="s">
        <v>118</v>
      </c>
      <c r="BT34" s="11" t="s">
        <v>118</v>
      </c>
      <c r="BU34" s="11"/>
      <c r="BV34" s="11" t="s">
        <v>118</v>
      </c>
      <c r="BW34" s="11"/>
      <c r="BX34" s="11" t="s">
        <v>118</v>
      </c>
      <c r="BY34" s="11" t="s">
        <v>24</v>
      </c>
      <c r="BZ34" s="11" t="s">
        <v>195</v>
      </c>
      <c r="CA34" s="11" t="s">
        <v>77</v>
      </c>
      <c r="CB34" s="11"/>
      <c r="CC34" s="94" t="str">
        <f t="shared" si="5"/>
        <v>17_Programas de transparencia y ética pública - PTEP
23_Plan Estratégico de Comunicaciones - PEC
24_Operación del Sistema de Gestión Institucional - SGI</v>
      </c>
      <c r="CD34" s="11"/>
      <c r="CE34" s="11"/>
      <c r="CF34" s="11" t="s">
        <v>122</v>
      </c>
      <c r="CG34" s="11"/>
      <c r="CH34" s="11" t="s">
        <v>123</v>
      </c>
      <c r="CI34" s="11"/>
      <c r="CJ34" s="11"/>
      <c r="CK34" s="94" t="str">
        <f t="shared" si="3"/>
        <v>D03_Gestión con valores para resultados
D05_Información y comunicación</v>
      </c>
      <c r="CL34" s="11"/>
      <c r="CM34" s="11"/>
      <c r="CN34" s="11"/>
      <c r="CO34" s="11"/>
      <c r="CP34" s="11"/>
      <c r="CQ34" s="11"/>
      <c r="CR34" s="11"/>
      <c r="CS34" s="11"/>
      <c r="CT34" s="11"/>
      <c r="CU34" s="11"/>
      <c r="CV34" s="11"/>
      <c r="CW34" s="11"/>
      <c r="CX34" s="11" t="s">
        <v>124</v>
      </c>
      <c r="CY34" s="11"/>
      <c r="CZ34" s="11" t="s">
        <v>125</v>
      </c>
      <c r="DA34" s="11"/>
      <c r="DB34" s="11"/>
      <c r="DC34" s="11"/>
      <c r="DD34" s="11"/>
      <c r="DE34" s="94" t="str">
        <f t="shared" si="4"/>
        <v>D03_P13_Participación ciudadana en la gestión pública
D05_P15_Transparencia, acceso a la información pública y lucha contra la corrupción</v>
      </c>
    </row>
    <row r="35" spans="2:109" s="2" customFormat="1" ht="84" customHeight="1" x14ac:dyDescent="0.35">
      <c r="B35" s="1"/>
      <c r="C35" s="4" t="s">
        <v>196</v>
      </c>
      <c r="D35" s="11" t="s">
        <v>197</v>
      </c>
      <c r="E35" s="91" t="str">
        <f t="shared" si="0"/>
        <v xml:space="preserve">URF2026_023_Generar inventarios de información divulgada por la Unidad en redes sociales para el segundo cuatrimestre. </v>
      </c>
      <c r="F35" s="11" t="s">
        <v>191</v>
      </c>
      <c r="G35" s="11" t="s">
        <v>192</v>
      </c>
      <c r="H35" s="11" t="s">
        <v>193</v>
      </c>
      <c r="I35" s="11" t="s">
        <v>107</v>
      </c>
      <c r="J35" s="5" t="s">
        <v>108</v>
      </c>
      <c r="K35" s="5" t="s">
        <v>109</v>
      </c>
      <c r="L35" s="12">
        <v>46143</v>
      </c>
      <c r="M35" s="12">
        <v>46264.999305555553</v>
      </c>
      <c r="N35" s="92">
        <f t="shared" si="1"/>
        <v>121.99930555555329</v>
      </c>
      <c r="O35" s="241" t="s">
        <v>110</v>
      </c>
      <c r="P35" s="5"/>
      <c r="Q35" s="85" t="s">
        <v>111</v>
      </c>
      <c r="R35" s="11" t="s">
        <v>194</v>
      </c>
      <c r="S35" s="86" t="s">
        <v>113</v>
      </c>
      <c r="T35" s="86" t="s">
        <v>114</v>
      </c>
      <c r="U35" s="87" t="s">
        <v>115</v>
      </c>
      <c r="V35" s="11" t="s">
        <v>116</v>
      </c>
      <c r="W35" s="11"/>
      <c r="X35" s="11" t="s">
        <v>117</v>
      </c>
      <c r="Y35" s="11"/>
      <c r="Z35" s="94" t="str">
        <f t="shared" si="2"/>
        <v>Talento Humano
Tecnológicos</v>
      </c>
      <c r="AA35" s="11"/>
      <c r="AB35" s="11" t="s">
        <v>118</v>
      </c>
      <c r="AC35" s="11" t="s">
        <v>118</v>
      </c>
      <c r="AD35" s="13">
        <v>0</v>
      </c>
      <c r="AE35" s="14"/>
      <c r="AF35" s="11" t="s">
        <v>118</v>
      </c>
      <c r="AG35" s="11" t="s">
        <v>118</v>
      </c>
      <c r="AH35" s="13">
        <v>0</v>
      </c>
      <c r="AI35" s="14"/>
      <c r="AJ35" s="11" t="s">
        <v>118</v>
      </c>
      <c r="AK35" s="11" t="s">
        <v>118</v>
      </c>
      <c r="AL35" s="13">
        <v>0</v>
      </c>
      <c r="AM35" s="14"/>
      <c r="AN35" s="11" t="s">
        <v>118</v>
      </c>
      <c r="AO35" s="11" t="s">
        <v>118</v>
      </c>
      <c r="AP35" s="13">
        <v>0</v>
      </c>
      <c r="AQ35" s="14"/>
      <c r="AR35" s="11" t="s">
        <v>118</v>
      </c>
      <c r="AS35" s="11" t="s">
        <v>118</v>
      </c>
      <c r="AT35" s="13">
        <v>0</v>
      </c>
      <c r="AU35" s="14"/>
      <c r="AV35" s="11" t="s">
        <v>118</v>
      </c>
      <c r="AW35" s="11" t="s">
        <v>118</v>
      </c>
      <c r="AX35" s="13">
        <v>0</v>
      </c>
      <c r="AY35" s="11"/>
      <c r="AZ35" s="11" t="s">
        <v>118</v>
      </c>
      <c r="BA35" s="11"/>
      <c r="BB35" s="11" t="s">
        <v>118</v>
      </c>
      <c r="BC35" s="11"/>
      <c r="BD35" s="11"/>
      <c r="BE35" s="11"/>
      <c r="BF35" s="11"/>
      <c r="BG35" s="11"/>
      <c r="BH35" s="11"/>
      <c r="BI35" s="11"/>
      <c r="BJ35" s="11"/>
      <c r="BK35" s="11" t="s">
        <v>19</v>
      </c>
      <c r="BL35" s="11" t="s">
        <v>119</v>
      </c>
      <c r="BM35" s="11" t="s">
        <v>120</v>
      </c>
      <c r="BN35" s="11"/>
      <c r="BO35" s="11" t="s">
        <v>118</v>
      </c>
      <c r="BP35" s="11"/>
      <c r="BQ35" s="11" t="s">
        <v>118</v>
      </c>
      <c r="BR35" s="11"/>
      <c r="BS35" s="11" t="s">
        <v>118</v>
      </c>
      <c r="BT35" s="11" t="s">
        <v>118</v>
      </c>
      <c r="BU35" s="11"/>
      <c r="BV35" s="11" t="s">
        <v>118</v>
      </c>
      <c r="BW35" s="11"/>
      <c r="BX35" s="11" t="s">
        <v>118</v>
      </c>
      <c r="BY35" s="11" t="s">
        <v>24</v>
      </c>
      <c r="BZ35" s="11" t="s">
        <v>195</v>
      </c>
      <c r="CA35" s="11" t="s">
        <v>77</v>
      </c>
      <c r="CB35" s="11"/>
      <c r="CC35" s="94" t="str">
        <f t="shared" si="5"/>
        <v>17_Programas de transparencia y ética pública - PTEP
23_Plan Estratégico de Comunicaciones - PEC
24_Operación del Sistema de Gestión Institucional - SGI</v>
      </c>
      <c r="CD35" s="11"/>
      <c r="CE35" s="11"/>
      <c r="CF35" s="11" t="s">
        <v>122</v>
      </c>
      <c r="CG35" s="11"/>
      <c r="CH35" s="11" t="s">
        <v>123</v>
      </c>
      <c r="CI35" s="11"/>
      <c r="CJ35" s="11"/>
      <c r="CK35" s="94" t="str">
        <f t="shared" si="3"/>
        <v>D03_Gestión con valores para resultados
D05_Información y comunicación</v>
      </c>
      <c r="CL35" s="11"/>
      <c r="CM35" s="11"/>
      <c r="CN35" s="11"/>
      <c r="CO35" s="11"/>
      <c r="CP35" s="11"/>
      <c r="CQ35" s="11"/>
      <c r="CR35" s="11"/>
      <c r="CS35" s="11"/>
      <c r="CT35" s="11"/>
      <c r="CU35" s="11"/>
      <c r="CV35" s="11"/>
      <c r="CW35" s="11"/>
      <c r="CX35" s="11" t="s">
        <v>124</v>
      </c>
      <c r="CY35" s="11"/>
      <c r="CZ35" s="11" t="s">
        <v>125</v>
      </c>
      <c r="DA35" s="11"/>
      <c r="DB35" s="11"/>
      <c r="DC35" s="11"/>
      <c r="DD35" s="11"/>
      <c r="DE35" s="94" t="str">
        <f t="shared" si="4"/>
        <v>D03_P13_Participación ciudadana en la gestión pública
D05_P15_Transparencia, acceso a la información pública y lucha contra la corrupción</v>
      </c>
    </row>
    <row r="36" spans="2:109" s="2" customFormat="1" ht="84" customHeight="1" x14ac:dyDescent="0.35">
      <c r="B36" s="1"/>
      <c r="C36" s="4" t="s">
        <v>198</v>
      </c>
      <c r="D36" s="2" t="s">
        <v>199</v>
      </c>
      <c r="E36" s="91" t="str">
        <f t="shared" si="0"/>
        <v xml:space="preserve">URF2026_024_Mantener actualizado inventarios de información divulgada por la Unidad en redes sociales para el tercer cuatrimestre. </v>
      </c>
      <c r="F36" s="11" t="s">
        <v>191</v>
      </c>
      <c r="G36" s="11" t="s">
        <v>192</v>
      </c>
      <c r="H36" s="11" t="s">
        <v>193</v>
      </c>
      <c r="I36" s="11" t="s">
        <v>107</v>
      </c>
      <c r="J36" s="5" t="s">
        <v>108</v>
      </c>
      <c r="K36" s="5" t="s">
        <v>109</v>
      </c>
      <c r="L36" s="12">
        <v>46266</v>
      </c>
      <c r="M36" s="12">
        <v>46387.999305555553</v>
      </c>
      <c r="N36" s="92">
        <f t="shared" si="1"/>
        <v>121.99930555555329</v>
      </c>
      <c r="O36" s="241" t="s">
        <v>110</v>
      </c>
      <c r="P36" s="5"/>
      <c r="Q36" s="85" t="s">
        <v>111</v>
      </c>
      <c r="R36" s="11" t="s">
        <v>194</v>
      </c>
      <c r="S36" s="86" t="s">
        <v>113</v>
      </c>
      <c r="T36" s="86" t="s">
        <v>114</v>
      </c>
      <c r="U36" s="87" t="s">
        <v>115</v>
      </c>
      <c r="V36" s="11" t="s">
        <v>116</v>
      </c>
      <c r="W36" s="11"/>
      <c r="X36" s="11" t="s">
        <v>117</v>
      </c>
      <c r="Y36" s="11"/>
      <c r="Z36" s="94" t="str">
        <f t="shared" si="2"/>
        <v>Talento Humano
Tecnológicos</v>
      </c>
      <c r="AA36" s="11"/>
      <c r="AB36" s="11" t="s">
        <v>118</v>
      </c>
      <c r="AC36" s="11" t="s">
        <v>118</v>
      </c>
      <c r="AD36" s="13">
        <v>0</v>
      </c>
      <c r="AE36" s="14"/>
      <c r="AF36" s="11" t="s">
        <v>118</v>
      </c>
      <c r="AG36" s="11" t="s">
        <v>118</v>
      </c>
      <c r="AH36" s="13">
        <v>0</v>
      </c>
      <c r="AI36" s="14"/>
      <c r="AJ36" s="11" t="s">
        <v>118</v>
      </c>
      <c r="AK36" s="11" t="s">
        <v>118</v>
      </c>
      <c r="AL36" s="13">
        <v>0</v>
      </c>
      <c r="AM36" s="14"/>
      <c r="AN36" s="11" t="s">
        <v>118</v>
      </c>
      <c r="AO36" s="11" t="s">
        <v>118</v>
      </c>
      <c r="AP36" s="13">
        <v>0</v>
      </c>
      <c r="AQ36" s="14"/>
      <c r="AR36" s="11" t="s">
        <v>118</v>
      </c>
      <c r="AS36" s="11" t="s">
        <v>118</v>
      </c>
      <c r="AT36" s="13">
        <v>0</v>
      </c>
      <c r="AU36" s="14"/>
      <c r="AV36" s="11" t="s">
        <v>118</v>
      </c>
      <c r="AW36" s="11" t="s">
        <v>118</v>
      </c>
      <c r="AX36" s="13">
        <v>0</v>
      </c>
      <c r="AY36" s="11"/>
      <c r="AZ36" s="11" t="s">
        <v>118</v>
      </c>
      <c r="BA36" s="11"/>
      <c r="BB36" s="11" t="s">
        <v>118</v>
      </c>
      <c r="BC36" s="11"/>
      <c r="BD36" s="11"/>
      <c r="BE36" s="11"/>
      <c r="BF36" s="11"/>
      <c r="BG36" s="11"/>
      <c r="BH36" s="11"/>
      <c r="BI36" s="11"/>
      <c r="BJ36" s="11"/>
      <c r="BK36" s="11" t="s">
        <v>19</v>
      </c>
      <c r="BL36" s="11" t="s">
        <v>119</v>
      </c>
      <c r="BM36" s="11" t="s">
        <v>120</v>
      </c>
      <c r="BN36" s="11"/>
      <c r="BO36" s="11" t="s">
        <v>118</v>
      </c>
      <c r="BP36" s="11"/>
      <c r="BQ36" s="11" t="s">
        <v>118</v>
      </c>
      <c r="BR36" s="11"/>
      <c r="BS36" s="11" t="s">
        <v>118</v>
      </c>
      <c r="BT36" s="11" t="s">
        <v>118</v>
      </c>
      <c r="BU36" s="11"/>
      <c r="BV36" s="11" t="s">
        <v>118</v>
      </c>
      <c r="BW36" s="11"/>
      <c r="BX36" s="11" t="s">
        <v>118</v>
      </c>
      <c r="BY36" s="11" t="s">
        <v>24</v>
      </c>
      <c r="BZ36" s="11" t="s">
        <v>195</v>
      </c>
      <c r="CA36" s="11" t="s">
        <v>77</v>
      </c>
      <c r="CB36" s="11"/>
      <c r="CC36" s="94" t="str">
        <f t="shared" si="5"/>
        <v>17_Programas de transparencia y ética pública - PTEP
23_Plan Estratégico de Comunicaciones - PEC
24_Operación del Sistema de Gestión Institucional - SGI</v>
      </c>
      <c r="CD36" s="11"/>
      <c r="CE36" s="11"/>
      <c r="CF36" s="11" t="s">
        <v>122</v>
      </c>
      <c r="CG36" s="11"/>
      <c r="CH36" s="11" t="s">
        <v>123</v>
      </c>
      <c r="CI36" s="11"/>
      <c r="CJ36" s="11"/>
      <c r="CK36" s="94" t="str">
        <f t="shared" si="3"/>
        <v>D03_Gestión con valores para resultados
D05_Información y comunicación</v>
      </c>
      <c r="CL36" s="11"/>
      <c r="CM36" s="11"/>
      <c r="CN36" s="11"/>
      <c r="CO36" s="11"/>
      <c r="CP36" s="11"/>
      <c r="CQ36" s="11"/>
      <c r="CR36" s="11"/>
      <c r="CS36" s="11"/>
      <c r="CT36" s="11"/>
      <c r="CU36" s="11"/>
      <c r="CV36" s="11"/>
      <c r="CW36" s="11"/>
      <c r="CX36" s="11" t="s">
        <v>124</v>
      </c>
      <c r="CY36" s="11"/>
      <c r="CZ36" s="11" t="s">
        <v>125</v>
      </c>
      <c r="DA36" s="11"/>
      <c r="DB36" s="11"/>
      <c r="DC36" s="11"/>
      <c r="DD36" s="11"/>
      <c r="DE36" s="94" t="str">
        <f t="shared" si="4"/>
        <v>D03_P13_Participación ciudadana en la gestión pública
D05_P15_Transparencia, acceso a la información pública y lucha contra la corrupción</v>
      </c>
    </row>
    <row r="37" spans="2:109" s="2" customFormat="1" ht="84" customHeight="1" x14ac:dyDescent="0.35">
      <c r="B37" s="1"/>
      <c r="C37" s="4" t="s">
        <v>200</v>
      </c>
      <c r="D37" s="2" t="s">
        <v>201</v>
      </c>
      <c r="E37" s="91" t="str">
        <f t="shared" si="0"/>
        <v>URF2026_025_Mantener actualizado inventarios de la fotografía producida y divulgada por la Unidad en el primer cuatrimestre.</v>
      </c>
      <c r="F37" s="11" t="s">
        <v>202</v>
      </c>
      <c r="G37" s="11" t="s">
        <v>203</v>
      </c>
      <c r="H37" s="11" t="s">
        <v>204</v>
      </c>
      <c r="I37" s="11" t="s">
        <v>107</v>
      </c>
      <c r="J37" s="5" t="s">
        <v>205</v>
      </c>
      <c r="K37" s="5" t="s">
        <v>108</v>
      </c>
      <c r="L37" s="12">
        <v>46023</v>
      </c>
      <c r="M37" s="12">
        <v>46142.999305555553</v>
      </c>
      <c r="N37" s="92">
        <f t="shared" si="1"/>
        <v>119.99930555555329</v>
      </c>
      <c r="O37" s="241" t="s">
        <v>110</v>
      </c>
      <c r="P37" s="5"/>
      <c r="Q37" s="85" t="s">
        <v>111</v>
      </c>
      <c r="R37" s="11" t="s">
        <v>194</v>
      </c>
      <c r="S37" s="86" t="s">
        <v>113</v>
      </c>
      <c r="T37" s="86" t="s">
        <v>114</v>
      </c>
      <c r="U37" s="87" t="s">
        <v>115</v>
      </c>
      <c r="V37" s="11" t="s">
        <v>116</v>
      </c>
      <c r="W37" s="11"/>
      <c r="X37" s="11" t="s">
        <v>117</v>
      </c>
      <c r="Y37" s="11"/>
      <c r="Z37" s="94" t="str">
        <f t="shared" si="2"/>
        <v>Talento Humano
Tecnológicos</v>
      </c>
      <c r="AA37" s="11"/>
      <c r="AB37" s="11" t="s">
        <v>118</v>
      </c>
      <c r="AC37" s="11" t="s">
        <v>118</v>
      </c>
      <c r="AD37" s="13">
        <v>0</v>
      </c>
      <c r="AE37" s="14"/>
      <c r="AF37" s="11" t="s">
        <v>118</v>
      </c>
      <c r="AG37" s="11" t="s">
        <v>118</v>
      </c>
      <c r="AH37" s="13">
        <v>0</v>
      </c>
      <c r="AI37" s="14"/>
      <c r="AJ37" s="11" t="s">
        <v>118</v>
      </c>
      <c r="AK37" s="11" t="s">
        <v>118</v>
      </c>
      <c r="AL37" s="13">
        <v>0</v>
      </c>
      <c r="AM37" s="14"/>
      <c r="AN37" s="11" t="s">
        <v>118</v>
      </c>
      <c r="AO37" s="11" t="s">
        <v>118</v>
      </c>
      <c r="AP37" s="13">
        <v>0</v>
      </c>
      <c r="AQ37" s="14"/>
      <c r="AR37" s="11" t="s">
        <v>118</v>
      </c>
      <c r="AS37" s="11" t="s">
        <v>118</v>
      </c>
      <c r="AT37" s="13">
        <v>0</v>
      </c>
      <c r="AU37" s="14"/>
      <c r="AV37" s="11" t="s">
        <v>118</v>
      </c>
      <c r="AW37" s="11" t="s">
        <v>118</v>
      </c>
      <c r="AX37" s="13">
        <v>0</v>
      </c>
      <c r="AY37" s="11"/>
      <c r="AZ37" s="11" t="s">
        <v>118</v>
      </c>
      <c r="BA37" s="11"/>
      <c r="BB37" s="11" t="s">
        <v>118</v>
      </c>
      <c r="BC37" s="11"/>
      <c r="BD37" s="11"/>
      <c r="BE37" s="11"/>
      <c r="BF37" s="11"/>
      <c r="BG37" s="11"/>
      <c r="BH37" s="11"/>
      <c r="BI37" s="11"/>
      <c r="BJ37" s="11"/>
      <c r="BK37" s="11" t="s">
        <v>19</v>
      </c>
      <c r="BL37" s="11" t="s">
        <v>119</v>
      </c>
      <c r="BM37" s="11" t="s">
        <v>120</v>
      </c>
      <c r="BN37" s="11"/>
      <c r="BO37" s="11" t="s">
        <v>118</v>
      </c>
      <c r="BP37" s="11"/>
      <c r="BQ37" s="11" t="s">
        <v>118</v>
      </c>
      <c r="BR37" s="11"/>
      <c r="BS37" s="11" t="s">
        <v>118</v>
      </c>
      <c r="BT37" s="11" t="s">
        <v>118</v>
      </c>
      <c r="BU37" s="11"/>
      <c r="BV37" s="11" t="s">
        <v>118</v>
      </c>
      <c r="BW37" s="11"/>
      <c r="BX37" s="11" t="s">
        <v>118</v>
      </c>
      <c r="BY37" s="11" t="s">
        <v>24</v>
      </c>
      <c r="BZ37" s="11" t="s">
        <v>195</v>
      </c>
      <c r="CA37" s="11" t="s">
        <v>77</v>
      </c>
      <c r="CB37" s="11"/>
      <c r="CC37" s="94" t="str">
        <f t="shared" si="5"/>
        <v>17_Programas de transparencia y ética pública - PTEP
23_Plan Estratégico de Comunicaciones - PEC
24_Operación del Sistema de Gestión Institucional - SGI</v>
      </c>
      <c r="CD37" s="11"/>
      <c r="CE37" s="11"/>
      <c r="CF37" s="11" t="s">
        <v>122</v>
      </c>
      <c r="CG37" s="11"/>
      <c r="CH37" s="11" t="s">
        <v>123</v>
      </c>
      <c r="CI37" s="11"/>
      <c r="CJ37" s="11"/>
      <c r="CK37" s="94" t="str">
        <f t="shared" si="3"/>
        <v>D03_Gestión con valores para resultados
D05_Información y comunicación</v>
      </c>
      <c r="CL37" s="11"/>
      <c r="CM37" s="11"/>
      <c r="CN37" s="11"/>
      <c r="CO37" s="11"/>
      <c r="CP37" s="11"/>
      <c r="CQ37" s="11"/>
      <c r="CR37" s="11"/>
      <c r="CS37" s="11"/>
      <c r="CT37" s="11"/>
      <c r="CU37" s="11"/>
      <c r="CV37" s="11"/>
      <c r="CW37" s="11"/>
      <c r="CX37" s="11" t="s">
        <v>124</v>
      </c>
      <c r="CY37" s="11"/>
      <c r="CZ37" s="11" t="s">
        <v>125</v>
      </c>
      <c r="DA37" s="11"/>
      <c r="DB37" s="11"/>
      <c r="DC37" s="11"/>
      <c r="DD37" s="11"/>
      <c r="DE37" s="94" t="str">
        <f t="shared" si="4"/>
        <v>D03_P13_Participación ciudadana en la gestión pública
D05_P15_Transparencia, acceso a la información pública y lucha contra la corrupción</v>
      </c>
    </row>
    <row r="38" spans="2:109" s="2" customFormat="1" ht="84" customHeight="1" x14ac:dyDescent="0.35">
      <c r="B38" s="1"/>
      <c r="C38" s="4" t="s">
        <v>206</v>
      </c>
      <c r="D38" s="11" t="s">
        <v>207</v>
      </c>
      <c r="E38" s="91" t="str">
        <f t="shared" si="0"/>
        <v xml:space="preserve">URF2026_026_Mantener actualizado inventarios de la fotografía producida y divulgada por la Unidad en el segundo cuatrimestre. </v>
      </c>
      <c r="F38" s="11" t="s">
        <v>202</v>
      </c>
      <c r="G38" s="11" t="s">
        <v>203</v>
      </c>
      <c r="H38" s="11" t="s">
        <v>204</v>
      </c>
      <c r="I38" s="11" t="s">
        <v>107</v>
      </c>
      <c r="J38" s="5" t="s">
        <v>205</v>
      </c>
      <c r="K38" s="5" t="s">
        <v>108</v>
      </c>
      <c r="L38" s="12">
        <v>46143</v>
      </c>
      <c r="M38" s="12">
        <v>46264.999305555553</v>
      </c>
      <c r="N38" s="92">
        <f t="shared" si="1"/>
        <v>121.99930555555329</v>
      </c>
      <c r="O38" s="241" t="s">
        <v>110</v>
      </c>
      <c r="P38" s="5"/>
      <c r="Q38" s="85" t="s">
        <v>111</v>
      </c>
      <c r="R38" s="11" t="s">
        <v>194</v>
      </c>
      <c r="S38" s="86" t="s">
        <v>113</v>
      </c>
      <c r="T38" s="86" t="s">
        <v>114</v>
      </c>
      <c r="U38" s="87" t="s">
        <v>115</v>
      </c>
      <c r="V38" s="11" t="s">
        <v>116</v>
      </c>
      <c r="W38" s="11"/>
      <c r="X38" s="11" t="s">
        <v>117</v>
      </c>
      <c r="Y38" s="11"/>
      <c r="Z38" s="94" t="str">
        <f t="shared" si="2"/>
        <v>Talento Humano
Tecnológicos</v>
      </c>
      <c r="AA38" s="11"/>
      <c r="AB38" s="11" t="s">
        <v>118</v>
      </c>
      <c r="AC38" s="11" t="s">
        <v>118</v>
      </c>
      <c r="AD38" s="13">
        <v>0</v>
      </c>
      <c r="AE38" s="14"/>
      <c r="AF38" s="11" t="s">
        <v>118</v>
      </c>
      <c r="AG38" s="11" t="s">
        <v>118</v>
      </c>
      <c r="AH38" s="13">
        <v>0</v>
      </c>
      <c r="AI38" s="14"/>
      <c r="AJ38" s="11" t="s">
        <v>118</v>
      </c>
      <c r="AK38" s="11" t="s">
        <v>118</v>
      </c>
      <c r="AL38" s="13">
        <v>0</v>
      </c>
      <c r="AM38" s="14"/>
      <c r="AN38" s="11" t="s">
        <v>118</v>
      </c>
      <c r="AO38" s="11" t="s">
        <v>118</v>
      </c>
      <c r="AP38" s="13">
        <v>0</v>
      </c>
      <c r="AQ38" s="14"/>
      <c r="AR38" s="11" t="s">
        <v>118</v>
      </c>
      <c r="AS38" s="11" t="s">
        <v>118</v>
      </c>
      <c r="AT38" s="13">
        <v>0</v>
      </c>
      <c r="AU38" s="14"/>
      <c r="AV38" s="11" t="s">
        <v>118</v>
      </c>
      <c r="AW38" s="11" t="s">
        <v>118</v>
      </c>
      <c r="AX38" s="13">
        <v>0</v>
      </c>
      <c r="AY38" s="11"/>
      <c r="AZ38" s="11" t="s">
        <v>118</v>
      </c>
      <c r="BA38" s="11"/>
      <c r="BB38" s="11" t="s">
        <v>118</v>
      </c>
      <c r="BC38" s="11"/>
      <c r="BD38" s="11"/>
      <c r="BE38" s="11"/>
      <c r="BF38" s="11"/>
      <c r="BG38" s="11"/>
      <c r="BH38" s="11"/>
      <c r="BI38" s="11"/>
      <c r="BJ38" s="11"/>
      <c r="BK38" s="11" t="s">
        <v>19</v>
      </c>
      <c r="BL38" s="11" t="s">
        <v>119</v>
      </c>
      <c r="BM38" s="11" t="s">
        <v>120</v>
      </c>
      <c r="BN38" s="11"/>
      <c r="BO38" s="11" t="s">
        <v>118</v>
      </c>
      <c r="BP38" s="11"/>
      <c r="BQ38" s="11" t="s">
        <v>118</v>
      </c>
      <c r="BR38" s="11"/>
      <c r="BS38" s="11" t="s">
        <v>118</v>
      </c>
      <c r="BT38" s="11" t="s">
        <v>118</v>
      </c>
      <c r="BU38" s="11"/>
      <c r="BV38" s="11" t="s">
        <v>118</v>
      </c>
      <c r="BW38" s="11"/>
      <c r="BX38" s="11" t="s">
        <v>118</v>
      </c>
      <c r="BY38" s="11" t="s">
        <v>24</v>
      </c>
      <c r="BZ38" s="11" t="s">
        <v>195</v>
      </c>
      <c r="CA38" s="11" t="s">
        <v>77</v>
      </c>
      <c r="CB38" s="11"/>
      <c r="CC38" s="94" t="str">
        <f t="shared" si="5"/>
        <v>17_Programas de transparencia y ética pública - PTEP
23_Plan Estratégico de Comunicaciones - PEC
24_Operación del Sistema de Gestión Institucional - SGI</v>
      </c>
      <c r="CD38" s="11"/>
      <c r="CE38" s="11"/>
      <c r="CF38" s="11" t="s">
        <v>122</v>
      </c>
      <c r="CG38" s="11"/>
      <c r="CH38" s="11" t="s">
        <v>123</v>
      </c>
      <c r="CI38" s="11"/>
      <c r="CJ38" s="11"/>
      <c r="CK38" s="94" t="str">
        <f t="shared" si="3"/>
        <v>D03_Gestión con valores para resultados
D05_Información y comunicación</v>
      </c>
      <c r="CL38" s="11"/>
      <c r="CM38" s="11"/>
      <c r="CN38" s="11"/>
      <c r="CO38" s="11"/>
      <c r="CP38" s="11"/>
      <c r="CQ38" s="11"/>
      <c r="CR38" s="11"/>
      <c r="CS38" s="11"/>
      <c r="CT38" s="11"/>
      <c r="CU38" s="11"/>
      <c r="CV38" s="11"/>
      <c r="CW38" s="11"/>
      <c r="CX38" s="11" t="s">
        <v>124</v>
      </c>
      <c r="CY38" s="11"/>
      <c r="CZ38" s="11" t="s">
        <v>125</v>
      </c>
      <c r="DA38" s="11"/>
      <c r="DB38" s="11"/>
      <c r="DC38" s="11"/>
      <c r="DD38" s="11"/>
      <c r="DE38" s="94" t="str">
        <f t="shared" si="4"/>
        <v>D03_P13_Participación ciudadana en la gestión pública
D05_P15_Transparencia, acceso a la información pública y lucha contra la corrupción</v>
      </c>
    </row>
    <row r="39" spans="2:109" s="2" customFormat="1" ht="84" customHeight="1" x14ac:dyDescent="0.35">
      <c r="B39" s="1"/>
      <c r="C39" s="4" t="s">
        <v>208</v>
      </c>
      <c r="D39" s="11" t="s">
        <v>209</v>
      </c>
      <c r="E39" s="91" t="str">
        <f t="shared" si="0"/>
        <v xml:space="preserve">URF2026_027_Generar inventarios de la fotografía producida y divulgada por la Unidad en el tercer cuatrimestre. </v>
      </c>
      <c r="F39" s="11" t="s">
        <v>202</v>
      </c>
      <c r="G39" s="11" t="s">
        <v>203</v>
      </c>
      <c r="H39" s="11" t="s">
        <v>204</v>
      </c>
      <c r="I39" s="11" t="s">
        <v>107</v>
      </c>
      <c r="J39" s="5" t="s">
        <v>205</v>
      </c>
      <c r="K39" s="5" t="s">
        <v>108</v>
      </c>
      <c r="L39" s="12">
        <v>46266</v>
      </c>
      <c r="M39" s="12">
        <v>46387.999305555553</v>
      </c>
      <c r="N39" s="92">
        <f t="shared" si="1"/>
        <v>121.99930555555329</v>
      </c>
      <c r="O39" s="241" t="s">
        <v>110</v>
      </c>
      <c r="P39" s="5"/>
      <c r="Q39" s="85" t="s">
        <v>111</v>
      </c>
      <c r="R39" s="11" t="s">
        <v>194</v>
      </c>
      <c r="S39" s="86" t="s">
        <v>113</v>
      </c>
      <c r="T39" s="86" t="s">
        <v>114</v>
      </c>
      <c r="U39" s="87" t="s">
        <v>115</v>
      </c>
      <c r="V39" s="11" t="s">
        <v>116</v>
      </c>
      <c r="W39" s="11"/>
      <c r="X39" s="11" t="s">
        <v>117</v>
      </c>
      <c r="Y39" s="11"/>
      <c r="Z39" s="94" t="str">
        <f t="shared" si="2"/>
        <v>Talento Humano
Tecnológicos</v>
      </c>
      <c r="AA39" s="11"/>
      <c r="AB39" s="11" t="s">
        <v>118</v>
      </c>
      <c r="AC39" s="11" t="s">
        <v>118</v>
      </c>
      <c r="AD39" s="13">
        <v>0</v>
      </c>
      <c r="AE39" s="14"/>
      <c r="AF39" s="11" t="s">
        <v>118</v>
      </c>
      <c r="AG39" s="11" t="s">
        <v>118</v>
      </c>
      <c r="AH39" s="13">
        <v>0</v>
      </c>
      <c r="AI39" s="14"/>
      <c r="AJ39" s="11" t="s">
        <v>118</v>
      </c>
      <c r="AK39" s="11" t="s">
        <v>118</v>
      </c>
      <c r="AL39" s="13">
        <v>0</v>
      </c>
      <c r="AM39" s="14"/>
      <c r="AN39" s="11" t="s">
        <v>118</v>
      </c>
      <c r="AO39" s="11" t="s">
        <v>118</v>
      </c>
      <c r="AP39" s="13">
        <v>0</v>
      </c>
      <c r="AQ39" s="14"/>
      <c r="AR39" s="11" t="s">
        <v>118</v>
      </c>
      <c r="AS39" s="11" t="s">
        <v>118</v>
      </c>
      <c r="AT39" s="13">
        <v>0</v>
      </c>
      <c r="AU39" s="14"/>
      <c r="AV39" s="11" t="s">
        <v>118</v>
      </c>
      <c r="AW39" s="11" t="s">
        <v>118</v>
      </c>
      <c r="AX39" s="13">
        <v>0</v>
      </c>
      <c r="AY39" s="11"/>
      <c r="AZ39" s="11" t="s">
        <v>118</v>
      </c>
      <c r="BA39" s="11"/>
      <c r="BB39" s="11" t="s">
        <v>118</v>
      </c>
      <c r="BC39" s="11"/>
      <c r="BD39" s="11"/>
      <c r="BE39" s="11"/>
      <c r="BF39" s="11"/>
      <c r="BG39" s="11"/>
      <c r="BH39" s="11"/>
      <c r="BI39" s="11"/>
      <c r="BJ39" s="11"/>
      <c r="BK39" s="11" t="s">
        <v>19</v>
      </c>
      <c r="BL39" s="11" t="s">
        <v>119</v>
      </c>
      <c r="BM39" s="11" t="s">
        <v>120</v>
      </c>
      <c r="BN39" s="11"/>
      <c r="BO39" s="11" t="s">
        <v>118</v>
      </c>
      <c r="BP39" s="11"/>
      <c r="BQ39" s="11" t="s">
        <v>118</v>
      </c>
      <c r="BR39" s="11"/>
      <c r="BS39" s="11" t="s">
        <v>118</v>
      </c>
      <c r="BT39" s="11" t="s">
        <v>118</v>
      </c>
      <c r="BU39" s="11"/>
      <c r="BV39" s="11" t="s">
        <v>118</v>
      </c>
      <c r="BW39" s="11"/>
      <c r="BX39" s="11" t="s">
        <v>118</v>
      </c>
      <c r="BY39" s="11" t="s">
        <v>24</v>
      </c>
      <c r="BZ39" s="11" t="s">
        <v>195</v>
      </c>
      <c r="CA39" s="11" t="s">
        <v>77</v>
      </c>
      <c r="CB39" s="11"/>
      <c r="CC39" s="94" t="str">
        <f t="shared" si="5"/>
        <v>17_Programas de transparencia y ética pública - PTEP
23_Plan Estratégico de Comunicaciones - PEC
24_Operación del Sistema de Gestión Institucional - SGI</v>
      </c>
      <c r="CD39" s="11"/>
      <c r="CE39" s="11"/>
      <c r="CF39" s="11" t="s">
        <v>122</v>
      </c>
      <c r="CG39" s="11"/>
      <c r="CH39" s="11" t="s">
        <v>123</v>
      </c>
      <c r="CI39" s="11"/>
      <c r="CJ39" s="11"/>
      <c r="CK39" s="94" t="str">
        <f t="shared" si="3"/>
        <v>D03_Gestión con valores para resultados
D05_Información y comunicación</v>
      </c>
      <c r="CL39" s="11"/>
      <c r="CM39" s="11"/>
      <c r="CN39" s="11"/>
      <c r="CO39" s="11"/>
      <c r="CP39" s="11"/>
      <c r="CQ39" s="11"/>
      <c r="CR39" s="11"/>
      <c r="CS39" s="11"/>
      <c r="CT39" s="11"/>
      <c r="CU39" s="11"/>
      <c r="CV39" s="11"/>
      <c r="CW39" s="11"/>
      <c r="CX39" s="11" t="s">
        <v>124</v>
      </c>
      <c r="CY39" s="11"/>
      <c r="CZ39" s="11" t="s">
        <v>125</v>
      </c>
      <c r="DA39" s="11"/>
      <c r="DB39" s="11"/>
      <c r="DC39" s="11"/>
      <c r="DD39" s="11"/>
      <c r="DE39" s="94" t="str">
        <f t="shared" si="4"/>
        <v>D03_P13_Participación ciudadana en la gestión pública
D05_P15_Transparencia, acceso a la información pública y lucha contra la corrupción</v>
      </c>
    </row>
    <row r="40" spans="2:109" s="2" customFormat="1" ht="84" customHeight="1" x14ac:dyDescent="0.35">
      <c r="B40" s="1"/>
      <c r="C40" s="4" t="s">
        <v>210</v>
      </c>
      <c r="D40" s="11" t="s">
        <v>211</v>
      </c>
      <c r="E40" s="91" t="str">
        <f t="shared" si="0"/>
        <v>URF2026_028_Mantener actualizado el banco de piezas gráficas y el inventario correspondiente de la URF Primer cuatrimestre</v>
      </c>
      <c r="F40" s="11" t="s">
        <v>212</v>
      </c>
      <c r="G40" s="11" t="s">
        <v>213</v>
      </c>
      <c r="H40" s="11" t="s">
        <v>214</v>
      </c>
      <c r="I40" s="11" t="s">
        <v>107</v>
      </c>
      <c r="J40" s="5" t="s">
        <v>205</v>
      </c>
      <c r="K40" s="5" t="s">
        <v>109</v>
      </c>
      <c r="L40" s="12">
        <v>46023</v>
      </c>
      <c r="M40" s="12">
        <v>46142.999305555553</v>
      </c>
      <c r="N40" s="92">
        <f t="shared" si="1"/>
        <v>119.99930555555329</v>
      </c>
      <c r="O40" s="241" t="s">
        <v>110</v>
      </c>
      <c r="P40" s="5"/>
      <c r="Q40" s="85" t="s">
        <v>111</v>
      </c>
      <c r="R40" s="11" t="s">
        <v>194</v>
      </c>
      <c r="S40" s="86" t="s">
        <v>113</v>
      </c>
      <c r="T40" s="86" t="s">
        <v>114</v>
      </c>
      <c r="U40" s="87" t="s">
        <v>115</v>
      </c>
      <c r="V40" s="11" t="s">
        <v>116</v>
      </c>
      <c r="W40" s="11"/>
      <c r="X40" s="11" t="s">
        <v>117</v>
      </c>
      <c r="Y40" s="11"/>
      <c r="Z40" s="94" t="str">
        <f t="shared" si="2"/>
        <v>Talento Humano
Tecnológicos</v>
      </c>
      <c r="AA40" s="11"/>
      <c r="AB40" s="11" t="s">
        <v>118</v>
      </c>
      <c r="AC40" s="11" t="s">
        <v>118</v>
      </c>
      <c r="AD40" s="13">
        <v>0</v>
      </c>
      <c r="AE40" s="14"/>
      <c r="AF40" s="11" t="s">
        <v>118</v>
      </c>
      <c r="AG40" s="11" t="s">
        <v>118</v>
      </c>
      <c r="AH40" s="13">
        <v>0</v>
      </c>
      <c r="AI40" s="14"/>
      <c r="AJ40" s="11" t="s">
        <v>118</v>
      </c>
      <c r="AK40" s="11" t="s">
        <v>118</v>
      </c>
      <c r="AL40" s="13">
        <v>0</v>
      </c>
      <c r="AM40" s="14"/>
      <c r="AN40" s="11" t="s">
        <v>118</v>
      </c>
      <c r="AO40" s="11" t="s">
        <v>118</v>
      </c>
      <c r="AP40" s="13">
        <v>0</v>
      </c>
      <c r="AQ40" s="14"/>
      <c r="AR40" s="11" t="s">
        <v>118</v>
      </c>
      <c r="AS40" s="11" t="s">
        <v>118</v>
      </c>
      <c r="AT40" s="13">
        <v>0</v>
      </c>
      <c r="AU40" s="14"/>
      <c r="AV40" s="11" t="s">
        <v>118</v>
      </c>
      <c r="AW40" s="11" t="s">
        <v>118</v>
      </c>
      <c r="AX40" s="13">
        <v>0</v>
      </c>
      <c r="AY40" s="11"/>
      <c r="AZ40" s="11" t="s">
        <v>118</v>
      </c>
      <c r="BA40" s="11"/>
      <c r="BB40" s="11" t="s">
        <v>118</v>
      </c>
      <c r="BC40" s="11"/>
      <c r="BD40" s="11"/>
      <c r="BE40" s="11"/>
      <c r="BF40" s="11"/>
      <c r="BG40" s="11"/>
      <c r="BH40" s="11"/>
      <c r="BI40" s="11"/>
      <c r="BJ40" s="11"/>
      <c r="BK40" s="11" t="s">
        <v>19</v>
      </c>
      <c r="BL40" s="11" t="s">
        <v>119</v>
      </c>
      <c r="BM40" s="11" t="s">
        <v>120</v>
      </c>
      <c r="BN40" s="11"/>
      <c r="BO40" s="11" t="s">
        <v>118</v>
      </c>
      <c r="BP40" s="11"/>
      <c r="BQ40" s="11" t="s">
        <v>118</v>
      </c>
      <c r="BR40" s="11"/>
      <c r="BS40" s="11" t="s">
        <v>118</v>
      </c>
      <c r="BT40" s="11" t="s">
        <v>118</v>
      </c>
      <c r="BU40" s="11"/>
      <c r="BV40" s="11" t="s">
        <v>118</v>
      </c>
      <c r="BW40" s="11"/>
      <c r="BX40" s="11" t="s">
        <v>118</v>
      </c>
      <c r="BY40" s="11" t="s">
        <v>24</v>
      </c>
      <c r="BZ40" s="11" t="s">
        <v>195</v>
      </c>
      <c r="CA40" s="11" t="s">
        <v>77</v>
      </c>
      <c r="CB40" s="11"/>
      <c r="CC40" s="94" t="str">
        <f t="shared" si="5"/>
        <v>17_Programas de transparencia y ética pública - PTEP
23_Plan Estratégico de Comunicaciones - PEC
24_Operación del Sistema de Gestión Institucional - SGI</v>
      </c>
      <c r="CD40" s="11"/>
      <c r="CE40" s="11"/>
      <c r="CF40" s="11" t="s">
        <v>122</v>
      </c>
      <c r="CG40" s="11"/>
      <c r="CH40" s="11" t="s">
        <v>123</v>
      </c>
      <c r="CI40" s="11"/>
      <c r="CJ40" s="11"/>
      <c r="CK40" s="94" t="str">
        <f t="shared" si="3"/>
        <v>D03_Gestión con valores para resultados
D05_Información y comunicación</v>
      </c>
      <c r="CL40" s="11"/>
      <c r="CM40" s="11"/>
      <c r="CN40" s="11"/>
      <c r="CO40" s="11"/>
      <c r="CP40" s="11"/>
      <c r="CQ40" s="11"/>
      <c r="CR40" s="11"/>
      <c r="CS40" s="11"/>
      <c r="CT40" s="11"/>
      <c r="CU40" s="11"/>
      <c r="CV40" s="11"/>
      <c r="CW40" s="11"/>
      <c r="CX40" s="11" t="s">
        <v>124</v>
      </c>
      <c r="CY40" s="11"/>
      <c r="CZ40" s="11" t="s">
        <v>125</v>
      </c>
      <c r="DA40" s="11"/>
      <c r="DB40" s="11"/>
      <c r="DC40" s="11"/>
      <c r="DD40" s="11"/>
      <c r="DE40" s="94" t="str">
        <f t="shared" si="4"/>
        <v>D03_P13_Participación ciudadana en la gestión pública
D05_P15_Transparencia, acceso a la información pública y lucha contra la corrupción</v>
      </c>
    </row>
    <row r="41" spans="2:109" s="2" customFormat="1" ht="84" customHeight="1" x14ac:dyDescent="0.35">
      <c r="B41" s="1"/>
      <c r="C41" s="4" t="s">
        <v>215</v>
      </c>
      <c r="D41" s="11" t="s">
        <v>216</v>
      </c>
      <c r="E41" s="91" t="str">
        <f t="shared" si="0"/>
        <v>URF2026_029_Mantener actualizado el banco de piezas gráficas y el inventario correspondiente de la URF Segundo cuatrimestre</v>
      </c>
      <c r="F41" s="11" t="s">
        <v>212</v>
      </c>
      <c r="G41" s="11" t="s">
        <v>213</v>
      </c>
      <c r="H41" s="11" t="s">
        <v>214</v>
      </c>
      <c r="I41" s="11" t="s">
        <v>107</v>
      </c>
      <c r="J41" s="5" t="s">
        <v>205</v>
      </c>
      <c r="K41" s="5" t="s">
        <v>109</v>
      </c>
      <c r="L41" s="12">
        <v>46143</v>
      </c>
      <c r="M41" s="12">
        <v>46264.999305555553</v>
      </c>
      <c r="N41" s="92">
        <f t="shared" si="1"/>
        <v>121.99930555555329</v>
      </c>
      <c r="O41" s="241" t="s">
        <v>110</v>
      </c>
      <c r="P41" s="5"/>
      <c r="Q41" s="85" t="s">
        <v>111</v>
      </c>
      <c r="R41" s="11" t="s">
        <v>194</v>
      </c>
      <c r="S41" s="86" t="s">
        <v>113</v>
      </c>
      <c r="T41" s="86" t="s">
        <v>114</v>
      </c>
      <c r="U41" s="87" t="s">
        <v>115</v>
      </c>
      <c r="V41" s="11" t="s">
        <v>116</v>
      </c>
      <c r="W41" s="11"/>
      <c r="X41" s="11" t="s">
        <v>117</v>
      </c>
      <c r="Y41" s="11"/>
      <c r="Z41" s="94" t="str">
        <f t="shared" si="2"/>
        <v>Talento Humano
Tecnológicos</v>
      </c>
      <c r="AA41" s="11"/>
      <c r="AB41" s="11" t="s">
        <v>118</v>
      </c>
      <c r="AC41" s="11" t="s">
        <v>118</v>
      </c>
      <c r="AD41" s="13">
        <v>0</v>
      </c>
      <c r="AE41" s="14"/>
      <c r="AF41" s="11" t="s">
        <v>118</v>
      </c>
      <c r="AG41" s="11" t="s">
        <v>118</v>
      </c>
      <c r="AH41" s="13">
        <v>0</v>
      </c>
      <c r="AI41" s="14"/>
      <c r="AJ41" s="11" t="s">
        <v>118</v>
      </c>
      <c r="AK41" s="11" t="s">
        <v>118</v>
      </c>
      <c r="AL41" s="13">
        <v>0</v>
      </c>
      <c r="AM41" s="14"/>
      <c r="AN41" s="11" t="s">
        <v>118</v>
      </c>
      <c r="AO41" s="11" t="s">
        <v>118</v>
      </c>
      <c r="AP41" s="13">
        <v>0</v>
      </c>
      <c r="AQ41" s="14"/>
      <c r="AR41" s="11" t="s">
        <v>118</v>
      </c>
      <c r="AS41" s="11" t="s">
        <v>118</v>
      </c>
      <c r="AT41" s="13">
        <v>0</v>
      </c>
      <c r="AU41" s="14"/>
      <c r="AV41" s="11" t="s">
        <v>118</v>
      </c>
      <c r="AW41" s="11" t="s">
        <v>118</v>
      </c>
      <c r="AX41" s="13">
        <v>0</v>
      </c>
      <c r="AY41" s="11"/>
      <c r="AZ41" s="11" t="s">
        <v>118</v>
      </c>
      <c r="BA41" s="11"/>
      <c r="BB41" s="11" t="s">
        <v>118</v>
      </c>
      <c r="BC41" s="11"/>
      <c r="BD41" s="11"/>
      <c r="BE41" s="11"/>
      <c r="BF41" s="11"/>
      <c r="BG41" s="11"/>
      <c r="BH41" s="11"/>
      <c r="BI41" s="11"/>
      <c r="BJ41" s="11"/>
      <c r="BK41" s="11" t="s">
        <v>19</v>
      </c>
      <c r="BL41" s="11" t="s">
        <v>119</v>
      </c>
      <c r="BM41" s="11" t="s">
        <v>120</v>
      </c>
      <c r="BN41" s="11"/>
      <c r="BO41" s="11" t="s">
        <v>118</v>
      </c>
      <c r="BP41" s="11"/>
      <c r="BQ41" s="11" t="s">
        <v>118</v>
      </c>
      <c r="BR41" s="11"/>
      <c r="BS41" s="11" t="s">
        <v>118</v>
      </c>
      <c r="BT41" s="11" t="s">
        <v>118</v>
      </c>
      <c r="BU41" s="11"/>
      <c r="BV41" s="11" t="s">
        <v>118</v>
      </c>
      <c r="BW41" s="11"/>
      <c r="BX41" s="11" t="s">
        <v>118</v>
      </c>
      <c r="BY41" s="11" t="s">
        <v>24</v>
      </c>
      <c r="BZ41" s="11" t="s">
        <v>195</v>
      </c>
      <c r="CA41" s="11" t="s">
        <v>77</v>
      </c>
      <c r="CB41" s="11"/>
      <c r="CC41" s="94" t="str">
        <f t="shared" si="5"/>
        <v>17_Programas de transparencia y ética pública - PTEP
23_Plan Estratégico de Comunicaciones - PEC
24_Operación del Sistema de Gestión Institucional - SGI</v>
      </c>
      <c r="CD41" s="11"/>
      <c r="CE41" s="11"/>
      <c r="CF41" s="11" t="s">
        <v>122</v>
      </c>
      <c r="CG41" s="11"/>
      <c r="CH41" s="11" t="s">
        <v>123</v>
      </c>
      <c r="CI41" s="11"/>
      <c r="CJ41" s="11"/>
      <c r="CK41" s="94" t="str">
        <f t="shared" si="3"/>
        <v>D03_Gestión con valores para resultados
D05_Información y comunicación</v>
      </c>
      <c r="CL41" s="11"/>
      <c r="CM41" s="11"/>
      <c r="CN41" s="11"/>
      <c r="CO41" s="11"/>
      <c r="CP41" s="11"/>
      <c r="CQ41" s="11"/>
      <c r="CR41" s="11"/>
      <c r="CS41" s="11"/>
      <c r="CT41" s="11"/>
      <c r="CU41" s="11"/>
      <c r="CV41" s="11"/>
      <c r="CW41" s="11"/>
      <c r="CX41" s="11" t="s">
        <v>124</v>
      </c>
      <c r="CY41" s="11"/>
      <c r="CZ41" s="11" t="s">
        <v>125</v>
      </c>
      <c r="DA41" s="11"/>
      <c r="DB41" s="11"/>
      <c r="DC41" s="11"/>
      <c r="DD41" s="11"/>
      <c r="DE41" s="94" t="str">
        <f t="shared" si="4"/>
        <v>D03_P13_Participación ciudadana en la gestión pública
D05_P15_Transparencia, acceso a la información pública y lucha contra la corrupción</v>
      </c>
    </row>
    <row r="42" spans="2:109" s="2" customFormat="1" ht="84" customHeight="1" x14ac:dyDescent="0.35">
      <c r="B42" s="1"/>
      <c r="C42" s="4" t="s">
        <v>217</v>
      </c>
      <c r="D42" s="238" t="s">
        <v>218</v>
      </c>
      <c r="E42" s="91" t="str">
        <f t="shared" si="0"/>
        <v>URF2026_030_Mantener actualizado el banco de piezas gráficas y el inventario correspondiente de la URF Tercer cuatrimestre</v>
      </c>
      <c r="F42" s="11" t="s">
        <v>212</v>
      </c>
      <c r="G42" s="11" t="s">
        <v>213</v>
      </c>
      <c r="H42" s="11" t="s">
        <v>214</v>
      </c>
      <c r="I42" s="11" t="s">
        <v>107</v>
      </c>
      <c r="J42" s="5" t="s">
        <v>205</v>
      </c>
      <c r="K42" s="5" t="s">
        <v>109</v>
      </c>
      <c r="L42" s="12">
        <v>46266</v>
      </c>
      <c r="M42" s="12">
        <v>46387.999305555553</v>
      </c>
      <c r="N42" s="92">
        <f t="shared" si="1"/>
        <v>121.99930555555329</v>
      </c>
      <c r="O42" s="241" t="s">
        <v>110</v>
      </c>
      <c r="P42" s="5"/>
      <c r="Q42" s="85" t="s">
        <v>111</v>
      </c>
      <c r="R42" s="11" t="s">
        <v>194</v>
      </c>
      <c r="S42" s="86" t="s">
        <v>113</v>
      </c>
      <c r="T42" s="86" t="s">
        <v>114</v>
      </c>
      <c r="U42" s="87" t="s">
        <v>115</v>
      </c>
      <c r="V42" s="11" t="s">
        <v>116</v>
      </c>
      <c r="W42" s="11"/>
      <c r="X42" s="11" t="s">
        <v>117</v>
      </c>
      <c r="Y42" s="11"/>
      <c r="Z42" s="94" t="str">
        <f t="shared" si="2"/>
        <v>Talento Humano
Tecnológicos</v>
      </c>
      <c r="AA42" s="11"/>
      <c r="AB42" s="11" t="s">
        <v>118</v>
      </c>
      <c r="AC42" s="11" t="s">
        <v>118</v>
      </c>
      <c r="AD42" s="13">
        <v>0</v>
      </c>
      <c r="AE42" s="14"/>
      <c r="AF42" s="11" t="s">
        <v>118</v>
      </c>
      <c r="AG42" s="11" t="s">
        <v>118</v>
      </c>
      <c r="AH42" s="13">
        <v>0</v>
      </c>
      <c r="AI42" s="14"/>
      <c r="AJ42" s="11" t="s">
        <v>118</v>
      </c>
      <c r="AK42" s="11" t="s">
        <v>118</v>
      </c>
      <c r="AL42" s="13">
        <v>0</v>
      </c>
      <c r="AM42" s="14"/>
      <c r="AN42" s="11" t="s">
        <v>118</v>
      </c>
      <c r="AO42" s="11" t="s">
        <v>118</v>
      </c>
      <c r="AP42" s="13">
        <v>0</v>
      </c>
      <c r="AQ42" s="14"/>
      <c r="AR42" s="11" t="s">
        <v>118</v>
      </c>
      <c r="AS42" s="11" t="s">
        <v>118</v>
      </c>
      <c r="AT42" s="13">
        <v>0</v>
      </c>
      <c r="AU42" s="14"/>
      <c r="AV42" s="11" t="s">
        <v>118</v>
      </c>
      <c r="AW42" s="11" t="s">
        <v>118</v>
      </c>
      <c r="AX42" s="13">
        <v>0</v>
      </c>
      <c r="AY42" s="11"/>
      <c r="AZ42" s="11" t="s">
        <v>118</v>
      </c>
      <c r="BA42" s="11"/>
      <c r="BB42" s="11" t="s">
        <v>118</v>
      </c>
      <c r="BC42" s="11"/>
      <c r="BD42" s="11"/>
      <c r="BE42" s="11"/>
      <c r="BF42" s="11"/>
      <c r="BG42" s="11"/>
      <c r="BH42" s="11"/>
      <c r="BI42" s="11"/>
      <c r="BJ42" s="11"/>
      <c r="BK42" s="11" t="s">
        <v>19</v>
      </c>
      <c r="BL42" s="11" t="s">
        <v>119</v>
      </c>
      <c r="BM42" s="11" t="s">
        <v>120</v>
      </c>
      <c r="BN42" s="11"/>
      <c r="BO42" s="11" t="s">
        <v>118</v>
      </c>
      <c r="BP42" s="11"/>
      <c r="BQ42" s="11" t="s">
        <v>118</v>
      </c>
      <c r="BR42" s="11"/>
      <c r="BS42" s="11" t="s">
        <v>118</v>
      </c>
      <c r="BT42" s="11" t="s">
        <v>118</v>
      </c>
      <c r="BU42" s="11"/>
      <c r="BV42" s="11" t="s">
        <v>118</v>
      </c>
      <c r="BW42" s="11"/>
      <c r="BX42" s="11" t="s">
        <v>118</v>
      </c>
      <c r="BY42" s="11" t="s">
        <v>24</v>
      </c>
      <c r="BZ42" s="11" t="s">
        <v>195</v>
      </c>
      <c r="CA42" s="11" t="s">
        <v>77</v>
      </c>
      <c r="CB42" s="11"/>
      <c r="CC42" s="94" t="str">
        <f t="shared" si="5"/>
        <v>17_Programas de transparencia y ética pública - PTEP
23_Plan Estratégico de Comunicaciones - PEC
24_Operación del Sistema de Gestión Institucional - SGI</v>
      </c>
      <c r="CD42" s="11"/>
      <c r="CE42" s="11"/>
      <c r="CF42" s="11" t="s">
        <v>122</v>
      </c>
      <c r="CG42" s="11"/>
      <c r="CH42" s="11" t="s">
        <v>123</v>
      </c>
      <c r="CI42" s="11"/>
      <c r="CJ42" s="11"/>
      <c r="CK42" s="94" t="str">
        <f t="shared" si="3"/>
        <v>D03_Gestión con valores para resultados
D05_Información y comunicación</v>
      </c>
      <c r="CL42" s="11"/>
      <c r="CM42" s="11"/>
      <c r="CN42" s="11"/>
      <c r="CO42" s="11"/>
      <c r="CP42" s="11"/>
      <c r="CQ42" s="11"/>
      <c r="CR42" s="11"/>
      <c r="CS42" s="11"/>
      <c r="CT42" s="11"/>
      <c r="CU42" s="11"/>
      <c r="CV42" s="11"/>
      <c r="CW42" s="11"/>
      <c r="CX42" s="11" t="s">
        <v>124</v>
      </c>
      <c r="CY42" s="11"/>
      <c r="CZ42" s="11" t="s">
        <v>125</v>
      </c>
      <c r="DA42" s="11"/>
      <c r="DB42" s="11"/>
      <c r="DC42" s="11"/>
      <c r="DD42" s="11"/>
      <c r="DE42" s="94" t="str">
        <f t="shared" si="4"/>
        <v>D03_P13_Participación ciudadana en la gestión pública
D05_P15_Transparencia, acceso a la información pública y lucha contra la corrupción</v>
      </c>
    </row>
    <row r="43" spans="2:109" s="2" customFormat="1" ht="84" customHeight="1" x14ac:dyDescent="0.35">
      <c r="B43" s="1"/>
      <c r="C43" s="4" t="s">
        <v>219</v>
      </c>
      <c r="D43" s="11" t="s">
        <v>220</v>
      </c>
      <c r="E43" s="91" t="str">
        <f t="shared" si="0"/>
        <v>URF2026_031_Crear el portal para niños, para la pagina Web Primer trimestre</v>
      </c>
      <c r="F43" s="11" t="s">
        <v>221</v>
      </c>
      <c r="G43" s="11" t="s">
        <v>222</v>
      </c>
      <c r="H43" s="11" t="s">
        <v>222</v>
      </c>
      <c r="I43" s="11" t="s">
        <v>107</v>
      </c>
      <c r="J43" s="5" t="s">
        <v>109</v>
      </c>
      <c r="K43" s="5"/>
      <c r="L43" s="12">
        <v>46023</v>
      </c>
      <c r="M43" s="12">
        <v>46127.999305555553</v>
      </c>
      <c r="N43" s="92">
        <f t="shared" si="1"/>
        <v>104.99930555555329</v>
      </c>
      <c r="O43" s="241" t="s">
        <v>110</v>
      </c>
      <c r="P43" s="5"/>
      <c r="Q43" s="85" t="s">
        <v>111</v>
      </c>
      <c r="R43" s="11" t="s">
        <v>194</v>
      </c>
      <c r="S43" s="86" t="s">
        <v>113</v>
      </c>
      <c r="T43" s="86" t="s">
        <v>114</v>
      </c>
      <c r="U43" s="87" t="s">
        <v>115</v>
      </c>
      <c r="V43" s="11" t="s">
        <v>116</v>
      </c>
      <c r="W43" s="11"/>
      <c r="X43" s="11" t="s">
        <v>117</v>
      </c>
      <c r="Y43" s="11"/>
      <c r="Z43" s="94" t="str">
        <f t="shared" si="2"/>
        <v>Talento Humano
Tecnológicos</v>
      </c>
      <c r="AA43" s="11"/>
      <c r="AB43" s="11" t="s">
        <v>118</v>
      </c>
      <c r="AC43" s="11" t="s">
        <v>118</v>
      </c>
      <c r="AD43" s="13">
        <v>0</v>
      </c>
      <c r="AE43" s="14"/>
      <c r="AF43" s="11" t="s">
        <v>118</v>
      </c>
      <c r="AG43" s="11" t="s">
        <v>118</v>
      </c>
      <c r="AH43" s="13">
        <v>0</v>
      </c>
      <c r="AI43" s="14"/>
      <c r="AJ43" s="11" t="s">
        <v>118</v>
      </c>
      <c r="AK43" s="11" t="s">
        <v>118</v>
      </c>
      <c r="AL43" s="13">
        <v>0</v>
      </c>
      <c r="AM43" s="14"/>
      <c r="AN43" s="11" t="s">
        <v>118</v>
      </c>
      <c r="AO43" s="11" t="s">
        <v>118</v>
      </c>
      <c r="AP43" s="13">
        <v>0</v>
      </c>
      <c r="AQ43" s="14"/>
      <c r="AR43" s="11" t="s">
        <v>118</v>
      </c>
      <c r="AS43" s="11" t="s">
        <v>118</v>
      </c>
      <c r="AT43" s="13">
        <v>0</v>
      </c>
      <c r="AU43" s="14"/>
      <c r="AV43" s="11" t="s">
        <v>118</v>
      </c>
      <c r="AW43" s="11" t="s">
        <v>118</v>
      </c>
      <c r="AX43" s="13">
        <v>0</v>
      </c>
      <c r="AY43" s="11"/>
      <c r="AZ43" s="11" t="s">
        <v>118</v>
      </c>
      <c r="BA43" s="11"/>
      <c r="BB43" s="11" t="s">
        <v>118</v>
      </c>
      <c r="BC43" s="11"/>
      <c r="BD43" s="11"/>
      <c r="BE43" s="11"/>
      <c r="BF43" s="11"/>
      <c r="BG43" s="11"/>
      <c r="BH43" s="11"/>
      <c r="BI43" s="11"/>
      <c r="BJ43" s="11"/>
      <c r="BK43" s="11" t="s">
        <v>19</v>
      </c>
      <c r="BL43" s="11" t="s">
        <v>119</v>
      </c>
      <c r="BM43" s="11" t="s">
        <v>120</v>
      </c>
      <c r="BN43" s="11"/>
      <c r="BO43" s="11" t="s">
        <v>118</v>
      </c>
      <c r="BP43" s="11"/>
      <c r="BQ43" s="11" t="s">
        <v>118</v>
      </c>
      <c r="BR43" s="11"/>
      <c r="BS43" s="11" t="s">
        <v>118</v>
      </c>
      <c r="BT43" s="11" t="s">
        <v>118</v>
      </c>
      <c r="BU43" s="11"/>
      <c r="BV43" s="11" t="s">
        <v>118</v>
      </c>
      <c r="BW43" s="11"/>
      <c r="BX43" s="11" t="s">
        <v>118</v>
      </c>
      <c r="BY43" s="11" t="s">
        <v>24</v>
      </c>
      <c r="BZ43" s="11" t="s">
        <v>121</v>
      </c>
      <c r="CA43" s="11" t="s">
        <v>77</v>
      </c>
      <c r="CB43" s="11"/>
      <c r="CC43" s="94" t="str">
        <f t="shared" si="5"/>
        <v>17_Programas de transparencia y ética pública - PTEP
23_Plan Estratégico de Comunicaciones - PEC
24_Operación del Sistema de Gestión Institucional - SGI</v>
      </c>
      <c r="CD43" s="11"/>
      <c r="CE43" s="11"/>
      <c r="CF43" s="11" t="s">
        <v>122</v>
      </c>
      <c r="CG43" s="11"/>
      <c r="CH43" s="11" t="s">
        <v>123</v>
      </c>
      <c r="CI43" s="11"/>
      <c r="CJ43" s="11"/>
      <c r="CK43" s="94" t="str">
        <f t="shared" si="3"/>
        <v>D03_Gestión con valores para resultados
D05_Información y comunicación</v>
      </c>
      <c r="CL43" s="11"/>
      <c r="CM43" s="11"/>
      <c r="CN43" s="11"/>
      <c r="CO43" s="11"/>
      <c r="CP43" s="11"/>
      <c r="CQ43" s="11"/>
      <c r="CR43" s="11"/>
      <c r="CS43" s="11"/>
      <c r="CT43" s="11"/>
      <c r="CU43" s="11"/>
      <c r="CV43" s="11"/>
      <c r="CW43" s="11"/>
      <c r="CX43" s="11" t="s">
        <v>124</v>
      </c>
      <c r="CY43" s="11"/>
      <c r="CZ43" s="11" t="s">
        <v>125</v>
      </c>
      <c r="DA43" s="11"/>
      <c r="DB43" s="11"/>
      <c r="DC43" s="11"/>
      <c r="DD43" s="11"/>
      <c r="DE43" s="94" t="str">
        <f t="shared" si="4"/>
        <v>D03_P13_Participación ciudadana en la gestión pública
D05_P15_Transparencia, acceso a la información pública y lucha contra la corrupción</v>
      </c>
    </row>
    <row r="44" spans="2:109" s="2" customFormat="1" ht="84" customHeight="1" x14ac:dyDescent="0.35">
      <c r="B44" s="1"/>
      <c r="C44" s="4" t="s">
        <v>223</v>
      </c>
      <c r="D44" s="11" t="s">
        <v>224</v>
      </c>
      <c r="E44" s="91" t="str">
        <f t="shared" si="0"/>
        <v>URF2026_032_Crear el portal para niños, para la pagina Web Segundo trimestre</v>
      </c>
      <c r="F44" s="11" t="s">
        <v>221</v>
      </c>
      <c r="G44" s="11" t="s">
        <v>225</v>
      </c>
      <c r="H44" s="11" t="s">
        <v>226</v>
      </c>
      <c r="I44" s="11" t="s">
        <v>107</v>
      </c>
      <c r="J44" s="5" t="s">
        <v>109</v>
      </c>
      <c r="K44" s="5"/>
      <c r="L44" s="12">
        <v>46113</v>
      </c>
      <c r="M44" s="12">
        <v>46218.999305555553</v>
      </c>
      <c r="N44" s="92">
        <f t="shared" si="1"/>
        <v>105.99930555555329</v>
      </c>
      <c r="O44" s="241" t="s">
        <v>110</v>
      </c>
      <c r="P44" s="5"/>
      <c r="Q44" s="85" t="s">
        <v>111</v>
      </c>
      <c r="R44" s="11" t="s">
        <v>194</v>
      </c>
      <c r="S44" s="86" t="s">
        <v>113</v>
      </c>
      <c r="T44" s="86" t="s">
        <v>114</v>
      </c>
      <c r="U44" s="87" t="s">
        <v>115</v>
      </c>
      <c r="V44" s="11" t="s">
        <v>116</v>
      </c>
      <c r="W44" s="11"/>
      <c r="X44" s="11" t="s">
        <v>117</v>
      </c>
      <c r="Y44" s="11"/>
      <c r="Z44" s="94" t="str">
        <f t="shared" si="2"/>
        <v>Talento Humano
Tecnológicos</v>
      </c>
      <c r="AA44" s="11"/>
      <c r="AB44" s="11" t="s">
        <v>118</v>
      </c>
      <c r="AC44" s="11" t="s">
        <v>118</v>
      </c>
      <c r="AD44" s="13">
        <v>0</v>
      </c>
      <c r="AE44" s="14"/>
      <c r="AF44" s="11" t="s">
        <v>118</v>
      </c>
      <c r="AG44" s="11" t="s">
        <v>118</v>
      </c>
      <c r="AH44" s="13">
        <v>0</v>
      </c>
      <c r="AI44" s="14"/>
      <c r="AJ44" s="11" t="s">
        <v>118</v>
      </c>
      <c r="AK44" s="11" t="s">
        <v>118</v>
      </c>
      <c r="AL44" s="13">
        <v>0</v>
      </c>
      <c r="AM44" s="14"/>
      <c r="AN44" s="11" t="s">
        <v>118</v>
      </c>
      <c r="AO44" s="11" t="s">
        <v>118</v>
      </c>
      <c r="AP44" s="13">
        <v>0</v>
      </c>
      <c r="AQ44" s="14"/>
      <c r="AR44" s="11" t="s">
        <v>118</v>
      </c>
      <c r="AS44" s="11" t="s">
        <v>118</v>
      </c>
      <c r="AT44" s="13">
        <v>0</v>
      </c>
      <c r="AU44" s="14"/>
      <c r="AV44" s="11" t="s">
        <v>118</v>
      </c>
      <c r="AW44" s="11" t="s">
        <v>118</v>
      </c>
      <c r="AX44" s="13">
        <v>0</v>
      </c>
      <c r="AY44" s="11"/>
      <c r="AZ44" s="11" t="s">
        <v>118</v>
      </c>
      <c r="BA44" s="11"/>
      <c r="BB44" s="11" t="s">
        <v>118</v>
      </c>
      <c r="BC44" s="11"/>
      <c r="BD44" s="11"/>
      <c r="BE44" s="11"/>
      <c r="BF44" s="11"/>
      <c r="BG44" s="11"/>
      <c r="BH44" s="11"/>
      <c r="BI44" s="11"/>
      <c r="BJ44" s="11"/>
      <c r="BK44" s="11" t="s">
        <v>19</v>
      </c>
      <c r="BL44" s="11" t="s">
        <v>119</v>
      </c>
      <c r="BM44" s="11" t="s">
        <v>120</v>
      </c>
      <c r="BN44" s="11"/>
      <c r="BO44" s="11" t="s">
        <v>118</v>
      </c>
      <c r="BP44" s="11"/>
      <c r="BQ44" s="11" t="s">
        <v>118</v>
      </c>
      <c r="BR44" s="11"/>
      <c r="BS44" s="11" t="s">
        <v>118</v>
      </c>
      <c r="BT44" s="11" t="s">
        <v>118</v>
      </c>
      <c r="BU44" s="11"/>
      <c r="BV44" s="11" t="s">
        <v>118</v>
      </c>
      <c r="BW44" s="11"/>
      <c r="BX44" s="11" t="s">
        <v>118</v>
      </c>
      <c r="BY44" s="11" t="s">
        <v>24</v>
      </c>
      <c r="BZ44" s="11" t="s">
        <v>121</v>
      </c>
      <c r="CA44" s="11" t="s">
        <v>77</v>
      </c>
      <c r="CB44" s="11"/>
      <c r="CC44" s="94" t="str">
        <f t="shared" si="5"/>
        <v>17_Programas de transparencia y ética pública - PTEP
23_Plan Estratégico de Comunicaciones - PEC
24_Operación del Sistema de Gestión Institucional - SGI</v>
      </c>
      <c r="CD44" s="11"/>
      <c r="CE44" s="11"/>
      <c r="CF44" s="11" t="s">
        <v>122</v>
      </c>
      <c r="CG44" s="11"/>
      <c r="CH44" s="11" t="s">
        <v>123</v>
      </c>
      <c r="CI44" s="11"/>
      <c r="CJ44" s="11"/>
      <c r="CK44" s="94" t="str">
        <f t="shared" si="3"/>
        <v>D03_Gestión con valores para resultados
D05_Información y comunicación</v>
      </c>
      <c r="CL44" s="11"/>
      <c r="CM44" s="11"/>
      <c r="CN44" s="11"/>
      <c r="CO44" s="11"/>
      <c r="CP44" s="11"/>
      <c r="CQ44" s="11"/>
      <c r="CR44" s="11"/>
      <c r="CS44" s="11"/>
      <c r="CT44" s="11"/>
      <c r="CU44" s="11"/>
      <c r="CV44" s="11"/>
      <c r="CW44" s="11"/>
      <c r="CX44" s="11" t="s">
        <v>124</v>
      </c>
      <c r="CY44" s="11"/>
      <c r="CZ44" s="11" t="s">
        <v>125</v>
      </c>
      <c r="DA44" s="11"/>
      <c r="DB44" s="11"/>
      <c r="DC44" s="11"/>
      <c r="DD44" s="11"/>
      <c r="DE44" s="94" t="str">
        <f t="shared" si="4"/>
        <v>D03_P13_Participación ciudadana en la gestión pública
D05_P15_Transparencia, acceso a la información pública y lucha contra la corrupción</v>
      </c>
    </row>
    <row r="45" spans="2:109" s="2" customFormat="1" ht="84" customHeight="1" x14ac:dyDescent="0.35">
      <c r="B45" s="1"/>
      <c r="C45" s="4" t="s">
        <v>227</v>
      </c>
      <c r="D45" s="11" t="s">
        <v>228</v>
      </c>
      <c r="E45" s="91" t="str">
        <f t="shared" si="0"/>
        <v>URF2026_033_Cargar el plan de acción de la vigencia 2026 en el SMGI</v>
      </c>
      <c r="F45" s="11" t="s">
        <v>229</v>
      </c>
      <c r="G45" s="11" t="s">
        <v>230</v>
      </c>
      <c r="H45" s="11" t="s">
        <v>231</v>
      </c>
      <c r="I45" s="11" t="s">
        <v>232</v>
      </c>
      <c r="J45" s="5" t="s">
        <v>233</v>
      </c>
      <c r="K45" s="5" t="s">
        <v>110</v>
      </c>
      <c r="L45" s="12">
        <v>46023</v>
      </c>
      <c r="M45" s="12">
        <v>46053.999305555553</v>
      </c>
      <c r="N45" s="92">
        <f t="shared" si="1"/>
        <v>30.999305555553292</v>
      </c>
      <c r="O45" s="241" t="s">
        <v>110</v>
      </c>
      <c r="P45" s="5"/>
      <c r="Q45" s="85" t="s">
        <v>234</v>
      </c>
      <c r="R45" s="11" t="s">
        <v>235</v>
      </c>
      <c r="S45" s="86" t="s">
        <v>113</v>
      </c>
      <c r="T45" s="86" t="s">
        <v>236</v>
      </c>
      <c r="U45" s="87" t="s">
        <v>237</v>
      </c>
      <c r="V45" s="11" t="s">
        <v>116</v>
      </c>
      <c r="W45" s="11"/>
      <c r="X45" s="11" t="s">
        <v>117</v>
      </c>
      <c r="Y45" s="11"/>
      <c r="Z45" s="94" t="str">
        <f t="shared" si="2"/>
        <v>Talento Humano
Tecnológicos</v>
      </c>
      <c r="AA45" s="11"/>
      <c r="AB45" s="11" t="s">
        <v>118</v>
      </c>
      <c r="AC45" s="11" t="s">
        <v>118</v>
      </c>
      <c r="AD45" s="13">
        <v>0</v>
      </c>
      <c r="AE45" s="14"/>
      <c r="AF45" s="11" t="s">
        <v>118</v>
      </c>
      <c r="AG45" s="11" t="s">
        <v>118</v>
      </c>
      <c r="AH45" s="13">
        <v>0</v>
      </c>
      <c r="AI45" s="14"/>
      <c r="AJ45" s="11" t="s">
        <v>118</v>
      </c>
      <c r="AK45" s="11" t="s">
        <v>118</v>
      </c>
      <c r="AL45" s="13">
        <v>0</v>
      </c>
      <c r="AM45" s="14"/>
      <c r="AN45" s="11" t="s">
        <v>118</v>
      </c>
      <c r="AO45" s="11" t="s">
        <v>118</v>
      </c>
      <c r="AP45" s="13">
        <v>0</v>
      </c>
      <c r="AQ45" s="14"/>
      <c r="AR45" s="11" t="s">
        <v>118</v>
      </c>
      <c r="AS45" s="11" t="s">
        <v>118</v>
      </c>
      <c r="AT45" s="13">
        <v>0</v>
      </c>
      <c r="AU45" s="14"/>
      <c r="AV45" s="11" t="s">
        <v>118</v>
      </c>
      <c r="AW45" s="11" t="s">
        <v>118</v>
      </c>
      <c r="AX45" s="13">
        <v>0</v>
      </c>
      <c r="AY45" s="11"/>
      <c r="AZ45" s="11" t="s">
        <v>118</v>
      </c>
      <c r="BA45" s="11"/>
      <c r="BB45" s="11" t="s">
        <v>118</v>
      </c>
      <c r="BC45" s="11"/>
      <c r="BD45" s="11"/>
      <c r="BE45" s="11"/>
      <c r="BF45" s="11"/>
      <c r="BG45" s="11"/>
      <c r="BH45" s="11"/>
      <c r="BI45" s="11"/>
      <c r="BJ45" s="11"/>
      <c r="BK45" s="11"/>
      <c r="BL45" s="11" t="s">
        <v>118</v>
      </c>
      <c r="BM45" s="11" t="s">
        <v>118</v>
      </c>
      <c r="BN45" s="11"/>
      <c r="BO45" s="11" t="s">
        <v>118</v>
      </c>
      <c r="BP45" s="11"/>
      <c r="BQ45" s="11" t="s">
        <v>118</v>
      </c>
      <c r="BR45" s="11"/>
      <c r="BS45" s="11" t="s">
        <v>118</v>
      </c>
      <c r="BT45" s="11" t="s">
        <v>118</v>
      </c>
      <c r="BU45" s="11"/>
      <c r="BV45" s="11" t="s">
        <v>118</v>
      </c>
      <c r="BW45" s="11"/>
      <c r="BX45" s="11" t="s">
        <v>118</v>
      </c>
      <c r="BY45" s="11"/>
      <c r="BZ45" s="11" t="s">
        <v>118</v>
      </c>
      <c r="CA45" s="11" t="s">
        <v>77</v>
      </c>
      <c r="CB45" s="11"/>
      <c r="CC45" s="94" t="str">
        <f t="shared" si="5"/>
        <v>24_Operación del Sistema de Gestión Institucional - SGI</v>
      </c>
      <c r="CD45" s="11"/>
      <c r="CE45" s="11" t="s">
        <v>238</v>
      </c>
      <c r="CF45" s="11"/>
      <c r="CG45" s="11"/>
      <c r="CH45" s="11" t="s">
        <v>123</v>
      </c>
      <c r="CI45" s="11"/>
      <c r="CJ45" s="11"/>
      <c r="CK45" s="94" t="str">
        <f t="shared" si="3"/>
        <v>D02_Direccionamiento Estratégico y Planeación
D05_Información y comunicación</v>
      </c>
      <c r="CL45" s="11"/>
      <c r="CM45" s="11"/>
      <c r="CN45" s="11" t="s">
        <v>239</v>
      </c>
      <c r="CO45" s="11"/>
      <c r="CP45" s="11"/>
      <c r="CQ45" s="11"/>
      <c r="CR45" s="11"/>
      <c r="CS45" s="11"/>
      <c r="CT45" s="11"/>
      <c r="CU45" s="11"/>
      <c r="CV45" s="11"/>
      <c r="CW45" s="11"/>
      <c r="CX45" s="11"/>
      <c r="CY45" s="11"/>
      <c r="CZ45" s="11" t="s">
        <v>125</v>
      </c>
      <c r="DA45" s="11"/>
      <c r="DB45" s="11"/>
      <c r="DC45" s="11"/>
      <c r="DD45" s="11"/>
      <c r="DE45" s="94" t="str">
        <f t="shared" si="4"/>
        <v>D02_P03_Planeación Institucional
D05_P15_Transparencia, acceso a la información pública y lucha contra la corrupción</v>
      </c>
    </row>
    <row r="46" spans="2:109" s="2" customFormat="1" ht="84" customHeight="1" x14ac:dyDescent="0.35">
      <c r="B46" s="1"/>
      <c r="C46" s="4" t="s">
        <v>240</v>
      </c>
      <c r="D46" s="11" t="s">
        <v>241</v>
      </c>
      <c r="E46" s="91" t="str">
        <f t="shared" si="0"/>
        <v>URF2026_034_Construir y publicar documento con las actividades del Programa de transparencia y ética en el sector público para la vigencia 2026</v>
      </c>
      <c r="F46" s="11" t="s">
        <v>242</v>
      </c>
      <c r="G46" s="11" t="s">
        <v>243</v>
      </c>
      <c r="H46" s="11" t="s">
        <v>244</v>
      </c>
      <c r="I46" s="11" t="s">
        <v>232</v>
      </c>
      <c r="J46" s="5" t="s">
        <v>110</v>
      </c>
      <c r="K46" s="5"/>
      <c r="L46" s="12">
        <v>46023</v>
      </c>
      <c r="M46" s="12">
        <v>46053.999305555553</v>
      </c>
      <c r="N46" s="92">
        <f t="shared" si="1"/>
        <v>30.999305555553292</v>
      </c>
      <c r="O46" s="241" t="s">
        <v>110</v>
      </c>
      <c r="P46" s="5"/>
      <c r="Q46" s="85" t="s">
        <v>111</v>
      </c>
      <c r="R46" s="11" t="s">
        <v>245</v>
      </c>
      <c r="S46" s="86" t="s">
        <v>113</v>
      </c>
      <c r="T46" s="86" t="s">
        <v>236</v>
      </c>
      <c r="U46" s="87" t="s">
        <v>237</v>
      </c>
      <c r="V46" s="11" t="s">
        <v>116</v>
      </c>
      <c r="W46" s="11"/>
      <c r="X46" s="11" t="s">
        <v>117</v>
      </c>
      <c r="Y46" s="11"/>
      <c r="Z46" s="94" t="str">
        <f t="shared" si="2"/>
        <v>Talento Humano
Tecnológicos</v>
      </c>
      <c r="AA46" s="11"/>
      <c r="AB46" s="11" t="s">
        <v>118</v>
      </c>
      <c r="AC46" s="11" t="s">
        <v>118</v>
      </c>
      <c r="AD46" s="13">
        <v>0</v>
      </c>
      <c r="AE46" s="14"/>
      <c r="AF46" s="11" t="s">
        <v>118</v>
      </c>
      <c r="AG46" s="11" t="s">
        <v>118</v>
      </c>
      <c r="AH46" s="13">
        <v>0</v>
      </c>
      <c r="AI46" s="14"/>
      <c r="AJ46" s="11" t="s">
        <v>118</v>
      </c>
      <c r="AK46" s="11" t="s">
        <v>118</v>
      </c>
      <c r="AL46" s="13">
        <v>0</v>
      </c>
      <c r="AM46" s="14"/>
      <c r="AN46" s="11" t="s">
        <v>118</v>
      </c>
      <c r="AO46" s="11" t="s">
        <v>118</v>
      </c>
      <c r="AP46" s="13">
        <v>0</v>
      </c>
      <c r="AQ46" s="14"/>
      <c r="AR46" s="11" t="s">
        <v>118</v>
      </c>
      <c r="AS46" s="11" t="s">
        <v>118</v>
      </c>
      <c r="AT46" s="13">
        <v>0</v>
      </c>
      <c r="AU46" s="14"/>
      <c r="AV46" s="11" t="s">
        <v>118</v>
      </c>
      <c r="AW46" s="11" t="s">
        <v>118</v>
      </c>
      <c r="AX46" s="13">
        <v>0</v>
      </c>
      <c r="AY46" s="11"/>
      <c r="AZ46" s="11" t="s">
        <v>118</v>
      </c>
      <c r="BA46" s="11"/>
      <c r="BB46" s="11" t="s">
        <v>118</v>
      </c>
      <c r="BC46" s="11"/>
      <c r="BD46" s="11"/>
      <c r="BE46" s="11"/>
      <c r="BF46" s="11"/>
      <c r="BG46" s="11"/>
      <c r="BH46" s="11"/>
      <c r="BI46" s="11"/>
      <c r="BJ46" s="11"/>
      <c r="BK46" s="11" t="s">
        <v>19</v>
      </c>
      <c r="BL46" s="11" t="s">
        <v>119</v>
      </c>
      <c r="BM46" s="11" t="s">
        <v>120</v>
      </c>
      <c r="BN46" s="11"/>
      <c r="BO46" s="11" t="s">
        <v>118</v>
      </c>
      <c r="BP46" s="11"/>
      <c r="BQ46" s="11" t="s">
        <v>118</v>
      </c>
      <c r="BR46" s="11" t="s">
        <v>21</v>
      </c>
      <c r="BS46" s="11" t="s">
        <v>246</v>
      </c>
      <c r="BT46" s="11" t="s">
        <v>247</v>
      </c>
      <c r="BU46" s="11"/>
      <c r="BV46" s="11" t="s">
        <v>118</v>
      </c>
      <c r="BW46" s="11"/>
      <c r="BX46" s="11" t="s">
        <v>118</v>
      </c>
      <c r="BY46" s="11"/>
      <c r="BZ46" s="11" t="s">
        <v>118</v>
      </c>
      <c r="CA46" s="11" t="s">
        <v>77</v>
      </c>
      <c r="CB46" s="11"/>
      <c r="CC46" s="94" t="str">
        <f t="shared" si="5"/>
        <v>17_Programas de transparencia y ética pública - PTEP
20_Estrategia de relación con el Ciudadano -ERV
24_Operación del Sistema de Gestión Institucional - SGI</v>
      </c>
      <c r="CD46" s="11"/>
      <c r="CE46" s="11" t="s">
        <v>238</v>
      </c>
      <c r="CF46" s="11"/>
      <c r="CG46" s="11"/>
      <c r="CH46" s="11" t="s">
        <v>123</v>
      </c>
      <c r="CI46" s="11"/>
      <c r="CJ46" s="11"/>
      <c r="CK46" s="94" t="str">
        <f t="shared" si="3"/>
        <v>D02_Direccionamiento Estratégico y Planeación
D05_Información y comunicación</v>
      </c>
      <c r="CL46" s="11"/>
      <c r="CM46" s="11"/>
      <c r="CN46" s="11" t="s">
        <v>239</v>
      </c>
      <c r="CO46" s="11"/>
      <c r="CP46" s="11"/>
      <c r="CQ46" s="11"/>
      <c r="CR46" s="11"/>
      <c r="CS46" s="11"/>
      <c r="CT46" s="11"/>
      <c r="CU46" s="11"/>
      <c r="CV46" s="11"/>
      <c r="CW46" s="11"/>
      <c r="CX46" s="11"/>
      <c r="CY46" s="11"/>
      <c r="CZ46" s="11" t="s">
        <v>125</v>
      </c>
      <c r="DA46" s="11"/>
      <c r="DB46" s="11"/>
      <c r="DC46" s="11"/>
      <c r="DD46" s="11"/>
      <c r="DE46" s="94" t="str">
        <f t="shared" si="4"/>
        <v>D02_P03_Planeación Institucional
D05_P15_Transparencia, acceso a la información pública y lucha contra la corrupción</v>
      </c>
    </row>
    <row r="47" spans="2:109" s="2" customFormat="1" ht="84" customHeight="1" x14ac:dyDescent="0.35">
      <c r="B47" s="1"/>
      <c r="C47" s="4" t="s">
        <v>248</v>
      </c>
      <c r="D47" s="11" t="s">
        <v>249</v>
      </c>
      <c r="E47" s="91" t="str">
        <f t="shared" si="0"/>
        <v>URF2026_035_Actualizar y publicar documento del PTEP_ Primer trimestre</v>
      </c>
      <c r="F47" s="11" t="s">
        <v>250</v>
      </c>
      <c r="G47" s="11" t="s">
        <v>251</v>
      </c>
      <c r="H47" s="11" t="s">
        <v>252</v>
      </c>
      <c r="I47" s="11" t="s">
        <v>232</v>
      </c>
      <c r="J47" s="5" t="s">
        <v>110</v>
      </c>
      <c r="K47" s="5"/>
      <c r="L47" s="12">
        <v>46113</v>
      </c>
      <c r="M47" s="12">
        <v>46142.999305555553</v>
      </c>
      <c r="N47" s="92">
        <f t="shared" si="1"/>
        <v>29.999305555553292</v>
      </c>
      <c r="O47" s="241" t="s">
        <v>110</v>
      </c>
      <c r="P47" s="5"/>
      <c r="Q47" s="85" t="s">
        <v>111</v>
      </c>
      <c r="R47" s="11" t="s">
        <v>253</v>
      </c>
      <c r="S47" s="86" t="s">
        <v>113</v>
      </c>
      <c r="T47" s="86" t="s">
        <v>236</v>
      </c>
      <c r="U47" s="87" t="s">
        <v>237</v>
      </c>
      <c r="V47" s="11" t="s">
        <v>116</v>
      </c>
      <c r="W47" s="11"/>
      <c r="X47" s="11" t="s">
        <v>117</v>
      </c>
      <c r="Y47" s="11"/>
      <c r="Z47" s="94" t="str">
        <f t="shared" si="2"/>
        <v>Talento Humano
Tecnológicos</v>
      </c>
      <c r="AA47" s="11"/>
      <c r="AB47" s="11" t="s">
        <v>118</v>
      </c>
      <c r="AC47" s="11" t="s">
        <v>118</v>
      </c>
      <c r="AD47" s="13">
        <v>0</v>
      </c>
      <c r="AE47" s="14"/>
      <c r="AF47" s="11" t="s">
        <v>118</v>
      </c>
      <c r="AG47" s="11" t="s">
        <v>118</v>
      </c>
      <c r="AH47" s="13">
        <v>0</v>
      </c>
      <c r="AI47" s="14"/>
      <c r="AJ47" s="11" t="s">
        <v>118</v>
      </c>
      <c r="AK47" s="11" t="s">
        <v>118</v>
      </c>
      <c r="AL47" s="13">
        <v>0</v>
      </c>
      <c r="AM47" s="14"/>
      <c r="AN47" s="11" t="s">
        <v>118</v>
      </c>
      <c r="AO47" s="11" t="s">
        <v>118</v>
      </c>
      <c r="AP47" s="13">
        <v>0</v>
      </c>
      <c r="AQ47" s="14"/>
      <c r="AR47" s="11" t="s">
        <v>118</v>
      </c>
      <c r="AS47" s="11" t="s">
        <v>118</v>
      </c>
      <c r="AT47" s="13">
        <v>0</v>
      </c>
      <c r="AU47" s="14"/>
      <c r="AV47" s="11" t="s">
        <v>118</v>
      </c>
      <c r="AW47" s="11" t="s">
        <v>118</v>
      </c>
      <c r="AX47" s="13">
        <v>0</v>
      </c>
      <c r="AY47" s="11"/>
      <c r="AZ47" s="11" t="s">
        <v>118</v>
      </c>
      <c r="BA47" s="11"/>
      <c r="BB47" s="11" t="s">
        <v>118</v>
      </c>
      <c r="BC47" s="11"/>
      <c r="BD47" s="11"/>
      <c r="BE47" s="11"/>
      <c r="BF47" s="11"/>
      <c r="BG47" s="11"/>
      <c r="BH47" s="11"/>
      <c r="BI47" s="11"/>
      <c r="BJ47" s="11"/>
      <c r="BK47" s="11" t="s">
        <v>19</v>
      </c>
      <c r="BL47" s="11" t="s">
        <v>119</v>
      </c>
      <c r="BM47" s="11" t="s">
        <v>120</v>
      </c>
      <c r="BN47" s="11"/>
      <c r="BO47" s="11" t="s">
        <v>118</v>
      </c>
      <c r="BP47" s="11"/>
      <c r="BQ47" s="11" t="s">
        <v>118</v>
      </c>
      <c r="BR47" s="11" t="s">
        <v>21</v>
      </c>
      <c r="BS47" s="11" t="s">
        <v>246</v>
      </c>
      <c r="BT47" s="11" t="s">
        <v>247</v>
      </c>
      <c r="BU47" s="11"/>
      <c r="BV47" s="11" t="s">
        <v>118</v>
      </c>
      <c r="BW47" s="11"/>
      <c r="BX47" s="11" t="s">
        <v>118</v>
      </c>
      <c r="BY47" s="11"/>
      <c r="BZ47" s="11" t="s">
        <v>118</v>
      </c>
      <c r="CA47" s="11" t="s">
        <v>77</v>
      </c>
      <c r="CB47" s="11"/>
      <c r="CC47" s="94" t="str">
        <f t="shared" si="5"/>
        <v>17_Programas de transparencia y ética pública - PTEP
20_Estrategia de relación con el Ciudadano -ERV
24_Operación del Sistema de Gestión Institucional - SGI</v>
      </c>
      <c r="CD47" s="11"/>
      <c r="CE47" s="11" t="s">
        <v>238</v>
      </c>
      <c r="CF47" s="11"/>
      <c r="CG47" s="11"/>
      <c r="CH47" s="11" t="s">
        <v>123</v>
      </c>
      <c r="CI47" s="11"/>
      <c r="CJ47" s="11"/>
      <c r="CK47" s="94" t="str">
        <f t="shared" si="3"/>
        <v>D02_Direccionamiento Estratégico y Planeación
D05_Información y comunicación</v>
      </c>
      <c r="CL47" s="11"/>
      <c r="CM47" s="11"/>
      <c r="CN47" s="11" t="s">
        <v>239</v>
      </c>
      <c r="CO47" s="11"/>
      <c r="CP47" s="11"/>
      <c r="CQ47" s="11"/>
      <c r="CR47" s="11"/>
      <c r="CS47" s="11"/>
      <c r="CT47" s="11"/>
      <c r="CU47" s="11"/>
      <c r="CV47" s="11"/>
      <c r="CW47" s="11"/>
      <c r="CX47" s="11"/>
      <c r="CY47" s="11"/>
      <c r="CZ47" s="11" t="s">
        <v>125</v>
      </c>
      <c r="DA47" s="11"/>
      <c r="DB47" s="11"/>
      <c r="DC47" s="11"/>
      <c r="DD47" s="11"/>
      <c r="DE47" s="94" t="str">
        <f t="shared" si="4"/>
        <v>D02_P03_Planeación Institucional
D05_P15_Transparencia, acceso a la información pública y lucha contra la corrupción</v>
      </c>
    </row>
    <row r="48" spans="2:109" s="2" customFormat="1" ht="84" customHeight="1" x14ac:dyDescent="0.35">
      <c r="B48" s="1"/>
      <c r="C48" s="4" t="s">
        <v>254</v>
      </c>
      <c r="D48" s="11" t="s">
        <v>255</v>
      </c>
      <c r="E48" s="91" t="str">
        <f t="shared" si="0"/>
        <v>URF2026_036_Actualizar y publicar documento del PTEP_ Segundo trimestre</v>
      </c>
      <c r="F48" s="11" t="s">
        <v>250</v>
      </c>
      <c r="G48" s="11" t="s">
        <v>251</v>
      </c>
      <c r="H48" s="11" t="s">
        <v>252</v>
      </c>
      <c r="I48" s="11" t="s">
        <v>232</v>
      </c>
      <c r="J48" s="5" t="s">
        <v>110</v>
      </c>
      <c r="K48" s="5"/>
      <c r="L48" s="12">
        <v>46204</v>
      </c>
      <c r="M48" s="12">
        <v>46233.999305555553</v>
      </c>
      <c r="N48" s="92">
        <f t="shared" si="1"/>
        <v>29.999305555553292</v>
      </c>
      <c r="O48" s="241" t="s">
        <v>110</v>
      </c>
      <c r="P48" s="5"/>
      <c r="Q48" s="85" t="s">
        <v>111</v>
      </c>
      <c r="R48" s="11" t="s">
        <v>253</v>
      </c>
      <c r="S48" s="86" t="s">
        <v>113</v>
      </c>
      <c r="T48" s="86" t="s">
        <v>236</v>
      </c>
      <c r="U48" s="87" t="s">
        <v>237</v>
      </c>
      <c r="V48" s="11" t="s">
        <v>116</v>
      </c>
      <c r="W48" s="11"/>
      <c r="X48" s="11" t="s">
        <v>117</v>
      </c>
      <c r="Y48" s="11"/>
      <c r="Z48" s="94" t="str">
        <f t="shared" si="2"/>
        <v>Talento Humano
Tecnológicos</v>
      </c>
      <c r="AA48" s="11"/>
      <c r="AB48" s="11" t="s">
        <v>118</v>
      </c>
      <c r="AC48" s="11" t="s">
        <v>118</v>
      </c>
      <c r="AD48" s="13">
        <v>0</v>
      </c>
      <c r="AE48" s="14"/>
      <c r="AF48" s="11" t="s">
        <v>118</v>
      </c>
      <c r="AG48" s="11" t="s">
        <v>118</v>
      </c>
      <c r="AH48" s="13">
        <v>0</v>
      </c>
      <c r="AI48" s="14"/>
      <c r="AJ48" s="11" t="s">
        <v>118</v>
      </c>
      <c r="AK48" s="11" t="s">
        <v>118</v>
      </c>
      <c r="AL48" s="13">
        <v>0</v>
      </c>
      <c r="AM48" s="14"/>
      <c r="AN48" s="11" t="s">
        <v>118</v>
      </c>
      <c r="AO48" s="11" t="s">
        <v>118</v>
      </c>
      <c r="AP48" s="13">
        <v>0</v>
      </c>
      <c r="AQ48" s="14"/>
      <c r="AR48" s="11" t="s">
        <v>118</v>
      </c>
      <c r="AS48" s="11" t="s">
        <v>118</v>
      </c>
      <c r="AT48" s="13">
        <v>0</v>
      </c>
      <c r="AU48" s="14"/>
      <c r="AV48" s="11" t="s">
        <v>118</v>
      </c>
      <c r="AW48" s="11" t="s">
        <v>118</v>
      </c>
      <c r="AX48" s="13">
        <v>0</v>
      </c>
      <c r="AY48" s="11"/>
      <c r="AZ48" s="11" t="s">
        <v>118</v>
      </c>
      <c r="BA48" s="11"/>
      <c r="BB48" s="11" t="s">
        <v>118</v>
      </c>
      <c r="BC48" s="11"/>
      <c r="BD48" s="11"/>
      <c r="BE48" s="11"/>
      <c r="BF48" s="11"/>
      <c r="BG48" s="11"/>
      <c r="BH48" s="11"/>
      <c r="BI48" s="11"/>
      <c r="BJ48" s="11"/>
      <c r="BK48" s="11" t="s">
        <v>19</v>
      </c>
      <c r="BL48" s="11" t="s">
        <v>119</v>
      </c>
      <c r="BM48" s="11" t="s">
        <v>120</v>
      </c>
      <c r="BN48" s="11"/>
      <c r="BO48" s="11" t="s">
        <v>118</v>
      </c>
      <c r="BP48" s="11"/>
      <c r="BQ48" s="11" t="s">
        <v>118</v>
      </c>
      <c r="BR48" s="11" t="s">
        <v>21</v>
      </c>
      <c r="BS48" s="11" t="s">
        <v>246</v>
      </c>
      <c r="BT48" s="11" t="s">
        <v>247</v>
      </c>
      <c r="BU48" s="11"/>
      <c r="BV48" s="11" t="s">
        <v>118</v>
      </c>
      <c r="BW48" s="11"/>
      <c r="BX48" s="11" t="s">
        <v>118</v>
      </c>
      <c r="BY48" s="11"/>
      <c r="BZ48" s="11" t="s">
        <v>118</v>
      </c>
      <c r="CA48" s="11" t="s">
        <v>77</v>
      </c>
      <c r="CB48" s="11"/>
      <c r="CC48" s="94" t="str">
        <f t="shared" si="5"/>
        <v>17_Programas de transparencia y ética pública - PTEP
20_Estrategia de relación con el Ciudadano -ERV
24_Operación del Sistema de Gestión Institucional - SGI</v>
      </c>
      <c r="CD48" s="11"/>
      <c r="CE48" s="11" t="s">
        <v>238</v>
      </c>
      <c r="CF48" s="11"/>
      <c r="CG48" s="11"/>
      <c r="CH48" s="11" t="s">
        <v>123</v>
      </c>
      <c r="CI48" s="11"/>
      <c r="CJ48" s="11"/>
      <c r="CK48" s="94" t="str">
        <f t="shared" si="3"/>
        <v>D02_Direccionamiento Estratégico y Planeación
D05_Información y comunicación</v>
      </c>
      <c r="CL48" s="11"/>
      <c r="CM48" s="11"/>
      <c r="CN48" s="11" t="s">
        <v>239</v>
      </c>
      <c r="CO48" s="11"/>
      <c r="CP48" s="11"/>
      <c r="CQ48" s="11"/>
      <c r="CR48" s="11"/>
      <c r="CS48" s="11"/>
      <c r="CT48" s="11"/>
      <c r="CU48" s="11"/>
      <c r="CV48" s="11"/>
      <c r="CW48" s="11"/>
      <c r="CX48" s="11"/>
      <c r="CY48" s="11"/>
      <c r="CZ48" s="11" t="s">
        <v>125</v>
      </c>
      <c r="DA48" s="11"/>
      <c r="DB48" s="11"/>
      <c r="DC48" s="11"/>
      <c r="DD48" s="11"/>
      <c r="DE48" s="94" t="str">
        <f t="shared" si="4"/>
        <v>D02_P03_Planeación Institucional
D05_P15_Transparencia, acceso a la información pública y lucha contra la corrupción</v>
      </c>
    </row>
    <row r="49" spans="2:109" s="2" customFormat="1" ht="84" customHeight="1" x14ac:dyDescent="0.35">
      <c r="B49" s="1"/>
      <c r="C49" s="4" t="s">
        <v>256</v>
      </c>
      <c r="D49" s="11" t="s">
        <v>257</v>
      </c>
      <c r="E49" s="91" t="str">
        <f t="shared" si="0"/>
        <v>URF2026_037_Actualizar y publicar documento del PTEP_ Tercer trimestre</v>
      </c>
      <c r="F49" s="11" t="s">
        <v>250</v>
      </c>
      <c r="G49" s="11" t="s">
        <v>251</v>
      </c>
      <c r="H49" s="11" t="s">
        <v>252</v>
      </c>
      <c r="I49" s="11" t="s">
        <v>232</v>
      </c>
      <c r="J49" s="5" t="s">
        <v>110</v>
      </c>
      <c r="K49" s="5"/>
      <c r="L49" s="12">
        <v>46296</v>
      </c>
      <c r="M49" s="12">
        <v>46325.999305555553</v>
      </c>
      <c r="N49" s="92">
        <f t="shared" si="1"/>
        <v>29.999305555553292</v>
      </c>
      <c r="O49" s="241" t="s">
        <v>110</v>
      </c>
      <c r="P49" s="5"/>
      <c r="Q49" s="85" t="s">
        <v>111</v>
      </c>
      <c r="R49" s="11" t="s">
        <v>253</v>
      </c>
      <c r="S49" s="86" t="s">
        <v>113</v>
      </c>
      <c r="T49" s="86" t="s">
        <v>236</v>
      </c>
      <c r="U49" s="87" t="s">
        <v>237</v>
      </c>
      <c r="V49" s="11" t="s">
        <v>116</v>
      </c>
      <c r="W49" s="11"/>
      <c r="X49" s="11" t="s">
        <v>117</v>
      </c>
      <c r="Y49" s="11"/>
      <c r="Z49" s="94" t="str">
        <f t="shared" si="2"/>
        <v>Talento Humano
Tecnológicos</v>
      </c>
      <c r="AA49" s="11"/>
      <c r="AB49" s="11" t="s">
        <v>118</v>
      </c>
      <c r="AC49" s="11" t="s">
        <v>118</v>
      </c>
      <c r="AD49" s="13">
        <v>0</v>
      </c>
      <c r="AE49" s="14"/>
      <c r="AF49" s="11" t="s">
        <v>118</v>
      </c>
      <c r="AG49" s="11" t="s">
        <v>118</v>
      </c>
      <c r="AH49" s="13">
        <v>0</v>
      </c>
      <c r="AI49" s="14"/>
      <c r="AJ49" s="11" t="s">
        <v>118</v>
      </c>
      <c r="AK49" s="11" t="s">
        <v>118</v>
      </c>
      <c r="AL49" s="13">
        <v>0</v>
      </c>
      <c r="AM49" s="14"/>
      <c r="AN49" s="11" t="s">
        <v>118</v>
      </c>
      <c r="AO49" s="11" t="s">
        <v>118</v>
      </c>
      <c r="AP49" s="13">
        <v>0</v>
      </c>
      <c r="AQ49" s="14"/>
      <c r="AR49" s="11" t="s">
        <v>118</v>
      </c>
      <c r="AS49" s="11" t="s">
        <v>118</v>
      </c>
      <c r="AT49" s="13">
        <v>0</v>
      </c>
      <c r="AU49" s="14"/>
      <c r="AV49" s="11" t="s">
        <v>118</v>
      </c>
      <c r="AW49" s="11" t="s">
        <v>118</v>
      </c>
      <c r="AX49" s="13">
        <v>0</v>
      </c>
      <c r="AY49" s="11"/>
      <c r="AZ49" s="11" t="s">
        <v>118</v>
      </c>
      <c r="BA49" s="11"/>
      <c r="BB49" s="11" t="s">
        <v>118</v>
      </c>
      <c r="BC49" s="11"/>
      <c r="BD49" s="11"/>
      <c r="BE49" s="11"/>
      <c r="BF49" s="11"/>
      <c r="BG49" s="11"/>
      <c r="BH49" s="11"/>
      <c r="BI49" s="11"/>
      <c r="BJ49" s="11"/>
      <c r="BK49" s="11" t="s">
        <v>19</v>
      </c>
      <c r="BL49" s="11" t="s">
        <v>119</v>
      </c>
      <c r="BM49" s="11" t="s">
        <v>120</v>
      </c>
      <c r="BN49" s="11"/>
      <c r="BO49" s="11" t="s">
        <v>118</v>
      </c>
      <c r="BP49" s="11"/>
      <c r="BQ49" s="11" t="s">
        <v>118</v>
      </c>
      <c r="BR49" s="11" t="s">
        <v>21</v>
      </c>
      <c r="BS49" s="11" t="s">
        <v>246</v>
      </c>
      <c r="BT49" s="11" t="s">
        <v>247</v>
      </c>
      <c r="BU49" s="11"/>
      <c r="BV49" s="11" t="s">
        <v>118</v>
      </c>
      <c r="BW49" s="11"/>
      <c r="BX49" s="11" t="s">
        <v>118</v>
      </c>
      <c r="BY49" s="11"/>
      <c r="BZ49" s="11" t="s">
        <v>118</v>
      </c>
      <c r="CA49" s="11" t="s">
        <v>77</v>
      </c>
      <c r="CB49" s="11"/>
      <c r="CC49" s="94" t="str">
        <f t="shared" si="5"/>
        <v>17_Programas de transparencia y ética pública - PTEP
20_Estrategia de relación con el Ciudadano -ERV
24_Operación del Sistema de Gestión Institucional - SGI</v>
      </c>
      <c r="CD49" s="11"/>
      <c r="CE49" s="11" t="s">
        <v>238</v>
      </c>
      <c r="CF49" s="11"/>
      <c r="CG49" s="11"/>
      <c r="CH49" s="11" t="s">
        <v>123</v>
      </c>
      <c r="CI49" s="11"/>
      <c r="CJ49" s="11"/>
      <c r="CK49" s="94" t="str">
        <f t="shared" si="3"/>
        <v>D02_Direccionamiento Estratégico y Planeación
D05_Información y comunicación</v>
      </c>
      <c r="CL49" s="11"/>
      <c r="CM49" s="11"/>
      <c r="CN49" s="11" t="s">
        <v>239</v>
      </c>
      <c r="CO49" s="11"/>
      <c r="CP49" s="11"/>
      <c r="CQ49" s="11"/>
      <c r="CR49" s="11"/>
      <c r="CS49" s="11"/>
      <c r="CT49" s="11"/>
      <c r="CU49" s="11"/>
      <c r="CV49" s="11"/>
      <c r="CW49" s="11"/>
      <c r="CX49" s="11"/>
      <c r="CY49" s="11"/>
      <c r="CZ49" s="11" t="s">
        <v>125</v>
      </c>
      <c r="DA49" s="11"/>
      <c r="DB49" s="11"/>
      <c r="DC49" s="11"/>
      <c r="DD49" s="11"/>
      <c r="DE49" s="94" t="str">
        <f t="shared" si="4"/>
        <v>D02_P03_Planeación Institucional
D05_P15_Transparencia, acceso a la información pública y lucha contra la corrupción</v>
      </c>
    </row>
    <row r="50" spans="2:109" s="2" customFormat="1" ht="84" customHeight="1" x14ac:dyDescent="0.35">
      <c r="B50" s="1"/>
      <c r="C50" s="4" t="s">
        <v>258</v>
      </c>
      <c r="D50" s="11" t="s">
        <v>259</v>
      </c>
      <c r="E50" s="91" t="str">
        <f t="shared" si="0"/>
        <v>URF2026_038_Actualizar y publicar documento del PTEP_ Cuarto trimestre</v>
      </c>
      <c r="F50" s="11" t="s">
        <v>250</v>
      </c>
      <c r="G50" s="11" t="s">
        <v>251</v>
      </c>
      <c r="H50" s="11" t="s">
        <v>252</v>
      </c>
      <c r="I50" s="11" t="s">
        <v>232</v>
      </c>
      <c r="J50" s="5" t="s">
        <v>110</v>
      </c>
      <c r="K50" s="5"/>
      <c r="L50" s="12">
        <v>46357</v>
      </c>
      <c r="M50" s="12">
        <v>46386.999305555553</v>
      </c>
      <c r="N50" s="92">
        <f t="shared" si="1"/>
        <v>29.999305555553292</v>
      </c>
      <c r="O50" s="241" t="s">
        <v>110</v>
      </c>
      <c r="P50" s="5"/>
      <c r="Q50" s="85" t="s">
        <v>111</v>
      </c>
      <c r="R50" s="11" t="s">
        <v>253</v>
      </c>
      <c r="S50" s="86" t="s">
        <v>113</v>
      </c>
      <c r="T50" s="86" t="s">
        <v>236</v>
      </c>
      <c r="U50" s="87" t="s">
        <v>237</v>
      </c>
      <c r="V50" s="11" t="s">
        <v>116</v>
      </c>
      <c r="W50" s="11"/>
      <c r="X50" s="11" t="s">
        <v>117</v>
      </c>
      <c r="Y50" s="11"/>
      <c r="Z50" s="94" t="str">
        <f t="shared" si="2"/>
        <v>Talento Humano
Tecnológicos</v>
      </c>
      <c r="AA50" s="11"/>
      <c r="AB50" s="11" t="s">
        <v>118</v>
      </c>
      <c r="AC50" s="11" t="s">
        <v>118</v>
      </c>
      <c r="AD50" s="13">
        <v>0</v>
      </c>
      <c r="AE50" s="14"/>
      <c r="AF50" s="11" t="s">
        <v>118</v>
      </c>
      <c r="AG50" s="11" t="s">
        <v>118</v>
      </c>
      <c r="AH50" s="13">
        <v>0</v>
      </c>
      <c r="AI50" s="14"/>
      <c r="AJ50" s="11" t="s">
        <v>118</v>
      </c>
      <c r="AK50" s="11" t="s">
        <v>118</v>
      </c>
      <c r="AL50" s="13">
        <v>0</v>
      </c>
      <c r="AM50" s="14"/>
      <c r="AN50" s="11" t="s">
        <v>118</v>
      </c>
      <c r="AO50" s="11" t="s">
        <v>118</v>
      </c>
      <c r="AP50" s="13">
        <v>0</v>
      </c>
      <c r="AQ50" s="14"/>
      <c r="AR50" s="11" t="s">
        <v>118</v>
      </c>
      <c r="AS50" s="11" t="s">
        <v>118</v>
      </c>
      <c r="AT50" s="13">
        <v>0</v>
      </c>
      <c r="AU50" s="14"/>
      <c r="AV50" s="11" t="s">
        <v>118</v>
      </c>
      <c r="AW50" s="11" t="s">
        <v>118</v>
      </c>
      <c r="AX50" s="13">
        <v>0</v>
      </c>
      <c r="AY50" s="11"/>
      <c r="AZ50" s="11" t="s">
        <v>118</v>
      </c>
      <c r="BA50" s="11"/>
      <c r="BB50" s="11" t="s">
        <v>118</v>
      </c>
      <c r="BC50" s="11"/>
      <c r="BD50" s="11"/>
      <c r="BE50" s="11"/>
      <c r="BF50" s="11"/>
      <c r="BG50" s="11"/>
      <c r="BH50" s="11"/>
      <c r="BI50" s="11"/>
      <c r="BJ50" s="11"/>
      <c r="BK50" s="11" t="s">
        <v>19</v>
      </c>
      <c r="BL50" s="11" t="s">
        <v>119</v>
      </c>
      <c r="BM50" s="11" t="s">
        <v>120</v>
      </c>
      <c r="BN50" s="11"/>
      <c r="BO50" s="11" t="s">
        <v>118</v>
      </c>
      <c r="BP50" s="11"/>
      <c r="BQ50" s="11" t="s">
        <v>118</v>
      </c>
      <c r="BR50" s="11" t="s">
        <v>21</v>
      </c>
      <c r="BS50" s="11" t="s">
        <v>246</v>
      </c>
      <c r="BT50" s="11" t="s">
        <v>247</v>
      </c>
      <c r="BU50" s="11"/>
      <c r="BV50" s="11" t="s">
        <v>118</v>
      </c>
      <c r="BW50" s="11"/>
      <c r="BX50" s="11" t="s">
        <v>118</v>
      </c>
      <c r="BY50" s="11"/>
      <c r="BZ50" s="11" t="s">
        <v>118</v>
      </c>
      <c r="CA50" s="11" t="s">
        <v>77</v>
      </c>
      <c r="CB50" s="11"/>
      <c r="CC50" s="94" t="str">
        <f t="shared" si="5"/>
        <v>17_Programas de transparencia y ética pública - PTEP
20_Estrategia de relación con el Ciudadano -ERV
24_Operación del Sistema de Gestión Institucional - SGI</v>
      </c>
      <c r="CD50" s="11"/>
      <c r="CE50" s="11" t="s">
        <v>238</v>
      </c>
      <c r="CF50" s="11"/>
      <c r="CG50" s="11"/>
      <c r="CH50" s="11" t="s">
        <v>123</v>
      </c>
      <c r="CI50" s="11"/>
      <c r="CJ50" s="11"/>
      <c r="CK50" s="94" t="str">
        <f t="shared" si="3"/>
        <v>D02_Direccionamiento Estratégico y Planeación
D05_Información y comunicación</v>
      </c>
      <c r="CL50" s="11"/>
      <c r="CM50" s="11"/>
      <c r="CN50" s="11" t="s">
        <v>239</v>
      </c>
      <c r="CO50" s="11"/>
      <c r="CP50" s="11"/>
      <c r="CQ50" s="11"/>
      <c r="CR50" s="11"/>
      <c r="CS50" s="11"/>
      <c r="CT50" s="11"/>
      <c r="CU50" s="11"/>
      <c r="CV50" s="11"/>
      <c r="CW50" s="11"/>
      <c r="CX50" s="11"/>
      <c r="CY50" s="11"/>
      <c r="CZ50" s="11" t="s">
        <v>125</v>
      </c>
      <c r="DA50" s="11"/>
      <c r="DB50" s="11"/>
      <c r="DC50" s="11"/>
      <c r="DD50" s="11"/>
      <c r="DE50" s="94" t="str">
        <f t="shared" si="4"/>
        <v>D02_P03_Planeación Institucional
D05_P15_Transparencia, acceso a la información pública y lucha contra la corrupción</v>
      </c>
    </row>
    <row r="51" spans="2:109" s="2" customFormat="1" ht="84" customHeight="1" x14ac:dyDescent="0.35">
      <c r="B51" s="1"/>
      <c r="C51" s="4" t="s">
        <v>260</v>
      </c>
      <c r="D51" s="11" t="s">
        <v>261</v>
      </c>
      <c r="E51" s="91" t="str">
        <f t="shared" si="0"/>
        <v>URF2026_039_Gestionar la publicación de los planes de acción, vigencia 2026</v>
      </c>
      <c r="F51" s="11" t="s">
        <v>262</v>
      </c>
      <c r="G51" s="11" t="s">
        <v>263</v>
      </c>
      <c r="H51" s="11" t="s">
        <v>264</v>
      </c>
      <c r="I51" s="11" t="s">
        <v>232</v>
      </c>
      <c r="J51" s="5" t="s">
        <v>110</v>
      </c>
      <c r="K51" s="5"/>
      <c r="L51" s="12">
        <v>46023</v>
      </c>
      <c r="M51" s="12">
        <v>46053.999305555553</v>
      </c>
      <c r="N51" s="92">
        <f t="shared" si="1"/>
        <v>30.999305555553292</v>
      </c>
      <c r="O51" s="241" t="s">
        <v>110</v>
      </c>
      <c r="P51" s="5"/>
      <c r="Q51" s="85" t="s">
        <v>111</v>
      </c>
      <c r="R51" s="11" t="s">
        <v>265</v>
      </c>
      <c r="S51" s="86" t="s">
        <v>113</v>
      </c>
      <c r="T51" s="86" t="s">
        <v>236</v>
      </c>
      <c r="U51" s="87" t="s">
        <v>237</v>
      </c>
      <c r="V51" s="11" t="s">
        <v>116</v>
      </c>
      <c r="W51" s="11"/>
      <c r="X51" s="11" t="s">
        <v>117</v>
      </c>
      <c r="Y51" s="11"/>
      <c r="Z51" s="94" t="str">
        <f t="shared" si="2"/>
        <v>Talento Humano
Tecnológicos</v>
      </c>
      <c r="AA51" s="11"/>
      <c r="AB51" s="11" t="s">
        <v>118</v>
      </c>
      <c r="AC51" s="11" t="s">
        <v>118</v>
      </c>
      <c r="AD51" s="13">
        <v>0</v>
      </c>
      <c r="AE51" s="14"/>
      <c r="AF51" s="11" t="s">
        <v>118</v>
      </c>
      <c r="AG51" s="11" t="s">
        <v>118</v>
      </c>
      <c r="AH51" s="13">
        <v>0</v>
      </c>
      <c r="AI51" s="14"/>
      <c r="AJ51" s="11" t="s">
        <v>118</v>
      </c>
      <c r="AK51" s="11" t="s">
        <v>118</v>
      </c>
      <c r="AL51" s="13">
        <v>0</v>
      </c>
      <c r="AM51" s="14"/>
      <c r="AN51" s="11" t="s">
        <v>118</v>
      </c>
      <c r="AO51" s="11" t="s">
        <v>118</v>
      </c>
      <c r="AP51" s="13">
        <v>0</v>
      </c>
      <c r="AQ51" s="14"/>
      <c r="AR51" s="11" t="s">
        <v>118</v>
      </c>
      <c r="AS51" s="11" t="s">
        <v>118</v>
      </c>
      <c r="AT51" s="13">
        <v>0</v>
      </c>
      <c r="AU51" s="14"/>
      <c r="AV51" s="11" t="s">
        <v>118</v>
      </c>
      <c r="AW51" s="11" t="s">
        <v>118</v>
      </c>
      <c r="AX51" s="13">
        <v>0</v>
      </c>
      <c r="AY51" s="11"/>
      <c r="AZ51" s="11" t="s">
        <v>118</v>
      </c>
      <c r="BA51" s="11"/>
      <c r="BB51" s="11" t="s">
        <v>118</v>
      </c>
      <c r="BC51" s="11"/>
      <c r="BD51" s="11"/>
      <c r="BE51" s="11"/>
      <c r="BF51" s="11"/>
      <c r="BG51" s="11"/>
      <c r="BH51" s="11"/>
      <c r="BI51" s="11"/>
      <c r="BJ51" s="11"/>
      <c r="BK51" s="11"/>
      <c r="BL51" s="11" t="s">
        <v>118</v>
      </c>
      <c r="BM51" s="11" t="s">
        <v>118</v>
      </c>
      <c r="BN51" s="11"/>
      <c r="BO51" s="11" t="s">
        <v>118</v>
      </c>
      <c r="BP51" s="11"/>
      <c r="BQ51" s="11" t="s">
        <v>118</v>
      </c>
      <c r="BR51" s="11" t="s">
        <v>21</v>
      </c>
      <c r="BS51" s="11" t="s">
        <v>246</v>
      </c>
      <c r="BT51" s="11" t="s">
        <v>247</v>
      </c>
      <c r="BU51" s="11"/>
      <c r="BV51" s="11" t="s">
        <v>118</v>
      </c>
      <c r="BW51" s="11"/>
      <c r="BX51" s="11" t="s">
        <v>118</v>
      </c>
      <c r="BY51" s="11"/>
      <c r="BZ51" s="11" t="s">
        <v>118</v>
      </c>
      <c r="CA51" s="11" t="s">
        <v>77</v>
      </c>
      <c r="CB51" s="11"/>
      <c r="CC51" s="94" t="str">
        <f t="shared" si="5"/>
        <v>20_Estrategia de relación con el Ciudadano -ERV
24_Operación del Sistema de Gestión Institucional - SGI</v>
      </c>
      <c r="CD51" s="11"/>
      <c r="CE51" s="11" t="s">
        <v>238</v>
      </c>
      <c r="CF51" s="11"/>
      <c r="CG51" s="11"/>
      <c r="CH51" s="11" t="s">
        <v>123</v>
      </c>
      <c r="CI51" s="11"/>
      <c r="CJ51" s="11"/>
      <c r="CK51" s="94" t="str">
        <f t="shared" si="3"/>
        <v>D02_Direccionamiento Estratégico y Planeación
D05_Información y comunicación</v>
      </c>
      <c r="CL51" s="11"/>
      <c r="CM51" s="11"/>
      <c r="CN51" s="11" t="s">
        <v>239</v>
      </c>
      <c r="CO51" s="11"/>
      <c r="CP51" s="11"/>
      <c r="CQ51" s="11"/>
      <c r="CR51" s="11"/>
      <c r="CS51" s="11"/>
      <c r="CT51" s="11"/>
      <c r="CU51" s="11"/>
      <c r="CV51" s="11"/>
      <c r="CW51" s="11"/>
      <c r="CX51" s="11"/>
      <c r="CY51" s="11"/>
      <c r="CZ51" s="11" t="s">
        <v>125</v>
      </c>
      <c r="DA51" s="11"/>
      <c r="DB51" s="11"/>
      <c r="DC51" s="11"/>
      <c r="DD51" s="11"/>
      <c r="DE51" s="94" t="str">
        <f t="shared" si="4"/>
        <v>D02_P03_Planeación Institucional
D05_P15_Transparencia, acceso a la información pública y lucha contra la corrupción</v>
      </c>
    </row>
    <row r="52" spans="2:109" s="2" customFormat="1" ht="84" customHeight="1" x14ac:dyDescent="0.35">
      <c r="B52" s="1"/>
      <c r="C52" s="4" t="s">
        <v>266</v>
      </c>
      <c r="D52" s="11" t="s">
        <v>267</v>
      </c>
      <c r="E52" s="91" t="str">
        <f t="shared" si="0"/>
        <v>URF2026_040_Actualizar y publicar el plan de acción con las modificaciones del trimestre_Primer trimestre</v>
      </c>
      <c r="F52" s="11" t="s">
        <v>268</v>
      </c>
      <c r="G52" s="11" t="s">
        <v>269</v>
      </c>
      <c r="H52" s="11" t="s">
        <v>270</v>
      </c>
      <c r="I52" s="11" t="s">
        <v>232</v>
      </c>
      <c r="J52" s="5" t="s">
        <v>110</v>
      </c>
      <c r="K52" s="5"/>
      <c r="L52" s="12">
        <v>46113</v>
      </c>
      <c r="M52" s="12">
        <v>46142.999305555553</v>
      </c>
      <c r="N52" s="92">
        <f t="shared" si="1"/>
        <v>29.999305555553292</v>
      </c>
      <c r="O52" s="241" t="s">
        <v>110</v>
      </c>
      <c r="P52" s="5"/>
      <c r="Q52" s="85" t="s">
        <v>111</v>
      </c>
      <c r="R52" s="11" t="s">
        <v>271</v>
      </c>
      <c r="S52" s="86" t="s">
        <v>113</v>
      </c>
      <c r="T52" s="86" t="s">
        <v>236</v>
      </c>
      <c r="U52" s="87" t="s">
        <v>237</v>
      </c>
      <c r="V52" s="11" t="s">
        <v>116</v>
      </c>
      <c r="W52" s="11"/>
      <c r="X52" s="11" t="s">
        <v>117</v>
      </c>
      <c r="Y52" s="11"/>
      <c r="Z52" s="94" t="str">
        <f t="shared" si="2"/>
        <v>Talento Humano
Tecnológicos</v>
      </c>
      <c r="AA52" s="11"/>
      <c r="AB52" s="11" t="s">
        <v>118</v>
      </c>
      <c r="AC52" s="11" t="s">
        <v>118</v>
      </c>
      <c r="AD52" s="13">
        <v>0</v>
      </c>
      <c r="AE52" s="14"/>
      <c r="AF52" s="11" t="s">
        <v>118</v>
      </c>
      <c r="AG52" s="11" t="s">
        <v>118</v>
      </c>
      <c r="AH52" s="13">
        <v>0</v>
      </c>
      <c r="AI52" s="14"/>
      <c r="AJ52" s="11" t="s">
        <v>118</v>
      </c>
      <c r="AK52" s="11" t="s">
        <v>118</v>
      </c>
      <c r="AL52" s="13">
        <v>0</v>
      </c>
      <c r="AM52" s="14"/>
      <c r="AN52" s="11" t="s">
        <v>118</v>
      </c>
      <c r="AO52" s="11" t="s">
        <v>118</v>
      </c>
      <c r="AP52" s="13">
        <v>0</v>
      </c>
      <c r="AQ52" s="14"/>
      <c r="AR52" s="11" t="s">
        <v>118</v>
      </c>
      <c r="AS52" s="11" t="s">
        <v>118</v>
      </c>
      <c r="AT52" s="13">
        <v>0</v>
      </c>
      <c r="AU52" s="14"/>
      <c r="AV52" s="11" t="s">
        <v>118</v>
      </c>
      <c r="AW52" s="11" t="s">
        <v>118</v>
      </c>
      <c r="AX52" s="13">
        <v>0</v>
      </c>
      <c r="AY52" s="11"/>
      <c r="AZ52" s="11" t="s">
        <v>118</v>
      </c>
      <c r="BA52" s="11"/>
      <c r="BB52" s="11" t="s">
        <v>118</v>
      </c>
      <c r="BC52" s="11"/>
      <c r="BD52" s="11"/>
      <c r="BE52" s="11"/>
      <c r="BF52" s="11"/>
      <c r="BG52" s="11"/>
      <c r="BH52" s="11"/>
      <c r="BI52" s="11"/>
      <c r="BJ52" s="11"/>
      <c r="BK52" s="11"/>
      <c r="BL52" s="11" t="s">
        <v>118</v>
      </c>
      <c r="BM52" s="11" t="s">
        <v>118</v>
      </c>
      <c r="BN52" s="11"/>
      <c r="BO52" s="11" t="s">
        <v>118</v>
      </c>
      <c r="BP52" s="11"/>
      <c r="BQ52" s="11" t="s">
        <v>118</v>
      </c>
      <c r="BR52" s="11" t="s">
        <v>21</v>
      </c>
      <c r="BS52" s="11" t="s">
        <v>246</v>
      </c>
      <c r="BT52" s="11" t="s">
        <v>247</v>
      </c>
      <c r="BU52" s="11"/>
      <c r="BV52" s="11" t="s">
        <v>118</v>
      </c>
      <c r="BW52" s="11"/>
      <c r="BX52" s="11" t="s">
        <v>118</v>
      </c>
      <c r="BY52" s="11"/>
      <c r="BZ52" s="11" t="s">
        <v>118</v>
      </c>
      <c r="CA52" s="11" t="s">
        <v>77</v>
      </c>
      <c r="CB52" s="11"/>
      <c r="CC52" s="94" t="str">
        <f t="shared" si="5"/>
        <v>20_Estrategia de relación con el Ciudadano -ERV
24_Operación del Sistema de Gestión Institucional - SGI</v>
      </c>
      <c r="CD52" s="11"/>
      <c r="CE52" s="11" t="s">
        <v>238</v>
      </c>
      <c r="CF52" s="11"/>
      <c r="CG52" s="11"/>
      <c r="CH52" s="11" t="s">
        <v>123</v>
      </c>
      <c r="CI52" s="11"/>
      <c r="CJ52" s="11"/>
      <c r="CK52" s="94" t="str">
        <f t="shared" si="3"/>
        <v>D02_Direccionamiento Estratégico y Planeación
D05_Información y comunicación</v>
      </c>
      <c r="CL52" s="11"/>
      <c r="CM52" s="11"/>
      <c r="CN52" s="11" t="s">
        <v>239</v>
      </c>
      <c r="CO52" s="11"/>
      <c r="CP52" s="11"/>
      <c r="CQ52" s="11"/>
      <c r="CR52" s="11"/>
      <c r="CS52" s="11"/>
      <c r="CT52" s="11"/>
      <c r="CU52" s="11"/>
      <c r="CV52" s="11"/>
      <c r="CW52" s="11"/>
      <c r="CX52" s="11"/>
      <c r="CY52" s="11"/>
      <c r="CZ52" s="11" t="s">
        <v>125</v>
      </c>
      <c r="DA52" s="11"/>
      <c r="DB52" s="11"/>
      <c r="DC52" s="11"/>
      <c r="DD52" s="11"/>
      <c r="DE52" s="94" t="str">
        <f t="shared" si="4"/>
        <v>D02_P03_Planeación Institucional
D05_P15_Transparencia, acceso a la información pública y lucha contra la corrupción</v>
      </c>
    </row>
    <row r="53" spans="2:109" s="2" customFormat="1" ht="84" customHeight="1" x14ac:dyDescent="0.35">
      <c r="B53" s="1"/>
      <c r="C53" s="4" t="s">
        <v>272</v>
      </c>
      <c r="D53" s="11" t="s">
        <v>273</v>
      </c>
      <c r="E53" s="91" t="str">
        <f t="shared" si="0"/>
        <v>URF2026_041_Actualizar y publicar el plan de acción con las modificaciones del trimestre_Segundo trimestre</v>
      </c>
      <c r="F53" s="11" t="s">
        <v>268</v>
      </c>
      <c r="G53" s="11" t="s">
        <v>269</v>
      </c>
      <c r="H53" s="11" t="s">
        <v>270</v>
      </c>
      <c r="I53" s="11" t="s">
        <v>232</v>
      </c>
      <c r="J53" s="5" t="s">
        <v>110</v>
      </c>
      <c r="K53" s="5"/>
      <c r="L53" s="12">
        <v>46204</v>
      </c>
      <c r="M53" s="12">
        <v>46233.999305555553</v>
      </c>
      <c r="N53" s="92">
        <f t="shared" si="1"/>
        <v>29.999305555553292</v>
      </c>
      <c r="O53" s="241" t="s">
        <v>110</v>
      </c>
      <c r="P53" s="5"/>
      <c r="Q53" s="85" t="s">
        <v>111</v>
      </c>
      <c r="R53" s="11" t="s">
        <v>271</v>
      </c>
      <c r="S53" s="86" t="s">
        <v>113</v>
      </c>
      <c r="T53" s="86" t="s">
        <v>236</v>
      </c>
      <c r="U53" s="87" t="s">
        <v>237</v>
      </c>
      <c r="V53" s="11" t="s">
        <v>116</v>
      </c>
      <c r="W53" s="11"/>
      <c r="X53" s="11" t="s">
        <v>117</v>
      </c>
      <c r="Y53" s="11"/>
      <c r="Z53" s="94" t="str">
        <f t="shared" si="2"/>
        <v>Talento Humano
Tecnológicos</v>
      </c>
      <c r="AA53" s="11"/>
      <c r="AB53" s="11" t="s">
        <v>118</v>
      </c>
      <c r="AC53" s="11" t="s">
        <v>118</v>
      </c>
      <c r="AD53" s="13">
        <v>0</v>
      </c>
      <c r="AE53" s="14"/>
      <c r="AF53" s="11" t="s">
        <v>118</v>
      </c>
      <c r="AG53" s="11" t="s">
        <v>118</v>
      </c>
      <c r="AH53" s="13">
        <v>0</v>
      </c>
      <c r="AI53" s="14"/>
      <c r="AJ53" s="11" t="s">
        <v>118</v>
      </c>
      <c r="AK53" s="11" t="s">
        <v>118</v>
      </c>
      <c r="AL53" s="13">
        <v>0</v>
      </c>
      <c r="AM53" s="14"/>
      <c r="AN53" s="11" t="s">
        <v>118</v>
      </c>
      <c r="AO53" s="11" t="s">
        <v>118</v>
      </c>
      <c r="AP53" s="13">
        <v>0</v>
      </c>
      <c r="AQ53" s="14"/>
      <c r="AR53" s="11" t="s">
        <v>118</v>
      </c>
      <c r="AS53" s="11" t="s">
        <v>118</v>
      </c>
      <c r="AT53" s="13">
        <v>0</v>
      </c>
      <c r="AU53" s="14"/>
      <c r="AV53" s="11" t="s">
        <v>118</v>
      </c>
      <c r="AW53" s="11" t="s">
        <v>118</v>
      </c>
      <c r="AX53" s="13">
        <v>0</v>
      </c>
      <c r="AY53" s="11"/>
      <c r="AZ53" s="11" t="s">
        <v>118</v>
      </c>
      <c r="BA53" s="11"/>
      <c r="BB53" s="11" t="s">
        <v>118</v>
      </c>
      <c r="BC53" s="11"/>
      <c r="BD53" s="11"/>
      <c r="BE53" s="11"/>
      <c r="BF53" s="11"/>
      <c r="BG53" s="11"/>
      <c r="BH53" s="11"/>
      <c r="BI53" s="11"/>
      <c r="BJ53" s="11"/>
      <c r="BK53" s="11"/>
      <c r="BL53" s="11" t="s">
        <v>118</v>
      </c>
      <c r="BM53" s="11" t="s">
        <v>118</v>
      </c>
      <c r="BN53" s="11"/>
      <c r="BO53" s="11" t="s">
        <v>118</v>
      </c>
      <c r="BP53" s="11"/>
      <c r="BQ53" s="11" t="s">
        <v>118</v>
      </c>
      <c r="BR53" s="11" t="s">
        <v>21</v>
      </c>
      <c r="BS53" s="11" t="s">
        <v>246</v>
      </c>
      <c r="BT53" s="11" t="s">
        <v>247</v>
      </c>
      <c r="BU53" s="11"/>
      <c r="BV53" s="11" t="s">
        <v>118</v>
      </c>
      <c r="BW53" s="11"/>
      <c r="BX53" s="11" t="s">
        <v>118</v>
      </c>
      <c r="BY53" s="11"/>
      <c r="BZ53" s="11" t="s">
        <v>118</v>
      </c>
      <c r="CA53" s="11" t="s">
        <v>77</v>
      </c>
      <c r="CB53" s="11"/>
      <c r="CC53" s="94" t="str">
        <f t="shared" si="5"/>
        <v>20_Estrategia de relación con el Ciudadano -ERV
24_Operación del Sistema de Gestión Institucional - SGI</v>
      </c>
      <c r="CD53" s="11"/>
      <c r="CE53" s="11" t="s">
        <v>238</v>
      </c>
      <c r="CF53" s="11"/>
      <c r="CG53" s="11"/>
      <c r="CH53" s="11" t="s">
        <v>123</v>
      </c>
      <c r="CI53" s="11"/>
      <c r="CJ53" s="11"/>
      <c r="CK53" s="94" t="str">
        <f t="shared" si="3"/>
        <v>D02_Direccionamiento Estratégico y Planeación
D05_Información y comunicación</v>
      </c>
      <c r="CL53" s="11"/>
      <c r="CM53" s="11"/>
      <c r="CN53" s="11" t="s">
        <v>239</v>
      </c>
      <c r="CO53" s="11"/>
      <c r="CP53" s="11"/>
      <c r="CQ53" s="11"/>
      <c r="CR53" s="11"/>
      <c r="CS53" s="11"/>
      <c r="CT53" s="11"/>
      <c r="CU53" s="11"/>
      <c r="CV53" s="11"/>
      <c r="CW53" s="11"/>
      <c r="CX53" s="11"/>
      <c r="CY53" s="11"/>
      <c r="CZ53" s="11" t="s">
        <v>125</v>
      </c>
      <c r="DA53" s="11"/>
      <c r="DB53" s="11"/>
      <c r="DC53" s="11"/>
      <c r="DD53" s="11"/>
      <c r="DE53" s="94" t="str">
        <f t="shared" si="4"/>
        <v>D02_P03_Planeación Institucional
D05_P15_Transparencia, acceso a la información pública y lucha contra la corrupción</v>
      </c>
    </row>
    <row r="54" spans="2:109" s="2" customFormat="1" ht="84" customHeight="1" x14ac:dyDescent="0.35">
      <c r="B54" s="1"/>
      <c r="C54" s="4" t="s">
        <v>274</v>
      </c>
      <c r="D54" s="11" t="s">
        <v>275</v>
      </c>
      <c r="E54" s="91" t="str">
        <f t="shared" si="0"/>
        <v>URF2026_042_Actualizar y publicar el plan de acción con las modificaciones del trimestre_Tercer trimestre</v>
      </c>
      <c r="F54" s="11" t="s">
        <v>268</v>
      </c>
      <c r="G54" s="11" t="s">
        <v>269</v>
      </c>
      <c r="H54" s="11" t="s">
        <v>270</v>
      </c>
      <c r="I54" s="11" t="s">
        <v>232</v>
      </c>
      <c r="J54" s="5" t="s">
        <v>110</v>
      </c>
      <c r="K54" s="5"/>
      <c r="L54" s="12">
        <v>46296</v>
      </c>
      <c r="M54" s="12">
        <v>46325.999305555553</v>
      </c>
      <c r="N54" s="92">
        <f t="shared" si="1"/>
        <v>29.999305555553292</v>
      </c>
      <c r="O54" s="241" t="s">
        <v>110</v>
      </c>
      <c r="P54" s="5"/>
      <c r="Q54" s="85" t="s">
        <v>111</v>
      </c>
      <c r="R54" s="11" t="s">
        <v>271</v>
      </c>
      <c r="S54" s="86" t="s">
        <v>113</v>
      </c>
      <c r="T54" s="86" t="s">
        <v>236</v>
      </c>
      <c r="U54" s="87" t="s">
        <v>237</v>
      </c>
      <c r="V54" s="11" t="s">
        <v>116</v>
      </c>
      <c r="W54" s="11"/>
      <c r="X54" s="11" t="s">
        <v>117</v>
      </c>
      <c r="Y54" s="11"/>
      <c r="Z54" s="94" t="str">
        <f t="shared" si="2"/>
        <v>Talento Humano
Tecnológicos</v>
      </c>
      <c r="AA54" s="11"/>
      <c r="AB54" s="11" t="s">
        <v>118</v>
      </c>
      <c r="AC54" s="11" t="s">
        <v>118</v>
      </c>
      <c r="AD54" s="13">
        <v>0</v>
      </c>
      <c r="AE54" s="14"/>
      <c r="AF54" s="11" t="s">
        <v>118</v>
      </c>
      <c r="AG54" s="11" t="s">
        <v>118</v>
      </c>
      <c r="AH54" s="13">
        <v>0</v>
      </c>
      <c r="AI54" s="14"/>
      <c r="AJ54" s="11" t="s">
        <v>118</v>
      </c>
      <c r="AK54" s="11" t="s">
        <v>118</v>
      </c>
      <c r="AL54" s="13">
        <v>0</v>
      </c>
      <c r="AM54" s="14"/>
      <c r="AN54" s="11" t="s">
        <v>118</v>
      </c>
      <c r="AO54" s="11" t="s">
        <v>118</v>
      </c>
      <c r="AP54" s="13">
        <v>0</v>
      </c>
      <c r="AQ54" s="14"/>
      <c r="AR54" s="11" t="s">
        <v>118</v>
      </c>
      <c r="AS54" s="11" t="s">
        <v>118</v>
      </c>
      <c r="AT54" s="13">
        <v>0</v>
      </c>
      <c r="AU54" s="14"/>
      <c r="AV54" s="11" t="s">
        <v>118</v>
      </c>
      <c r="AW54" s="11" t="s">
        <v>118</v>
      </c>
      <c r="AX54" s="13">
        <v>0</v>
      </c>
      <c r="AY54" s="11"/>
      <c r="AZ54" s="11" t="s">
        <v>118</v>
      </c>
      <c r="BA54" s="11"/>
      <c r="BB54" s="11" t="s">
        <v>118</v>
      </c>
      <c r="BC54" s="11"/>
      <c r="BD54" s="11"/>
      <c r="BE54" s="11"/>
      <c r="BF54" s="11"/>
      <c r="BG54" s="11"/>
      <c r="BH54" s="11"/>
      <c r="BI54" s="11"/>
      <c r="BJ54" s="11"/>
      <c r="BK54" s="11"/>
      <c r="BL54" s="11" t="s">
        <v>118</v>
      </c>
      <c r="BM54" s="11" t="s">
        <v>118</v>
      </c>
      <c r="BN54" s="11"/>
      <c r="BO54" s="11" t="s">
        <v>118</v>
      </c>
      <c r="BP54" s="11"/>
      <c r="BQ54" s="11" t="s">
        <v>118</v>
      </c>
      <c r="BR54" s="11" t="s">
        <v>21</v>
      </c>
      <c r="BS54" s="11" t="s">
        <v>246</v>
      </c>
      <c r="BT54" s="11" t="s">
        <v>247</v>
      </c>
      <c r="BU54" s="11"/>
      <c r="BV54" s="11" t="s">
        <v>118</v>
      </c>
      <c r="BW54" s="11"/>
      <c r="BX54" s="11" t="s">
        <v>118</v>
      </c>
      <c r="BY54" s="11"/>
      <c r="BZ54" s="11" t="s">
        <v>118</v>
      </c>
      <c r="CA54" s="11" t="s">
        <v>77</v>
      </c>
      <c r="CB54" s="11"/>
      <c r="CC54" s="94" t="str">
        <f t="shared" si="5"/>
        <v>20_Estrategia de relación con el Ciudadano -ERV
24_Operación del Sistema de Gestión Institucional - SGI</v>
      </c>
      <c r="CD54" s="11"/>
      <c r="CE54" s="11" t="s">
        <v>238</v>
      </c>
      <c r="CF54" s="11"/>
      <c r="CG54" s="11"/>
      <c r="CH54" s="11" t="s">
        <v>123</v>
      </c>
      <c r="CI54" s="11"/>
      <c r="CJ54" s="11"/>
      <c r="CK54" s="94" t="str">
        <f t="shared" si="3"/>
        <v>D02_Direccionamiento Estratégico y Planeación
D05_Información y comunicación</v>
      </c>
      <c r="CL54" s="11"/>
      <c r="CM54" s="11"/>
      <c r="CN54" s="11" t="s">
        <v>239</v>
      </c>
      <c r="CO54" s="11"/>
      <c r="CP54" s="11"/>
      <c r="CQ54" s="11"/>
      <c r="CR54" s="11"/>
      <c r="CS54" s="11"/>
      <c r="CT54" s="11"/>
      <c r="CU54" s="11"/>
      <c r="CV54" s="11"/>
      <c r="CW54" s="11"/>
      <c r="CX54" s="11"/>
      <c r="CY54" s="11"/>
      <c r="CZ54" s="11" t="s">
        <v>125</v>
      </c>
      <c r="DA54" s="11"/>
      <c r="DB54" s="11"/>
      <c r="DC54" s="11"/>
      <c r="DD54" s="11"/>
      <c r="DE54" s="94" t="str">
        <f t="shared" si="4"/>
        <v>D02_P03_Planeación Institucional
D05_P15_Transparencia, acceso a la información pública y lucha contra la corrupción</v>
      </c>
    </row>
    <row r="55" spans="2:109" s="2" customFormat="1" ht="84" customHeight="1" x14ac:dyDescent="0.35">
      <c r="B55" s="1"/>
      <c r="C55" s="4" t="s">
        <v>276</v>
      </c>
      <c r="D55" s="11" t="s">
        <v>277</v>
      </c>
      <c r="E55" s="91" t="str">
        <f t="shared" si="0"/>
        <v>URF2026_043_Actualizar y publicar el plan de acción con las modificaciones del trimestre_Cuarto trimestre</v>
      </c>
      <c r="F55" s="11" t="s">
        <v>268</v>
      </c>
      <c r="G55" s="11" t="s">
        <v>269</v>
      </c>
      <c r="H55" s="11" t="s">
        <v>270</v>
      </c>
      <c r="I55" s="11" t="s">
        <v>232</v>
      </c>
      <c r="J55" s="5" t="s">
        <v>110</v>
      </c>
      <c r="K55" s="5"/>
      <c r="L55" s="12">
        <v>46357</v>
      </c>
      <c r="M55" s="12">
        <v>46386.999305555553</v>
      </c>
      <c r="N55" s="92">
        <f t="shared" si="1"/>
        <v>29.999305555553292</v>
      </c>
      <c r="O55" s="241" t="s">
        <v>110</v>
      </c>
      <c r="P55" s="5"/>
      <c r="Q55" s="85" t="s">
        <v>111</v>
      </c>
      <c r="R55" s="11" t="s">
        <v>271</v>
      </c>
      <c r="S55" s="86" t="s">
        <v>113</v>
      </c>
      <c r="T55" s="86" t="s">
        <v>236</v>
      </c>
      <c r="U55" s="87" t="s">
        <v>237</v>
      </c>
      <c r="V55" s="11" t="s">
        <v>116</v>
      </c>
      <c r="W55" s="11"/>
      <c r="X55" s="11" t="s">
        <v>117</v>
      </c>
      <c r="Y55" s="11"/>
      <c r="Z55" s="94" t="str">
        <f t="shared" si="2"/>
        <v>Talento Humano
Tecnológicos</v>
      </c>
      <c r="AA55" s="11"/>
      <c r="AB55" s="11" t="s">
        <v>118</v>
      </c>
      <c r="AC55" s="11" t="s">
        <v>118</v>
      </c>
      <c r="AD55" s="13">
        <v>0</v>
      </c>
      <c r="AE55" s="14"/>
      <c r="AF55" s="11" t="s">
        <v>118</v>
      </c>
      <c r="AG55" s="11" t="s">
        <v>118</v>
      </c>
      <c r="AH55" s="13">
        <v>0</v>
      </c>
      <c r="AI55" s="14"/>
      <c r="AJ55" s="11" t="s">
        <v>118</v>
      </c>
      <c r="AK55" s="11" t="s">
        <v>118</v>
      </c>
      <c r="AL55" s="13">
        <v>0</v>
      </c>
      <c r="AM55" s="14"/>
      <c r="AN55" s="11" t="s">
        <v>118</v>
      </c>
      <c r="AO55" s="11" t="s">
        <v>118</v>
      </c>
      <c r="AP55" s="13">
        <v>0</v>
      </c>
      <c r="AQ55" s="14"/>
      <c r="AR55" s="11" t="s">
        <v>118</v>
      </c>
      <c r="AS55" s="11" t="s">
        <v>118</v>
      </c>
      <c r="AT55" s="13">
        <v>0</v>
      </c>
      <c r="AU55" s="14"/>
      <c r="AV55" s="11" t="s">
        <v>118</v>
      </c>
      <c r="AW55" s="11" t="s">
        <v>118</v>
      </c>
      <c r="AX55" s="13">
        <v>0</v>
      </c>
      <c r="AY55" s="11"/>
      <c r="AZ55" s="11" t="s">
        <v>118</v>
      </c>
      <c r="BA55" s="11"/>
      <c r="BB55" s="11" t="s">
        <v>118</v>
      </c>
      <c r="BC55" s="11"/>
      <c r="BD55" s="11"/>
      <c r="BE55" s="11"/>
      <c r="BF55" s="11"/>
      <c r="BG55" s="11"/>
      <c r="BH55" s="11"/>
      <c r="BI55" s="11"/>
      <c r="BJ55" s="11"/>
      <c r="BK55" s="11"/>
      <c r="BL55" s="11" t="s">
        <v>118</v>
      </c>
      <c r="BM55" s="11" t="s">
        <v>118</v>
      </c>
      <c r="BN55" s="11"/>
      <c r="BO55" s="11" t="s">
        <v>118</v>
      </c>
      <c r="BP55" s="11"/>
      <c r="BQ55" s="11" t="s">
        <v>118</v>
      </c>
      <c r="BR55" s="11" t="s">
        <v>21</v>
      </c>
      <c r="BS55" s="11" t="s">
        <v>246</v>
      </c>
      <c r="BT55" s="11" t="s">
        <v>247</v>
      </c>
      <c r="BU55" s="11"/>
      <c r="BV55" s="11" t="s">
        <v>118</v>
      </c>
      <c r="BW55" s="11"/>
      <c r="BX55" s="11" t="s">
        <v>118</v>
      </c>
      <c r="BY55" s="11"/>
      <c r="BZ55" s="11" t="s">
        <v>118</v>
      </c>
      <c r="CA55" s="11" t="s">
        <v>77</v>
      </c>
      <c r="CB55" s="11"/>
      <c r="CC55" s="94" t="str">
        <f t="shared" si="5"/>
        <v>20_Estrategia de relación con el Ciudadano -ERV
24_Operación del Sistema de Gestión Institucional - SGI</v>
      </c>
      <c r="CD55" s="11"/>
      <c r="CE55" s="11" t="s">
        <v>238</v>
      </c>
      <c r="CF55" s="11"/>
      <c r="CG55" s="11"/>
      <c r="CH55" s="11" t="s">
        <v>123</v>
      </c>
      <c r="CI55" s="11"/>
      <c r="CJ55" s="11"/>
      <c r="CK55" s="94" t="str">
        <f t="shared" si="3"/>
        <v>D02_Direccionamiento Estratégico y Planeación
D05_Información y comunicación</v>
      </c>
      <c r="CL55" s="11"/>
      <c r="CM55" s="11"/>
      <c r="CN55" s="11" t="s">
        <v>239</v>
      </c>
      <c r="CO55" s="11"/>
      <c r="CP55" s="11"/>
      <c r="CQ55" s="11"/>
      <c r="CR55" s="11"/>
      <c r="CS55" s="11"/>
      <c r="CT55" s="11"/>
      <c r="CU55" s="11"/>
      <c r="CV55" s="11"/>
      <c r="CW55" s="11"/>
      <c r="CX55" s="11"/>
      <c r="CY55" s="11"/>
      <c r="CZ55" s="11" t="s">
        <v>125</v>
      </c>
      <c r="DA55" s="11"/>
      <c r="DB55" s="11"/>
      <c r="DC55" s="11"/>
      <c r="DD55" s="11"/>
      <c r="DE55" s="94" t="str">
        <f t="shared" si="4"/>
        <v>D02_P03_Planeación Institucional
D05_P15_Transparencia, acceso a la información pública y lucha contra la corrupción</v>
      </c>
    </row>
    <row r="56" spans="2:109" s="2" customFormat="1" ht="84" customHeight="1" x14ac:dyDescent="0.35">
      <c r="B56" s="1"/>
      <c r="C56" s="4" t="s">
        <v>278</v>
      </c>
      <c r="D56" s="11" t="s">
        <v>279</v>
      </c>
      <c r="E56" s="91" t="str">
        <f t="shared" si="0"/>
        <v>URF2026_044_Realizar las actividades de revisión y actualización del plan estratégico institucional 2023-2026</v>
      </c>
      <c r="F56" s="11" t="s">
        <v>280</v>
      </c>
      <c r="G56" s="11" t="s">
        <v>281</v>
      </c>
      <c r="H56" s="11" t="s">
        <v>282</v>
      </c>
      <c r="I56" s="11" t="s">
        <v>232</v>
      </c>
      <c r="J56" s="5" t="s">
        <v>110</v>
      </c>
      <c r="K56" s="5"/>
      <c r="L56" s="12">
        <v>46174</v>
      </c>
      <c r="M56" s="12">
        <v>46234.999305555553</v>
      </c>
      <c r="N56" s="92">
        <f t="shared" si="1"/>
        <v>60.999305555553292</v>
      </c>
      <c r="O56" s="241" t="s">
        <v>110</v>
      </c>
      <c r="P56" s="5"/>
      <c r="Q56" s="85" t="s">
        <v>111</v>
      </c>
      <c r="R56" s="11" t="s">
        <v>283</v>
      </c>
      <c r="S56" s="86" t="s">
        <v>113</v>
      </c>
      <c r="T56" s="86" t="s">
        <v>236</v>
      </c>
      <c r="U56" s="87" t="s">
        <v>237</v>
      </c>
      <c r="V56" s="11" t="s">
        <v>116</v>
      </c>
      <c r="W56" s="11"/>
      <c r="X56" s="11" t="s">
        <v>117</v>
      </c>
      <c r="Y56" s="11"/>
      <c r="Z56" s="94" t="str">
        <f t="shared" si="2"/>
        <v>Talento Humano
Tecnológicos</v>
      </c>
      <c r="AA56" s="11"/>
      <c r="AB56" s="11" t="s">
        <v>118</v>
      </c>
      <c r="AC56" s="11" t="s">
        <v>118</v>
      </c>
      <c r="AD56" s="13">
        <v>0</v>
      </c>
      <c r="AE56" s="14"/>
      <c r="AF56" s="11" t="s">
        <v>118</v>
      </c>
      <c r="AG56" s="11" t="s">
        <v>118</v>
      </c>
      <c r="AH56" s="13">
        <v>0</v>
      </c>
      <c r="AI56" s="14"/>
      <c r="AJ56" s="11" t="s">
        <v>118</v>
      </c>
      <c r="AK56" s="11" t="s">
        <v>118</v>
      </c>
      <c r="AL56" s="13">
        <v>0</v>
      </c>
      <c r="AM56" s="14"/>
      <c r="AN56" s="11" t="s">
        <v>118</v>
      </c>
      <c r="AO56" s="11" t="s">
        <v>118</v>
      </c>
      <c r="AP56" s="13">
        <v>0</v>
      </c>
      <c r="AQ56" s="14"/>
      <c r="AR56" s="11" t="s">
        <v>118</v>
      </c>
      <c r="AS56" s="11" t="s">
        <v>118</v>
      </c>
      <c r="AT56" s="13">
        <v>0</v>
      </c>
      <c r="AU56" s="14"/>
      <c r="AV56" s="11" t="s">
        <v>118</v>
      </c>
      <c r="AW56" s="11" t="s">
        <v>118</v>
      </c>
      <c r="AX56" s="13">
        <v>0</v>
      </c>
      <c r="AY56" s="11"/>
      <c r="AZ56" s="11" t="s">
        <v>118</v>
      </c>
      <c r="BA56" s="11"/>
      <c r="BB56" s="11" t="s">
        <v>118</v>
      </c>
      <c r="BC56" s="11"/>
      <c r="BD56" s="11"/>
      <c r="BE56" s="11"/>
      <c r="BF56" s="11"/>
      <c r="BG56" s="11"/>
      <c r="BH56" s="11"/>
      <c r="BI56" s="11"/>
      <c r="BJ56" s="11"/>
      <c r="BK56" s="11"/>
      <c r="BL56" s="11" t="s">
        <v>118</v>
      </c>
      <c r="BM56" s="11" t="s">
        <v>118</v>
      </c>
      <c r="BN56" s="11"/>
      <c r="BO56" s="11" t="s">
        <v>118</v>
      </c>
      <c r="BP56" s="11"/>
      <c r="BQ56" s="11" t="s">
        <v>118</v>
      </c>
      <c r="BR56" s="11"/>
      <c r="BS56" s="11" t="s">
        <v>118</v>
      </c>
      <c r="BT56" s="11" t="s">
        <v>118</v>
      </c>
      <c r="BU56" s="11"/>
      <c r="BV56" s="11" t="s">
        <v>118</v>
      </c>
      <c r="BW56" s="11"/>
      <c r="BX56" s="11" t="s">
        <v>118</v>
      </c>
      <c r="BY56" s="11"/>
      <c r="BZ56" s="11" t="s">
        <v>118</v>
      </c>
      <c r="CA56" s="11" t="s">
        <v>77</v>
      </c>
      <c r="CB56" s="11"/>
      <c r="CC56" s="94" t="str">
        <f t="shared" si="5"/>
        <v>24_Operación del Sistema de Gestión Institucional - SGI</v>
      </c>
      <c r="CD56" s="11"/>
      <c r="CE56" s="11" t="s">
        <v>238</v>
      </c>
      <c r="CF56" s="11"/>
      <c r="CG56" s="11"/>
      <c r="CH56" s="11" t="s">
        <v>123</v>
      </c>
      <c r="CI56" s="11"/>
      <c r="CJ56" s="11"/>
      <c r="CK56" s="94" t="str">
        <f t="shared" si="3"/>
        <v>D02_Direccionamiento Estratégico y Planeación
D05_Información y comunicación</v>
      </c>
      <c r="CL56" s="11"/>
      <c r="CM56" s="11"/>
      <c r="CN56" s="11" t="s">
        <v>239</v>
      </c>
      <c r="CO56" s="11"/>
      <c r="CP56" s="11"/>
      <c r="CQ56" s="11"/>
      <c r="CR56" s="11"/>
      <c r="CS56" s="11"/>
      <c r="CT56" s="11"/>
      <c r="CU56" s="11"/>
      <c r="CV56" s="11"/>
      <c r="CW56" s="11"/>
      <c r="CX56" s="11"/>
      <c r="CY56" s="11"/>
      <c r="CZ56" s="11" t="s">
        <v>125</v>
      </c>
      <c r="DA56" s="11"/>
      <c r="DB56" s="11"/>
      <c r="DC56" s="11"/>
      <c r="DD56" s="11"/>
      <c r="DE56" s="94" t="str">
        <f t="shared" si="4"/>
        <v>D02_P03_Planeación Institucional
D05_P15_Transparencia, acceso a la información pública y lucha contra la corrupción</v>
      </c>
    </row>
    <row r="57" spans="2:109" s="2" customFormat="1" ht="84" customHeight="1" x14ac:dyDescent="0.35">
      <c r="B57" s="1"/>
      <c r="C57" s="4" t="s">
        <v>284</v>
      </c>
      <c r="D57" s="11" t="s">
        <v>285</v>
      </c>
      <c r="E57" s="91" t="str">
        <f t="shared" si="0"/>
        <v>URF2026_045_Adelantar actividades que permitan la estructuración de la versión inicial del plan estratégico 2027-2030</v>
      </c>
      <c r="F57" s="11" t="s">
        <v>286</v>
      </c>
      <c r="G57" s="11" t="s">
        <v>287</v>
      </c>
      <c r="H57" s="11" t="s">
        <v>288</v>
      </c>
      <c r="I57" s="11" t="s">
        <v>232</v>
      </c>
      <c r="J57" s="5" t="s">
        <v>110</v>
      </c>
      <c r="K57" s="5"/>
      <c r="L57" s="12">
        <v>46204</v>
      </c>
      <c r="M57" s="12">
        <v>46326.999305555553</v>
      </c>
      <c r="N57" s="92">
        <f t="shared" si="1"/>
        <v>122.99930555555329</v>
      </c>
      <c r="O57" s="241" t="s">
        <v>110</v>
      </c>
      <c r="P57" s="5"/>
      <c r="Q57" s="85" t="s">
        <v>234</v>
      </c>
      <c r="R57" s="11" t="s">
        <v>289</v>
      </c>
      <c r="S57" s="86" t="s">
        <v>113</v>
      </c>
      <c r="T57" s="86" t="s">
        <v>236</v>
      </c>
      <c r="U57" s="87" t="s">
        <v>237</v>
      </c>
      <c r="V57" s="11" t="s">
        <v>116</v>
      </c>
      <c r="W57" s="11"/>
      <c r="X57" s="11" t="s">
        <v>117</v>
      </c>
      <c r="Y57" s="11"/>
      <c r="Z57" s="94" t="str">
        <f t="shared" si="2"/>
        <v>Talento Humano
Tecnológicos</v>
      </c>
      <c r="AA57" s="11"/>
      <c r="AB57" s="11" t="s">
        <v>118</v>
      </c>
      <c r="AC57" s="11" t="s">
        <v>118</v>
      </c>
      <c r="AD57" s="13">
        <v>0</v>
      </c>
      <c r="AE57" s="14"/>
      <c r="AF57" s="11" t="s">
        <v>118</v>
      </c>
      <c r="AG57" s="11" t="s">
        <v>118</v>
      </c>
      <c r="AH57" s="13">
        <v>0</v>
      </c>
      <c r="AI57" s="14"/>
      <c r="AJ57" s="11" t="s">
        <v>118</v>
      </c>
      <c r="AK57" s="11" t="s">
        <v>118</v>
      </c>
      <c r="AL57" s="13">
        <v>0</v>
      </c>
      <c r="AM57" s="14"/>
      <c r="AN57" s="11" t="s">
        <v>118</v>
      </c>
      <c r="AO57" s="11" t="s">
        <v>118</v>
      </c>
      <c r="AP57" s="13">
        <v>0</v>
      </c>
      <c r="AQ57" s="14"/>
      <c r="AR57" s="11" t="s">
        <v>118</v>
      </c>
      <c r="AS57" s="11" t="s">
        <v>118</v>
      </c>
      <c r="AT57" s="13">
        <v>0</v>
      </c>
      <c r="AU57" s="14"/>
      <c r="AV57" s="11" t="s">
        <v>118</v>
      </c>
      <c r="AW57" s="11" t="s">
        <v>118</v>
      </c>
      <c r="AX57" s="13">
        <v>0</v>
      </c>
      <c r="AY57" s="11"/>
      <c r="AZ57" s="11" t="s">
        <v>118</v>
      </c>
      <c r="BA57" s="11"/>
      <c r="BB57" s="11" t="s">
        <v>118</v>
      </c>
      <c r="BC57" s="11"/>
      <c r="BD57" s="11"/>
      <c r="BE57" s="11"/>
      <c r="BF57" s="11"/>
      <c r="BG57" s="11"/>
      <c r="BH57" s="11"/>
      <c r="BI57" s="11"/>
      <c r="BJ57" s="11"/>
      <c r="BK57" s="11" t="s">
        <v>19</v>
      </c>
      <c r="BL57" s="11" t="s">
        <v>119</v>
      </c>
      <c r="BM57" s="11" t="s">
        <v>290</v>
      </c>
      <c r="BN57" s="11"/>
      <c r="BO57" s="11" t="s">
        <v>118</v>
      </c>
      <c r="BP57" s="11"/>
      <c r="BQ57" s="11" t="s">
        <v>118</v>
      </c>
      <c r="BR57" s="11" t="s">
        <v>21</v>
      </c>
      <c r="BS57" s="11" t="s">
        <v>291</v>
      </c>
      <c r="BT57" s="11" t="s">
        <v>292</v>
      </c>
      <c r="BU57" s="11"/>
      <c r="BV57" s="11" t="s">
        <v>118</v>
      </c>
      <c r="BW57" s="11"/>
      <c r="BX57" s="11" t="s">
        <v>118</v>
      </c>
      <c r="BY57" s="11"/>
      <c r="BZ57" s="11" t="s">
        <v>118</v>
      </c>
      <c r="CA57" s="11" t="s">
        <v>77</v>
      </c>
      <c r="CB57" s="11"/>
      <c r="CC57" s="94" t="str">
        <f t="shared" si="5"/>
        <v>17_Programas de transparencia y ética pública - PTEP
20_Estrategia de relación con el Ciudadano -ERV
24_Operación del Sistema de Gestión Institucional - SGI</v>
      </c>
      <c r="CD57" s="11"/>
      <c r="CE57" s="11" t="s">
        <v>238</v>
      </c>
      <c r="CF57" s="11" t="s">
        <v>122</v>
      </c>
      <c r="CG57" s="11"/>
      <c r="CH57" s="11"/>
      <c r="CI57" s="11"/>
      <c r="CJ57" s="11"/>
      <c r="CK57" s="94" t="str">
        <f t="shared" si="3"/>
        <v>D02_Direccionamiento Estratégico y Planeación
D03_Gestión con valores para resultados</v>
      </c>
      <c r="CL57" s="11"/>
      <c r="CM57" s="11"/>
      <c r="CN57" s="11" t="s">
        <v>239</v>
      </c>
      <c r="CO57" s="11" t="s">
        <v>293</v>
      </c>
      <c r="CP57" s="11"/>
      <c r="CQ57" s="11"/>
      <c r="CR57" s="11"/>
      <c r="CS57" s="11"/>
      <c r="CT57" s="11"/>
      <c r="CU57" s="11"/>
      <c r="CV57" s="11"/>
      <c r="CW57" s="11"/>
      <c r="CX57" s="11" t="s">
        <v>124</v>
      </c>
      <c r="CY57" s="11"/>
      <c r="CZ57" s="11"/>
      <c r="DA57" s="11"/>
      <c r="DB57" s="11"/>
      <c r="DC57" s="11"/>
      <c r="DD57" s="11"/>
      <c r="DE57" s="94" t="str">
        <f t="shared" si="4"/>
        <v>D02_P03_Planeación Institucional
D02_P04_Gestión Presupuestal y eficiencia del gasto público
D03_P13_Participación ciudadana en la gestión pública</v>
      </c>
    </row>
    <row r="58" spans="2:109" s="2" customFormat="1" ht="84" customHeight="1" x14ac:dyDescent="0.35">
      <c r="B58" s="1"/>
      <c r="C58" s="4" t="s">
        <v>294</v>
      </c>
      <c r="D58" s="11" t="s">
        <v>295</v>
      </c>
      <c r="E58" s="91" t="str">
        <f t="shared" si="0"/>
        <v xml:space="preserve">URF2026_046_Estructurar la primera versión del Plan Estratégico Institucional 2027-2030 </v>
      </c>
      <c r="F58" s="11" t="s">
        <v>296</v>
      </c>
      <c r="G58" s="11" t="s">
        <v>297</v>
      </c>
      <c r="H58" s="11" t="s">
        <v>298</v>
      </c>
      <c r="I58" s="11" t="s">
        <v>232</v>
      </c>
      <c r="J58" s="5" t="s">
        <v>110</v>
      </c>
      <c r="K58" s="5"/>
      <c r="L58" s="12">
        <v>46327</v>
      </c>
      <c r="M58" s="12">
        <v>46386.999305555553</v>
      </c>
      <c r="N58" s="92">
        <f t="shared" si="1"/>
        <v>59.999305555553292</v>
      </c>
      <c r="O58" s="241" t="s">
        <v>110</v>
      </c>
      <c r="P58" s="5"/>
      <c r="Q58" s="85" t="s">
        <v>234</v>
      </c>
      <c r="R58" s="11" t="s">
        <v>299</v>
      </c>
      <c r="S58" s="86" t="s">
        <v>113</v>
      </c>
      <c r="T58" s="86" t="s">
        <v>236</v>
      </c>
      <c r="U58" s="87" t="s">
        <v>237</v>
      </c>
      <c r="V58" s="11" t="s">
        <v>116</v>
      </c>
      <c r="W58" s="11"/>
      <c r="X58" s="11" t="s">
        <v>117</v>
      </c>
      <c r="Y58" s="11"/>
      <c r="Z58" s="94" t="str">
        <f t="shared" si="2"/>
        <v>Talento Humano
Tecnológicos</v>
      </c>
      <c r="AA58" s="11"/>
      <c r="AB58" s="11" t="s">
        <v>118</v>
      </c>
      <c r="AC58" s="11" t="s">
        <v>118</v>
      </c>
      <c r="AD58" s="13">
        <v>0</v>
      </c>
      <c r="AE58" s="14"/>
      <c r="AF58" s="11" t="s">
        <v>118</v>
      </c>
      <c r="AG58" s="11" t="s">
        <v>118</v>
      </c>
      <c r="AH58" s="13">
        <v>0</v>
      </c>
      <c r="AI58" s="14"/>
      <c r="AJ58" s="11" t="s">
        <v>118</v>
      </c>
      <c r="AK58" s="11" t="s">
        <v>118</v>
      </c>
      <c r="AL58" s="13">
        <v>0</v>
      </c>
      <c r="AM58" s="14"/>
      <c r="AN58" s="11" t="s">
        <v>118</v>
      </c>
      <c r="AO58" s="11" t="s">
        <v>118</v>
      </c>
      <c r="AP58" s="13">
        <v>0</v>
      </c>
      <c r="AQ58" s="14"/>
      <c r="AR58" s="11" t="s">
        <v>118</v>
      </c>
      <c r="AS58" s="11" t="s">
        <v>118</v>
      </c>
      <c r="AT58" s="13">
        <v>0</v>
      </c>
      <c r="AU58" s="14"/>
      <c r="AV58" s="11" t="s">
        <v>118</v>
      </c>
      <c r="AW58" s="11" t="s">
        <v>118</v>
      </c>
      <c r="AX58" s="13">
        <v>0</v>
      </c>
      <c r="AY58" s="11"/>
      <c r="AZ58" s="11" t="s">
        <v>118</v>
      </c>
      <c r="BA58" s="11"/>
      <c r="BB58" s="11" t="s">
        <v>118</v>
      </c>
      <c r="BC58" s="11"/>
      <c r="BD58" s="11"/>
      <c r="BE58" s="11"/>
      <c r="BF58" s="11"/>
      <c r="BG58" s="11"/>
      <c r="BH58" s="11"/>
      <c r="BI58" s="11"/>
      <c r="BJ58" s="11"/>
      <c r="BK58" s="11"/>
      <c r="BL58" s="11" t="s">
        <v>118</v>
      </c>
      <c r="BM58" s="11" t="s">
        <v>118</v>
      </c>
      <c r="BN58" s="11"/>
      <c r="BO58" s="11" t="s">
        <v>118</v>
      </c>
      <c r="BP58" s="11"/>
      <c r="BQ58" s="11" t="s">
        <v>118</v>
      </c>
      <c r="BR58" s="11"/>
      <c r="BS58" s="11" t="s">
        <v>118</v>
      </c>
      <c r="BT58" s="11" t="s">
        <v>118</v>
      </c>
      <c r="BU58" s="11"/>
      <c r="BV58" s="11" t="s">
        <v>118</v>
      </c>
      <c r="BW58" s="11"/>
      <c r="BX58" s="11" t="s">
        <v>118</v>
      </c>
      <c r="BY58" s="11"/>
      <c r="BZ58" s="11" t="s">
        <v>118</v>
      </c>
      <c r="CA58" s="11" t="s">
        <v>77</v>
      </c>
      <c r="CB58" s="11"/>
      <c r="CC58" s="94" t="str">
        <f t="shared" si="5"/>
        <v>24_Operación del Sistema de Gestión Institucional - SGI</v>
      </c>
      <c r="CD58" s="11"/>
      <c r="CE58" s="11" t="s">
        <v>238</v>
      </c>
      <c r="CF58" s="11"/>
      <c r="CG58" s="11"/>
      <c r="CH58" s="11"/>
      <c r="CI58" s="11"/>
      <c r="CJ58" s="11"/>
      <c r="CK58" s="94" t="str">
        <f t="shared" si="3"/>
        <v>D02_Direccionamiento Estratégico y Planeación</v>
      </c>
      <c r="CL58" s="11"/>
      <c r="CM58" s="11"/>
      <c r="CN58" s="11" t="s">
        <v>239</v>
      </c>
      <c r="CO58" s="11"/>
      <c r="CP58" s="11"/>
      <c r="CQ58" s="11"/>
      <c r="CR58" s="11"/>
      <c r="CS58" s="11"/>
      <c r="CT58" s="11"/>
      <c r="CU58" s="11"/>
      <c r="CV58" s="11"/>
      <c r="CW58" s="11"/>
      <c r="CX58" s="11"/>
      <c r="CY58" s="11"/>
      <c r="CZ58" s="11"/>
      <c r="DA58" s="11"/>
      <c r="DB58" s="11"/>
      <c r="DC58" s="11"/>
      <c r="DD58" s="11"/>
      <c r="DE58" s="94" t="str">
        <f t="shared" si="4"/>
        <v>D02_P03_Planeación Institucional</v>
      </c>
    </row>
    <row r="59" spans="2:109" s="2" customFormat="1" ht="84" customHeight="1" x14ac:dyDescent="0.35">
      <c r="B59" s="1"/>
      <c r="C59" s="4" t="s">
        <v>300</v>
      </c>
      <c r="D59" s="11" t="s">
        <v>301</v>
      </c>
      <c r="E59" s="91" t="str">
        <f t="shared" si="0"/>
        <v>URF2026_047_Realizar seguimiento de los indicadores y metas de gobierno nacionales_Primer semestre</v>
      </c>
      <c r="F59" s="11" t="s">
        <v>302</v>
      </c>
      <c r="G59" s="11" t="s">
        <v>303</v>
      </c>
      <c r="H59" s="11" t="s">
        <v>304</v>
      </c>
      <c r="I59" s="11" t="s">
        <v>232</v>
      </c>
      <c r="J59" s="5" t="s">
        <v>110</v>
      </c>
      <c r="K59" s="5"/>
      <c r="L59" s="12">
        <v>46204</v>
      </c>
      <c r="M59" s="12">
        <v>46233.999305555553</v>
      </c>
      <c r="N59" s="92">
        <f t="shared" si="1"/>
        <v>29.999305555553292</v>
      </c>
      <c r="O59" s="241" t="s">
        <v>110</v>
      </c>
      <c r="P59" s="5"/>
      <c r="Q59" s="85" t="s">
        <v>234</v>
      </c>
      <c r="R59" s="11" t="s">
        <v>305</v>
      </c>
      <c r="S59" s="86" t="s">
        <v>113</v>
      </c>
      <c r="T59" s="86" t="s">
        <v>236</v>
      </c>
      <c r="U59" s="87" t="s">
        <v>237</v>
      </c>
      <c r="V59" s="11" t="s">
        <v>116</v>
      </c>
      <c r="W59" s="11"/>
      <c r="X59" s="11" t="s">
        <v>117</v>
      </c>
      <c r="Y59" s="11"/>
      <c r="Z59" s="94" t="str">
        <f t="shared" si="2"/>
        <v>Talento Humano
Tecnológicos</v>
      </c>
      <c r="AA59" s="11"/>
      <c r="AB59" s="11" t="s">
        <v>118</v>
      </c>
      <c r="AC59" s="11" t="s">
        <v>118</v>
      </c>
      <c r="AD59" s="13">
        <v>0</v>
      </c>
      <c r="AE59" s="14"/>
      <c r="AF59" s="11" t="s">
        <v>118</v>
      </c>
      <c r="AG59" s="11" t="s">
        <v>118</v>
      </c>
      <c r="AH59" s="13">
        <v>0</v>
      </c>
      <c r="AI59" s="14"/>
      <c r="AJ59" s="11" t="s">
        <v>118</v>
      </c>
      <c r="AK59" s="11" t="s">
        <v>118</v>
      </c>
      <c r="AL59" s="13">
        <v>0</v>
      </c>
      <c r="AM59" s="14"/>
      <c r="AN59" s="11" t="s">
        <v>118</v>
      </c>
      <c r="AO59" s="11" t="s">
        <v>118</v>
      </c>
      <c r="AP59" s="13">
        <v>0</v>
      </c>
      <c r="AQ59" s="14"/>
      <c r="AR59" s="11" t="s">
        <v>118</v>
      </c>
      <c r="AS59" s="11" t="s">
        <v>118</v>
      </c>
      <c r="AT59" s="13">
        <v>0</v>
      </c>
      <c r="AU59" s="14"/>
      <c r="AV59" s="11" t="s">
        <v>118</v>
      </c>
      <c r="AW59" s="11" t="s">
        <v>118</v>
      </c>
      <c r="AX59" s="13">
        <v>0</v>
      </c>
      <c r="AY59" s="11"/>
      <c r="AZ59" s="11" t="s">
        <v>118</v>
      </c>
      <c r="BA59" s="11"/>
      <c r="BB59" s="11" t="s">
        <v>118</v>
      </c>
      <c r="BC59" s="11"/>
      <c r="BD59" s="11"/>
      <c r="BE59" s="11"/>
      <c r="BF59" s="11"/>
      <c r="BG59" s="11"/>
      <c r="BH59" s="11"/>
      <c r="BI59" s="11"/>
      <c r="BJ59" s="11"/>
      <c r="BK59" s="11"/>
      <c r="BL59" s="11" t="s">
        <v>118</v>
      </c>
      <c r="BM59" s="11" t="s">
        <v>118</v>
      </c>
      <c r="BN59" s="11"/>
      <c r="BO59" s="11" t="s">
        <v>118</v>
      </c>
      <c r="BP59" s="11"/>
      <c r="BQ59" s="11" t="s">
        <v>118</v>
      </c>
      <c r="BR59" s="11" t="s">
        <v>21</v>
      </c>
      <c r="BS59" s="11" t="s">
        <v>246</v>
      </c>
      <c r="BT59" s="11" t="s">
        <v>247</v>
      </c>
      <c r="BU59" s="11"/>
      <c r="BV59" s="11" t="s">
        <v>118</v>
      </c>
      <c r="BW59" s="11"/>
      <c r="BX59" s="11" t="s">
        <v>118</v>
      </c>
      <c r="BY59" s="11"/>
      <c r="BZ59" s="11" t="s">
        <v>118</v>
      </c>
      <c r="CA59" s="11" t="s">
        <v>77</v>
      </c>
      <c r="CB59" s="11"/>
      <c r="CC59" s="94" t="str">
        <f t="shared" si="5"/>
        <v>20_Estrategia de relación con el Ciudadano -ERV
24_Operación del Sistema de Gestión Institucional - SGI</v>
      </c>
      <c r="CD59" s="11"/>
      <c r="CE59" s="11"/>
      <c r="CF59" s="11"/>
      <c r="CG59" s="11" t="s">
        <v>306</v>
      </c>
      <c r="CH59" s="11" t="s">
        <v>123</v>
      </c>
      <c r="CI59" s="11"/>
      <c r="CJ59" s="11"/>
      <c r="CK59" s="94" t="str">
        <f t="shared" si="3"/>
        <v>D04_Evaluación de resultados
D05_Información y comunicación</v>
      </c>
      <c r="CL59" s="11"/>
      <c r="CM59" s="11"/>
      <c r="CN59" s="11"/>
      <c r="CO59" s="11"/>
      <c r="CP59" s="11"/>
      <c r="CQ59" s="11"/>
      <c r="CR59" s="11"/>
      <c r="CS59" s="11"/>
      <c r="CT59" s="11"/>
      <c r="CU59" s="11"/>
      <c r="CV59" s="11"/>
      <c r="CW59" s="11"/>
      <c r="CX59" s="11"/>
      <c r="CY59" s="11" t="s">
        <v>307</v>
      </c>
      <c r="CZ59" s="11" t="s">
        <v>125</v>
      </c>
      <c r="DA59" s="11"/>
      <c r="DB59" s="11"/>
      <c r="DC59" s="11"/>
      <c r="DD59" s="11"/>
      <c r="DE59" s="94" t="str">
        <f t="shared" si="4"/>
        <v>D04_P14_Seguimiento y evaluación del desempeño institucional
D05_P15_Transparencia, acceso a la información pública y lucha contra la corrupción</v>
      </c>
    </row>
    <row r="60" spans="2:109" s="2" customFormat="1" ht="84" customHeight="1" x14ac:dyDescent="0.35">
      <c r="B60" s="1"/>
      <c r="C60" s="4" t="s">
        <v>308</v>
      </c>
      <c r="D60" s="11" t="s">
        <v>309</v>
      </c>
      <c r="E60" s="91" t="str">
        <f t="shared" si="0"/>
        <v>URF2026_048_Realizar seguimiento de los indicadores y metas de gobierno nacionales_Segundo semestre</v>
      </c>
      <c r="F60" s="11" t="s">
        <v>302</v>
      </c>
      <c r="G60" s="11" t="s">
        <v>303</v>
      </c>
      <c r="H60" s="11" t="s">
        <v>304</v>
      </c>
      <c r="I60" s="11" t="s">
        <v>232</v>
      </c>
      <c r="J60" s="5" t="s">
        <v>110</v>
      </c>
      <c r="K60" s="5"/>
      <c r="L60" s="12">
        <v>46357</v>
      </c>
      <c r="M60" s="12">
        <v>46386.999305555553</v>
      </c>
      <c r="N60" s="92">
        <f t="shared" si="1"/>
        <v>29.999305555553292</v>
      </c>
      <c r="O60" s="241" t="s">
        <v>110</v>
      </c>
      <c r="P60" s="5"/>
      <c r="Q60" s="85" t="s">
        <v>234</v>
      </c>
      <c r="R60" s="11" t="s">
        <v>305</v>
      </c>
      <c r="S60" s="86" t="s">
        <v>113</v>
      </c>
      <c r="T60" s="86" t="s">
        <v>236</v>
      </c>
      <c r="U60" s="87" t="s">
        <v>237</v>
      </c>
      <c r="V60" s="11" t="s">
        <v>116</v>
      </c>
      <c r="W60" s="11"/>
      <c r="X60" s="11" t="s">
        <v>117</v>
      </c>
      <c r="Y60" s="11"/>
      <c r="Z60" s="94" t="str">
        <f t="shared" si="2"/>
        <v>Talento Humano
Tecnológicos</v>
      </c>
      <c r="AA60" s="11"/>
      <c r="AB60" s="11" t="s">
        <v>118</v>
      </c>
      <c r="AC60" s="11" t="s">
        <v>118</v>
      </c>
      <c r="AD60" s="13">
        <v>0</v>
      </c>
      <c r="AE60" s="14"/>
      <c r="AF60" s="11" t="s">
        <v>118</v>
      </c>
      <c r="AG60" s="11" t="s">
        <v>118</v>
      </c>
      <c r="AH60" s="13">
        <v>0</v>
      </c>
      <c r="AI60" s="14"/>
      <c r="AJ60" s="11" t="s">
        <v>118</v>
      </c>
      <c r="AK60" s="11" t="s">
        <v>118</v>
      </c>
      <c r="AL60" s="13">
        <v>0</v>
      </c>
      <c r="AM60" s="14"/>
      <c r="AN60" s="11" t="s">
        <v>118</v>
      </c>
      <c r="AO60" s="11" t="s">
        <v>118</v>
      </c>
      <c r="AP60" s="13">
        <v>0</v>
      </c>
      <c r="AQ60" s="14"/>
      <c r="AR60" s="11" t="s">
        <v>118</v>
      </c>
      <c r="AS60" s="11" t="s">
        <v>118</v>
      </c>
      <c r="AT60" s="13">
        <v>0</v>
      </c>
      <c r="AU60" s="14"/>
      <c r="AV60" s="11" t="s">
        <v>118</v>
      </c>
      <c r="AW60" s="11" t="s">
        <v>118</v>
      </c>
      <c r="AX60" s="13">
        <v>0</v>
      </c>
      <c r="AY60" s="11"/>
      <c r="AZ60" s="11" t="s">
        <v>118</v>
      </c>
      <c r="BA60" s="11"/>
      <c r="BB60" s="11" t="s">
        <v>118</v>
      </c>
      <c r="BC60" s="11"/>
      <c r="BD60" s="11"/>
      <c r="BE60" s="11"/>
      <c r="BF60" s="11"/>
      <c r="BG60" s="11"/>
      <c r="BH60" s="11"/>
      <c r="BI60" s="11"/>
      <c r="BJ60" s="11"/>
      <c r="BK60" s="11"/>
      <c r="BL60" s="11" t="s">
        <v>118</v>
      </c>
      <c r="BM60" s="11" t="s">
        <v>118</v>
      </c>
      <c r="BN60" s="11"/>
      <c r="BO60" s="11" t="s">
        <v>118</v>
      </c>
      <c r="BP60" s="11"/>
      <c r="BQ60" s="11" t="s">
        <v>118</v>
      </c>
      <c r="BR60" s="11" t="s">
        <v>21</v>
      </c>
      <c r="BS60" s="11" t="s">
        <v>246</v>
      </c>
      <c r="BT60" s="11" t="s">
        <v>247</v>
      </c>
      <c r="BU60" s="11"/>
      <c r="BV60" s="11" t="s">
        <v>118</v>
      </c>
      <c r="BW60" s="11"/>
      <c r="BX60" s="11" t="s">
        <v>118</v>
      </c>
      <c r="BY60" s="11"/>
      <c r="BZ60" s="11" t="s">
        <v>118</v>
      </c>
      <c r="CA60" s="11" t="s">
        <v>77</v>
      </c>
      <c r="CB60" s="11"/>
      <c r="CC60" s="94" t="str">
        <f t="shared" si="5"/>
        <v>20_Estrategia de relación con el Ciudadano -ERV
24_Operación del Sistema de Gestión Institucional - SGI</v>
      </c>
      <c r="CD60" s="11"/>
      <c r="CE60" s="11"/>
      <c r="CF60" s="11"/>
      <c r="CG60" s="11" t="s">
        <v>306</v>
      </c>
      <c r="CH60" s="11" t="s">
        <v>123</v>
      </c>
      <c r="CI60" s="11"/>
      <c r="CJ60" s="11"/>
      <c r="CK60" s="94" t="str">
        <f t="shared" si="3"/>
        <v>D04_Evaluación de resultados
D05_Información y comunicación</v>
      </c>
      <c r="CL60" s="11"/>
      <c r="CM60" s="11"/>
      <c r="CN60" s="11"/>
      <c r="CO60" s="11"/>
      <c r="CP60" s="11"/>
      <c r="CQ60" s="11"/>
      <c r="CR60" s="11"/>
      <c r="CS60" s="11"/>
      <c r="CT60" s="11"/>
      <c r="CU60" s="11"/>
      <c r="CV60" s="11"/>
      <c r="CW60" s="11"/>
      <c r="CX60" s="11"/>
      <c r="CY60" s="11" t="s">
        <v>307</v>
      </c>
      <c r="CZ60" s="11" t="s">
        <v>125</v>
      </c>
      <c r="DA60" s="11"/>
      <c r="DB60" s="11"/>
      <c r="DC60" s="11"/>
      <c r="DD60" s="11"/>
      <c r="DE60" s="94" t="str">
        <f t="shared" si="4"/>
        <v>D04_P14_Seguimiento y evaluación del desempeño institucional
D05_P15_Transparencia, acceso a la información pública y lucha contra la corrupción</v>
      </c>
    </row>
    <row r="61" spans="2:109" s="2" customFormat="1" ht="84" customHeight="1" x14ac:dyDescent="0.35">
      <c r="B61" s="1"/>
      <c r="C61" s="4" t="s">
        <v>310</v>
      </c>
      <c r="D61" s="11" t="s">
        <v>311</v>
      </c>
      <c r="E61" s="91" t="str">
        <f t="shared" si="0"/>
        <v>URF2026_049_Realizar seguimiento y evaluación del desempeño institucional de cierre vigencia 2025</v>
      </c>
      <c r="F61" s="11" t="s">
        <v>312</v>
      </c>
      <c r="G61" s="11" t="s">
        <v>313</v>
      </c>
      <c r="H61" s="11" t="s">
        <v>314</v>
      </c>
      <c r="I61" s="11" t="s">
        <v>232</v>
      </c>
      <c r="J61" s="5" t="s">
        <v>315</v>
      </c>
      <c r="K61" s="5"/>
      <c r="L61" s="12">
        <v>46023</v>
      </c>
      <c r="M61" s="12">
        <v>46053.999305555553</v>
      </c>
      <c r="N61" s="92">
        <f t="shared" si="1"/>
        <v>30.999305555553292</v>
      </c>
      <c r="O61" s="241" t="s">
        <v>110</v>
      </c>
      <c r="P61" s="5"/>
      <c r="Q61" s="85" t="s">
        <v>111</v>
      </c>
      <c r="R61" s="11" t="s">
        <v>316</v>
      </c>
      <c r="S61" s="86" t="s">
        <v>113</v>
      </c>
      <c r="T61" s="86" t="s">
        <v>236</v>
      </c>
      <c r="U61" s="87" t="s">
        <v>237</v>
      </c>
      <c r="V61" s="11" t="s">
        <v>116</v>
      </c>
      <c r="W61" s="11"/>
      <c r="X61" s="11" t="s">
        <v>117</v>
      </c>
      <c r="Y61" s="11"/>
      <c r="Z61" s="94" t="str">
        <f t="shared" si="2"/>
        <v>Talento Humano
Tecnológicos</v>
      </c>
      <c r="AA61" s="11"/>
      <c r="AB61" s="11" t="s">
        <v>118</v>
      </c>
      <c r="AC61" s="11" t="s">
        <v>118</v>
      </c>
      <c r="AD61" s="13">
        <v>0</v>
      </c>
      <c r="AE61" s="14"/>
      <c r="AF61" s="11" t="s">
        <v>118</v>
      </c>
      <c r="AG61" s="11" t="s">
        <v>118</v>
      </c>
      <c r="AH61" s="13">
        <v>0</v>
      </c>
      <c r="AI61" s="14"/>
      <c r="AJ61" s="11" t="s">
        <v>118</v>
      </c>
      <c r="AK61" s="11" t="s">
        <v>118</v>
      </c>
      <c r="AL61" s="13">
        <v>0</v>
      </c>
      <c r="AM61" s="14"/>
      <c r="AN61" s="11" t="s">
        <v>118</v>
      </c>
      <c r="AO61" s="11" t="s">
        <v>118</v>
      </c>
      <c r="AP61" s="13">
        <v>0</v>
      </c>
      <c r="AQ61" s="14"/>
      <c r="AR61" s="11" t="s">
        <v>118</v>
      </c>
      <c r="AS61" s="11" t="s">
        <v>118</v>
      </c>
      <c r="AT61" s="13">
        <v>0</v>
      </c>
      <c r="AU61" s="14"/>
      <c r="AV61" s="11" t="s">
        <v>118</v>
      </c>
      <c r="AW61" s="11" t="s">
        <v>118</v>
      </c>
      <c r="AX61" s="13">
        <v>0</v>
      </c>
      <c r="AY61" s="11"/>
      <c r="AZ61" s="11" t="s">
        <v>118</v>
      </c>
      <c r="BA61" s="11"/>
      <c r="BB61" s="11" t="s">
        <v>118</v>
      </c>
      <c r="BC61" s="11"/>
      <c r="BD61" s="11"/>
      <c r="BE61" s="11"/>
      <c r="BF61" s="11"/>
      <c r="BG61" s="11"/>
      <c r="BH61" s="11"/>
      <c r="BI61" s="11"/>
      <c r="BJ61" s="11"/>
      <c r="BK61" s="11"/>
      <c r="BL61" s="11" t="s">
        <v>118</v>
      </c>
      <c r="BM61" s="11" t="s">
        <v>118</v>
      </c>
      <c r="BN61" s="11"/>
      <c r="BO61" s="11" t="s">
        <v>118</v>
      </c>
      <c r="BP61" s="11"/>
      <c r="BQ61" s="11" t="s">
        <v>118</v>
      </c>
      <c r="BR61" s="11"/>
      <c r="BS61" s="11" t="s">
        <v>118</v>
      </c>
      <c r="BT61" s="11" t="s">
        <v>118</v>
      </c>
      <c r="BU61" s="11"/>
      <c r="BV61" s="11" t="s">
        <v>118</v>
      </c>
      <c r="BW61" s="11"/>
      <c r="BX61" s="11" t="s">
        <v>118</v>
      </c>
      <c r="BY61" s="11"/>
      <c r="BZ61" s="11" t="s">
        <v>118</v>
      </c>
      <c r="CA61" s="11" t="s">
        <v>77</v>
      </c>
      <c r="CB61" s="11"/>
      <c r="CC61" s="94" t="str">
        <f t="shared" si="5"/>
        <v>24_Operación del Sistema de Gestión Institucional - SGI</v>
      </c>
      <c r="CD61" s="11"/>
      <c r="CE61" s="11"/>
      <c r="CF61" s="11"/>
      <c r="CG61" s="11" t="s">
        <v>306</v>
      </c>
      <c r="CH61" s="11"/>
      <c r="CI61" s="11"/>
      <c r="CJ61" s="11" t="s">
        <v>317</v>
      </c>
      <c r="CK61" s="94" t="str">
        <f t="shared" si="3"/>
        <v>D04_Evaluación de resultados
D07_Control Interno</v>
      </c>
      <c r="CL61" s="11"/>
      <c r="CM61" s="11"/>
      <c r="CN61" s="11"/>
      <c r="CO61" s="11"/>
      <c r="CP61" s="11"/>
      <c r="CQ61" s="11"/>
      <c r="CR61" s="11"/>
      <c r="CS61" s="11"/>
      <c r="CT61" s="11"/>
      <c r="CU61" s="11"/>
      <c r="CV61" s="11"/>
      <c r="CW61" s="11"/>
      <c r="CX61" s="11"/>
      <c r="CY61" s="11" t="s">
        <v>307</v>
      </c>
      <c r="CZ61" s="11"/>
      <c r="DA61" s="11"/>
      <c r="DB61" s="11"/>
      <c r="DC61" s="11"/>
      <c r="DD61" s="11" t="s">
        <v>318</v>
      </c>
      <c r="DE61" s="94" t="str">
        <f t="shared" si="4"/>
        <v>D04_P14_Seguimiento y evaluación del desempeño institucional
D07_P19_Control Interno</v>
      </c>
    </row>
    <row r="62" spans="2:109" s="2" customFormat="1" ht="84" customHeight="1" x14ac:dyDescent="0.35">
      <c r="B62" s="1"/>
      <c r="C62" s="4" t="s">
        <v>319</v>
      </c>
      <c r="D62" s="11" t="s">
        <v>320</v>
      </c>
      <c r="E62" s="91" t="str">
        <f t="shared" si="0"/>
        <v>URF2026_050_Actualizar el ejercicio de contexto estratégico institucional</v>
      </c>
      <c r="F62" s="11" t="s">
        <v>321</v>
      </c>
      <c r="G62" s="11" t="s">
        <v>322</v>
      </c>
      <c r="H62" s="11" t="s">
        <v>323</v>
      </c>
      <c r="I62" s="11" t="s">
        <v>232</v>
      </c>
      <c r="J62" s="5" t="s">
        <v>315</v>
      </c>
      <c r="K62" s="5"/>
      <c r="L62" s="12">
        <v>46082</v>
      </c>
      <c r="M62" s="12">
        <v>46142.999305555553</v>
      </c>
      <c r="N62" s="92">
        <f t="shared" si="1"/>
        <v>60.999305555553292</v>
      </c>
      <c r="O62" s="241" t="s">
        <v>110</v>
      </c>
      <c r="P62" s="5"/>
      <c r="Q62" s="85" t="s">
        <v>111</v>
      </c>
      <c r="R62" s="11" t="s">
        <v>324</v>
      </c>
      <c r="S62" s="86" t="s">
        <v>113</v>
      </c>
      <c r="T62" s="86" t="s">
        <v>236</v>
      </c>
      <c r="U62" s="87" t="s">
        <v>237</v>
      </c>
      <c r="V62" s="11" t="s">
        <v>116</v>
      </c>
      <c r="W62" s="11"/>
      <c r="X62" s="11" t="s">
        <v>117</v>
      </c>
      <c r="Y62" s="11"/>
      <c r="Z62" s="94" t="str">
        <f t="shared" si="2"/>
        <v>Talento Humano
Tecnológicos</v>
      </c>
      <c r="AA62" s="11"/>
      <c r="AB62" s="11" t="s">
        <v>118</v>
      </c>
      <c r="AC62" s="11" t="s">
        <v>118</v>
      </c>
      <c r="AD62" s="13">
        <v>0</v>
      </c>
      <c r="AE62" s="14"/>
      <c r="AF62" s="11" t="s">
        <v>118</v>
      </c>
      <c r="AG62" s="11" t="s">
        <v>118</v>
      </c>
      <c r="AH62" s="13">
        <v>0</v>
      </c>
      <c r="AI62" s="14"/>
      <c r="AJ62" s="11" t="s">
        <v>118</v>
      </c>
      <c r="AK62" s="11" t="s">
        <v>118</v>
      </c>
      <c r="AL62" s="13">
        <v>0</v>
      </c>
      <c r="AM62" s="14"/>
      <c r="AN62" s="11" t="s">
        <v>118</v>
      </c>
      <c r="AO62" s="11" t="s">
        <v>118</v>
      </c>
      <c r="AP62" s="13">
        <v>0</v>
      </c>
      <c r="AQ62" s="14"/>
      <c r="AR62" s="11" t="s">
        <v>118</v>
      </c>
      <c r="AS62" s="11" t="s">
        <v>118</v>
      </c>
      <c r="AT62" s="13">
        <v>0</v>
      </c>
      <c r="AU62" s="14"/>
      <c r="AV62" s="11" t="s">
        <v>118</v>
      </c>
      <c r="AW62" s="11" t="s">
        <v>118</v>
      </c>
      <c r="AX62" s="13">
        <v>0</v>
      </c>
      <c r="AY62" s="11"/>
      <c r="AZ62" s="11" t="s">
        <v>118</v>
      </c>
      <c r="BA62" s="11"/>
      <c r="BB62" s="11" t="s">
        <v>118</v>
      </c>
      <c r="BC62" s="11"/>
      <c r="BD62" s="11"/>
      <c r="BE62" s="11"/>
      <c r="BF62" s="11"/>
      <c r="BG62" s="11"/>
      <c r="BH62" s="11"/>
      <c r="BI62" s="11"/>
      <c r="BJ62" s="11"/>
      <c r="BK62" s="11"/>
      <c r="BL62" s="11" t="s">
        <v>118</v>
      </c>
      <c r="BM62" s="11" t="s">
        <v>118</v>
      </c>
      <c r="BN62" s="11"/>
      <c r="BO62" s="11" t="s">
        <v>118</v>
      </c>
      <c r="BP62" s="11"/>
      <c r="BQ62" s="11" t="s">
        <v>118</v>
      </c>
      <c r="BR62" s="11"/>
      <c r="BS62" s="11" t="s">
        <v>118</v>
      </c>
      <c r="BT62" s="11" t="s">
        <v>118</v>
      </c>
      <c r="BU62" s="11"/>
      <c r="BV62" s="11" t="s">
        <v>118</v>
      </c>
      <c r="BW62" s="11"/>
      <c r="BX62" s="11" t="s">
        <v>118</v>
      </c>
      <c r="BY62" s="11"/>
      <c r="BZ62" s="11" t="s">
        <v>118</v>
      </c>
      <c r="CA62" s="11" t="s">
        <v>77</v>
      </c>
      <c r="CB62" s="11"/>
      <c r="CC62" s="94" t="str">
        <f t="shared" si="5"/>
        <v>24_Operación del Sistema de Gestión Institucional - SGI</v>
      </c>
      <c r="CD62" s="11"/>
      <c r="CE62" s="11" t="s">
        <v>238</v>
      </c>
      <c r="CF62" s="11"/>
      <c r="CG62" s="11" t="s">
        <v>306</v>
      </c>
      <c r="CH62" s="11"/>
      <c r="CI62" s="11"/>
      <c r="CJ62" s="11" t="s">
        <v>317</v>
      </c>
      <c r="CK62" s="94" t="str">
        <f t="shared" si="3"/>
        <v>D02_Direccionamiento Estratégico y Planeación
D04_Evaluación de resultados
D07_Control Interno</v>
      </c>
      <c r="CL62" s="11"/>
      <c r="CM62" s="11"/>
      <c r="CN62" s="11" t="s">
        <v>239</v>
      </c>
      <c r="CO62" s="11"/>
      <c r="CP62" s="11"/>
      <c r="CQ62" s="11"/>
      <c r="CR62" s="11"/>
      <c r="CS62" s="11"/>
      <c r="CT62" s="11"/>
      <c r="CU62" s="11"/>
      <c r="CV62" s="11"/>
      <c r="CW62" s="11"/>
      <c r="CX62" s="11"/>
      <c r="CY62" s="11" t="s">
        <v>307</v>
      </c>
      <c r="CZ62" s="11"/>
      <c r="DA62" s="11"/>
      <c r="DB62" s="11"/>
      <c r="DC62" s="11"/>
      <c r="DD62" s="11" t="s">
        <v>318</v>
      </c>
      <c r="DE62" s="94" t="str">
        <f t="shared" si="4"/>
        <v>D02_P03_Planeación Institucional
D04_P14_Seguimiento y evaluación del desempeño institucional
D07_P19_Control Interno</v>
      </c>
    </row>
    <row r="63" spans="2:109" s="2" customFormat="1" ht="84" customHeight="1" x14ac:dyDescent="0.35">
      <c r="B63" s="1"/>
      <c r="C63" s="4" t="s">
        <v>325</v>
      </c>
      <c r="D63" s="11" t="s">
        <v>326</v>
      </c>
      <c r="E63" s="91" t="str">
        <f t="shared" si="0"/>
        <v xml:space="preserve">URF2026_051_Socializar la estrategia de seguimiento y evaluación del desempeño institucional </v>
      </c>
      <c r="F63" s="11" t="s">
        <v>327</v>
      </c>
      <c r="G63" s="11" t="s">
        <v>328</v>
      </c>
      <c r="H63" s="11" t="s">
        <v>329</v>
      </c>
      <c r="I63" s="11" t="s">
        <v>232</v>
      </c>
      <c r="J63" s="5" t="s">
        <v>315</v>
      </c>
      <c r="K63" s="5"/>
      <c r="L63" s="12">
        <v>46054</v>
      </c>
      <c r="M63" s="12">
        <v>46081.999305555553</v>
      </c>
      <c r="N63" s="92">
        <f t="shared" si="1"/>
        <v>27.999305555553292</v>
      </c>
      <c r="O63" s="241" t="s">
        <v>110</v>
      </c>
      <c r="P63" s="5"/>
      <c r="Q63" s="85" t="s">
        <v>111</v>
      </c>
      <c r="R63" s="11" t="s">
        <v>330</v>
      </c>
      <c r="S63" s="86" t="s">
        <v>113</v>
      </c>
      <c r="T63" s="86" t="s">
        <v>236</v>
      </c>
      <c r="U63" s="87" t="s">
        <v>237</v>
      </c>
      <c r="V63" s="11" t="s">
        <v>116</v>
      </c>
      <c r="W63" s="11"/>
      <c r="X63" s="11" t="s">
        <v>117</v>
      </c>
      <c r="Y63" s="11"/>
      <c r="Z63" s="94" t="str">
        <f t="shared" si="2"/>
        <v>Talento Humano
Tecnológicos</v>
      </c>
      <c r="AA63" s="11"/>
      <c r="AB63" s="11" t="s">
        <v>118</v>
      </c>
      <c r="AC63" s="11" t="s">
        <v>118</v>
      </c>
      <c r="AD63" s="13">
        <v>0</v>
      </c>
      <c r="AE63" s="14"/>
      <c r="AF63" s="11" t="s">
        <v>118</v>
      </c>
      <c r="AG63" s="11" t="s">
        <v>118</v>
      </c>
      <c r="AH63" s="13">
        <v>0</v>
      </c>
      <c r="AI63" s="14"/>
      <c r="AJ63" s="11" t="s">
        <v>118</v>
      </c>
      <c r="AK63" s="11" t="s">
        <v>118</v>
      </c>
      <c r="AL63" s="13">
        <v>0</v>
      </c>
      <c r="AM63" s="14"/>
      <c r="AN63" s="11" t="s">
        <v>118</v>
      </c>
      <c r="AO63" s="11" t="s">
        <v>118</v>
      </c>
      <c r="AP63" s="13">
        <v>0</v>
      </c>
      <c r="AQ63" s="14"/>
      <c r="AR63" s="11" t="s">
        <v>118</v>
      </c>
      <c r="AS63" s="11" t="s">
        <v>118</v>
      </c>
      <c r="AT63" s="13">
        <v>0</v>
      </c>
      <c r="AU63" s="14"/>
      <c r="AV63" s="11" t="s">
        <v>118</v>
      </c>
      <c r="AW63" s="11" t="s">
        <v>118</v>
      </c>
      <c r="AX63" s="13">
        <v>0</v>
      </c>
      <c r="AY63" s="11"/>
      <c r="AZ63" s="11" t="s">
        <v>118</v>
      </c>
      <c r="BA63" s="11"/>
      <c r="BB63" s="11" t="s">
        <v>118</v>
      </c>
      <c r="BC63" s="11"/>
      <c r="BD63" s="11"/>
      <c r="BE63" s="11"/>
      <c r="BF63" s="11"/>
      <c r="BG63" s="11" t="s">
        <v>66</v>
      </c>
      <c r="BH63" s="11"/>
      <c r="BI63" s="11"/>
      <c r="BJ63" s="11"/>
      <c r="BK63" s="11"/>
      <c r="BL63" s="11" t="s">
        <v>118</v>
      </c>
      <c r="BM63" s="11" t="s">
        <v>118</v>
      </c>
      <c r="BN63" s="11"/>
      <c r="BO63" s="11" t="s">
        <v>118</v>
      </c>
      <c r="BP63" s="11"/>
      <c r="BQ63" s="11" t="s">
        <v>118</v>
      </c>
      <c r="BR63" s="11"/>
      <c r="BS63" s="11" t="s">
        <v>118</v>
      </c>
      <c r="BT63" s="11" t="s">
        <v>118</v>
      </c>
      <c r="BU63" s="11"/>
      <c r="BV63" s="11" t="s">
        <v>118</v>
      </c>
      <c r="BW63" s="11"/>
      <c r="BX63" s="11" t="s">
        <v>118</v>
      </c>
      <c r="BY63" s="11"/>
      <c r="BZ63" s="11" t="s">
        <v>118</v>
      </c>
      <c r="CA63" s="11" t="s">
        <v>77</v>
      </c>
      <c r="CB63" s="11"/>
      <c r="CC63" s="94" t="str">
        <f t="shared" si="5"/>
        <v>13_Plan Institucional de Capacitación - PIC
24_Operación del Sistema de Gestión Institucional - SGI</v>
      </c>
      <c r="CD63" s="11"/>
      <c r="CE63" s="11"/>
      <c r="CF63" s="11"/>
      <c r="CG63" s="11" t="s">
        <v>306</v>
      </c>
      <c r="CH63" s="11"/>
      <c r="CI63" s="11" t="s">
        <v>331</v>
      </c>
      <c r="CJ63" s="11"/>
      <c r="CK63" s="94" t="str">
        <f t="shared" si="3"/>
        <v>D04_Evaluación de resultados
D06_Gestión del conocimiento y la innovación</v>
      </c>
      <c r="CL63" s="11"/>
      <c r="CM63" s="11"/>
      <c r="CN63" s="11"/>
      <c r="CO63" s="11"/>
      <c r="CP63" s="11"/>
      <c r="CQ63" s="11"/>
      <c r="CR63" s="11"/>
      <c r="CS63" s="11"/>
      <c r="CT63" s="11"/>
      <c r="CU63" s="11"/>
      <c r="CV63" s="11"/>
      <c r="CW63" s="11"/>
      <c r="CX63" s="11"/>
      <c r="CY63" s="11" t="s">
        <v>307</v>
      </c>
      <c r="CZ63" s="11"/>
      <c r="DA63" s="11"/>
      <c r="DB63" s="11"/>
      <c r="DC63" s="11" t="s">
        <v>332</v>
      </c>
      <c r="DD63" s="11"/>
      <c r="DE63" s="94" t="str">
        <f t="shared" si="4"/>
        <v>D04_P14_Seguimiento y evaluación del desempeño institucional
D06_P18_Gestión del conocimiento y la innovación</v>
      </c>
    </row>
    <row r="64" spans="2:109" s="2" customFormat="1" ht="84" customHeight="1" x14ac:dyDescent="0.35">
      <c r="B64" s="1"/>
      <c r="C64" s="4" t="s">
        <v>333</v>
      </c>
      <c r="D64" s="11" t="s">
        <v>334</v>
      </c>
      <c r="E64" s="91" t="str">
        <f t="shared" si="0"/>
        <v>URF2026_052_Revisar criterios para la estrategia de seguimiento y evaluación del desempeño institucional_2027</v>
      </c>
      <c r="F64" s="11" t="s">
        <v>335</v>
      </c>
      <c r="G64" s="11" t="s">
        <v>336</v>
      </c>
      <c r="H64" s="11" t="s">
        <v>337</v>
      </c>
      <c r="I64" s="11" t="s">
        <v>232</v>
      </c>
      <c r="J64" s="5" t="s">
        <v>315</v>
      </c>
      <c r="K64" s="5"/>
      <c r="L64" s="12">
        <v>46327</v>
      </c>
      <c r="M64" s="12">
        <v>46386.999305555553</v>
      </c>
      <c r="N64" s="92">
        <f t="shared" si="1"/>
        <v>59.999305555553292</v>
      </c>
      <c r="O64" s="241" t="s">
        <v>110</v>
      </c>
      <c r="P64" s="5"/>
      <c r="Q64" s="85" t="s">
        <v>111</v>
      </c>
      <c r="R64" s="11" t="s">
        <v>338</v>
      </c>
      <c r="S64" s="86" t="s">
        <v>113</v>
      </c>
      <c r="T64" s="86" t="s">
        <v>236</v>
      </c>
      <c r="U64" s="87" t="s">
        <v>237</v>
      </c>
      <c r="V64" s="11" t="s">
        <v>116</v>
      </c>
      <c r="W64" s="11"/>
      <c r="X64" s="11" t="s">
        <v>117</v>
      </c>
      <c r="Y64" s="11"/>
      <c r="Z64" s="94" t="str">
        <f t="shared" si="2"/>
        <v>Talento Humano
Tecnológicos</v>
      </c>
      <c r="AA64" s="11"/>
      <c r="AB64" s="11" t="s">
        <v>118</v>
      </c>
      <c r="AC64" s="11" t="s">
        <v>118</v>
      </c>
      <c r="AD64" s="13">
        <v>0</v>
      </c>
      <c r="AE64" s="14"/>
      <c r="AF64" s="11" t="s">
        <v>118</v>
      </c>
      <c r="AG64" s="11" t="s">
        <v>118</v>
      </c>
      <c r="AH64" s="13">
        <v>0</v>
      </c>
      <c r="AI64" s="14"/>
      <c r="AJ64" s="11" t="s">
        <v>118</v>
      </c>
      <c r="AK64" s="11" t="s">
        <v>118</v>
      </c>
      <c r="AL64" s="13">
        <v>0</v>
      </c>
      <c r="AM64" s="14"/>
      <c r="AN64" s="11" t="s">
        <v>118</v>
      </c>
      <c r="AO64" s="11" t="s">
        <v>118</v>
      </c>
      <c r="AP64" s="13">
        <v>0</v>
      </c>
      <c r="AQ64" s="14"/>
      <c r="AR64" s="11" t="s">
        <v>118</v>
      </c>
      <c r="AS64" s="11" t="s">
        <v>118</v>
      </c>
      <c r="AT64" s="13">
        <v>0</v>
      </c>
      <c r="AU64" s="14"/>
      <c r="AV64" s="11" t="s">
        <v>118</v>
      </c>
      <c r="AW64" s="11" t="s">
        <v>118</v>
      </c>
      <c r="AX64" s="13">
        <v>0</v>
      </c>
      <c r="AY64" s="11"/>
      <c r="AZ64" s="11" t="s">
        <v>118</v>
      </c>
      <c r="BA64" s="11"/>
      <c r="BB64" s="11" t="s">
        <v>118</v>
      </c>
      <c r="BC64" s="11"/>
      <c r="BD64" s="11"/>
      <c r="BE64" s="11"/>
      <c r="BF64" s="11"/>
      <c r="BG64" s="11"/>
      <c r="BH64" s="11"/>
      <c r="BI64" s="11"/>
      <c r="BJ64" s="11"/>
      <c r="BK64" s="11"/>
      <c r="BL64" s="11" t="s">
        <v>118</v>
      </c>
      <c r="BM64" s="11" t="s">
        <v>118</v>
      </c>
      <c r="BN64" s="11"/>
      <c r="BO64" s="11" t="s">
        <v>118</v>
      </c>
      <c r="BP64" s="11"/>
      <c r="BQ64" s="11" t="s">
        <v>118</v>
      </c>
      <c r="BR64" s="11"/>
      <c r="BS64" s="11" t="s">
        <v>118</v>
      </c>
      <c r="BT64" s="11" t="s">
        <v>118</v>
      </c>
      <c r="BU64" s="11"/>
      <c r="BV64" s="11" t="s">
        <v>118</v>
      </c>
      <c r="BW64" s="11"/>
      <c r="BX64" s="11" t="s">
        <v>118</v>
      </c>
      <c r="BY64" s="11"/>
      <c r="BZ64" s="11" t="s">
        <v>118</v>
      </c>
      <c r="CA64" s="11" t="s">
        <v>77</v>
      </c>
      <c r="CB64" s="11"/>
      <c r="CC64" s="94" t="str">
        <f t="shared" si="5"/>
        <v>24_Operación del Sistema de Gestión Institucional - SGI</v>
      </c>
      <c r="CD64" s="11"/>
      <c r="CE64" s="11"/>
      <c r="CF64" s="11"/>
      <c r="CG64" s="11" t="s">
        <v>306</v>
      </c>
      <c r="CH64" s="11"/>
      <c r="CI64" s="11"/>
      <c r="CJ64" s="11"/>
      <c r="CK64" s="94" t="str">
        <f t="shared" si="3"/>
        <v>D04_Evaluación de resultados</v>
      </c>
      <c r="CL64" s="11"/>
      <c r="CM64" s="11"/>
      <c r="CN64" s="11"/>
      <c r="CO64" s="11"/>
      <c r="CP64" s="11"/>
      <c r="CQ64" s="11"/>
      <c r="CR64" s="11"/>
      <c r="CS64" s="11"/>
      <c r="CT64" s="11"/>
      <c r="CU64" s="11"/>
      <c r="CV64" s="11"/>
      <c r="CW64" s="11"/>
      <c r="CX64" s="11"/>
      <c r="CY64" s="11" t="s">
        <v>307</v>
      </c>
      <c r="CZ64" s="11"/>
      <c r="DA64" s="11"/>
      <c r="DB64" s="11"/>
      <c r="DC64" s="11"/>
      <c r="DD64" s="11"/>
      <c r="DE64" s="94" t="str">
        <f t="shared" si="4"/>
        <v>D04_P14_Seguimiento y evaluación del desempeño institucional</v>
      </c>
    </row>
    <row r="65" spans="2:109" s="2" customFormat="1" ht="84" customHeight="1" x14ac:dyDescent="0.35">
      <c r="B65" s="1"/>
      <c r="C65" s="4" t="s">
        <v>339</v>
      </c>
      <c r="D65" s="11" t="s">
        <v>340</v>
      </c>
      <c r="E65" s="91" t="str">
        <f t="shared" si="0"/>
        <v>URF2026_053_Realizar sesiones del Comité Institucional de Gestión y Desempeño_ Primer cuatrimestre 2026</v>
      </c>
      <c r="F65" s="11" t="s">
        <v>341</v>
      </c>
      <c r="G65" s="11" t="s">
        <v>342</v>
      </c>
      <c r="H65" s="11" t="s">
        <v>343</v>
      </c>
      <c r="I65" s="11" t="s">
        <v>232</v>
      </c>
      <c r="J65" s="5" t="s">
        <v>110</v>
      </c>
      <c r="K65" s="5"/>
      <c r="L65" s="12">
        <v>46143</v>
      </c>
      <c r="M65" s="12">
        <v>46172.999305555553</v>
      </c>
      <c r="N65" s="92">
        <f t="shared" si="1"/>
        <v>29.999305555553292</v>
      </c>
      <c r="O65" s="241" t="s">
        <v>110</v>
      </c>
      <c r="P65" s="5"/>
      <c r="Q65" s="85" t="s">
        <v>234</v>
      </c>
      <c r="R65" s="11" t="s">
        <v>344</v>
      </c>
      <c r="S65" s="86" t="s">
        <v>113</v>
      </c>
      <c r="T65" s="86" t="s">
        <v>236</v>
      </c>
      <c r="U65" s="87" t="s">
        <v>237</v>
      </c>
      <c r="V65" s="11" t="s">
        <v>116</v>
      </c>
      <c r="W65" s="11"/>
      <c r="X65" s="11" t="s">
        <v>117</v>
      </c>
      <c r="Y65" s="11"/>
      <c r="Z65" s="94" t="str">
        <f t="shared" si="2"/>
        <v>Talento Humano
Tecnológicos</v>
      </c>
      <c r="AA65" s="11"/>
      <c r="AB65" s="11" t="s">
        <v>118</v>
      </c>
      <c r="AC65" s="11" t="s">
        <v>118</v>
      </c>
      <c r="AD65" s="13">
        <v>0</v>
      </c>
      <c r="AE65" s="14"/>
      <c r="AF65" s="11" t="s">
        <v>118</v>
      </c>
      <c r="AG65" s="11" t="s">
        <v>118</v>
      </c>
      <c r="AH65" s="13">
        <v>0</v>
      </c>
      <c r="AI65" s="14"/>
      <c r="AJ65" s="11" t="s">
        <v>118</v>
      </c>
      <c r="AK65" s="11" t="s">
        <v>118</v>
      </c>
      <c r="AL65" s="13">
        <v>0</v>
      </c>
      <c r="AM65" s="14"/>
      <c r="AN65" s="11" t="s">
        <v>118</v>
      </c>
      <c r="AO65" s="11" t="s">
        <v>118</v>
      </c>
      <c r="AP65" s="13">
        <v>0</v>
      </c>
      <c r="AQ65" s="14"/>
      <c r="AR65" s="11" t="s">
        <v>118</v>
      </c>
      <c r="AS65" s="11" t="s">
        <v>118</v>
      </c>
      <c r="AT65" s="13">
        <v>0</v>
      </c>
      <c r="AU65" s="14"/>
      <c r="AV65" s="11" t="s">
        <v>118</v>
      </c>
      <c r="AW65" s="11" t="s">
        <v>118</v>
      </c>
      <c r="AX65" s="13">
        <v>0</v>
      </c>
      <c r="AY65" s="11"/>
      <c r="AZ65" s="11" t="s">
        <v>118</v>
      </c>
      <c r="BA65" s="11"/>
      <c r="BB65" s="11" t="s">
        <v>118</v>
      </c>
      <c r="BC65" s="11"/>
      <c r="BD65" s="11"/>
      <c r="BE65" s="11"/>
      <c r="BF65" s="11"/>
      <c r="BG65" s="11"/>
      <c r="BH65" s="11"/>
      <c r="BI65" s="11"/>
      <c r="BJ65" s="11"/>
      <c r="BK65" s="11" t="s">
        <v>19</v>
      </c>
      <c r="BL65" s="11" t="s">
        <v>345</v>
      </c>
      <c r="BM65" s="11" t="s">
        <v>346</v>
      </c>
      <c r="BN65" s="11"/>
      <c r="BO65" s="11" t="s">
        <v>118</v>
      </c>
      <c r="BP65" s="11"/>
      <c r="BQ65" s="11" t="s">
        <v>118</v>
      </c>
      <c r="BR65" s="11"/>
      <c r="BS65" s="11" t="s">
        <v>118</v>
      </c>
      <c r="BT65" s="11" t="s">
        <v>118</v>
      </c>
      <c r="BU65" s="11"/>
      <c r="BV65" s="11" t="s">
        <v>118</v>
      </c>
      <c r="BW65" s="11"/>
      <c r="BX65" s="11" t="s">
        <v>118</v>
      </c>
      <c r="BY65" s="11"/>
      <c r="BZ65" s="11" t="s">
        <v>118</v>
      </c>
      <c r="CA65" s="11" t="s">
        <v>77</v>
      </c>
      <c r="CB65" s="11"/>
      <c r="CC65" s="94" t="str">
        <f t="shared" si="5"/>
        <v>17_Programas de transparencia y ética pública - PTEP
24_Operación del Sistema de Gestión Institucional - SGI</v>
      </c>
      <c r="CD65" s="11"/>
      <c r="CE65" s="11" t="s">
        <v>238</v>
      </c>
      <c r="CF65" s="11"/>
      <c r="CG65" s="11" t="s">
        <v>306</v>
      </c>
      <c r="CH65" s="11"/>
      <c r="CI65" s="11"/>
      <c r="CJ65" s="11" t="s">
        <v>317</v>
      </c>
      <c r="CK65" s="94" t="str">
        <f t="shared" si="3"/>
        <v>D02_Direccionamiento Estratégico y Planeación
D04_Evaluación de resultados
D07_Control Interno</v>
      </c>
      <c r="CL65" s="11"/>
      <c r="CM65" s="11"/>
      <c r="CN65" s="11" t="s">
        <v>239</v>
      </c>
      <c r="CO65" s="11"/>
      <c r="CP65" s="11"/>
      <c r="CQ65" s="11"/>
      <c r="CR65" s="11"/>
      <c r="CS65" s="11"/>
      <c r="CT65" s="11"/>
      <c r="CU65" s="11"/>
      <c r="CV65" s="11"/>
      <c r="CW65" s="11"/>
      <c r="CX65" s="11"/>
      <c r="CY65" s="11" t="s">
        <v>307</v>
      </c>
      <c r="CZ65" s="11"/>
      <c r="DA65" s="11"/>
      <c r="DB65" s="11"/>
      <c r="DC65" s="11"/>
      <c r="DD65" s="11" t="s">
        <v>318</v>
      </c>
      <c r="DE65" s="94" t="str">
        <f t="shared" si="4"/>
        <v>D02_P03_Planeación Institucional
D04_P14_Seguimiento y evaluación del desempeño institucional
D07_P19_Control Interno</v>
      </c>
    </row>
    <row r="66" spans="2:109" s="2" customFormat="1" ht="84" customHeight="1" x14ac:dyDescent="0.35">
      <c r="B66" s="1"/>
      <c r="C66" s="4" t="s">
        <v>347</v>
      </c>
      <c r="D66" s="11" t="s">
        <v>348</v>
      </c>
      <c r="E66" s="91" t="str">
        <f t="shared" si="0"/>
        <v>URF2026_054_Realizar sesiones del Comité Institucional de Gestión y Desempeño_ Segundo cuatrimestre 2026</v>
      </c>
      <c r="F66" s="11" t="s">
        <v>341</v>
      </c>
      <c r="G66" s="11" t="s">
        <v>342</v>
      </c>
      <c r="H66" s="11" t="s">
        <v>343</v>
      </c>
      <c r="I66" s="11" t="s">
        <v>232</v>
      </c>
      <c r="J66" s="5" t="s">
        <v>110</v>
      </c>
      <c r="K66" s="5"/>
      <c r="L66" s="12">
        <v>46266</v>
      </c>
      <c r="M66" s="12">
        <v>46295.999305555553</v>
      </c>
      <c r="N66" s="92">
        <f t="shared" si="1"/>
        <v>29.999305555553292</v>
      </c>
      <c r="O66" s="241" t="s">
        <v>110</v>
      </c>
      <c r="P66" s="5"/>
      <c r="Q66" s="85" t="s">
        <v>234</v>
      </c>
      <c r="R66" s="11" t="s">
        <v>344</v>
      </c>
      <c r="S66" s="86" t="s">
        <v>113</v>
      </c>
      <c r="T66" s="86" t="s">
        <v>236</v>
      </c>
      <c r="U66" s="87" t="s">
        <v>237</v>
      </c>
      <c r="V66" s="11" t="s">
        <v>116</v>
      </c>
      <c r="W66" s="11"/>
      <c r="X66" s="11" t="s">
        <v>117</v>
      </c>
      <c r="Y66" s="11"/>
      <c r="Z66" s="94" t="str">
        <f t="shared" si="2"/>
        <v>Talento Humano
Tecnológicos</v>
      </c>
      <c r="AA66" s="11"/>
      <c r="AB66" s="11" t="s">
        <v>118</v>
      </c>
      <c r="AC66" s="11" t="s">
        <v>118</v>
      </c>
      <c r="AD66" s="13">
        <v>0</v>
      </c>
      <c r="AE66" s="14"/>
      <c r="AF66" s="11" t="s">
        <v>118</v>
      </c>
      <c r="AG66" s="11" t="s">
        <v>118</v>
      </c>
      <c r="AH66" s="13">
        <v>0</v>
      </c>
      <c r="AI66" s="14"/>
      <c r="AJ66" s="11" t="s">
        <v>118</v>
      </c>
      <c r="AK66" s="11" t="s">
        <v>118</v>
      </c>
      <c r="AL66" s="13">
        <v>0</v>
      </c>
      <c r="AM66" s="14"/>
      <c r="AN66" s="11" t="s">
        <v>118</v>
      </c>
      <c r="AO66" s="11" t="s">
        <v>118</v>
      </c>
      <c r="AP66" s="13">
        <v>0</v>
      </c>
      <c r="AQ66" s="14"/>
      <c r="AR66" s="11" t="s">
        <v>118</v>
      </c>
      <c r="AS66" s="11" t="s">
        <v>118</v>
      </c>
      <c r="AT66" s="13">
        <v>0</v>
      </c>
      <c r="AU66" s="14"/>
      <c r="AV66" s="11" t="s">
        <v>118</v>
      </c>
      <c r="AW66" s="11" t="s">
        <v>118</v>
      </c>
      <c r="AX66" s="13">
        <v>0</v>
      </c>
      <c r="AY66" s="11"/>
      <c r="AZ66" s="11" t="s">
        <v>118</v>
      </c>
      <c r="BA66" s="11"/>
      <c r="BB66" s="11" t="s">
        <v>118</v>
      </c>
      <c r="BC66" s="11"/>
      <c r="BD66" s="11"/>
      <c r="BE66" s="11"/>
      <c r="BF66" s="11"/>
      <c r="BG66" s="11"/>
      <c r="BH66" s="11"/>
      <c r="BI66" s="11"/>
      <c r="BJ66" s="11"/>
      <c r="BK66" s="11" t="s">
        <v>19</v>
      </c>
      <c r="BL66" s="11" t="s">
        <v>345</v>
      </c>
      <c r="BM66" s="11" t="s">
        <v>346</v>
      </c>
      <c r="BN66" s="11"/>
      <c r="BO66" s="11" t="s">
        <v>118</v>
      </c>
      <c r="BP66" s="11"/>
      <c r="BQ66" s="11" t="s">
        <v>118</v>
      </c>
      <c r="BR66" s="11"/>
      <c r="BS66" s="11" t="s">
        <v>118</v>
      </c>
      <c r="BT66" s="11" t="s">
        <v>118</v>
      </c>
      <c r="BU66" s="11"/>
      <c r="BV66" s="11" t="s">
        <v>118</v>
      </c>
      <c r="BW66" s="11"/>
      <c r="BX66" s="11" t="s">
        <v>118</v>
      </c>
      <c r="BY66" s="11"/>
      <c r="BZ66" s="11" t="s">
        <v>118</v>
      </c>
      <c r="CA66" s="11" t="s">
        <v>77</v>
      </c>
      <c r="CB66" s="11"/>
      <c r="CC66" s="94" t="str">
        <f t="shared" si="5"/>
        <v>17_Programas de transparencia y ética pública - PTEP
24_Operación del Sistema de Gestión Institucional - SGI</v>
      </c>
      <c r="CD66" s="11"/>
      <c r="CE66" s="11" t="s">
        <v>238</v>
      </c>
      <c r="CF66" s="11"/>
      <c r="CG66" s="11" t="s">
        <v>306</v>
      </c>
      <c r="CH66" s="11"/>
      <c r="CI66" s="11"/>
      <c r="CJ66" s="11" t="s">
        <v>317</v>
      </c>
      <c r="CK66" s="94" t="str">
        <f t="shared" si="3"/>
        <v>D02_Direccionamiento Estratégico y Planeación
D04_Evaluación de resultados
D07_Control Interno</v>
      </c>
      <c r="CL66" s="11"/>
      <c r="CM66" s="11"/>
      <c r="CN66" s="11" t="s">
        <v>239</v>
      </c>
      <c r="CO66" s="11"/>
      <c r="CP66" s="11"/>
      <c r="CQ66" s="11"/>
      <c r="CR66" s="11"/>
      <c r="CS66" s="11"/>
      <c r="CT66" s="11"/>
      <c r="CU66" s="11"/>
      <c r="CV66" s="11"/>
      <c r="CW66" s="11"/>
      <c r="CX66" s="11"/>
      <c r="CY66" s="11" t="s">
        <v>307</v>
      </c>
      <c r="CZ66" s="11"/>
      <c r="DA66" s="11"/>
      <c r="DB66" s="11"/>
      <c r="DC66" s="11"/>
      <c r="DD66" s="11" t="s">
        <v>318</v>
      </c>
      <c r="DE66" s="94" t="str">
        <f t="shared" si="4"/>
        <v>D02_P03_Planeación Institucional
D04_P14_Seguimiento y evaluación del desempeño institucional
D07_P19_Control Interno</v>
      </c>
    </row>
    <row r="67" spans="2:109" s="2" customFormat="1" ht="84" customHeight="1" x14ac:dyDescent="0.35">
      <c r="B67" s="1"/>
      <c r="C67" s="4" t="s">
        <v>349</v>
      </c>
      <c r="D67" s="11" t="s">
        <v>350</v>
      </c>
      <c r="E67" s="91" t="str">
        <f t="shared" si="0"/>
        <v>URF2026_055_Realizar sesiones del Comité Institucional de Gestión y Desempeño_Tercer cuatrimestre 2026</v>
      </c>
      <c r="F67" s="11" t="s">
        <v>341</v>
      </c>
      <c r="G67" s="11" t="s">
        <v>342</v>
      </c>
      <c r="H67" s="11" t="s">
        <v>343</v>
      </c>
      <c r="I67" s="11" t="s">
        <v>232</v>
      </c>
      <c r="J67" s="5" t="s">
        <v>110</v>
      </c>
      <c r="K67" s="5"/>
      <c r="L67" s="12">
        <v>46357</v>
      </c>
      <c r="M67" s="12">
        <v>46386.999305555553</v>
      </c>
      <c r="N67" s="92">
        <f t="shared" si="1"/>
        <v>29.999305555553292</v>
      </c>
      <c r="O67" s="241" t="s">
        <v>110</v>
      </c>
      <c r="P67" s="5"/>
      <c r="Q67" s="85" t="s">
        <v>234</v>
      </c>
      <c r="R67" s="11" t="s">
        <v>344</v>
      </c>
      <c r="S67" s="86" t="s">
        <v>113</v>
      </c>
      <c r="T67" s="86" t="s">
        <v>236</v>
      </c>
      <c r="U67" s="87" t="s">
        <v>237</v>
      </c>
      <c r="V67" s="11" t="s">
        <v>116</v>
      </c>
      <c r="W67" s="11"/>
      <c r="X67" s="11" t="s">
        <v>117</v>
      </c>
      <c r="Y67" s="11"/>
      <c r="Z67" s="94" t="str">
        <f t="shared" si="2"/>
        <v>Talento Humano
Tecnológicos</v>
      </c>
      <c r="AA67" s="11"/>
      <c r="AB67" s="11" t="s">
        <v>118</v>
      </c>
      <c r="AC67" s="11" t="s">
        <v>118</v>
      </c>
      <c r="AD67" s="13">
        <v>0</v>
      </c>
      <c r="AE67" s="14"/>
      <c r="AF67" s="11" t="s">
        <v>118</v>
      </c>
      <c r="AG67" s="11" t="s">
        <v>118</v>
      </c>
      <c r="AH67" s="13">
        <v>0</v>
      </c>
      <c r="AI67" s="14"/>
      <c r="AJ67" s="11" t="s">
        <v>118</v>
      </c>
      <c r="AK67" s="11" t="s">
        <v>118</v>
      </c>
      <c r="AL67" s="13">
        <v>0</v>
      </c>
      <c r="AM67" s="14"/>
      <c r="AN67" s="11" t="s">
        <v>118</v>
      </c>
      <c r="AO67" s="11" t="s">
        <v>118</v>
      </c>
      <c r="AP67" s="13">
        <v>0</v>
      </c>
      <c r="AQ67" s="14"/>
      <c r="AR67" s="11" t="s">
        <v>118</v>
      </c>
      <c r="AS67" s="11" t="s">
        <v>118</v>
      </c>
      <c r="AT67" s="13">
        <v>0</v>
      </c>
      <c r="AU67" s="14"/>
      <c r="AV67" s="11" t="s">
        <v>118</v>
      </c>
      <c r="AW67" s="11" t="s">
        <v>118</v>
      </c>
      <c r="AX67" s="13">
        <v>0</v>
      </c>
      <c r="AY67" s="11"/>
      <c r="AZ67" s="11" t="s">
        <v>118</v>
      </c>
      <c r="BA67" s="11"/>
      <c r="BB67" s="11" t="s">
        <v>118</v>
      </c>
      <c r="BC67" s="11"/>
      <c r="BD67" s="11"/>
      <c r="BE67" s="11"/>
      <c r="BF67" s="11"/>
      <c r="BG67" s="11"/>
      <c r="BH67" s="11"/>
      <c r="BI67" s="11"/>
      <c r="BJ67" s="11"/>
      <c r="BK67" s="11" t="s">
        <v>19</v>
      </c>
      <c r="BL67" s="11" t="s">
        <v>345</v>
      </c>
      <c r="BM67" s="11" t="s">
        <v>346</v>
      </c>
      <c r="BN67" s="11"/>
      <c r="BO67" s="11" t="s">
        <v>118</v>
      </c>
      <c r="BP67" s="11"/>
      <c r="BQ67" s="11" t="s">
        <v>118</v>
      </c>
      <c r="BR67" s="11"/>
      <c r="BS67" s="11" t="s">
        <v>118</v>
      </c>
      <c r="BT67" s="11" t="s">
        <v>118</v>
      </c>
      <c r="BU67" s="11"/>
      <c r="BV67" s="11" t="s">
        <v>118</v>
      </c>
      <c r="BW67" s="11"/>
      <c r="BX67" s="11" t="s">
        <v>118</v>
      </c>
      <c r="BY67" s="11"/>
      <c r="BZ67" s="11" t="s">
        <v>118</v>
      </c>
      <c r="CA67" s="11" t="s">
        <v>77</v>
      </c>
      <c r="CB67" s="11"/>
      <c r="CC67" s="94" t="str">
        <f t="shared" si="5"/>
        <v>17_Programas de transparencia y ética pública - PTEP
24_Operación del Sistema de Gestión Institucional - SGI</v>
      </c>
      <c r="CD67" s="11"/>
      <c r="CE67" s="11" t="s">
        <v>238</v>
      </c>
      <c r="CF67" s="11"/>
      <c r="CG67" s="11" t="s">
        <v>306</v>
      </c>
      <c r="CH67" s="11"/>
      <c r="CI67" s="11"/>
      <c r="CJ67" s="11" t="s">
        <v>317</v>
      </c>
      <c r="CK67" s="94" t="str">
        <f t="shared" si="3"/>
        <v>D02_Direccionamiento Estratégico y Planeación
D04_Evaluación de resultados
D07_Control Interno</v>
      </c>
      <c r="CL67" s="11"/>
      <c r="CM67" s="11"/>
      <c r="CN67" s="11" t="s">
        <v>239</v>
      </c>
      <c r="CO67" s="11"/>
      <c r="CP67" s="11"/>
      <c r="CQ67" s="11"/>
      <c r="CR67" s="11"/>
      <c r="CS67" s="11"/>
      <c r="CT67" s="11"/>
      <c r="CU67" s="11"/>
      <c r="CV67" s="11"/>
      <c r="CW67" s="11"/>
      <c r="CX67" s="11"/>
      <c r="CY67" s="11" t="s">
        <v>307</v>
      </c>
      <c r="CZ67" s="11"/>
      <c r="DA67" s="11"/>
      <c r="DB67" s="11"/>
      <c r="DC67" s="11"/>
      <c r="DD67" s="11" t="s">
        <v>318</v>
      </c>
      <c r="DE67" s="94" t="str">
        <f t="shared" si="4"/>
        <v>D02_P03_Planeación Institucional
D04_P14_Seguimiento y evaluación del desempeño institucional
D07_P19_Control Interno</v>
      </c>
    </row>
    <row r="68" spans="2:109" s="2" customFormat="1" ht="84" customHeight="1" x14ac:dyDescent="0.35">
      <c r="B68" s="1"/>
      <c r="C68" s="4" t="s">
        <v>351</v>
      </c>
      <c r="D68" s="11" t="s">
        <v>352</v>
      </c>
      <c r="E68" s="91" t="str">
        <f t="shared" si="0"/>
        <v>URF2026_056_Asesorar y acompañar en la formulación del plan de acción 2027</v>
      </c>
      <c r="F68" s="11" t="s">
        <v>353</v>
      </c>
      <c r="G68" s="11" t="s">
        <v>354</v>
      </c>
      <c r="H68" s="11" t="s">
        <v>355</v>
      </c>
      <c r="I68" s="11" t="s">
        <v>232</v>
      </c>
      <c r="J68" s="5" t="s">
        <v>110</v>
      </c>
      <c r="K68" s="5"/>
      <c r="L68" s="12">
        <v>46296</v>
      </c>
      <c r="M68" s="12">
        <v>46386.999305555553</v>
      </c>
      <c r="N68" s="92">
        <f t="shared" si="1"/>
        <v>90.999305555553292</v>
      </c>
      <c r="O68" s="241" t="s">
        <v>110</v>
      </c>
      <c r="P68" s="5"/>
      <c r="Q68" s="85" t="s">
        <v>111</v>
      </c>
      <c r="R68" s="11" t="s">
        <v>356</v>
      </c>
      <c r="S68" s="86" t="s">
        <v>113</v>
      </c>
      <c r="T68" s="86" t="s">
        <v>236</v>
      </c>
      <c r="U68" s="87" t="s">
        <v>237</v>
      </c>
      <c r="V68" s="11" t="s">
        <v>116</v>
      </c>
      <c r="W68" s="11"/>
      <c r="X68" s="11" t="s">
        <v>117</v>
      </c>
      <c r="Y68" s="11"/>
      <c r="Z68" s="94" t="str">
        <f t="shared" si="2"/>
        <v>Talento Humano
Tecnológicos</v>
      </c>
      <c r="AA68" s="11"/>
      <c r="AB68" s="11" t="s">
        <v>118</v>
      </c>
      <c r="AC68" s="11" t="s">
        <v>118</v>
      </c>
      <c r="AD68" s="13">
        <v>0</v>
      </c>
      <c r="AE68" s="14"/>
      <c r="AF68" s="11" t="s">
        <v>118</v>
      </c>
      <c r="AG68" s="11" t="s">
        <v>118</v>
      </c>
      <c r="AH68" s="13">
        <v>0</v>
      </c>
      <c r="AI68" s="14"/>
      <c r="AJ68" s="11" t="s">
        <v>118</v>
      </c>
      <c r="AK68" s="11" t="s">
        <v>118</v>
      </c>
      <c r="AL68" s="13">
        <v>0</v>
      </c>
      <c r="AM68" s="14"/>
      <c r="AN68" s="11" t="s">
        <v>118</v>
      </c>
      <c r="AO68" s="11" t="s">
        <v>118</v>
      </c>
      <c r="AP68" s="13">
        <v>0</v>
      </c>
      <c r="AQ68" s="14"/>
      <c r="AR68" s="11" t="s">
        <v>118</v>
      </c>
      <c r="AS68" s="11" t="s">
        <v>118</v>
      </c>
      <c r="AT68" s="13">
        <v>0</v>
      </c>
      <c r="AU68" s="14"/>
      <c r="AV68" s="11" t="s">
        <v>118</v>
      </c>
      <c r="AW68" s="11" t="s">
        <v>118</v>
      </c>
      <c r="AX68" s="13">
        <v>0</v>
      </c>
      <c r="AY68" s="11"/>
      <c r="AZ68" s="11" t="s">
        <v>118</v>
      </c>
      <c r="BA68" s="11"/>
      <c r="BB68" s="11" t="s">
        <v>118</v>
      </c>
      <c r="BC68" s="11"/>
      <c r="BD68" s="11"/>
      <c r="BE68" s="11"/>
      <c r="BF68" s="11"/>
      <c r="BG68" s="11"/>
      <c r="BH68" s="11"/>
      <c r="BI68" s="11"/>
      <c r="BJ68" s="11"/>
      <c r="BK68" s="11"/>
      <c r="BL68" s="11" t="s">
        <v>118</v>
      </c>
      <c r="BM68" s="11" t="s">
        <v>118</v>
      </c>
      <c r="BN68" s="11"/>
      <c r="BO68" s="11" t="s">
        <v>118</v>
      </c>
      <c r="BP68" s="11"/>
      <c r="BQ68" s="11" t="s">
        <v>118</v>
      </c>
      <c r="BR68" s="11"/>
      <c r="BS68" s="11" t="s">
        <v>118</v>
      </c>
      <c r="BT68" s="11" t="s">
        <v>118</v>
      </c>
      <c r="BU68" s="11"/>
      <c r="BV68" s="11" t="s">
        <v>118</v>
      </c>
      <c r="BW68" s="11"/>
      <c r="BX68" s="11" t="s">
        <v>118</v>
      </c>
      <c r="BY68" s="11"/>
      <c r="BZ68" s="11" t="s">
        <v>118</v>
      </c>
      <c r="CA68" s="11" t="s">
        <v>77</v>
      </c>
      <c r="CB68" s="11"/>
      <c r="CC68" s="94" t="str">
        <f t="shared" si="5"/>
        <v>24_Operación del Sistema de Gestión Institucional - SGI</v>
      </c>
      <c r="CD68" s="11"/>
      <c r="CE68" s="11" t="s">
        <v>238</v>
      </c>
      <c r="CF68" s="11"/>
      <c r="CG68" s="11"/>
      <c r="CH68" s="11"/>
      <c r="CI68" s="11"/>
      <c r="CJ68" s="11"/>
      <c r="CK68" s="94" t="str">
        <f t="shared" si="3"/>
        <v>D02_Direccionamiento Estratégico y Planeación</v>
      </c>
      <c r="CL68" s="11"/>
      <c r="CM68" s="11"/>
      <c r="CN68" s="11" t="s">
        <v>239</v>
      </c>
      <c r="CO68" s="11"/>
      <c r="CP68" s="11"/>
      <c r="CQ68" s="11"/>
      <c r="CR68" s="11"/>
      <c r="CS68" s="11"/>
      <c r="CT68" s="11"/>
      <c r="CU68" s="11"/>
      <c r="CV68" s="11"/>
      <c r="CW68" s="11"/>
      <c r="CX68" s="11"/>
      <c r="CY68" s="11"/>
      <c r="CZ68" s="11"/>
      <c r="DA68" s="11"/>
      <c r="DB68" s="11"/>
      <c r="DC68" s="11"/>
      <c r="DD68" s="11"/>
      <c r="DE68" s="94" t="str">
        <f t="shared" si="4"/>
        <v>D02_P03_Planeación Institucional</v>
      </c>
    </row>
    <row r="69" spans="2:109" s="2" customFormat="1" ht="84" customHeight="1" x14ac:dyDescent="0.35">
      <c r="B69" s="1"/>
      <c r="C69" s="4" t="s">
        <v>357</v>
      </c>
      <c r="D69" s="11" t="s">
        <v>358</v>
      </c>
      <c r="E69" s="91" t="str">
        <f t="shared" si="0"/>
        <v xml:space="preserve">URF2026_057_Adelantar ejercicios de sensibilización y socialización de la metodología de innovación institucional, identificación de buenas prácticas y lecciones aprendidas_Segundo cuatrimestre </v>
      </c>
      <c r="F69" s="11" t="s">
        <v>359</v>
      </c>
      <c r="G69" s="11" t="s">
        <v>360</v>
      </c>
      <c r="H69" s="11" t="s">
        <v>361</v>
      </c>
      <c r="I69" s="11" t="s">
        <v>232</v>
      </c>
      <c r="J69" s="5" t="s">
        <v>110</v>
      </c>
      <c r="K69" s="5"/>
      <c r="L69" s="12">
        <v>46143</v>
      </c>
      <c r="M69" s="12">
        <v>46203.999305555553</v>
      </c>
      <c r="N69" s="92">
        <f t="shared" si="1"/>
        <v>60.999305555553292</v>
      </c>
      <c r="O69" s="241" t="s">
        <v>110</v>
      </c>
      <c r="P69" s="5"/>
      <c r="Q69" s="85" t="s">
        <v>111</v>
      </c>
      <c r="R69" s="11" t="s">
        <v>362</v>
      </c>
      <c r="S69" s="86" t="s">
        <v>113</v>
      </c>
      <c r="T69" s="86" t="s">
        <v>236</v>
      </c>
      <c r="U69" s="87" t="s">
        <v>237</v>
      </c>
      <c r="V69" s="11" t="s">
        <v>116</v>
      </c>
      <c r="W69" s="11"/>
      <c r="X69" s="11" t="s">
        <v>117</v>
      </c>
      <c r="Y69" s="11"/>
      <c r="Z69" s="94" t="str">
        <f t="shared" si="2"/>
        <v>Talento Humano
Tecnológicos</v>
      </c>
      <c r="AA69" s="11"/>
      <c r="AB69" s="11" t="s">
        <v>118</v>
      </c>
      <c r="AC69" s="11" t="s">
        <v>118</v>
      </c>
      <c r="AD69" s="13">
        <v>0</v>
      </c>
      <c r="AE69" s="14"/>
      <c r="AF69" s="11" t="s">
        <v>118</v>
      </c>
      <c r="AG69" s="11" t="s">
        <v>118</v>
      </c>
      <c r="AH69" s="13">
        <v>0</v>
      </c>
      <c r="AI69" s="14"/>
      <c r="AJ69" s="11" t="s">
        <v>118</v>
      </c>
      <c r="AK69" s="11" t="s">
        <v>118</v>
      </c>
      <c r="AL69" s="13">
        <v>0</v>
      </c>
      <c r="AM69" s="14"/>
      <c r="AN69" s="11" t="s">
        <v>118</v>
      </c>
      <c r="AO69" s="11" t="s">
        <v>118</v>
      </c>
      <c r="AP69" s="13">
        <v>0</v>
      </c>
      <c r="AQ69" s="14"/>
      <c r="AR69" s="11" t="s">
        <v>118</v>
      </c>
      <c r="AS69" s="11" t="s">
        <v>118</v>
      </c>
      <c r="AT69" s="13">
        <v>0</v>
      </c>
      <c r="AU69" s="14"/>
      <c r="AV69" s="11" t="s">
        <v>118</v>
      </c>
      <c r="AW69" s="11" t="s">
        <v>118</v>
      </c>
      <c r="AX69" s="13">
        <v>0</v>
      </c>
      <c r="AY69" s="11"/>
      <c r="AZ69" s="11" t="s">
        <v>118</v>
      </c>
      <c r="BA69" s="11"/>
      <c r="BB69" s="11" t="s">
        <v>118</v>
      </c>
      <c r="BC69" s="11"/>
      <c r="BD69" s="11"/>
      <c r="BE69" s="11"/>
      <c r="BF69" s="11"/>
      <c r="BG69" s="11" t="s">
        <v>66</v>
      </c>
      <c r="BH69" s="11"/>
      <c r="BI69" s="11"/>
      <c r="BJ69" s="11"/>
      <c r="BK69" s="11"/>
      <c r="BL69" s="11" t="s">
        <v>118</v>
      </c>
      <c r="BM69" s="11" t="s">
        <v>118</v>
      </c>
      <c r="BN69" s="11"/>
      <c r="BO69" s="11" t="s">
        <v>118</v>
      </c>
      <c r="BP69" s="11"/>
      <c r="BQ69" s="11" t="s">
        <v>118</v>
      </c>
      <c r="BR69" s="11"/>
      <c r="BS69" s="11" t="s">
        <v>118</v>
      </c>
      <c r="BT69" s="11" t="s">
        <v>118</v>
      </c>
      <c r="BU69" s="11"/>
      <c r="BV69" s="11" t="s">
        <v>118</v>
      </c>
      <c r="BW69" s="11"/>
      <c r="BX69" s="11" t="s">
        <v>118</v>
      </c>
      <c r="BY69" s="11"/>
      <c r="BZ69" s="11" t="s">
        <v>118</v>
      </c>
      <c r="CA69" s="11" t="s">
        <v>77</v>
      </c>
      <c r="CB69" s="11"/>
      <c r="CC69" s="94" t="str">
        <f t="shared" si="5"/>
        <v>13_Plan Institucional de Capacitación - PIC
24_Operación del Sistema de Gestión Institucional - SGI</v>
      </c>
      <c r="CD69" s="11"/>
      <c r="CE69" s="11"/>
      <c r="CF69" s="11"/>
      <c r="CG69" s="11"/>
      <c r="CH69" s="11"/>
      <c r="CI69" s="11" t="s">
        <v>331</v>
      </c>
      <c r="CJ69" s="11"/>
      <c r="CK69" s="94" t="str">
        <f t="shared" si="3"/>
        <v>D06_Gestión del conocimiento y la innovación</v>
      </c>
      <c r="CL69" s="11"/>
      <c r="CM69" s="11"/>
      <c r="CN69" s="11"/>
      <c r="CO69" s="11"/>
      <c r="CP69" s="11"/>
      <c r="CQ69" s="11"/>
      <c r="CR69" s="11"/>
      <c r="CS69" s="11"/>
      <c r="CT69" s="11"/>
      <c r="CU69" s="11"/>
      <c r="CV69" s="11"/>
      <c r="CW69" s="11"/>
      <c r="CX69" s="11"/>
      <c r="CY69" s="11"/>
      <c r="CZ69" s="11"/>
      <c r="DA69" s="11"/>
      <c r="DB69" s="11"/>
      <c r="DC69" s="11" t="s">
        <v>332</v>
      </c>
      <c r="DD69" s="11"/>
      <c r="DE69" s="94" t="str">
        <f t="shared" si="4"/>
        <v>D06_P18_Gestión del conocimiento y la innovación</v>
      </c>
    </row>
    <row r="70" spans="2:109" s="2" customFormat="1" ht="84" customHeight="1" x14ac:dyDescent="0.35">
      <c r="B70" s="1"/>
      <c r="C70" s="4" t="s">
        <v>363</v>
      </c>
      <c r="D70" s="11" t="s">
        <v>364</v>
      </c>
      <c r="E70" s="91" t="str">
        <f t="shared" si="0"/>
        <v xml:space="preserve">URF2026_058_Adelantar ejercicios de sensibilización y socialización de la metodología de innovación institucional, identificación de buenas prácticas y lecciones aprendidas_Tercer cuatrimestre </v>
      </c>
      <c r="F70" s="11" t="s">
        <v>359</v>
      </c>
      <c r="G70" s="11" t="s">
        <v>360</v>
      </c>
      <c r="H70" s="11" t="s">
        <v>361</v>
      </c>
      <c r="I70" s="11" t="s">
        <v>232</v>
      </c>
      <c r="J70" s="5" t="s">
        <v>110</v>
      </c>
      <c r="K70" s="5"/>
      <c r="L70" s="12">
        <v>46266</v>
      </c>
      <c r="M70" s="12">
        <v>46325.999305555553</v>
      </c>
      <c r="N70" s="92">
        <f t="shared" si="1"/>
        <v>59.999305555553292</v>
      </c>
      <c r="O70" s="241" t="s">
        <v>110</v>
      </c>
      <c r="P70" s="5"/>
      <c r="Q70" s="85" t="s">
        <v>111</v>
      </c>
      <c r="R70" s="11" t="s">
        <v>362</v>
      </c>
      <c r="S70" s="86" t="s">
        <v>113</v>
      </c>
      <c r="T70" s="86" t="s">
        <v>236</v>
      </c>
      <c r="U70" s="87" t="s">
        <v>237</v>
      </c>
      <c r="V70" s="11" t="s">
        <v>116</v>
      </c>
      <c r="W70" s="11"/>
      <c r="X70" s="11" t="s">
        <v>117</v>
      </c>
      <c r="Y70" s="11"/>
      <c r="Z70" s="94" t="str">
        <f t="shared" si="2"/>
        <v>Talento Humano
Tecnológicos</v>
      </c>
      <c r="AA70" s="11"/>
      <c r="AB70" s="11" t="s">
        <v>118</v>
      </c>
      <c r="AC70" s="11" t="s">
        <v>118</v>
      </c>
      <c r="AD70" s="13">
        <v>0</v>
      </c>
      <c r="AE70" s="14"/>
      <c r="AF70" s="11" t="s">
        <v>118</v>
      </c>
      <c r="AG70" s="11" t="s">
        <v>118</v>
      </c>
      <c r="AH70" s="13">
        <v>0</v>
      </c>
      <c r="AI70" s="14"/>
      <c r="AJ70" s="11" t="s">
        <v>118</v>
      </c>
      <c r="AK70" s="11" t="s">
        <v>118</v>
      </c>
      <c r="AL70" s="13">
        <v>0</v>
      </c>
      <c r="AM70" s="14"/>
      <c r="AN70" s="11" t="s">
        <v>118</v>
      </c>
      <c r="AO70" s="11" t="s">
        <v>118</v>
      </c>
      <c r="AP70" s="13">
        <v>0</v>
      </c>
      <c r="AQ70" s="14"/>
      <c r="AR70" s="11" t="s">
        <v>118</v>
      </c>
      <c r="AS70" s="11" t="s">
        <v>118</v>
      </c>
      <c r="AT70" s="13">
        <v>0</v>
      </c>
      <c r="AU70" s="14"/>
      <c r="AV70" s="11" t="s">
        <v>118</v>
      </c>
      <c r="AW70" s="11" t="s">
        <v>118</v>
      </c>
      <c r="AX70" s="13">
        <v>0</v>
      </c>
      <c r="AY70" s="11"/>
      <c r="AZ70" s="11" t="s">
        <v>118</v>
      </c>
      <c r="BA70" s="11"/>
      <c r="BB70" s="11" t="s">
        <v>118</v>
      </c>
      <c r="BC70" s="11"/>
      <c r="BD70" s="11"/>
      <c r="BE70" s="11"/>
      <c r="BF70" s="11"/>
      <c r="BG70" s="11" t="s">
        <v>66</v>
      </c>
      <c r="BH70" s="11"/>
      <c r="BI70" s="11"/>
      <c r="BJ70" s="11"/>
      <c r="BK70" s="11"/>
      <c r="BL70" s="11" t="s">
        <v>118</v>
      </c>
      <c r="BM70" s="11" t="s">
        <v>118</v>
      </c>
      <c r="BN70" s="11"/>
      <c r="BO70" s="11" t="s">
        <v>118</v>
      </c>
      <c r="BP70" s="11"/>
      <c r="BQ70" s="11" t="s">
        <v>118</v>
      </c>
      <c r="BR70" s="11"/>
      <c r="BS70" s="11" t="s">
        <v>118</v>
      </c>
      <c r="BT70" s="11" t="s">
        <v>118</v>
      </c>
      <c r="BU70" s="11"/>
      <c r="BV70" s="11" t="s">
        <v>118</v>
      </c>
      <c r="BW70" s="11"/>
      <c r="BX70" s="11" t="s">
        <v>118</v>
      </c>
      <c r="BY70" s="11"/>
      <c r="BZ70" s="11" t="s">
        <v>118</v>
      </c>
      <c r="CA70" s="11" t="s">
        <v>77</v>
      </c>
      <c r="CB70" s="11"/>
      <c r="CC70" s="94" t="str">
        <f t="shared" si="5"/>
        <v>13_Plan Institucional de Capacitación - PIC
24_Operación del Sistema de Gestión Institucional - SGI</v>
      </c>
      <c r="CD70" s="11"/>
      <c r="CE70" s="11"/>
      <c r="CF70" s="11"/>
      <c r="CG70" s="11"/>
      <c r="CH70" s="11"/>
      <c r="CI70" s="11" t="s">
        <v>331</v>
      </c>
      <c r="CJ70" s="11"/>
      <c r="CK70" s="94" t="str">
        <f t="shared" si="3"/>
        <v>D06_Gestión del conocimiento y la innovación</v>
      </c>
      <c r="CL70" s="11"/>
      <c r="CM70" s="11"/>
      <c r="CN70" s="11"/>
      <c r="CO70" s="11"/>
      <c r="CP70" s="11"/>
      <c r="CQ70" s="11"/>
      <c r="CR70" s="11"/>
      <c r="CS70" s="11"/>
      <c r="CT70" s="11"/>
      <c r="CU70" s="11"/>
      <c r="CV70" s="11"/>
      <c r="CW70" s="11"/>
      <c r="CX70" s="11"/>
      <c r="CY70" s="11"/>
      <c r="CZ70" s="11"/>
      <c r="DA70" s="11"/>
      <c r="DB70" s="11"/>
      <c r="DC70" s="11" t="s">
        <v>332</v>
      </c>
      <c r="DD70" s="11"/>
      <c r="DE70" s="94" t="str">
        <f t="shared" si="4"/>
        <v>D06_P18_Gestión del conocimiento y la innovación</v>
      </c>
    </row>
    <row r="71" spans="2:109" s="2" customFormat="1" ht="84" customHeight="1" x14ac:dyDescent="0.35">
      <c r="B71" s="1"/>
      <c r="C71" s="4" t="s">
        <v>365</v>
      </c>
      <c r="D71" s="11" t="s">
        <v>366</v>
      </c>
      <c r="E71" s="91" t="str">
        <f t="shared" si="0"/>
        <v>URF2026_059_Consolidar y publicar el informe de gestión de la vigencia 2025</v>
      </c>
      <c r="F71" s="11" t="s">
        <v>367</v>
      </c>
      <c r="G71" s="11" t="s">
        <v>368</v>
      </c>
      <c r="H71" s="11" t="s">
        <v>369</v>
      </c>
      <c r="I71" s="11" t="s">
        <v>232</v>
      </c>
      <c r="J71" s="5" t="s">
        <v>315</v>
      </c>
      <c r="K71" s="5"/>
      <c r="L71" s="12">
        <v>46023</v>
      </c>
      <c r="M71" s="12">
        <v>46053.999305555553</v>
      </c>
      <c r="N71" s="92">
        <f t="shared" si="1"/>
        <v>30.999305555553292</v>
      </c>
      <c r="O71" s="241" t="s">
        <v>110</v>
      </c>
      <c r="P71" s="5"/>
      <c r="Q71" s="85" t="s">
        <v>111</v>
      </c>
      <c r="R71" s="11" t="s">
        <v>338</v>
      </c>
      <c r="S71" s="86" t="s">
        <v>113</v>
      </c>
      <c r="T71" s="86" t="s">
        <v>236</v>
      </c>
      <c r="U71" s="87" t="s">
        <v>237</v>
      </c>
      <c r="V71" s="11" t="s">
        <v>116</v>
      </c>
      <c r="W71" s="11"/>
      <c r="X71" s="11" t="s">
        <v>117</v>
      </c>
      <c r="Y71" s="11"/>
      <c r="Z71" s="94" t="str">
        <f t="shared" si="2"/>
        <v>Talento Humano
Tecnológicos</v>
      </c>
      <c r="AA71" s="11"/>
      <c r="AB71" s="11" t="s">
        <v>118</v>
      </c>
      <c r="AC71" s="11" t="s">
        <v>118</v>
      </c>
      <c r="AD71" s="13">
        <v>0</v>
      </c>
      <c r="AE71" s="14"/>
      <c r="AF71" s="11" t="s">
        <v>118</v>
      </c>
      <c r="AG71" s="11" t="s">
        <v>118</v>
      </c>
      <c r="AH71" s="13">
        <v>0</v>
      </c>
      <c r="AI71" s="14"/>
      <c r="AJ71" s="11" t="s">
        <v>118</v>
      </c>
      <c r="AK71" s="11" t="s">
        <v>118</v>
      </c>
      <c r="AL71" s="13">
        <v>0</v>
      </c>
      <c r="AM71" s="14"/>
      <c r="AN71" s="11" t="s">
        <v>118</v>
      </c>
      <c r="AO71" s="11" t="s">
        <v>118</v>
      </c>
      <c r="AP71" s="13">
        <v>0</v>
      </c>
      <c r="AQ71" s="14"/>
      <c r="AR71" s="11" t="s">
        <v>118</v>
      </c>
      <c r="AS71" s="11" t="s">
        <v>118</v>
      </c>
      <c r="AT71" s="13">
        <v>0</v>
      </c>
      <c r="AU71" s="14"/>
      <c r="AV71" s="11" t="s">
        <v>118</v>
      </c>
      <c r="AW71" s="11" t="s">
        <v>118</v>
      </c>
      <c r="AX71" s="13">
        <v>0</v>
      </c>
      <c r="AY71" s="11"/>
      <c r="AZ71" s="11" t="s">
        <v>118</v>
      </c>
      <c r="BA71" s="11"/>
      <c r="BB71" s="11" t="s">
        <v>118</v>
      </c>
      <c r="BC71" s="11"/>
      <c r="BD71" s="11"/>
      <c r="BE71" s="11"/>
      <c r="BF71" s="11"/>
      <c r="BG71" s="11"/>
      <c r="BH71" s="11"/>
      <c r="BI71" s="11"/>
      <c r="BJ71" s="11"/>
      <c r="BK71" s="11" t="s">
        <v>19</v>
      </c>
      <c r="BL71" s="11" t="s">
        <v>119</v>
      </c>
      <c r="BM71" s="11" t="s">
        <v>120</v>
      </c>
      <c r="BN71" s="11"/>
      <c r="BO71" s="11" t="s">
        <v>118</v>
      </c>
      <c r="BP71" s="11"/>
      <c r="BQ71" s="11" t="s">
        <v>118</v>
      </c>
      <c r="BR71" s="11" t="s">
        <v>21</v>
      </c>
      <c r="BS71" s="11" t="s">
        <v>246</v>
      </c>
      <c r="BT71" s="11" t="s">
        <v>247</v>
      </c>
      <c r="BU71" s="11"/>
      <c r="BV71" s="11" t="s">
        <v>118</v>
      </c>
      <c r="BW71" s="11"/>
      <c r="BX71" s="11" t="s">
        <v>118</v>
      </c>
      <c r="BY71" s="11"/>
      <c r="BZ71" s="11" t="s">
        <v>118</v>
      </c>
      <c r="CA71" s="11" t="s">
        <v>77</v>
      </c>
      <c r="CB71" s="11"/>
      <c r="CC71" s="94" t="str">
        <f t="shared" si="5"/>
        <v>17_Programas de transparencia y ética pública - PTEP
20_Estrategia de relación con el Ciudadano -ERV
24_Operación del Sistema de Gestión Institucional - SGI</v>
      </c>
      <c r="CD71" s="11"/>
      <c r="CE71" s="11"/>
      <c r="CF71" s="11"/>
      <c r="CG71" s="11" t="s">
        <v>306</v>
      </c>
      <c r="CH71" s="11" t="s">
        <v>123</v>
      </c>
      <c r="CI71" s="11"/>
      <c r="CJ71" s="11"/>
      <c r="CK71" s="94" t="str">
        <f t="shared" si="3"/>
        <v>D04_Evaluación de resultados
D05_Información y comunicación</v>
      </c>
      <c r="CL71" s="11"/>
      <c r="CM71" s="11"/>
      <c r="CN71" s="11"/>
      <c r="CO71" s="11"/>
      <c r="CP71" s="11"/>
      <c r="CQ71" s="11"/>
      <c r="CR71" s="11"/>
      <c r="CS71" s="11"/>
      <c r="CT71" s="11"/>
      <c r="CU71" s="11"/>
      <c r="CV71" s="11"/>
      <c r="CW71" s="11"/>
      <c r="CX71" s="11"/>
      <c r="CY71" s="11" t="s">
        <v>307</v>
      </c>
      <c r="CZ71" s="11" t="s">
        <v>125</v>
      </c>
      <c r="DA71" s="11"/>
      <c r="DB71" s="11"/>
      <c r="DC71" s="11"/>
      <c r="DD71" s="11"/>
      <c r="DE71" s="94" t="str">
        <f t="shared" si="4"/>
        <v>D04_P14_Seguimiento y evaluación del desempeño institucional
D05_P15_Transparencia, acceso a la información pública y lucha contra la corrupción</v>
      </c>
    </row>
    <row r="72" spans="2:109" s="2" customFormat="1" ht="84" customHeight="1" x14ac:dyDescent="0.35">
      <c r="B72" s="1"/>
      <c r="C72" s="4" t="s">
        <v>370</v>
      </c>
      <c r="D72" s="11" t="s">
        <v>371</v>
      </c>
      <c r="E72" s="91" t="str">
        <f t="shared" si="0"/>
        <v>URF2026_060_Realizar Informe de Seguimiento al Plan Estratégico 2023-2026</v>
      </c>
      <c r="F72" s="11" t="s">
        <v>372</v>
      </c>
      <c r="G72" s="11" t="s">
        <v>373</v>
      </c>
      <c r="H72" s="11" t="s">
        <v>374</v>
      </c>
      <c r="I72" s="11" t="s">
        <v>232</v>
      </c>
      <c r="J72" s="5" t="s">
        <v>110</v>
      </c>
      <c r="K72" s="5"/>
      <c r="L72" s="12">
        <v>46054</v>
      </c>
      <c r="M72" s="12">
        <v>46096.999305555553</v>
      </c>
      <c r="N72" s="92">
        <f t="shared" si="1"/>
        <v>42.999305555553292</v>
      </c>
      <c r="O72" s="241" t="s">
        <v>110</v>
      </c>
      <c r="P72" s="5"/>
      <c r="Q72" s="85" t="s">
        <v>111</v>
      </c>
      <c r="R72" s="11" t="s">
        <v>375</v>
      </c>
      <c r="S72" s="86" t="s">
        <v>113</v>
      </c>
      <c r="T72" s="86" t="s">
        <v>236</v>
      </c>
      <c r="U72" s="87" t="s">
        <v>237</v>
      </c>
      <c r="V72" s="11" t="s">
        <v>116</v>
      </c>
      <c r="W72" s="11"/>
      <c r="X72" s="11" t="s">
        <v>117</v>
      </c>
      <c r="Y72" s="11"/>
      <c r="Z72" s="94" t="str">
        <f t="shared" si="2"/>
        <v>Talento Humano
Tecnológicos</v>
      </c>
      <c r="AA72" s="11"/>
      <c r="AB72" s="11" t="s">
        <v>118</v>
      </c>
      <c r="AC72" s="11" t="s">
        <v>118</v>
      </c>
      <c r="AD72" s="13">
        <v>0</v>
      </c>
      <c r="AE72" s="14"/>
      <c r="AF72" s="11" t="s">
        <v>118</v>
      </c>
      <c r="AG72" s="11" t="s">
        <v>118</v>
      </c>
      <c r="AH72" s="13">
        <v>0</v>
      </c>
      <c r="AI72" s="14"/>
      <c r="AJ72" s="11" t="s">
        <v>118</v>
      </c>
      <c r="AK72" s="11" t="s">
        <v>118</v>
      </c>
      <c r="AL72" s="13">
        <v>0</v>
      </c>
      <c r="AM72" s="14"/>
      <c r="AN72" s="11" t="s">
        <v>118</v>
      </c>
      <c r="AO72" s="11" t="s">
        <v>118</v>
      </c>
      <c r="AP72" s="13">
        <v>0</v>
      </c>
      <c r="AQ72" s="14"/>
      <c r="AR72" s="11" t="s">
        <v>118</v>
      </c>
      <c r="AS72" s="11" t="s">
        <v>118</v>
      </c>
      <c r="AT72" s="13">
        <v>0</v>
      </c>
      <c r="AU72" s="14"/>
      <c r="AV72" s="11" t="s">
        <v>118</v>
      </c>
      <c r="AW72" s="11" t="s">
        <v>118</v>
      </c>
      <c r="AX72" s="13">
        <v>0</v>
      </c>
      <c r="AY72" s="11"/>
      <c r="AZ72" s="11" t="s">
        <v>118</v>
      </c>
      <c r="BA72" s="11"/>
      <c r="BB72" s="11" t="s">
        <v>118</v>
      </c>
      <c r="BC72" s="11"/>
      <c r="BD72" s="11"/>
      <c r="BE72" s="11"/>
      <c r="BF72" s="11"/>
      <c r="BG72" s="11"/>
      <c r="BH72" s="11"/>
      <c r="BI72" s="11"/>
      <c r="BJ72" s="11"/>
      <c r="BK72" s="11"/>
      <c r="BL72" s="11" t="s">
        <v>118</v>
      </c>
      <c r="BM72" s="11" t="s">
        <v>118</v>
      </c>
      <c r="BN72" s="11"/>
      <c r="BO72" s="11" t="s">
        <v>118</v>
      </c>
      <c r="BP72" s="11"/>
      <c r="BQ72" s="11" t="s">
        <v>118</v>
      </c>
      <c r="BR72" s="11"/>
      <c r="BS72" s="11" t="s">
        <v>118</v>
      </c>
      <c r="BT72" s="11" t="s">
        <v>118</v>
      </c>
      <c r="BU72" s="11"/>
      <c r="BV72" s="11" t="s">
        <v>118</v>
      </c>
      <c r="BW72" s="11"/>
      <c r="BX72" s="11" t="s">
        <v>118</v>
      </c>
      <c r="BY72" s="11"/>
      <c r="BZ72" s="11" t="s">
        <v>118</v>
      </c>
      <c r="CA72" s="11" t="s">
        <v>77</v>
      </c>
      <c r="CB72" s="11"/>
      <c r="CC72" s="94" t="str">
        <f t="shared" si="5"/>
        <v>24_Operación del Sistema de Gestión Institucional - SGI</v>
      </c>
      <c r="CD72" s="11"/>
      <c r="CE72" s="11" t="s">
        <v>238</v>
      </c>
      <c r="CF72" s="11"/>
      <c r="CG72" s="11" t="s">
        <v>306</v>
      </c>
      <c r="CH72" s="11" t="s">
        <v>123</v>
      </c>
      <c r="CI72" s="11"/>
      <c r="CJ72" s="11"/>
      <c r="CK72" s="94" t="str">
        <f t="shared" si="3"/>
        <v>D02_Direccionamiento Estratégico y Planeación
D04_Evaluación de resultados
D05_Información y comunicación</v>
      </c>
      <c r="CL72" s="11"/>
      <c r="CM72" s="11"/>
      <c r="CN72" s="11" t="s">
        <v>239</v>
      </c>
      <c r="CO72" s="11"/>
      <c r="CP72" s="11"/>
      <c r="CQ72" s="11"/>
      <c r="CR72" s="11"/>
      <c r="CS72" s="11"/>
      <c r="CT72" s="11"/>
      <c r="CU72" s="11"/>
      <c r="CV72" s="11"/>
      <c r="CW72" s="11"/>
      <c r="CX72" s="11"/>
      <c r="CY72" s="11" t="s">
        <v>307</v>
      </c>
      <c r="CZ72" s="11" t="s">
        <v>125</v>
      </c>
      <c r="DA72" s="11"/>
      <c r="DB72" s="11"/>
      <c r="DC72" s="11"/>
      <c r="DD72" s="11"/>
      <c r="DE72" s="94" t="str">
        <f t="shared" si="4"/>
        <v>D02_P03_Planeación Institucional
D04_P14_Seguimiento y evaluación del desempeño institucional
D05_P15_Transparencia, acceso a la información pública y lucha contra la corrupción</v>
      </c>
    </row>
    <row r="73" spans="2:109" s="2" customFormat="1" ht="84" customHeight="1" x14ac:dyDescent="0.35">
      <c r="B73" s="1"/>
      <c r="C73" s="4" t="s">
        <v>376</v>
      </c>
      <c r="D73" s="11" t="s">
        <v>377</v>
      </c>
      <c r="E73" s="91" t="str">
        <f t="shared" si="0"/>
        <v>URF2026_061_Realizar sesión extraordinaria del Comité Institucional de Gestión y Desempeño la socialización de los resultados de las políticas de gestión y desempeño</v>
      </c>
      <c r="F73" s="11" t="s">
        <v>378</v>
      </c>
      <c r="G73" s="11" t="s">
        <v>379</v>
      </c>
      <c r="H73" s="11" t="s">
        <v>380</v>
      </c>
      <c r="I73" s="11" t="s">
        <v>232</v>
      </c>
      <c r="J73" s="5" t="s">
        <v>110</v>
      </c>
      <c r="K73" s="5"/>
      <c r="L73" s="12">
        <v>46174</v>
      </c>
      <c r="M73" s="12">
        <v>46295.999305555553</v>
      </c>
      <c r="N73" s="92">
        <f t="shared" si="1"/>
        <v>121.99930555555329</v>
      </c>
      <c r="O73" s="241" t="s">
        <v>110</v>
      </c>
      <c r="P73" s="5"/>
      <c r="Q73" s="85" t="s">
        <v>111</v>
      </c>
      <c r="R73" s="11" t="s">
        <v>381</v>
      </c>
      <c r="S73" s="86" t="s">
        <v>113</v>
      </c>
      <c r="T73" s="86" t="s">
        <v>236</v>
      </c>
      <c r="U73" s="87" t="s">
        <v>237</v>
      </c>
      <c r="V73" s="11" t="s">
        <v>116</v>
      </c>
      <c r="W73" s="11"/>
      <c r="X73" s="11" t="s">
        <v>117</v>
      </c>
      <c r="Y73" s="11"/>
      <c r="Z73" s="94" t="str">
        <f t="shared" si="2"/>
        <v>Talento Humano
Tecnológicos</v>
      </c>
      <c r="AA73" s="11"/>
      <c r="AB73" s="11" t="s">
        <v>118</v>
      </c>
      <c r="AC73" s="11" t="s">
        <v>118</v>
      </c>
      <c r="AD73" s="13">
        <v>0</v>
      </c>
      <c r="AE73" s="14"/>
      <c r="AF73" s="11" t="s">
        <v>118</v>
      </c>
      <c r="AG73" s="11" t="s">
        <v>118</v>
      </c>
      <c r="AH73" s="13">
        <v>0</v>
      </c>
      <c r="AI73" s="14"/>
      <c r="AJ73" s="11" t="s">
        <v>118</v>
      </c>
      <c r="AK73" s="11" t="s">
        <v>118</v>
      </c>
      <c r="AL73" s="13">
        <v>0</v>
      </c>
      <c r="AM73" s="14"/>
      <c r="AN73" s="11" t="s">
        <v>118</v>
      </c>
      <c r="AO73" s="11" t="s">
        <v>118</v>
      </c>
      <c r="AP73" s="13">
        <v>0</v>
      </c>
      <c r="AQ73" s="14"/>
      <c r="AR73" s="11" t="s">
        <v>118</v>
      </c>
      <c r="AS73" s="11" t="s">
        <v>118</v>
      </c>
      <c r="AT73" s="13">
        <v>0</v>
      </c>
      <c r="AU73" s="14"/>
      <c r="AV73" s="11" t="s">
        <v>118</v>
      </c>
      <c r="AW73" s="11" t="s">
        <v>118</v>
      </c>
      <c r="AX73" s="13">
        <v>0</v>
      </c>
      <c r="AY73" s="11"/>
      <c r="AZ73" s="11" t="s">
        <v>118</v>
      </c>
      <c r="BA73" s="11"/>
      <c r="BB73" s="11" t="s">
        <v>118</v>
      </c>
      <c r="BC73" s="11"/>
      <c r="BD73" s="11"/>
      <c r="BE73" s="11"/>
      <c r="BF73" s="11"/>
      <c r="BG73" s="11"/>
      <c r="BH73" s="11"/>
      <c r="BI73" s="11"/>
      <c r="BJ73" s="11"/>
      <c r="BK73" s="11"/>
      <c r="BL73" s="11" t="s">
        <v>118</v>
      </c>
      <c r="BM73" s="11" t="s">
        <v>118</v>
      </c>
      <c r="BN73" s="11"/>
      <c r="BO73" s="11" t="s">
        <v>118</v>
      </c>
      <c r="BP73" s="11"/>
      <c r="BQ73" s="11" t="s">
        <v>118</v>
      </c>
      <c r="BR73" s="11"/>
      <c r="BS73" s="11" t="s">
        <v>118</v>
      </c>
      <c r="BT73" s="11" t="s">
        <v>118</v>
      </c>
      <c r="BU73" s="11"/>
      <c r="BV73" s="11" t="s">
        <v>118</v>
      </c>
      <c r="BW73" s="11"/>
      <c r="BX73" s="11" t="s">
        <v>118</v>
      </c>
      <c r="BY73" s="11"/>
      <c r="BZ73" s="11" t="s">
        <v>118</v>
      </c>
      <c r="CA73" s="11" t="s">
        <v>77</v>
      </c>
      <c r="CB73" s="11"/>
      <c r="CC73" s="94" t="str">
        <f t="shared" si="5"/>
        <v>24_Operación del Sistema de Gestión Institucional - SGI</v>
      </c>
      <c r="CD73" s="11"/>
      <c r="CE73" s="11" t="s">
        <v>238</v>
      </c>
      <c r="CF73" s="11"/>
      <c r="CG73" s="11" t="s">
        <v>306</v>
      </c>
      <c r="CH73" s="11"/>
      <c r="CI73" s="11"/>
      <c r="CJ73" s="11" t="s">
        <v>317</v>
      </c>
      <c r="CK73" s="94" t="str">
        <f t="shared" si="3"/>
        <v>D02_Direccionamiento Estratégico y Planeación
D04_Evaluación de resultados
D07_Control Interno</v>
      </c>
      <c r="CL73" s="11"/>
      <c r="CM73" s="11"/>
      <c r="CN73" s="11" t="s">
        <v>239</v>
      </c>
      <c r="CO73" s="11"/>
      <c r="CP73" s="11"/>
      <c r="CQ73" s="11"/>
      <c r="CR73" s="11"/>
      <c r="CS73" s="11"/>
      <c r="CT73" s="11"/>
      <c r="CU73" s="11"/>
      <c r="CV73" s="11"/>
      <c r="CW73" s="11"/>
      <c r="CX73" s="11"/>
      <c r="CY73" s="11" t="s">
        <v>307</v>
      </c>
      <c r="CZ73" s="11"/>
      <c r="DA73" s="11"/>
      <c r="DB73" s="11"/>
      <c r="DC73" s="11"/>
      <c r="DD73" s="11" t="s">
        <v>318</v>
      </c>
      <c r="DE73" s="94" t="str">
        <f t="shared" si="4"/>
        <v>D02_P03_Planeación Institucional
D04_P14_Seguimiento y evaluación del desempeño institucional
D07_P19_Control Interno</v>
      </c>
    </row>
    <row r="74" spans="2:109" s="2" customFormat="1" ht="84" customHeight="1" x14ac:dyDescent="0.35">
      <c r="B74" s="1"/>
      <c r="C74" s="4" t="s">
        <v>382</v>
      </c>
      <c r="D74" s="11" t="s">
        <v>383</v>
      </c>
      <c r="E74" s="91" t="str">
        <f t="shared" si="0"/>
        <v>URF2026_062_Realizar informe anual del Sistema de Gestión institucional 2025</v>
      </c>
      <c r="F74" s="11" t="s">
        <v>384</v>
      </c>
      <c r="G74" s="11" t="s">
        <v>385</v>
      </c>
      <c r="H74" s="11" t="s">
        <v>386</v>
      </c>
      <c r="I74" s="11" t="s">
        <v>232</v>
      </c>
      <c r="J74" s="5" t="s">
        <v>110</v>
      </c>
      <c r="K74" s="5"/>
      <c r="L74" s="12">
        <v>46054</v>
      </c>
      <c r="M74" s="12">
        <v>46111.999305555553</v>
      </c>
      <c r="N74" s="92">
        <f t="shared" si="1"/>
        <v>57.999305555553292</v>
      </c>
      <c r="O74" s="241" t="s">
        <v>110</v>
      </c>
      <c r="P74" s="5"/>
      <c r="Q74" s="85" t="s">
        <v>111</v>
      </c>
      <c r="R74" s="11" t="s">
        <v>338</v>
      </c>
      <c r="S74" s="86" t="s">
        <v>113</v>
      </c>
      <c r="T74" s="86" t="s">
        <v>236</v>
      </c>
      <c r="U74" s="87" t="s">
        <v>237</v>
      </c>
      <c r="V74" s="11" t="s">
        <v>116</v>
      </c>
      <c r="W74" s="11"/>
      <c r="X74" s="11" t="s">
        <v>117</v>
      </c>
      <c r="Y74" s="11"/>
      <c r="Z74" s="94" t="str">
        <f t="shared" si="2"/>
        <v>Talento Humano
Tecnológicos</v>
      </c>
      <c r="AA74" s="11"/>
      <c r="AB74" s="11" t="s">
        <v>118</v>
      </c>
      <c r="AC74" s="11" t="s">
        <v>118</v>
      </c>
      <c r="AD74" s="13">
        <v>0</v>
      </c>
      <c r="AE74" s="14"/>
      <c r="AF74" s="11" t="s">
        <v>118</v>
      </c>
      <c r="AG74" s="11" t="s">
        <v>118</v>
      </c>
      <c r="AH74" s="13">
        <v>0</v>
      </c>
      <c r="AI74" s="14"/>
      <c r="AJ74" s="11" t="s">
        <v>118</v>
      </c>
      <c r="AK74" s="11" t="s">
        <v>118</v>
      </c>
      <c r="AL74" s="13">
        <v>0</v>
      </c>
      <c r="AM74" s="14"/>
      <c r="AN74" s="11" t="s">
        <v>118</v>
      </c>
      <c r="AO74" s="11" t="s">
        <v>118</v>
      </c>
      <c r="AP74" s="13">
        <v>0</v>
      </c>
      <c r="AQ74" s="14"/>
      <c r="AR74" s="11" t="s">
        <v>118</v>
      </c>
      <c r="AS74" s="11" t="s">
        <v>118</v>
      </c>
      <c r="AT74" s="13">
        <v>0</v>
      </c>
      <c r="AU74" s="14"/>
      <c r="AV74" s="11" t="s">
        <v>118</v>
      </c>
      <c r="AW74" s="11" t="s">
        <v>118</v>
      </c>
      <c r="AX74" s="13">
        <v>0</v>
      </c>
      <c r="AY74" s="11"/>
      <c r="AZ74" s="11" t="s">
        <v>118</v>
      </c>
      <c r="BA74" s="11"/>
      <c r="BB74" s="11" t="s">
        <v>118</v>
      </c>
      <c r="BC74" s="11"/>
      <c r="BD74" s="11"/>
      <c r="BE74" s="11"/>
      <c r="BF74" s="11"/>
      <c r="BG74" s="11"/>
      <c r="BH74" s="11"/>
      <c r="BI74" s="11"/>
      <c r="BJ74" s="11"/>
      <c r="BK74" s="11"/>
      <c r="BL74" s="11" t="s">
        <v>118</v>
      </c>
      <c r="BM74" s="11" t="s">
        <v>118</v>
      </c>
      <c r="BN74" s="11"/>
      <c r="BO74" s="11" t="s">
        <v>118</v>
      </c>
      <c r="BP74" s="11"/>
      <c r="BQ74" s="11" t="s">
        <v>118</v>
      </c>
      <c r="BR74" s="11"/>
      <c r="BS74" s="11" t="s">
        <v>118</v>
      </c>
      <c r="BT74" s="11" t="s">
        <v>118</v>
      </c>
      <c r="BU74" s="11"/>
      <c r="BV74" s="11" t="s">
        <v>118</v>
      </c>
      <c r="BW74" s="11"/>
      <c r="BX74" s="11" t="s">
        <v>118</v>
      </c>
      <c r="BY74" s="11"/>
      <c r="BZ74" s="11" t="s">
        <v>118</v>
      </c>
      <c r="CA74" s="11" t="s">
        <v>77</v>
      </c>
      <c r="CB74" s="11"/>
      <c r="CC74" s="94" t="str">
        <f t="shared" si="5"/>
        <v>24_Operación del Sistema de Gestión Institucional - SGI</v>
      </c>
      <c r="CD74" s="11"/>
      <c r="CE74" s="11" t="s">
        <v>238</v>
      </c>
      <c r="CF74" s="11"/>
      <c r="CG74" s="11" t="s">
        <v>306</v>
      </c>
      <c r="CH74" s="11"/>
      <c r="CI74" s="11"/>
      <c r="CJ74" s="11"/>
      <c r="CK74" s="94" t="str">
        <f t="shared" si="3"/>
        <v>D02_Direccionamiento Estratégico y Planeación
D04_Evaluación de resultados</v>
      </c>
      <c r="CL74" s="11"/>
      <c r="CM74" s="11"/>
      <c r="CN74" s="11" t="s">
        <v>239</v>
      </c>
      <c r="CO74" s="11"/>
      <c r="CP74" s="11"/>
      <c r="CQ74" s="11"/>
      <c r="CR74" s="11"/>
      <c r="CS74" s="11"/>
      <c r="CT74" s="11"/>
      <c r="CU74" s="11"/>
      <c r="CV74" s="11"/>
      <c r="CW74" s="11"/>
      <c r="CX74" s="11"/>
      <c r="CY74" s="11" t="s">
        <v>307</v>
      </c>
      <c r="CZ74" s="11"/>
      <c r="DA74" s="11"/>
      <c r="DB74" s="11"/>
      <c r="DC74" s="11"/>
      <c r="DD74" s="11"/>
      <c r="DE74" s="94" t="str">
        <f t="shared" si="4"/>
        <v>D02_P03_Planeación Institucional
D04_P14_Seguimiento y evaluación del desempeño institucional</v>
      </c>
    </row>
    <row r="75" spans="2:109" s="2" customFormat="1" ht="84" customHeight="1" x14ac:dyDescent="0.35">
      <c r="B75" s="1"/>
      <c r="C75" s="4" t="s">
        <v>387</v>
      </c>
      <c r="D75" s="11" t="s">
        <v>388</v>
      </c>
      <c r="E75" s="91" t="str">
        <f t="shared" si="0"/>
        <v>URF2026_063_Realizar reporte de la cuenta a la Contraloría General de la República</v>
      </c>
      <c r="F75" s="11" t="s">
        <v>389</v>
      </c>
      <c r="G75" s="11" t="s">
        <v>390</v>
      </c>
      <c r="H75" s="11" t="s">
        <v>391</v>
      </c>
      <c r="I75" s="11" t="s">
        <v>232</v>
      </c>
      <c r="J75" s="5" t="s">
        <v>233</v>
      </c>
      <c r="K75" s="5"/>
      <c r="L75" s="12">
        <v>46054</v>
      </c>
      <c r="M75" s="12">
        <v>46081.999305555553</v>
      </c>
      <c r="N75" s="92">
        <f t="shared" si="1"/>
        <v>27.999305555553292</v>
      </c>
      <c r="O75" s="241" t="s">
        <v>110</v>
      </c>
      <c r="P75" s="5"/>
      <c r="Q75" s="85" t="s">
        <v>234</v>
      </c>
      <c r="R75" s="11" t="s">
        <v>392</v>
      </c>
      <c r="S75" s="86" t="s">
        <v>113</v>
      </c>
      <c r="T75" s="86" t="s">
        <v>236</v>
      </c>
      <c r="U75" s="87" t="s">
        <v>237</v>
      </c>
      <c r="V75" s="11" t="s">
        <v>116</v>
      </c>
      <c r="W75" s="11"/>
      <c r="X75" s="11" t="s">
        <v>117</v>
      </c>
      <c r="Y75" s="11"/>
      <c r="Z75" s="94" t="str">
        <f t="shared" si="2"/>
        <v>Talento Humano
Tecnológicos</v>
      </c>
      <c r="AA75" s="11"/>
      <c r="AB75" s="11" t="s">
        <v>118</v>
      </c>
      <c r="AC75" s="11" t="s">
        <v>118</v>
      </c>
      <c r="AD75" s="13">
        <v>0</v>
      </c>
      <c r="AE75" s="14"/>
      <c r="AF75" s="11" t="s">
        <v>118</v>
      </c>
      <c r="AG75" s="11" t="s">
        <v>118</v>
      </c>
      <c r="AH75" s="13">
        <v>0</v>
      </c>
      <c r="AI75" s="14"/>
      <c r="AJ75" s="11" t="s">
        <v>118</v>
      </c>
      <c r="AK75" s="11" t="s">
        <v>118</v>
      </c>
      <c r="AL75" s="13">
        <v>0</v>
      </c>
      <c r="AM75" s="14"/>
      <c r="AN75" s="11" t="s">
        <v>118</v>
      </c>
      <c r="AO75" s="11" t="s">
        <v>118</v>
      </c>
      <c r="AP75" s="13">
        <v>0</v>
      </c>
      <c r="AQ75" s="14"/>
      <c r="AR75" s="11" t="s">
        <v>118</v>
      </c>
      <c r="AS75" s="11" t="s">
        <v>118</v>
      </c>
      <c r="AT75" s="13">
        <v>0</v>
      </c>
      <c r="AU75" s="14"/>
      <c r="AV75" s="11" t="s">
        <v>118</v>
      </c>
      <c r="AW75" s="11" t="s">
        <v>118</v>
      </c>
      <c r="AX75" s="13">
        <v>0</v>
      </c>
      <c r="AY75" s="11"/>
      <c r="AZ75" s="11" t="s">
        <v>118</v>
      </c>
      <c r="BA75" s="11"/>
      <c r="BB75" s="11" t="s">
        <v>118</v>
      </c>
      <c r="BC75" s="11"/>
      <c r="BD75" s="11"/>
      <c r="BE75" s="11"/>
      <c r="BF75" s="11"/>
      <c r="BG75" s="11"/>
      <c r="BH75" s="11"/>
      <c r="BI75" s="11"/>
      <c r="BJ75" s="11"/>
      <c r="BK75" s="11"/>
      <c r="BL75" s="11" t="s">
        <v>118</v>
      </c>
      <c r="BM75" s="11" t="s">
        <v>118</v>
      </c>
      <c r="BN75" s="11"/>
      <c r="BO75" s="11" t="s">
        <v>118</v>
      </c>
      <c r="BP75" s="11"/>
      <c r="BQ75" s="11" t="s">
        <v>118</v>
      </c>
      <c r="BR75" s="11"/>
      <c r="BS75" s="11" t="s">
        <v>118</v>
      </c>
      <c r="BT75" s="11" t="s">
        <v>118</v>
      </c>
      <c r="BU75" s="11"/>
      <c r="BV75" s="11" t="s">
        <v>118</v>
      </c>
      <c r="BW75" s="11"/>
      <c r="BX75" s="11" t="s">
        <v>118</v>
      </c>
      <c r="BY75" s="11"/>
      <c r="BZ75" s="11" t="s">
        <v>118</v>
      </c>
      <c r="CA75" s="11" t="s">
        <v>77</v>
      </c>
      <c r="CB75" s="11"/>
      <c r="CC75" s="94" t="str">
        <f t="shared" si="5"/>
        <v>24_Operación del Sistema de Gestión Institucional - SGI</v>
      </c>
      <c r="CD75" s="11"/>
      <c r="CE75" s="11"/>
      <c r="CF75" s="11"/>
      <c r="CG75" s="11" t="s">
        <v>306</v>
      </c>
      <c r="CH75" s="11"/>
      <c r="CI75" s="11"/>
      <c r="CJ75" s="11"/>
      <c r="CK75" s="94" t="str">
        <f t="shared" si="3"/>
        <v>D04_Evaluación de resultados</v>
      </c>
      <c r="CL75" s="11"/>
      <c r="CM75" s="11"/>
      <c r="CN75" s="11"/>
      <c r="CO75" s="11"/>
      <c r="CP75" s="11"/>
      <c r="CQ75" s="11"/>
      <c r="CR75" s="11"/>
      <c r="CS75" s="11"/>
      <c r="CT75" s="11"/>
      <c r="CU75" s="11"/>
      <c r="CV75" s="11"/>
      <c r="CW75" s="11"/>
      <c r="CX75" s="11"/>
      <c r="CY75" s="11" t="s">
        <v>307</v>
      </c>
      <c r="CZ75" s="11"/>
      <c r="DA75" s="11"/>
      <c r="DB75" s="11"/>
      <c r="DC75" s="11"/>
      <c r="DD75" s="11"/>
      <c r="DE75" s="94" t="str">
        <f t="shared" si="4"/>
        <v>D04_P14_Seguimiento y evaluación del desempeño institucional</v>
      </c>
    </row>
    <row r="76" spans="2:109" s="2" customFormat="1" ht="84" customHeight="1" x14ac:dyDescent="0.35">
      <c r="B76" s="1"/>
      <c r="C76" s="4" t="s">
        <v>393</v>
      </c>
      <c r="D76" s="11" t="s">
        <v>394</v>
      </c>
      <c r="E76" s="91" t="str">
        <f t="shared" si="0"/>
        <v>URF2026_064_Adelantar ejercicios de sensibilización y socialización sobre la planeación estratégica institucional y el plan de acción 2026</v>
      </c>
      <c r="F76" s="11" t="s">
        <v>395</v>
      </c>
      <c r="G76" s="11" t="s">
        <v>396</v>
      </c>
      <c r="H76" s="11" t="s">
        <v>397</v>
      </c>
      <c r="I76" s="11" t="s">
        <v>232</v>
      </c>
      <c r="J76" s="5" t="s">
        <v>110</v>
      </c>
      <c r="K76" s="5"/>
      <c r="L76" s="12">
        <v>46054</v>
      </c>
      <c r="M76" s="12">
        <v>46111.999305555553</v>
      </c>
      <c r="N76" s="92">
        <f t="shared" si="1"/>
        <v>57.999305555553292</v>
      </c>
      <c r="O76" s="241" t="s">
        <v>110</v>
      </c>
      <c r="P76" s="5"/>
      <c r="Q76" s="85" t="s">
        <v>111</v>
      </c>
      <c r="R76" s="11" t="s">
        <v>398</v>
      </c>
      <c r="S76" s="86" t="s">
        <v>113</v>
      </c>
      <c r="T76" s="86" t="s">
        <v>236</v>
      </c>
      <c r="U76" s="87" t="s">
        <v>237</v>
      </c>
      <c r="V76" s="11" t="s">
        <v>116</v>
      </c>
      <c r="W76" s="11"/>
      <c r="X76" s="11" t="s">
        <v>117</v>
      </c>
      <c r="Y76" s="11"/>
      <c r="Z76" s="94" t="str">
        <f t="shared" si="2"/>
        <v>Talento Humano
Tecnológicos</v>
      </c>
      <c r="AA76" s="11"/>
      <c r="AB76" s="11" t="s">
        <v>118</v>
      </c>
      <c r="AC76" s="11" t="s">
        <v>118</v>
      </c>
      <c r="AD76" s="13">
        <v>0</v>
      </c>
      <c r="AE76" s="14"/>
      <c r="AF76" s="11" t="s">
        <v>118</v>
      </c>
      <c r="AG76" s="11" t="s">
        <v>118</v>
      </c>
      <c r="AH76" s="13">
        <v>0</v>
      </c>
      <c r="AI76" s="14"/>
      <c r="AJ76" s="11" t="s">
        <v>118</v>
      </c>
      <c r="AK76" s="11" t="s">
        <v>118</v>
      </c>
      <c r="AL76" s="13">
        <v>0</v>
      </c>
      <c r="AM76" s="14"/>
      <c r="AN76" s="11" t="s">
        <v>118</v>
      </c>
      <c r="AO76" s="11" t="s">
        <v>118</v>
      </c>
      <c r="AP76" s="13">
        <v>0</v>
      </c>
      <c r="AQ76" s="14"/>
      <c r="AR76" s="11" t="s">
        <v>118</v>
      </c>
      <c r="AS76" s="11" t="s">
        <v>118</v>
      </c>
      <c r="AT76" s="13">
        <v>0</v>
      </c>
      <c r="AU76" s="14"/>
      <c r="AV76" s="11" t="s">
        <v>118</v>
      </c>
      <c r="AW76" s="11" t="s">
        <v>118</v>
      </c>
      <c r="AX76" s="13">
        <v>0</v>
      </c>
      <c r="AY76" s="11"/>
      <c r="AZ76" s="11" t="s">
        <v>118</v>
      </c>
      <c r="BA76" s="11"/>
      <c r="BB76" s="11" t="s">
        <v>118</v>
      </c>
      <c r="BC76" s="11"/>
      <c r="BD76" s="11"/>
      <c r="BE76" s="11"/>
      <c r="BF76" s="11"/>
      <c r="BG76" s="11" t="s">
        <v>66</v>
      </c>
      <c r="BH76" s="11"/>
      <c r="BI76" s="11"/>
      <c r="BJ76" s="11"/>
      <c r="BK76" s="11"/>
      <c r="BL76" s="11" t="s">
        <v>118</v>
      </c>
      <c r="BM76" s="11" t="s">
        <v>118</v>
      </c>
      <c r="BN76" s="11"/>
      <c r="BO76" s="11" t="s">
        <v>118</v>
      </c>
      <c r="BP76" s="11"/>
      <c r="BQ76" s="11" t="s">
        <v>118</v>
      </c>
      <c r="BR76" s="11"/>
      <c r="BS76" s="11" t="s">
        <v>118</v>
      </c>
      <c r="BT76" s="11" t="s">
        <v>118</v>
      </c>
      <c r="BU76" s="11"/>
      <c r="BV76" s="11" t="s">
        <v>118</v>
      </c>
      <c r="BW76" s="11"/>
      <c r="BX76" s="11" t="s">
        <v>118</v>
      </c>
      <c r="BY76" s="11"/>
      <c r="BZ76" s="11" t="s">
        <v>118</v>
      </c>
      <c r="CA76" s="11" t="s">
        <v>77</v>
      </c>
      <c r="CB76" s="11"/>
      <c r="CC76" s="94" t="str">
        <f t="shared" si="5"/>
        <v>13_Plan Institucional de Capacitación - PIC
24_Operación del Sistema de Gestión Institucional - SGI</v>
      </c>
      <c r="CD76" s="11"/>
      <c r="CE76" s="11" t="s">
        <v>238</v>
      </c>
      <c r="CF76" s="11"/>
      <c r="CG76" s="11"/>
      <c r="CH76" s="11" t="s">
        <v>123</v>
      </c>
      <c r="CI76" s="11"/>
      <c r="CJ76" s="11"/>
      <c r="CK76" s="94" t="str">
        <f t="shared" si="3"/>
        <v>D02_Direccionamiento Estratégico y Planeación
D05_Información y comunicación</v>
      </c>
      <c r="CL76" s="11"/>
      <c r="CM76" s="11"/>
      <c r="CN76" s="11" t="s">
        <v>239</v>
      </c>
      <c r="CO76" s="11"/>
      <c r="CP76" s="11"/>
      <c r="CQ76" s="11"/>
      <c r="CR76" s="11"/>
      <c r="CS76" s="11"/>
      <c r="CT76" s="11"/>
      <c r="CU76" s="11"/>
      <c r="CV76" s="11"/>
      <c r="CW76" s="11"/>
      <c r="CX76" s="11"/>
      <c r="CY76" s="11"/>
      <c r="CZ76" s="11" t="s">
        <v>125</v>
      </c>
      <c r="DA76" s="11"/>
      <c r="DB76" s="11"/>
      <c r="DC76" s="11"/>
      <c r="DD76" s="11"/>
      <c r="DE76" s="94" t="str">
        <f t="shared" si="4"/>
        <v>D02_P03_Planeación Institucional
D05_P15_Transparencia, acceso a la información pública y lucha contra la corrupción</v>
      </c>
    </row>
    <row r="77" spans="2:109" s="2" customFormat="1" ht="84" customHeight="1" x14ac:dyDescent="0.35">
      <c r="B77" s="1"/>
      <c r="C77" s="4" t="s">
        <v>399</v>
      </c>
      <c r="D77" s="11" t="s">
        <v>400</v>
      </c>
      <c r="E77" s="91" t="str">
        <f t="shared" ref="E77:E140" si="6">_xlfn.CONCAT(C77,"_",D77)</f>
        <v>URF2026_065_Realizar las actividades de actualización de los riesgos con los diferentes procesos institucionales_Sandra</v>
      </c>
      <c r="F77" s="11" t="s">
        <v>401</v>
      </c>
      <c r="G77" s="11" t="s">
        <v>402</v>
      </c>
      <c r="H77" s="11" t="s">
        <v>402</v>
      </c>
      <c r="I77" s="11" t="s">
        <v>232</v>
      </c>
      <c r="J77" s="5" t="s">
        <v>315</v>
      </c>
      <c r="K77" s="5"/>
      <c r="L77" s="12">
        <v>46054</v>
      </c>
      <c r="M77" s="12">
        <v>46142.999305555553</v>
      </c>
      <c r="N77" s="92">
        <f t="shared" ref="N77:N140" si="7">IF(M77-L77&gt;124,"El tiempo de ejecución de la actividad no puede superar 124 días",M77-L77)</f>
        <v>88.999305555553292</v>
      </c>
      <c r="O77" s="241" t="s">
        <v>110</v>
      </c>
      <c r="P77" s="5"/>
      <c r="Q77" s="85" t="s">
        <v>111</v>
      </c>
      <c r="R77" s="11" t="s">
        <v>403</v>
      </c>
      <c r="S77" s="86" t="s">
        <v>113</v>
      </c>
      <c r="T77" s="86" t="s">
        <v>236</v>
      </c>
      <c r="U77" s="87" t="s">
        <v>237</v>
      </c>
      <c r="V77" s="11" t="s">
        <v>116</v>
      </c>
      <c r="W77" s="11"/>
      <c r="X77" s="11" t="s">
        <v>117</v>
      </c>
      <c r="Y77" s="11"/>
      <c r="Z77" s="94" t="str">
        <f t="shared" ref="Z77:Z140" si="8">_xlfn.TEXTJOIN(CHAR(10),TRUE,V77:Y77)</f>
        <v>Talento Humano
Tecnológicos</v>
      </c>
      <c r="AA77" s="11"/>
      <c r="AB77" s="11" t="s">
        <v>118</v>
      </c>
      <c r="AC77" s="11" t="s">
        <v>118</v>
      </c>
      <c r="AD77" s="13">
        <v>0</v>
      </c>
      <c r="AE77" s="14"/>
      <c r="AF77" s="11" t="s">
        <v>118</v>
      </c>
      <c r="AG77" s="11" t="s">
        <v>118</v>
      </c>
      <c r="AH77" s="13">
        <v>0</v>
      </c>
      <c r="AI77" s="14"/>
      <c r="AJ77" s="11" t="s">
        <v>118</v>
      </c>
      <c r="AK77" s="11" t="s">
        <v>118</v>
      </c>
      <c r="AL77" s="13">
        <v>0</v>
      </c>
      <c r="AM77" s="14"/>
      <c r="AN77" s="11" t="s">
        <v>118</v>
      </c>
      <c r="AO77" s="11" t="s">
        <v>118</v>
      </c>
      <c r="AP77" s="13">
        <v>0</v>
      </c>
      <c r="AQ77" s="14"/>
      <c r="AR77" s="11" t="s">
        <v>118</v>
      </c>
      <c r="AS77" s="11" t="s">
        <v>118</v>
      </c>
      <c r="AT77" s="13">
        <v>0</v>
      </c>
      <c r="AU77" s="14"/>
      <c r="AV77" s="11" t="s">
        <v>118</v>
      </c>
      <c r="AW77" s="11" t="s">
        <v>118</v>
      </c>
      <c r="AX77" s="13">
        <v>0</v>
      </c>
      <c r="AY77" s="11"/>
      <c r="AZ77" s="11" t="s">
        <v>118</v>
      </c>
      <c r="BA77" s="11"/>
      <c r="BB77" s="11" t="s">
        <v>118</v>
      </c>
      <c r="BC77" s="11"/>
      <c r="BD77" s="11"/>
      <c r="BE77" s="11"/>
      <c r="BF77" s="11"/>
      <c r="BG77" s="11"/>
      <c r="BH77" s="11"/>
      <c r="BI77" s="11"/>
      <c r="BJ77" s="11"/>
      <c r="BK77" s="11" t="s">
        <v>19</v>
      </c>
      <c r="BL77" s="11" t="s">
        <v>404</v>
      </c>
      <c r="BM77" s="11" t="s">
        <v>405</v>
      </c>
      <c r="BN77" s="11"/>
      <c r="BO77" s="11" t="s">
        <v>118</v>
      </c>
      <c r="BP77" s="11"/>
      <c r="BQ77" s="11" t="s">
        <v>118</v>
      </c>
      <c r="BR77" s="11"/>
      <c r="BS77" s="11" t="s">
        <v>118</v>
      </c>
      <c r="BT77" s="11" t="s">
        <v>118</v>
      </c>
      <c r="BU77" s="11"/>
      <c r="BV77" s="11" t="s">
        <v>118</v>
      </c>
      <c r="BW77" s="11"/>
      <c r="BX77" s="11" t="s">
        <v>118</v>
      </c>
      <c r="BY77" s="11"/>
      <c r="BZ77" s="11" t="s">
        <v>118</v>
      </c>
      <c r="CA77" s="11" t="s">
        <v>77</v>
      </c>
      <c r="CB77" s="11"/>
      <c r="CC77" s="94" t="str">
        <f t="shared" si="5"/>
        <v>17_Programas de transparencia y ética pública - PTEP
24_Operación del Sistema de Gestión Institucional - SGI</v>
      </c>
      <c r="CD77" s="11"/>
      <c r="CE77" s="11" t="s">
        <v>238</v>
      </c>
      <c r="CF77" s="11" t="s">
        <v>122</v>
      </c>
      <c r="CG77" s="11" t="s">
        <v>306</v>
      </c>
      <c r="CH77" s="11"/>
      <c r="CI77" s="11"/>
      <c r="CJ77" s="11" t="s">
        <v>317</v>
      </c>
      <c r="CK77" s="94" t="str">
        <f t="shared" ref="CK77:CK140" si="9">_xlfn.TEXTJOIN(CHAR(10),TRUE,CD77:CJ77)</f>
        <v>D02_Direccionamiento Estratégico y Planeación
D03_Gestión con valores para resultados
D04_Evaluación de resultados
D07_Control Interno</v>
      </c>
      <c r="CL77" s="11"/>
      <c r="CM77" s="11"/>
      <c r="CN77" s="11" t="s">
        <v>239</v>
      </c>
      <c r="CO77" s="11"/>
      <c r="CP77" s="11"/>
      <c r="CQ77" s="11"/>
      <c r="CR77" s="11"/>
      <c r="CS77" s="11"/>
      <c r="CT77" s="11"/>
      <c r="CU77" s="11"/>
      <c r="CV77" s="11"/>
      <c r="CW77" s="11"/>
      <c r="CX77" s="11"/>
      <c r="CY77" s="11" t="s">
        <v>307</v>
      </c>
      <c r="CZ77" s="11"/>
      <c r="DA77" s="11"/>
      <c r="DB77" s="11"/>
      <c r="DC77" s="11"/>
      <c r="DD77" s="11" t="s">
        <v>318</v>
      </c>
      <c r="DE77" s="94" t="str">
        <f t="shared" ref="DE77:DE140" si="10">_xlfn.TEXTJOIN(CHAR(10),TRUE,CL77:DD77)</f>
        <v>D02_P03_Planeación Institucional
D04_P14_Seguimiento y evaluación del desempeño institucional
D07_P19_Control Interno</v>
      </c>
    </row>
    <row r="78" spans="2:109" s="2" customFormat="1" ht="84" customHeight="1" x14ac:dyDescent="0.35">
      <c r="B78" s="1"/>
      <c r="C78" s="4" t="s">
        <v>406</v>
      </c>
      <c r="D78" s="11" t="s">
        <v>407</v>
      </c>
      <c r="E78" s="91" t="str">
        <f t="shared" si="6"/>
        <v>URF2026_066_Realizar las actividades de actualización de los riesgos con los diferentes procesos institucionales_Daniel</v>
      </c>
      <c r="F78" s="11" t="s">
        <v>401</v>
      </c>
      <c r="G78" s="11" t="s">
        <v>402</v>
      </c>
      <c r="H78" s="11" t="s">
        <v>402</v>
      </c>
      <c r="I78" s="11" t="s">
        <v>232</v>
      </c>
      <c r="J78" s="5" t="s">
        <v>233</v>
      </c>
      <c r="K78" s="5"/>
      <c r="L78" s="12">
        <v>46054</v>
      </c>
      <c r="M78" s="12">
        <v>46142.999305555553</v>
      </c>
      <c r="N78" s="92">
        <f t="shared" si="7"/>
        <v>88.999305555553292</v>
      </c>
      <c r="O78" s="241" t="s">
        <v>110</v>
      </c>
      <c r="P78" s="5"/>
      <c r="Q78" s="85" t="s">
        <v>111</v>
      </c>
      <c r="R78" s="11" t="s">
        <v>403</v>
      </c>
      <c r="S78" s="86" t="s">
        <v>113</v>
      </c>
      <c r="T78" s="86" t="s">
        <v>236</v>
      </c>
      <c r="U78" s="87" t="s">
        <v>237</v>
      </c>
      <c r="V78" s="11" t="s">
        <v>116</v>
      </c>
      <c r="W78" s="11"/>
      <c r="X78" s="11" t="s">
        <v>117</v>
      </c>
      <c r="Y78" s="11"/>
      <c r="Z78" s="94" t="str">
        <f t="shared" si="8"/>
        <v>Talento Humano
Tecnológicos</v>
      </c>
      <c r="AA78" s="11"/>
      <c r="AB78" s="11" t="s">
        <v>118</v>
      </c>
      <c r="AC78" s="11" t="s">
        <v>118</v>
      </c>
      <c r="AD78" s="13">
        <v>0</v>
      </c>
      <c r="AE78" s="14"/>
      <c r="AF78" s="11" t="s">
        <v>118</v>
      </c>
      <c r="AG78" s="11" t="s">
        <v>118</v>
      </c>
      <c r="AH78" s="13">
        <v>0</v>
      </c>
      <c r="AI78" s="14"/>
      <c r="AJ78" s="11" t="s">
        <v>118</v>
      </c>
      <c r="AK78" s="11" t="s">
        <v>118</v>
      </c>
      <c r="AL78" s="13">
        <v>0</v>
      </c>
      <c r="AM78" s="14"/>
      <c r="AN78" s="11" t="s">
        <v>118</v>
      </c>
      <c r="AO78" s="11" t="s">
        <v>118</v>
      </c>
      <c r="AP78" s="13">
        <v>0</v>
      </c>
      <c r="AQ78" s="14"/>
      <c r="AR78" s="11" t="s">
        <v>118</v>
      </c>
      <c r="AS78" s="11" t="s">
        <v>118</v>
      </c>
      <c r="AT78" s="13">
        <v>0</v>
      </c>
      <c r="AU78" s="14"/>
      <c r="AV78" s="11" t="s">
        <v>118</v>
      </c>
      <c r="AW78" s="11" t="s">
        <v>118</v>
      </c>
      <c r="AX78" s="13">
        <v>0</v>
      </c>
      <c r="AY78" s="11"/>
      <c r="AZ78" s="11" t="s">
        <v>118</v>
      </c>
      <c r="BA78" s="11"/>
      <c r="BB78" s="11" t="s">
        <v>118</v>
      </c>
      <c r="BC78" s="11"/>
      <c r="BD78" s="11"/>
      <c r="BE78" s="11"/>
      <c r="BF78" s="11"/>
      <c r="BG78" s="11"/>
      <c r="BH78" s="11"/>
      <c r="BI78" s="11"/>
      <c r="BJ78" s="11"/>
      <c r="BK78" s="11" t="s">
        <v>19</v>
      </c>
      <c r="BL78" s="11" t="s">
        <v>404</v>
      </c>
      <c r="BM78" s="11" t="s">
        <v>405</v>
      </c>
      <c r="BN78" s="11"/>
      <c r="BO78" s="11" t="s">
        <v>118</v>
      </c>
      <c r="BP78" s="11"/>
      <c r="BQ78" s="11" t="s">
        <v>118</v>
      </c>
      <c r="BR78" s="11"/>
      <c r="BS78" s="11" t="s">
        <v>118</v>
      </c>
      <c r="BT78" s="11" t="s">
        <v>118</v>
      </c>
      <c r="BU78" s="11"/>
      <c r="BV78" s="11" t="s">
        <v>118</v>
      </c>
      <c r="BW78" s="11"/>
      <c r="BX78" s="11" t="s">
        <v>118</v>
      </c>
      <c r="BY78" s="11"/>
      <c r="BZ78" s="11" t="s">
        <v>118</v>
      </c>
      <c r="CA78" s="11" t="s">
        <v>77</v>
      </c>
      <c r="CB78" s="11"/>
      <c r="CC78" s="94" t="str">
        <f t="shared" ref="CC78:CC141" si="11">_xlfn.TEXTJOIN(CHAR(10),TRUE,AA78,AE78,AI78,AM78,AQ78,AU78,AY78,BA78,BC78,BD78,BE78,BF78,BH78,BG78,BI78,BJ78,BK78,BN78,BP78,BR78,BU78,BW78,BY78,CA78,CB78)</f>
        <v>17_Programas de transparencia y ética pública - PTEP
24_Operación del Sistema de Gestión Institucional - SGI</v>
      </c>
      <c r="CD78" s="11"/>
      <c r="CE78" s="11" t="s">
        <v>238</v>
      </c>
      <c r="CF78" s="11"/>
      <c r="CG78" s="11" t="s">
        <v>306</v>
      </c>
      <c r="CH78" s="11"/>
      <c r="CI78" s="11"/>
      <c r="CJ78" s="11" t="s">
        <v>317</v>
      </c>
      <c r="CK78" s="94" t="str">
        <f t="shared" si="9"/>
        <v>D02_Direccionamiento Estratégico y Planeación
D04_Evaluación de resultados
D07_Control Interno</v>
      </c>
      <c r="CL78" s="11"/>
      <c r="CM78" s="11"/>
      <c r="CN78" s="11" t="s">
        <v>239</v>
      </c>
      <c r="CO78" s="11"/>
      <c r="CP78" s="11"/>
      <c r="CQ78" s="11"/>
      <c r="CR78" s="11"/>
      <c r="CS78" s="11"/>
      <c r="CT78" s="11"/>
      <c r="CU78" s="11"/>
      <c r="CV78" s="11"/>
      <c r="CW78" s="11"/>
      <c r="CX78" s="11"/>
      <c r="CY78" s="11" t="s">
        <v>307</v>
      </c>
      <c r="CZ78" s="11"/>
      <c r="DA78" s="11"/>
      <c r="DB78" s="11"/>
      <c r="DC78" s="11"/>
      <c r="DD78" s="11" t="s">
        <v>318</v>
      </c>
      <c r="DE78" s="94" t="str">
        <f t="shared" si="10"/>
        <v>D02_P03_Planeación Institucional
D04_P14_Seguimiento y evaluación del desempeño institucional
D07_P19_Control Interno</v>
      </c>
    </row>
    <row r="79" spans="2:109" s="2" customFormat="1" ht="84" customHeight="1" x14ac:dyDescent="0.35">
      <c r="B79" s="1"/>
      <c r="C79" s="4" t="s">
        <v>408</v>
      </c>
      <c r="D79" s="11" t="s">
        <v>409</v>
      </c>
      <c r="E79" s="91" t="str">
        <f t="shared" si="6"/>
        <v>URF2026_067_Realizar las actividades de actualización de los riesgos con los diferentes procesos institucionales_Tatiana</v>
      </c>
      <c r="F79" s="11" t="s">
        <v>401</v>
      </c>
      <c r="G79" s="11" t="s">
        <v>402</v>
      </c>
      <c r="H79" s="11" t="s">
        <v>402</v>
      </c>
      <c r="I79" s="11" t="s">
        <v>232</v>
      </c>
      <c r="J79" s="5" t="s">
        <v>110</v>
      </c>
      <c r="K79" s="5"/>
      <c r="L79" s="12">
        <v>46054</v>
      </c>
      <c r="M79" s="12">
        <v>46142.999305555553</v>
      </c>
      <c r="N79" s="92">
        <f t="shared" si="7"/>
        <v>88.999305555553292</v>
      </c>
      <c r="O79" s="241" t="s">
        <v>110</v>
      </c>
      <c r="P79" s="5"/>
      <c r="Q79" s="85" t="s">
        <v>111</v>
      </c>
      <c r="R79" s="11" t="s">
        <v>403</v>
      </c>
      <c r="S79" s="86" t="s">
        <v>113</v>
      </c>
      <c r="T79" s="86" t="s">
        <v>236</v>
      </c>
      <c r="U79" s="87" t="s">
        <v>237</v>
      </c>
      <c r="V79" s="11" t="s">
        <v>116</v>
      </c>
      <c r="W79" s="11"/>
      <c r="X79" s="11" t="s">
        <v>117</v>
      </c>
      <c r="Y79" s="11"/>
      <c r="Z79" s="94" t="str">
        <f t="shared" si="8"/>
        <v>Talento Humano
Tecnológicos</v>
      </c>
      <c r="AA79" s="11"/>
      <c r="AB79" s="11" t="s">
        <v>118</v>
      </c>
      <c r="AC79" s="11" t="s">
        <v>118</v>
      </c>
      <c r="AD79" s="13">
        <v>0</v>
      </c>
      <c r="AE79" s="14"/>
      <c r="AF79" s="11" t="s">
        <v>118</v>
      </c>
      <c r="AG79" s="11" t="s">
        <v>118</v>
      </c>
      <c r="AH79" s="13">
        <v>0</v>
      </c>
      <c r="AI79" s="14"/>
      <c r="AJ79" s="11" t="s">
        <v>118</v>
      </c>
      <c r="AK79" s="11" t="s">
        <v>118</v>
      </c>
      <c r="AL79" s="13">
        <v>0</v>
      </c>
      <c r="AM79" s="14"/>
      <c r="AN79" s="11" t="s">
        <v>118</v>
      </c>
      <c r="AO79" s="11" t="s">
        <v>118</v>
      </c>
      <c r="AP79" s="13">
        <v>0</v>
      </c>
      <c r="AQ79" s="14"/>
      <c r="AR79" s="11" t="s">
        <v>118</v>
      </c>
      <c r="AS79" s="11" t="s">
        <v>118</v>
      </c>
      <c r="AT79" s="13">
        <v>0</v>
      </c>
      <c r="AU79" s="14"/>
      <c r="AV79" s="11" t="s">
        <v>118</v>
      </c>
      <c r="AW79" s="11" t="s">
        <v>118</v>
      </c>
      <c r="AX79" s="13">
        <v>0</v>
      </c>
      <c r="AY79" s="11"/>
      <c r="AZ79" s="11" t="s">
        <v>118</v>
      </c>
      <c r="BA79" s="11"/>
      <c r="BB79" s="11" t="s">
        <v>118</v>
      </c>
      <c r="BC79" s="11"/>
      <c r="BD79" s="11"/>
      <c r="BE79" s="11"/>
      <c r="BF79" s="11"/>
      <c r="BG79" s="11"/>
      <c r="BH79" s="11"/>
      <c r="BI79" s="11"/>
      <c r="BJ79" s="11"/>
      <c r="BK79" s="11" t="s">
        <v>19</v>
      </c>
      <c r="BL79" s="11" t="s">
        <v>404</v>
      </c>
      <c r="BM79" s="11" t="s">
        <v>405</v>
      </c>
      <c r="BN79" s="11"/>
      <c r="BO79" s="11" t="s">
        <v>118</v>
      </c>
      <c r="BP79" s="11"/>
      <c r="BQ79" s="11" t="s">
        <v>118</v>
      </c>
      <c r="BR79" s="11"/>
      <c r="BS79" s="11" t="s">
        <v>118</v>
      </c>
      <c r="BT79" s="11" t="s">
        <v>118</v>
      </c>
      <c r="BU79" s="11"/>
      <c r="BV79" s="11" t="s">
        <v>118</v>
      </c>
      <c r="BW79" s="11"/>
      <c r="BX79" s="11" t="s">
        <v>118</v>
      </c>
      <c r="BY79" s="11"/>
      <c r="BZ79" s="11" t="s">
        <v>118</v>
      </c>
      <c r="CA79" s="11" t="s">
        <v>77</v>
      </c>
      <c r="CB79" s="11"/>
      <c r="CC79" s="94" t="str">
        <f t="shared" si="11"/>
        <v>17_Programas de transparencia y ética pública - PTEP
24_Operación del Sistema de Gestión Institucional - SGI</v>
      </c>
      <c r="CD79" s="11"/>
      <c r="CE79" s="11" t="s">
        <v>238</v>
      </c>
      <c r="CF79" s="11"/>
      <c r="CG79" s="11" t="s">
        <v>306</v>
      </c>
      <c r="CH79" s="11"/>
      <c r="CI79" s="11"/>
      <c r="CJ79" s="11" t="s">
        <v>317</v>
      </c>
      <c r="CK79" s="94" t="str">
        <f t="shared" si="9"/>
        <v>D02_Direccionamiento Estratégico y Planeación
D04_Evaluación de resultados
D07_Control Interno</v>
      </c>
      <c r="CL79" s="11"/>
      <c r="CM79" s="11"/>
      <c r="CN79" s="11" t="s">
        <v>239</v>
      </c>
      <c r="CO79" s="11"/>
      <c r="CP79" s="11"/>
      <c r="CQ79" s="11"/>
      <c r="CR79" s="11"/>
      <c r="CS79" s="11"/>
      <c r="CT79" s="11"/>
      <c r="CU79" s="11"/>
      <c r="CV79" s="11"/>
      <c r="CW79" s="11"/>
      <c r="CX79" s="11"/>
      <c r="CY79" s="11" t="s">
        <v>307</v>
      </c>
      <c r="CZ79" s="11"/>
      <c r="DA79" s="11"/>
      <c r="DB79" s="11"/>
      <c r="DC79" s="11"/>
      <c r="DD79" s="11" t="s">
        <v>318</v>
      </c>
      <c r="DE79" s="94" t="str">
        <f t="shared" si="10"/>
        <v>D02_P03_Planeación Institucional
D04_P14_Seguimiento y evaluación del desempeño institucional
D07_P19_Control Interno</v>
      </c>
    </row>
    <row r="80" spans="2:109" s="2" customFormat="1" ht="84" customHeight="1" x14ac:dyDescent="0.35">
      <c r="B80" s="1"/>
      <c r="C80" s="4" t="s">
        <v>410</v>
      </c>
      <c r="D80" s="11" t="s">
        <v>411</v>
      </c>
      <c r="E80" s="91" t="str">
        <f t="shared" si="6"/>
        <v xml:space="preserve">URF2026_068_Presentar los resultados de la gestión del riesgo en el Comité Institucional de Gestión y Desempeño </v>
      </c>
      <c r="F80" s="11" t="s">
        <v>412</v>
      </c>
      <c r="G80" s="11" t="s">
        <v>413</v>
      </c>
      <c r="H80" s="11" t="s">
        <v>413</v>
      </c>
      <c r="I80" s="11" t="s">
        <v>232</v>
      </c>
      <c r="J80" s="5" t="s">
        <v>110</v>
      </c>
      <c r="K80" s="5"/>
      <c r="L80" s="12">
        <v>46174</v>
      </c>
      <c r="M80" s="12">
        <v>46295.999305555553</v>
      </c>
      <c r="N80" s="92">
        <f t="shared" si="7"/>
        <v>121.99930555555329</v>
      </c>
      <c r="O80" s="241" t="s">
        <v>110</v>
      </c>
      <c r="P80" s="5"/>
      <c r="Q80" s="85" t="s">
        <v>111</v>
      </c>
      <c r="R80" s="11" t="s">
        <v>344</v>
      </c>
      <c r="S80" s="86" t="s">
        <v>113</v>
      </c>
      <c r="T80" s="86" t="s">
        <v>236</v>
      </c>
      <c r="U80" s="87" t="s">
        <v>237</v>
      </c>
      <c r="V80" s="11" t="s">
        <v>116</v>
      </c>
      <c r="W80" s="11"/>
      <c r="X80" s="11" t="s">
        <v>117</v>
      </c>
      <c r="Y80" s="11"/>
      <c r="Z80" s="94" t="str">
        <f t="shared" si="8"/>
        <v>Talento Humano
Tecnológicos</v>
      </c>
      <c r="AA80" s="11"/>
      <c r="AB80" s="11" t="s">
        <v>118</v>
      </c>
      <c r="AC80" s="11" t="s">
        <v>118</v>
      </c>
      <c r="AD80" s="13">
        <v>0</v>
      </c>
      <c r="AE80" s="14"/>
      <c r="AF80" s="11" t="s">
        <v>118</v>
      </c>
      <c r="AG80" s="11" t="s">
        <v>118</v>
      </c>
      <c r="AH80" s="13">
        <v>0</v>
      </c>
      <c r="AI80" s="14"/>
      <c r="AJ80" s="11" t="s">
        <v>118</v>
      </c>
      <c r="AK80" s="11" t="s">
        <v>118</v>
      </c>
      <c r="AL80" s="13">
        <v>0</v>
      </c>
      <c r="AM80" s="14"/>
      <c r="AN80" s="11" t="s">
        <v>118</v>
      </c>
      <c r="AO80" s="11" t="s">
        <v>118</v>
      </c>
      <c r="AP80" s="13">
        <v>0</v>
      </c>
      <c r="AQ80" s="14"/>
      <c r="AR80" s="11" t="s">
        <v>118</v>
      </c>
      <c r="AS80" s="11" t="s">
        <v>118</v>
      </c>
      <c r="AT80" s="13">
        <v>0</v>
      </c>
      <c r="AU80" s="14"/>
      <c r="AV80" s="11" t="s">
        <v>118</v>
      </c>
      <c r="AW80" s="11" t="s">
        <v>118</v>
      </c>
      <c r="AX80" s="13">
        <v>0</v>
      </c>
      <c r="AY80" s="11"/>
      <c r="AZ80" s="11" t="s">
        <v>118</v>
      </c>
      <c r="BA80" s="11"/>
      <c r="BB80" s="11" t="s">
        <v>118</v>
      </c>
      <c r="BC80" s="11"/>
      <c r="BD80" s="11"/>
      <c r="BE80" s="11"/>
      <c r="BF80" s="11"/>
      <c r="BG80" s="11"/>
      <c r="BH80" s="11"/>
      <c r="BI80" s="11"/>
      <c r="BJ80" s="11"/>
      <c r="BK80" s="11" t="s">
        <v>19</v>
      </c>
      <c r="BL80" s="11" t="s">
        <v>404</v>
      </c>
      <c r="BM80" s="11" t="s">
        <v>405</v>
      </c>
      <c r="BN80" s="11"/>
      <c r="BO80" s="11" t="s">
        <v>118</v>
      </c>
      <c r="BP80" s="11"/>
      <c r="BQ80" s="11" t="s">
        <v>118</v>
      </c>
      <c r="BR80" s="11"/>
      <c r="BS80" s="11" t="s">
        <v>118</v>
      </c>
      <c r="BT80" s="11" t="s">
        <v>118</v>
      </c>
      <c r="BU80" s="11"/>
      <c r="BV80" s="11" t="s">
        <v>118</v>
      </c>
      <c r="BW80" s="11"/>
      <c r="BX80" s="11" t="s">
        <v>118</v>
      </c>
      <c r="BY80" s="11"/>
      <c r="BZ80" s="11" t="s">
        <v>118</v>
      </c>
      <c r="CA80" s="11" t="s">
        <v>77</v>
      </c>
      <c r="CB80" s="11"/>
      <c r="CC80" s="94" t="str">
        <f t="shared" si="11"/>
        <v>17_Programas de transparencia y ética pública - PTEP
24_Operación del Sistema de Gestión Institucional - SGI</v>
      </c>
      <c r="CD80" s="11"/>
      <c r="CE80" s="11" t="s">
        <v>238</v>
      </c>
      <c r="CF80" s="11"/>
      <c r="CG80" s="11" t="s">
        <v>306</v>
      </c>
      <c r="CH80" s="11"/>
      <c r="CI80" s="11"/>
      <c r="CJ80" s="11" t="s">
        <v>317</v>
      </c>
      <c r="CK80" s="94" t="str">
        <f t="shared" si="9"/>
        <v>D02_Direccionamiento Estratégico y Planeación
D04_Evaluación de resultados
D07_Control Interno</v>
      </c>
      <c r="CL80" s="11"/>
      <c r="CM80" s="11"/>
      <c r="CN80" s="11" t="s">
        <v>239</v>
      </c>
      <c r="CO80" s="11"/>
      <c r="CP80" s="11"/>
      <c r="CQ80" s="11"/>
      <c r="CR80" s="11"/>
      <c r="CS80" s="11"/>
      <c r="CT80" s="11"/>
      <c r="CU80" s="11"/>
      <c r="CV80" s="11"/>
      <c r="CW80" s="11"/>
      <c r="CX80" s="11"/>
      <c r="CY80" s="11" t="s">
        <v>307</v>
      </c>
      <c r="CZ80" s="11"/>
      <c r="DA80" s="11"/>
      <c r="DB80" s="11"/>
      <c r="DC80" s="11"/>
      <c r="DD80" s="11" t="s">
        <v>318</v>
      </c>
      <c r="DE80" s="94" t="str">
        <f t="shared" si="10"/>
        <v>D02_P03_Planeación Institucional
D04_P14_Seguimiento y evaluación del desempeño institucional
D07_P19_Control Interno</v>
      </c>
    </row>
    <row r="81" spans="2:109" s="2" customFormat="1" ht="84" customHeight="1" x14ac:dyDescent="0.35">
      <c r="B81" s="1"/>
      <c r="C81" s="4" t="s">
        <v>414</v>
      </c>
      <c r="D81" s="11" t="s">
        <v>415</v>
      </c>
      <c r="E81" s="91" t="str">
        <f t="shared" si="6"/>
        <v xml:space="preserve">URF2026_069_Documentar el plan de continuidad de negocio de la Unidad </v>
      </c>
      <c r="F81" s="11" t="s">
        <v>416</v>
      </c>
      <c r="G81" s="11" t="s">
        <v>417</v>
      </c>
      <c r="H81" s="11" t="s">
        <v>418</v>
      </c>
      <c r="I81" s="11" t="s">
        <v>232</v>
      </c>
      <c r="J81" s="5" t="s">
        <v>110</v>
      </c>
      <c r="K81" s="5"/>
      <c r="L81" s="12">
        <v>46143</v>
      </c>
      <c r="M81" s="12">
        <v>46265.999305555553</v>
      </c>
      <c r="N81" s="92">
        <f t="shared" si="7"/>
        <v>122.99930555555329</v>
      </c>
      <c r="O81" s="241" t="s">
        <v>110</v>
      </c>
      <c r="P81" s="5"/>
      <c r="Q81" s="85" t="s">
        <v>111</v>
      </c>
      <c r="R81" s="11" t="s">
        <v>419</v>
      </c>
      <c r="S81" s="86" t="s">
        <v>113</v>
      </c>
      <c r="T81" s="86" t="s">
        <v>236</v>
      </c>
      <c r="U81" s="87" t="s">
        <v>237</v>
      </c>
      <c r="V81" s="11" t="s">
        <v>116</v>
      </c>
      <c r="W81" s="11"/>
      <c r="X81" s="11" t="s">
        <v>117</v>
      </c>
      <c r="Y81" s="11"/>
      <c r="Z81" s="94" t="str">
        <f t="shared" si="8"/>
        <v>Talento Humano
Tecnológicos</v>
      </c>
      <c r="AA81" s="11"/>
      <c r="AB81" s="11" t="s">
        <v>118</v>
      </c>
      <c r="AC81" s="11" t="s">
        <v>118</v>
      </c>
      <c r="AD81" s="13">
        <v>0</v>
      </c>
      <c r="AE81" s="14"/>
      <c r="AF81" s="11" t="s">
        <v>118</v>
      </c>
      <c r="AG81" s="11" t="s">
        <v>118</v>
      </c>
      <c r="AH81" s="13">
        <v>0</v>
      </c>
      <c r="AI81" s="14"/>
      <c r="AJ81" s="11" t="s">
        <v>118</v>
      </c>
      <c r="AK81" s="11" t="s">
        <v>118</v>
      </c>
      <c r="AL81" s="13">
        <v>0</v>
      </c>
      <c r="AM81" s="14"/>
      <c r="AN81" s="11" t="s">
        <v>118</v>
      </c>
      <c r="AO81" s="11" t="s">
        <v>118</v>
      </c>
      <c r="AP81" s="13">
        <v>0</v>
      </c>
      <c r="AQ81" s="14"/>
      <c r="AR81" s="11" t="s">
        <v>118</v>
      </c>
      <c r="AS81" s="11" t="s">
        <v>118</v>
      </c>
      <c r="AT81" s="13">
        <v>0</v>
      </c>
      <c r="AU81" s="14"/>
      <c r="AV81" s="11" t="s">
        <v>118</v>
      </c>
      <c r="AW81" s="11" t="s">
        <v>118</v>
      </c>
      <c r="AX81" s="13">
        <v>0</v>
      </c>
      <c r="AY81" s="11"/>
      <c r="AZ81" s="11" t="s">
        <v>118</v>
      </c>
      <c r="BA81" s="11"/>
      <c r="BB81" s="11" t="s">
        <v>118</v>
      </c>
      <c r="BC81" s="11"/>
      <c r="BD81" s="11"/>
      <c r="BE81" s="11"/>
      <c r="BF81" s="11"/>
      <c r="BG81" s="11"/>
      <c r="BH81" s="11"/>
      <c r="BI81" s="11"/>
      <c r="BJ81" s="11"/>
      <c r="BK81" s="11"/>
      <c r="BL81" s="11" t="s">
        <v>118</v>
      </c>
      <c r="BM81" s="11" t="s">
        <v>118</v>
      </c>
      <c r="BN81" s="11"/>
      <c r="BO81" s="11" t="s">
        <v>118</v>
      </c>
      <c r="BP81" s="11"/>
      <c r="BQ81" s="11" t="s">
        <v>118</v>
      </c>
      <c r="BR81" s="11"/>
      <c r="BS81" s="11" t="s">
        <v>118</v>
      </c>
      <c r="BT81" s="11" t="s">
        <v>118</v>
      </c>
      <c r="BU81" s="11"/>
      <c r="BV81" s="11" t="s">
        <v>118</v>
      </c>
      <c r="BW81" s="11"/>
      <c r="BX81" s="11" t="s">
        <v>118</v>
      </c>
      <c r="BY81" s="11"/>
      <c r="BZ81" s="11" t="s">
        <v>118</v>
      </c>
      <c r="CA81" s="11" t="s">
        <v>77</v>
      </c>
      <c r="CB81" s="11"/>
      <c r="CC81" s="94" t="str">
        <f t="shared" si="11"/>
        <v>24_Operación del Sistema de Gestión Institucional - SGI</v>
      </c>
      <c r="CD81" s="11"/>
      <c r="CE81" s="11" t="s">
        <v>238</v>
      </c>
      <c r="CF81" s="11"/>
      <c r="CG81" s="11" t="s">
        <v>306</v>
      </c>
      <c r="CH81" s="11"/>
      <c r="CI81" s="11"/>
      <c r="CJ81" s="11" t="s">
        <v>317</v>
      </c>
      <c r="CK81" s="94" t="str">
        <f t="shared" si="9"/>
        <v>D02_Direccionamiento Estratégico y Planeación
D04_Evaluación de resultados
D07_Control Interno</v>
      </c>
      <c r="CL81" s="11"/>
      <c r="CM81" s="11"/>
      <c r="CN81" s="11" t="s">
        <v>239</v>
      </c>
      <c r="CO81" s="11"/>
      <c r="CP81" s="11"/>
      <c r="CQ81" s="11"/>
      <c r="CR81" s="11"/>
      <c r="CS81" s="11"/>
      <c r="CT81" s="11"/>
      <c r="CU81" s="11"/>
      <c r="CV81" s="11"/>
      <c r="CW81" s="11"/>
      <c r="CX81" s="11"/>
      <c r="CY81" s="11" t="s">
        <v>307</v>
      </c>
      <c r="CZ81" s="11"/>
      <c r="DA81" s="11"/>
      <c r="DB81" s="11"/>
      <c r="DC81" s="11"/>
      <c r="DD81" s="11" t="s">
        <v>318</v>
      </c>
      <c r="DE81" s="94" t="str">
        <f t="shared" si="10"/>
        <v>D02_P03_Planeación Institucional
D04_P14_Seguimiento y evaluación del desempeño institucional
D07_P19_Control Interno</v>
      </c>
    </row>
    <row r="82" spans="2:109" s="2" customFormat="1" ht="84" customHeight="1" x14ac:dyDescent="0.35">
      <c r="B82" s="1"/>
      <c r="C82" s="4" t="s">
        <v>420</v>
      </c>
      <c r="D82" s="11" t="s">
        <v>421</v>
      </c>
      <c r="E82" s="91" t="str">
        <f t="shared" si="6"/>
        <v>URF2026_070_Realizar las actividades de actualización de los indicadores de gestión con los diferentes procesos institucionales_Sandra</v>
      </c>
      <c r="F82" s="11" t="s">
        <v>422</v>
      </c>
      <c r="G82" s="11" t="s">
        <v>423</v>
      </c>
      <c r="H82" s="11" t="s">
        <v>423</v>
      </c>
      <c r="I82" s="11" t="s">
        <v>232</v>
      </c>
      <c r="J82" s="5" t="s">
        <v>315</v>
      </c>
      <c r="K82" s="5"/>
      <c r="L82" s="12">
        <v>46054</v>
      </c>
      <c r="M82" s="12">
        <v>46142.999305555553</v>
      </c>
      <c r="N82" s="92">
        <f t="shared" si="7"/>
        <v>88.999305555553292</v>
      </c>
      <c r="O82" s="241" t="s">
        <v>110</v>
      </c>
      <c r="P82" s="5"/>
      <c r="Q82" s="85" t="s">
        <v>111</v>
      </c>
      <c r="R82" s="11" t="s">
        <v>424</v>
      </c>
      <c r="S82" s="86" t="s">
        <v>113</v>
      </c>
      <c r="T82" s="86" t="s">
        <v>236</v>
      </c>
      <c r="U82" s="87" t="s">
        <v>237</v>
      </c>
      <c r="V82" s="11" t="s">
        <v>116</v>
      </c>
      <c r="W82" s="11"/>
      <c r="X82" s="11" t="s">
        <v>117</v>
      </c>
      <c r="Y82" s="11"/>
      <c r="Z82" s="94" t="str">
        <f t="shared" si="8"/>
        <v>Talento Humano
Tecnológicos</v>
      </c>
      <c r="AA82" s="11"/>
      <c r="AB82" s="11" t="s">
        <v>118</v>
      </c>
      <c r="AC82" s="11" t="s">
        <v>118</v>
      </c>
      <c r="AD82" s="13">
        <v>0</v>
      </c>
      <c r="AE82" s="14"/>
      <c r="AF82" s="11" t="s">
        <v>118</v>
      </c>
      <c r="AG82" s="11" t="s">
        <v>118</v>
      </c>
      <c r="AH82" s="13">
        <v>0</v>
      </c>
      <c r="AI82" s="14"/>
      <c r="AJ82" s="11" t="s">
        <v>118</v>
      </c>
      <c r="AK82" s="11" t="s">
        <v>118</v>
      </c>
      <c r="AL82" s="13">
        <v>0</v>
      </c>
      <c r="AM82" s="14"/>
      <c r="AN82" s="11" t="s">
        <v>118</v>
      </c>
      <c r="AO82" s="11" t="s">
        <v>118</v>
      </c>
      <c r="AP82" s="13">
        <v>0</v>
      </c>
      <c r="AQ82" s="14"/>
      <c r="AR82" s="11" t="s">
        <v>118</v>
      </c>
      <c r="AS82" s="11" t="s">
        <v>118</v>
      </c>
      <c r="AT82" s="13">
        <v>0</v>
      </c>
      <c r="AU82" s="14"/>
      <c r="AV82" s="11" t="s">
        <v>118</v>
      </c>
      <c r="AW82" s="11" t="s">
        <v>118</v>
      </c>
      <c r="AX82" s="13">
        <v>0</v>
      </c>
      <c r="AY82" s="11"/>
      <c r="AZ82" s="11" t="s">
        <v>118</v>
      </c>
      <c r="BA82" s="11"/>
      <c r="BB82" s="11" t="s">
        <v>118</v>
      </c>
      <c r="BC82" s="11"/>
      <c r="BD82" s="11"/>
      <c r="BE82" s="11"/>
      <c r="BF82" s="11"/>
      <c r="BG82" s="11"/>
      <c r="BH82" s="11"/>
      <c r="BI82" s="11"/>
      <c r="BJ82" s="11"/>
      <c r="BK82" s="11"/>
      <c r="BL82" s="11" t="s">
        <v>118</v>
      </c>
      <c r="BM82" s="11" t="s">
        <v>118</v>
      </c>
      <c r="BN82" s="11"/>
      <c r="BO82" s="11" t="s">
        <v>118</v>
      </c>
      <c r="BP82" s="11"/>
      <c r="BQ82" s="11" t="s">
        <v>118</v>
      </c>
      <c r="BR82" s="11"/>
      <c r="BS82" s="11" t="s">
        <v>118</v>
      </c>
      <c r="BT82" s="11" t="s">
        <v>118</v>
      </c>
      <c r="BU82" s="11"/>
      <c r="BV82" s="11" t="s">
        <v>118</v>
      </c>
      <c r="BW82" s="11"/>
      <c r="BX82" s="11" t="s">
        <v>118</v>
      </c>
      <c r="BY82" s="11"/>
      <c r="BZ82" s="11" t="s">
        <v>118</v>
      </c>
      <c r="CA82" s="11" t="s">
        <v>77</v>
      </c>
      <c r="CB82" s="11"/>
      <c r="CC82" s="94" t="str">
        <f t="shared" si="11"/>
        <v>24_Operación del Sistema de Gestión Institucional - SGI</v>
      </c>
      <c r="CD82" s="11"/>
      <c r="CE82" s="11" t="s">
        <v>238</v>
      </c>
      <c r="CF82" s="11"/>
      <c r="CG82" s="11" t="s">
        <v>306</v>
      </c>
      <c r="CH82" s="11"/>
      <c r="CI82" s="11"/>
      <c r="CJ82" s="11"/>
      <c r="CK82" s="94" t="str">
        <f t="shared" si="9"/>
        <v>D02_Direccionamiento Estratégico y Planeación
D04_Evaluación de resultados</v>
      </c>
      <c r="CL82" s="11"/>
      <c r="CM82" s="11"/>
      <c r="CN82" s="11" t="s">
        <v>239</v>
      </c>
      <c r="CO82" s="11"/>
      <c r="CP82" s="11"/>
      <c r="CQ82" s="11"/>
      <c r="CR82" s="11"/>
      <c r="CS82" s="11"/>
      <c r="CT82" s="11"/>
      <c r="CU82" s="11"/>
      <c r="CV82" s="11"/>
      <c r="CW82" s="11"/>
      <c r="CX82" s="11"/>
      <c r="CY82" s="11" t="s">
        <v>307</v>
      </c>
      <c r="CZ82" s="11"/>
      <c r="DA82" s="11"/>
      <c r="DB82" s="11"/>
      <c r="DC82" s="11"/>
      <c r="DD82" s="11"/>
      <c r="DE82" s="94" t="str">
        <f t="shared" si="10"/>
        <v>D02_P03_Planeación Institucional
D04_P14_Seguimiento y evaluación del desempeño institucional</v>
      </c>
    </row>
    <row r="83" spans="2:109" s="2" customFormat="1" ht="84" customHeight="1" x14ac:dyDescent="0.35">
      <c r="B83" s="1"/>
      <c r="C83" s="4" t="s">
        <v>425</v>
      </c>
      <c r="D83" s="11" t="s">
        <v>426</v>
      </c>
      <c r="E83" s="91" t="str">
        <f t="shared" si="6"/>
        <v xml:space="preserve">URF2026_071_Realizar las actividades de actualización de los indicadores de gestión con los diferentes procesos institucionales_Daniel </v>
      </c>
      <c r="F83" s="11" t="s">
        <v>422</v>
      </c>
      <c r="G83" s="11" t="s">
        <v>423</v>
      </c>
      <c r="H83" s="11" t="s">
        <v>423</v>
      </c>
      <c r="I83" s="11" t="s">
        <v>232</v>
      </c>
      <c r="J83" s="5" t="s">
        <v>233</v>
      </c>
      <c r="K83" s="5"/>
      <c r="L83" s="12">
        <v>46054</v>
      </c>
      <c r="M83" s="12">
        <v>46142.999305555553</v>
      </c>
      <c r="N83" s="92">
        <f t="shared" si="7"/>
        <v>88.999305555553292</v>
      </c>
      <c r="O83" s="241" t="s">
        <v>110</v>
      </c>
      <c r="P83" s="5"/>
      <c r="Q83" s="85" t="s">
        <v>111</v>
      </c>
      <c r="R83" s="11" t="s">
        <v>424</v>
      </c>
      <c r="S83" s="86" t="s">
        <v>113</v>
      </c>
      <c r="T83" s="86" t="s">
        <v>236</v>
      </c>
      <c r="U83" s="87" t="s">
        <v>237</v>
      </c>
      <c r="V83" s="11" t="s">
        <v>116</v>
      </c>
      <c r="W83" s="11"/>
      <c r="X83" s="11" t="s">
        <v>117</v>
      </c>
      <c r="Y83" s="11"/>
      <c r="Z83" s="94" t="str">
        <f t="shared" si="8"/>
        <v>Talento Humano
Tecnológicos</v>
      </c>
      <c r="AA83" s="11"/>
      <c r="AB83" s="11" t="s">
        <v>118</v>
      </c>
      <c r="AC83" s="11" t="s">
        <v>118</v>
      </c>
      <c r="AD83" s="13">
        <v>0</v>
      </c>
      <c r="AE83" s="14"/>
      <c r="AF83" s="11" t="s">
        <v>118</v>
      </c>
      <c r="AG83" s="11" t="s">
        <v>118</v>
      </c>
      <c r="AH83" s="13">
        <v>0</v>
      </c>
      <c r="AI83" s="14"/>
      <c r="AJ83" s="11" t="s">
        <v>118</v>
      </c>
      <c r="AK83" s="11" t="s">
        <v>118</v>
      </c>
      <c r="AL83" s="13">
        <v>0</v>
      </c>
      <c r="AM83" s="14"/>
      <c r="AN83" s="11" t="s">
        <v>118</v>
      </c>
      <c r="AO83" s="11" t="s">
        <v>118</v>
      </c>
      <c r="AP83" s="13">
        <v>0</v>
      </c>
      <c r="AQ83" s="14"/>
      <c r="AR83" s="11" t="s">
        <v>118</v>
      </c>
      <c r="AS83" s="11" t="s">
        <v>118</v>
      </c>
      <c r="AT83" s="13">
        <v>0</v>
      </c>
      <c r="AU83" s="14"/>
      <c r="AV83" s="11" t="s">
        <v>118</v>
      </c>
      <c r="AW83" s="11" t="s">
        <v>118</v>
      </c>
      <c r="AX83" s="13">
        <v>0</v>
      </c>
      <c r="AY83" s="11"/>
      <c r="AZ83" s="11" t="s">
        <v>118</v>
      </c>
      <c r="BA83" s="11"/>
      <c r="BB83" s="11" t="s">
        <v>118</v>
      </c>
      <c r="BC83" s="11"/>
      <c r="BD83" s="11"/>
      <c r="BE83" s="11"/>
      <c r="BF83" s="11"/>
      <c r="BG83" s="11"/>
      <c r="BH83" s="11"/>
      <c r="BI83" s="11"/>
      <c r="BJ83" s="11"/>
      <c r="BK83" s="11"/>
      <c r="BL83" s="11" t="s">
        <v>118</v>
      </c>
      <c r="BM83" s="11" t="s">
        <v>118</v>
      </c>
      <c r="BN83" s="11"/>
      <c r="BO83" s="11" t="s">
        <v>118</v>
      </c>
      <c r="BP83" s="11"/>
      <c r="BQ83" s="11" t="s">
        <v>118</v>
      </c>
      <c r="BR83" s="11"/>
      <c r="BS83" s="11" t="s">
        <v>118</v>
      </c>
      <c r="BT83" s="11" t="s">
        <v>118</v>
      </c>
      <c r="BU83" s="11"/>
      <c r="BV83" s="11" t="s">
        <v>118</v>
      </c>
      <c r="BW83" s="11"/>
      <c r="BX83" s="11" t="s">
        <v>118</v>
      </c>
      <c r="BY83" s="11"/>
      <c r="BZ83" s="11" t="s">
        <v>118</v>
      </c>
      <c r="CA83" s="11" t="s">
        <v>77</v>
      </c>
      <c r="CB83" s="11"/>
      <c r="CC83" s="94" t="str">
        <f t="shared" si="11"/>
        <v>24_Operación del Sistema de Gestión Institucional - SGI</v>
      </c>
      <c r="CD83" s="11"/>
      <c r="CE83" s="11" t="s">
        <v>238</v>
      </c>
      <c r="CF83" s="11"/>
      <c r="CG83" s="11" t="s">
        <v>306</v>
      </c>
      <c r="CH83" s="11"/>
      <c r="CI83" s="11"/>
      <c r="CJ83" s="11"/>
      <c r="CK83" s="94" t="str">
        <f t="shared" si="9"/>
        <v>D02_Direccionamiento Estratégico y Planeación
D04_Evaluación de resultados</v>
      </c>
      <c r="CL83" s="11"/>
      <c r="CM83" s="11"/>
      <c r="CN83" s="11" t="s">
        <v>239</v>
      </c>
      <c r="CO83" s="11"/>
      <c r="CP83" s="11"/>
      <c r="CQ83" s="11"/>
      <c r="CR83" s="11"/>
      <c r="CS83" s="11"/>
      <c r="CT83" s="11"/>
      <c r="CU83" s="11"/>
      <c r="CV83" s="11"/>
      <c r="CW83" s="11"/>
      <c r="CX83" s="11"/>
      <c r="CY83" s="11" t="s">
        <v>307</v>
      </c>
      <c r="CZ83" s="11"/>
      <c r="DA83" s="11"/>
      <c r="DB83" s="11"/>
      <c r="DC83" s="11"/>
      <c r="DD83" s="11"/>
      <c r="DE83" s="94" t="str">
        <f t="shared" si="10"/>
        <v>D02_P03_Planeación Institucional
D04_P14_Seguimiento y evaluación del desempeño institucional</v>
      </c>
    </row>
    <row r="84" spans="2:109" s="2" customFormat="1" ht="84" customHeight="1" x14ac:dyDescent="0.35">
      <c r="B84" s="1"/>
      <c r="C84" s="4" t="s">
        <v>427</v>
      </c>
      <c r="D84" s="11" t="s">
        <v>428</v>
      </c>
      <c r="E84" s="91" t="str">
        <f t="shared" si="6"/>
        <v>URF2026_072_Realizar las actividades de actualización de los indicadores de gestión con los diferentes procesos institucionales_Tatiana</v>
      </c>
      <c r="F84" s="11" t="s">
        <v>422</v>
      </c>
      <c r="G84" s="11" t="s">
        <v>423</v>
      </c>
      <c r="H84" s="11" t="s">
        <v>423</v>
      </c>
      <c r="I84" s="11" t="s">
        <v>232</v>
      </c>
      <c r="J84" s="5" t="s">
        <v>110</v>
      </c>
      <c r="K84" s="5"/>
      <c r="L84" s="12">
        <v>46054</v>
      </c>
      <c r="M84" s="12">
        <v>46142.999305555553</v>
      </c>
      <c r="N84" s="92">
        <f t="shared" si="7"/>
        <v>88.999305555553292</v>
      </c>
      <c r="O84" s="241" t="s">
        <v>110</v>
      </c>
      <c r="P84" s="5"/>
      <c r="Q84" s="85" t="s">
        <v>111</v>
      </c>
      <c r="R84" s="11" t="s">
        <v>424</v>
      </c>
      <c r="S84" s="86" t="s">
        <v>113</v>
      </c>
      <c r="T84" s="86" t="s">
        <v>236</v>
      </c>
      <c r="U84" s="87" t="s">
        <v>237</v>
      </c>
      <c r="V84" s="11" t="s">
        <v>116</v>
      </c>
      <c r="W84" s="11"/>
      <c r="X84" s="11" t="s">
        <v>117</v>
      </c>
      <c r="Y84" s="11"/>
      <c r="Z84" s="94" t="str">
        <f t="shared" si="8"/>
        <v>Talento Humano
Tecnológicos</v>
      </c>
      <c r="AA84" s="11"/>
      <c r="AB84" s="11" t="s">
        <v>118</v>
      </c>
      <c r="AC84" s="11" t="s">
        <v>118</v>
      </c>
      <c r="AD84" s="13">
        <v>0</v>
      </c>
      <c r="AE84" s="14"/>
      <c r="AF84" s="11" t="s">
        <v>118</v>
      </c>
      <c r="AG84" s="11" t="s">
        <v>118</v>
      </c>
      <c r="AH84" s="13">
        <v>0</v>
      </c>
      <c r="AI84" s="14"/>
      <c r="AJ84" s="11" t="s">
        <v>118</v>
      </c>
      <c r="AK84" s="11" t="s">
        <v>118</v>
      </c>
      <c r="AL84" s="13">
        <v>0</v>
      </c>
      <c r="AM84" s="14"/>
      <c r="AN84" s="11" t="s">
        <v>118</v>
      </c>
      <c r="AO84" s="11" t="s">
        <v>118</v>
      </c>
      <c r="AP84" s="13">
        <v>0</v>
      </c>
      <c r="AQ84" s="14"/>
      <c r="AR84" s="11" t="s">
        <v>118</v>
      </c>
      <c r="AS84" s="11" t="s">
        <v>118</v>
      </c>
      <c r="AT84" s="13">
        <v>0</v>
      </c>
      <c r="AU84" s="14"/>
      <c r="AV84" s="11" t="s">
        <v>118</v>
      </c>
      <c r="AW84" s="11" t="s">
        <v>118</v>
      </c>
      <c r="AX84" s="13">
        <v>0</v>
      </c>
      <c r="AY84" s="11"/>
      <c r="AZ84" s="11" t="s">
        <v>118</v>
      </c>
      <c r="BA84" s="11"/>
      <c r="BB84" s="11" t="s">
        <v>118</v>
      </c>
      <c r="BC84" s="11"/>
      <c r="BD84" s="11"/>
      <c r="BE84" s="11"/>
      <c r="BF84" s="11"/>
      <c r="BG84" s="11"/>
      <c r="BH84" s="11"/>
      <c r="BI84" s="11"/>
      <c r="BJ84" s="11"/>
      <c r="BK84" s="11"/>
      <c r="BL84" s="11" t="s">
        <v>118</v>
      </c>
      <c r="BM84" s="11" t="s">
        <v>118</v>
      </c>
      <c r="BN84" s="11"/>
      <c r="BO84" s="11" t="s">
        <v>118</v>
      </c>
      <c r="BP84" s="11"/>
      <c r="BQ84" s="11" t="s">
        <v>118</v>
      </c>
      <c r="BR84" s="11"/>
      <c r="BS84" s="11" t="s">
        <v>118</v>
      </c>
      <c r="BT84" s="11" t="s">
        <v>118</v>
      </c>
      <c r="BU84" s="11"/>
      <c r="BV84" s="11" t="s">
        <v>118</v>
      </c>
      <c r="BW84" s="11"/>
      <c r="BX84" s="11" t="s">
        <v>118</v>
      </c>
      <c r="BY84" s="11"/>
      <c r="BZ84" s="11" t="s">
        <v>118</v>
      </c>
      <c r="CA84" s="11" t="s">
        <v>77</v>
      </c>
      <c r="CB84" s="11"/>
      <c r="CC84" s="94" t="str">
        <f t="shared" si="11"/>
        <v>24_Operación del Sistema de Gestión Institucional - SGI</v>
      </c>
      <c r="CD84" s="11"/>
      <c r="CE84" s="11" t="s">
        <v>238</v>
      </c>
      <c r="CF84" s="11"/>
      <c r="CG84" s="11" t="s">
        <v>306</v>
      </c>
      <c r="CH84" s="11"/>
      <c r="CI84" s="11"/>
      <c r="CJ84" s="11"/>
      <c r="CK84" s="94" t="str">
        <f t="shared" si="9"/>
        <v>D02_Direccionamiento Estratégico y Planeación
D04_Evaluación de resultados</v>
      </c>
      <c r="CL84" s="11"/>
      <c r="CM84" s="11"/>
      <c r="CN84" s="11" t="s">
        <v>239</v>
      </c>
      <c r="CO84" s="11"/>
      <c r="CP84" s="11"/>
      <c r="CQ84" s="11"/>
      <c r="CR84" s="11"/>
      <c r="CS84" s="11"/>
      <c r="CT84" s="11"/>
      <c r="CU84" s="11"/>
      <c r="CV84" s="11"/>
      <c r="CW84" s="11"/>
      <c r="CX84" s="11"/>
      <c r="CY84" s="11" t="s">
        <v>307</v>
      </c>
      <c r="CZ84" s="11"/>
      <c r="DA84" s="11"/>
      <c r="DB84" s="11"/>
      <c r="DC84" s="11"/>
      <c r="DD84" s="11"/>
      <c r="DE84" s="94" t="str">
        <f t="shared" si="10"/>
        <v>D02_P03_Planeación Institucional
D04_P14_Seguimiento y evaluación del desempeño institucional</v>
      </c>
    </row>
    <row r="85" spans="2:109" s="2" customFormat="1" ht="84" customHeight="1" x14ac:dyDescent="0.35">
      <c r="B85" s="1"/>
      <c r="C85" s="4" t="s">
        <v>429</v>
      </c>
      <c r="D85" s="11" t="s">
        <v>430</v>
      </c>
      <c r="E85" s="91" t="str">
        <f t="shared" si="6"/>
        <v>URF2026_073_Realizar el mapa documental por proceso a partir de la revisión y generar de sus documentos y generar comentarios con énfasis en las caracterizaciones y condiciones generales de  los diferentes procesos institucionales_Daissy</v>
      </c>
      <c r="F85" s="11" t="s">
        <v>431</v>
      </c>
      <c r="G85" s="11" t="s">
        <v>432</v>
      </c>
      <c r="H85" s="11" t="s">
        <v>433</v>
      </c>
      <c r="I85" s="11" t="s">
        <v>232</v>
      </c>
      <c r="J85" s="5" t="s">
        <v>110</v>
      </c>
      <c r="K85" s="5"/>
      <c r="L85" s="12">
        <v>46054</v>
      </c>
      <c r="M85" s="12">
        <v>46142.999305555553</v>
      </c>
      <c r="N85" s="92">
        <f t="shared" si="7"/>
        <v>88.999305555553292</v>
      </c>
      <c r="O85" s="241" t="s">
        <v>110</v>
      </c>
      <c r="P85" s="5"/>
      <c r="Q85" s="85" t="s">
        <v>111</v>
      </c>
      <c r="R85" s="11" t="s">
        <v>338</v>
      </c>
      <c r="S85" s="86" t="s">
        <v>113</v>
      </c>
      <c r="T85" s="86" t="s">
        <v>236</v>
      </c>
      <c r="U85" s="87" t="s">
        <v>237</v>
      </c>
      <c r="V85" s="11" t="s">
        <v>116</v>
      </c>
      <c r="W85" s="11"/>
      <c r="X85" s="11" t="s">
        <v>117</v>
      </c>
      <c r="Y85" s="11"/>
      <c r="Z85" s="94" t="str">
        <f t="shared" si="8"/>
        <v>Talento Humano
Tecnológicos</v>
      </c>
      <c r="AA85" s="11"/>
      <c r="AB85" s="11" t="s">
        <v>118</v>
      </c>
      <c r="AC85" s="11" t="s">
        <v>118</v>
      </c>
      <c r="AD85" s="13">
        <v>0</v>
      </c>
      <c r="AE85" s="14"/>
      <c r="AF85" s="11" t="s">
        <v>118</v>
      </c>
      <c r="AG85" s="11" t="s">
        <v>118</v>
      </c>
      <c r="AH85" s="13">
        <v>0</v>
      </c>
      <c r="AI85" s="14"/>
      <c r="AJ85" s="11" t="s">
        <v>118</v>
      </c>
      <c r="AK85" s="11" t="s">
        <v>118</v>
      </c>
      <c r="AL85" s="13">
        <v>0</v>
      </c>
      <c r="AM85" s="14"/>
      <c r="AN85" s="11" t="s">
        <v>118</v>
      </c>
      <c r="AO85" s="11" t="s">
        <v>118</v>
      </c>
      <c r="AP85" s="13">
        <v>0</v>
      </c>
      <c r="AQ85" s="14"/>
      <c r="AR85" s="11" t="s">
        <v>118</v>
      </c>
      <c r="AS85" s="11" t="s">
        <v>118</v>
      </c>
      <c r="AT85" s="13">
        <v>0</v>
      </c>
      <c r="AU85" s="14"/>
      <c r="AV85" s="11" t="s">
        <v>118</v>
      </c>
      <c r="AW85" s="11" t="s">
        <v>118</v>
      </c>
      <c r="AX85" s="13">
        <v>0</v>
      </c>
      <c r="AY85" s="11"/>
      <c r="AZ85" s="11" t="s">
        <v>118</v>
      </c>
      <c r="BA85" s="11"/>
      <c r="BB85" s="11" t="s">
        <v>118</v>
      </c>
      <c r="BC85" s="11"/>
      <c r="BD85" s="11"/>
      <c r="BE85" s="11"/>
      <c r="BF85" s="11"/>
      <c r="BG85" s="11"/>
      <c r="BH85" s="11"/>
      <c r="BI85" s="11"/>
      <c r="BJ85" s="11"/>
      <c r="BK85" s="11"/>
      <c r="BL85" s="11" t="s">
        <v>118</v>
      </c>
      <c r="BM85" s="11" t="s">
        <v>118</v>
      </c>
      <c r="BN85" s="11"/>
      <c r="BO85" s="11" t="s">
        <v>118</v>
      </c>
      <c r="BP85" s="11"/>
      <c r="BQ85" s="11" t="s">
        <v>118</v>
      </c>
      <c r="BR85" s="11"/>
      <c r="BS85" s="11" t="s">
        <v>118</v>
      </c>
      <c r="BT85" s="11" t="s">
        <v>118</v>
      </c>
      <c r="BU85" s="11"/>
      <c r="BV85" s="11" t="s">
        <v>118</v>
      </c>
      <c r="BW85" s="11"/>
      <c r="BX85" s="11" t="s">
        <v>118</v>
      </c>
      <c r="BY85" s="11"/>
      <c r="BZ85" s="11" t="s">
        <v>118</v>
      </c>
      <c r="CA85" s="11" t="s">
        <v>77</v>
      </c>
      <c r="CB85" s="11"/>
      <c r="CC85" s="94" t="str">
        <f t="shared" si="11"/>
        <v>24_Operación del Sistema de Gestión Institucional - SGI</v>
      </c>
      <c r="CD85" s="11"/>
      <c r="CE85" s="11"/>
      <c r="CF85" s="11"/>
      <c r="CG85" s="11"/>
      <c r="CH85" s="238" t="s">
        <v>123</v>
      </c>
      <c r="CI85" s="11" t="s">
        <v>331</v>
      </c>
      <c r="CJ85" s="11"/>
      <c r="CK85" s="94" t="str">
        <f t="shared" si="9"/>
        <v>D05_Información y comunicación
D06_Gestión del conocimiento y la innovación</v>
      </c>
      <c r="CL85" s="11"/>
      <c r="CM85" s="11"/>
      <c r="CN85" s="11"/>
      <c r="CO85" s="11"/>
      <c r="CP85" s="11"/>
      <c r="CQ85" s="11"/>
      <c r="CR85" s="11"/>
      <c r="CS85" s="11"/>
      <c r="CT85" s="11"/>
      <c r="CU85" s="11"/>
      <c r="CV85" s="11"/>
      <c r="CW85" s="11"/>
      <c r="CX85" s="11"/>
      <c r="CY85" s="11"/>
      <c r="CZ85" s="11"/>
      <c r="DA85" s="238" t="s">
        <v>434</v>
      </c>
      <c r="DB85" s="11"/>
      <c r="DC85" s="11" t="s">
        <v>332</v>
      </c>
      <c r="DD85" s="11"/>
      <c r="DE85" s="94" t="str">
        <f t="shared" si="10"/>
        <v>D05_P16_Gestión documental
D06_P18_Gestión del conocimiento y la innovación</v>
      </c>
    </row>
    <row r="86" spans="2:109" s="2" customFormat="1" ht="84" customHeight="1" x14ac:dyDescent="0.35">
      <c r="B86" s="1"/>
      <c r="C86" s="4" t="s">
        <v>435</v>
      </c>
      <c r="D86" s="11" t="s">
        <v>436</v>
      </c>
      <c r="E86" s="91" t="str">
        <f t="shared" si="6"/>
        <v>URF2026_074_Realizar el mapa documental por proceso a partir de la revisión y generar de sus documentos y generar comentarios con énfasis en las caracterizaciones y condiciones generales de  los diferentes procesos institucionales_Daniel</v>
      </c>
      <c r="F86" s="11" t="s">
        <v>431</v>
      </c>
      <c r="G86" s="11" t="s">
        <v>432</v>
      </c>
      <c r="H86" s="11" t="s">
        <v>433</v>
      </c>
      <c r="I86" s="11" t="s">
        <v>232</v>
      </c>
      <c r="J86" s="5" t="s">
        <v>233</v>
      </c>
      <c r="K86" s="5"/>
      <c r="L86" s="12">
        <v>46054</v>
      </c>
      <c r="M86" s="12">
        <v>46142.999305555553</v>
      </c>
      <c r="N86" s="92">
        <f t="shared" si="7"/>
        <v>88.999305555553292</v>
      </c>
      <c r="O86" s="241" t="s">
        <v>110</v>
      </c>
      <c r="P86" s="5"/>
      <c r="Q86" s="85" t="s">
        <v>111</v>
      </c>
      <c r="R86" s="11" t="s">
        <v>338</v>
      </c>
      <c r="S86" s="86" t="s">
        <v>113</v>
      </c>
      <c r="T86" s="86" t="s">
        <v>236</v>
      </c>
      <c r="U86" s="87" t="s">
        <v>237</v>
      </c>
      <c r="V86" s="11" t="s">
        <v>116</v>
      </c>
      <c r="W86" s="11"/>
      <c r="X86" s="11" t="s">
        <v>117</v>
      </c>
      <c r="Y86" s="11"/>
      <c r="Z86" s="94" t="str">
        <f t="shared" si="8"/>
        <v>Talento Humano
Tecnológicos</v>
      </c>
      <c r="AA86" s="11"/>
      <c r="AB86" s="11" t="s">
        <v>118</v>
      </c>
      <c r="AC86" s="11" t="s">
        <v>118</v>
      </c>
      <c r="AD86" s="13">
        <v>0</v>
      </c>
      <c r="AE86" s="14"/>
      <c r="AF86" s="11" t="s">
        <v>118</v>
      </c>
      <c r="AG86" s="11" t="s">
        <v>118</v>
      </c>
      <c r="AH86" s="13">
        <v>0</v>
      </c>
      <c r="AI86" s="14"/>
      <c r="AJ86" s="11" t="s">
        <v>118</v>
      </c>
      <c r="AK86" s="11" t="s">
        <v>118</v>
      </c>
      <c r="AL86" s="13">
        <v>0</v>
      </c>
      <c r="AM86" s="14"/>
      <c r="AN86" s="11" t="s">
        <v>118</v>
      </c>
      <c r="AO86" s="11" t="s">
        <v>118</v>
      </c>
      <c r="AP86" s="13">
        <v>0</v>
      </c>
      <c r="AQ86" s="14"/>
      <c r="AR86" s="11" t="s">
        <v>118</v>
      </c>
      <c r="AS86" s="11" t="s">
        <v>118</v>
      </c>
      <c r="AT86" s="13">
        <v>0</v>
      </c>
      <c r="AU86" s="14"/>
      <c r="AV86" s="11" t="s">
        <v>118</v>
      </c>
      <c r="AW86" s="11" t="s">
        <v>118</v>
      </c>
      <c r="AX86" s="13">
        <v>0</v>
      </c>
      <c r="AY86" s="11"/>
      <c r="AZ86" s="11" t="s">
        <v>118</v>
      </c>
      <c r="BA86" s="11"/>
      <c r="BB86" s="11" t="s">
        <v>118</v>
      </c>
      <c r="BC86" s="11"/>
      <c r="BD86" s="11"/>
      <c r="BE86" s="11"/>
      <c r="BF86" s="11"/>
      <c r="BG86" s="11"/>
      <c r="BH86" s="11"/>
      <c r="BI86" s="11"/>
      <c r="BJ86" s="11"/>
      <c r="BK86" s="11"/>
      <c r="BL86" s="11" t="s">
        <v>118</v>
      </c>
      <c r="BM86" s="11" t="s">
        <v>118</v>
      </c>
      <c r="BN86" s="11"/>
      <c r="BO86" s="11" t="s">
        <v>118</v>
      </c>
      <c r="BP86" s="11"/>
      <c r="BQ86" s="11" t="s">
        <v>118</v>
      </c>
      <c r="BR86" s="11"/>
      <c r="BS86" s="11" t="s">
        <v>118</v>
      </c>
      <c r="BT86" s="11" t="s">
        <v>118</v>
      </c>
      <c r="BU86" s="11"/>
      <c r="BV86" s="11" t="s">
        <v>118</v>
      </c>
      <c r="BW86" s="11"/>
      <c r="BX86" s="11" t="s">
        <v>118</v>
      </c>
      <c r="BY86" s="11"/>
      <c r="BZ86" s="11" t="s">
        <v>118</v>
      </c>
      <c r="CA86" s="11" t="s">
        <v>77</v>
      </c>
      <c r="CB86" s="11"/>
      <c r="CC86" s="94" t="str">
        <f t="shared" si="11"/>
        <v>24_Operación del Sistema de Gestión Institucional - SGI</v>
      </c>
      <c r="CD86" s="11"/>
      <c r="CE86" s="11"/>
      <c r="CF86" s="11"/>
      <c r="CG86" s="11"/>
      <c r="CH86" s="238" t="s">
        <v>123</v>
      </c>
      <c r="CI86" s="11" t="s">
        <v>331</v>
      </c>
      <c r="CJ86" s="11"/>
      <c r="CK86" s="94" t="str">
        <f t="shared" si="9"/>
        <v>D05_Información y comunicación
D06_Gestión del conocimiento y la innovación</v>
      </c>
      <c r="CL86" s="11"/>
      <c r="CM86" s="11"/>
      <c r="CN86" s="11"/>
      <c r="CO86" s="11"/>
      <c r="CP86" s="11"/>
      <c r="CQ86" s="11"/>
      <c r="CR86" s="11"/>
      <c r="CS86" s="11"/>
      <c r="CT86" s="11"/>
      <c r="CU86" s="11"/>
      <c r="CV86" s="11"/>
      <c r="CW86" s="11"/>
      <c r="CX86" s="11"/>
      <c r="CY86" s="11"/>
      <c r="CZ86" s="11"/>
      <c r="DA86" s="238" t="s">
        <v>434</v>
      </c>
      <c r="DB86" s="11"/>
      <c r="DC86" s="11" t="s">
        <v>332</v>
      </c>
      <c r="DD86" s="11"/>
      <c r="DE86" s="94" t="str">
        <f t="shared" si="10"/>
        <v>D05_P16_Gestión documental
D06_P18_Gestión del conocimiento y la innovación</v>
      </c>
    </row>
    <row r="87" spans="2:109" s="2" customFormat="1" ht="84" customHeight="1" x14ac:dyDescent="0.35">
      <c r="B87" s="1"/>
      <c r="C87" s="4" t="s">
        <v>437</v>
      </c>
      <c r="D87" s="11" t="s">
        <v>438</v>
      </c>
      <c r="E87" s="91" t="str">
        <f t="shared" si="6"/>
        <v>URF2026_075_Realizar el mapa documental por proceso a partir de la revisión y generar de sus documentos y generar comentarios con énfasis en las caracterizaciones y condiciones generales de  los diferentes procesos institucionales_Sandra</v>
      </c>
      <c r="F87" s="11" t="s">
        <v>431</v>
      </c>
      <c r="G87" s="11" t="s">
        <v>432</v>
      </c>
      <c r="H87" s="11" t="s">
        <v>433</v>
      </c>
      <c r="I87" s="11" t="s">
        <v>232</v>
      </c>
      <c r="J87" s="5" t="s">
        <v>315</v>
      </c>
      <c r="K87" s="5"/>
      <c r="L87" s="12">
        <v>46054</v>
      </c>
      <c r="M87" s="12">
        <v>46142.999305555553</v>
      </c>
      <c r="N87" s="92">
        <f t="shared" si="7"/>
        <v>88.999305555553292</v>
      </c>
      <c r="O87" s="241" t="s">
        <v>110</v>
      </c>
      <c r="P87" s="5"/>
      <c r="Q87" s="85" t="s">
        <v>111</v>
      </c>
      <c r="R87" s="11" t="s">
        <v>338</v>
      </c>
      <c r="S87" s="86" t="s">
        <v>113</v>
      </c>
      <c r="T87" s="86" t="s">
        <v>236</v>
      </c>
      <c r="U87" s="87" t="s">
        <v>237</v>
      </c>
      <c r="V87" s="11" t="s">
        <v>116</v>
      </c>
      <c r="W87" s="11"/>
      <c r="X87" s="11" t="s">
        <v>117</v>
      </c>
      <c r="Y87" s="11"/>
      <c r="Z87" s="94" t="str">
        <f t="shared" si="8"/>
        <v>Talento Humano
Tecnológicos</v>
      </c>
      <c r="AA87" s="11"/>
      <c r="AB87" s="11" t="s">
        <v>118</v>
      </c>
      <c r="AC87" s="11" t="s">
        <v>118</v>
      </c>
      <c r="AD87" s="13">
        <v>0</v>
      </c>
      <c r="AE87" s="14"/>
      <c r="AF87" s="11" t="s">
        <v>118</v>
      </c>
      <c r="AG87" s="11" t="s">
        <v>118</v>
      </c>
      <c r="AH87" s="13">
        <v>0</v>
      </c>
      <c r="AI87" s="14"/>
      <c r="AJ87" s="11" t="s">
        <v>118</v>
      </c>
      <c r="AK87" s="11" t="s">
        <v>118</v>
      </c>
      <c r="AL87" s="13">
        <v>0</v>
      </c>
      <c r="AM87" s="14"/>
      <c r="AN87" s="11" t="s">
        <v>118</v>
      </c>
      <c r="AO87" s="11" t="s">
        <v>118</v>
      </c>
      <c r="AP87" s="13">
        <v>0</v>
      </c>
      <c r="AQ87" s="14"/>
      <c r="AR87" s="11" t="s">
        <v>118</v>
      </c>
      <c r="AS87" s="11" t="s">
        <v>118</v>
      </c>
      <c r="AT87" s="13">
        <v>0</v>
      </c>
      <c r="AU87" s="14"/>
      <c r="AV87" s="11" t="s">
        <v>118</v>
      </c>
      <c r="AW87" s="11" t="s">
        <v>118</v>
      </c>
      <c r="AX87" s="13">
        <v>0</v>
      </c>
      <c r="AY87" s="11"/>
      <c r="AZ87" s="11" t="s">
        <v>118</v>
      </c>
      <c r="BA87" s="11"/>
      <c r="BB87" s="11" t="s">
        <v>118</v>
      </c>
      <c r="BC87" s="11"/>
      <c r="BD87" s="11"/>
      <c r="BE87" s="11"/>
      <c r="BF87" s="11"/>
      <c r="BG87" s="11"/>
      <c r="BH87" s="11"/>
      <c r="BI87" s="11"/>
      <c r="BJ87" s="11"/>
      <c r="BK87" s="11"/>
      <c r="BL87" s="11" t="s">
        <v>118</v>
      </c>
      <c r="BM87" s="11" t="s">
        <v>118</v>
      </c>
      <c r="BN87" s="11"/>
      <c r="BO87" s="11" t="s">
        <v>118</v>
      </c>
      <c r="BP87" s="11"/>
      <c r="BQ87" s="11" t="s">
        <v>118</v>
      </c>
      <c r="BR87" s="11"/>
      <c r="BS87" s="11" t="s">
        <v>118</v>
      </c>
      <c r="BT87" s="11" t="s">
        <v>118</v>
      </c>
      <c r="BU87" s="11"/>
      <c r="BV87" s="11" t="s">
        <v>118</v>
      </c>
      <c r="BW87" s="11"/>
      <c r="BX87" s="11" t="s">
        <v>118</v>
      </c>
      <c r="BY87" s="11"/>
      <c r="BZ87" s="11" t="s">
        <v>118</v>
      </c>
      <c r="CA87" s="11" t="s">
        <v>77</v>
      </c>
      <c r="CB87" s="11"/>
      <c r="CC87" s="94" t="str">
        <f t="shared" si="11"/>
        <v>24_Operación del Sistema de Gestión Institucional - SGI</v>
      </c>
      <c r="CD87" s="11"/>
      <c r="CE87" s="11"/>
      <c r="CF87" s="11"/>
      <c r="CG87" s="11"/>
      <c r="CH87" s="238" t="s">
        <v>123</v>
      </c>
      <c r="CI87" s="11" t="s">
        <v>331</v>
      </c>
      <c r="CJ87" s="11"/>
      <c r="CK87" s="94" t="str">
        <f t="shared" si="9"/>
        <v>D05_Información y comunicación
D06_Gestión del conocimiento y la innovación</v>
      </c>
      <c r="CL87" s="11"/>
      <c r="CM87" s="11"/>
      <c r="CN87" s="11"/>
      <c r="CO87" s="11"/>
      <c r="CP87" s="11"/>
      <c r="CQ87" s="11"/>
      <c r="CR87" s="11"/>
      <c r="CS87" s="11"/>
      <c r="CT87" s="11"/>
      <c r="CU87" s="11"/>
      <c r="CV87" s="11"/>
      <c r="CW87" s="11"/>
      <c r="CX87" s="11"/>
      <c r="CY87" s="11"/>
      <c r="CZ87" s="11"/>
      <c r="DA87" s="238" t="s">
        <v>434</v>
      </c>
      <c r="DB87" s="11"/>
      <c r="DC87" s="11" t="s">
        <v>332</v>
      </c>
      <c r="DD87" s="11"/>
      <c r="DE87" s="94" t="str">
        <f t="shared" si="10"/>
        <v>D05_P16_Gestión documental
D06_P18_Gestión del conocimiento y la innovación</v>
      </c>
    </row>
    <row r="88" spans="2:109" s="2" customFormat="1" ht="84" customHeight="1" x14ac:dyDescent="0.35">
      <c r="B88" s="1"/>
      <c r="C88" s="4" t="s">
        <v>439</v>
      </c>
      <c r="D88" s="11" t="s">
        <v>440</v>
      </c>
      <c r="E88" s="91" t="str">
        <f t="shared" si="6"/>
        <v>URF2026_076_Realizar seguimiento y evaluación del desempeño institucional primer cuatrimestre</v>
      </c>
      <c r="F88" s="11" t="s">
        <v>441</v>
      </c>
      <c r="G88" s="11" t="s">
        <v>442</v>
      </c>
      <c r="H88" s="11" t="s">
        <v>314</v>
      </c>
      <c r="I88" s="11" t="s">
        <v>232</v>
      </c>
      <c r="J88" s="5" t="s">
        <v>315</v>
      </c>
      <c r="K88" s="5"/>
      <c r="L88" s="12">
        <v>46143</v>
      </c>
      <c r="M88" s="12">
        <v>46173.999305555553</v>
      </c>
      <c r="N88" s="92">
        <f t="shared" si="7"/>
        <v>30.999305555553292</v>
      </c>
      <c r="O88" s="241" t="s">
        <v>110</v>
      </c>
      <c r="P88" s="5"/>
      <c r="Q88" s="85" t="s">
        <v>111</v>
      </c>
      <c r="R88" s="11" t="s">
        <v>316</v>
      </c>
      <c r="S88" s="86" t="s">
        <v>113</v>
      </c>
      <c r="T88" s="86" t="s">
        <v>236</v>
      </c>
      <c r="U88" s="87" t="s">
        <v>237</v>
      </c>
      <c r="V88" s="11" t="s">
        <v>116</v>
      </c>
      <c r="W88" s="11"/>
      <c r="X88" s="11" t="s">
        <v>117</v>
      </c>
      <c r="Y88" s="11"/>
      <c r="Z88" s="94" t="str">
        <f t="shared" si="8"/>
        <v>Talento Humano
Tecnológicos</v>
      </c>
      <c r="AA88" s="11"/>
      <c r="AB88" s="11" t="s">
        <v>118</v>
      </c>
      <c r="AC88" s="11" t="s">
        <v>118</v>
      </c>
      <c r="AD88" s="13">
        <v>0</v>
      </c>
      <c r="AE88" s="14"/>
      <c r="AF88" s="11" t="s">
        <v>118</v>
      </c>
      <c r="AG88" s="11" t="s">
        <v>118</v>
      </c>
      <c r="AH88" s="13">
        <v>0</v>
      </c>
      <c r="AI88" s="14"/>
      <c r="AJ88" s="11" t="s">
        <v>118</v>
      </c>
      <c r="AK88" s="11" t="s">
        <v>118</v>
      </c>
      <c r="AL88" s="13">
        <v>0</v>
      </c>
      <c r="AM88" s="14"/>
      <c r="AN88" s="11" t="s">
        <v>118</v>
      </c>
      <c r="AO88" s="11" t="s">
        <v>118</v>
      </c>
      <c r="AP88" s="13">
        <v>0</v>
      </c>
      <c r="AQ88" s="14"/>
      <c r="AR88" s="11" t="s">
        <v>118</v>
      </c>
      <c r="AS88" s="11" t="s">
        <v>118</v>
      </c>
      <c r="AT88" s="13">
        <v>0</v>
      </c>
      <c r="AU88" s="14"/>
      <c r="AV88" s="11" t="s">
        <v>118</v>
      </c>
      <c r="AW88" s="11" t="s">
        <v>118</v>
      </c>
      <c r="AX88" s="13">
        <v>0</v>
      </c>
      <c r="AY88" s="11"/>
      <c r="AZ88" s="11" t="s">
        <v>118</v>
      </c>
      <c r="BA88" s="11"/>
      <c r="BB88" s="11" t="s">
        <v>118</v>
      </c>
      <c r="BC88" s="11"/>
      <c r="BD88" s="11"/>
      <c r="BE88" s="11"/>
      <c r="BF88" s="11"/>
      <c r="BG88" s="11"/>
      <c r="BH88" s="11"/>
      <c r="BI88" s="11"/>
      <c r="BJ88" s="11"/>
      <c r="BK88" s="11"/>
      <c r="BL88" s="11" t="s">
        <v>118</v>
      </c>
      <c r="BM88" s="11" t="s">
        <v>118</v>
      </c>
      <c r="BN88" s="11"/>
      <c r="BO88" s="11" t="s">
        <v>118</v>
      </c>
      <c r="BP88" s="11"/>
      <c r="BQ88" s="11" t="s">
        <v>118</v>
      </c>
      <c r="BR88" s="11"/>
      <c r="BS88" s="11" t="s">
        <v>118</v>
      </c>
      <c r="BT88" s="11" t="s">
        <v>118</v>
      </c>
      <c r="BU88" s="11"/>
      <c r="BV88" s="11" t="s">
        <v>118</v>
      </c>
      <c r="BW88" s="11"/>
      <c r="BX88" s="11" t="s">
        <v>118</v>
      </c>
      <c r="BY88" s="11"/>
      <c r="BZ88" s="11" t="s">
        <v>118</v>
      </c>
      <c r="CA88" s="11" t="s">
        <v>77</v>
      </c>
      <c r="CB88" s="11"/>
      <c r="CC88" s="94" t="str">
        <f t="shared" si="11"/>
        <v>24_Operación del Sistema de Gestión Institucional - SGI</v>
      </c>
      <c r="CD88" s="11"/>
      <c r="CE88" s="11"/>
      <c r="CF88" s="11"/>
      <c r="CG88" s="11" t="s">
        <v>306</v>
      </c>
      <c r="CH88" s="11"/>
      <c r="CI88" s="11"/>
      <c r="CJ88" s="11" t="s">
        <v>317</v>
      </c>
      <c r="CK88" s="94" t="str">
        <f t="shared" si="9"/>
        <v>D04_Evaluación de resultados
D07_Control Interno</v>
      </c>
      <c r="CL88" s="11"/>
      <c r="CM88" s="11"/>
      <c r="CN88" s="11"/>
      <c r="CO88" s="11"/>
      <c r="CP88" s="11"/>
      <c r="CQ88" s="11"/>
      <c r="CR88" s="11"/>
      <c r="CS88" s="11"/>
      <c r="CT88" s="11"/>
      <c r="CU88" s="11"/>
      <c r="CV88" s="11"/>
      <c r="CW88" s="11"/>
      <c r="CX88" s="11"/>
      <c r="CY88" s="11" t="s">
        <v>307</v>
      </c>
      <c r="CZ88" s="11"/>
      <c r="DA88" s="11"/>
      <c r="DB88" s="11"/>
      <c r="DC88" s="11"/>
      <c r="DD88" s="11" t="s">
        <v>318</v>
      </c>
      <c r="DE88" s="94" t="str">
        <f t="shared" si="10"/>
        <v>D04_P14_Seguimiento y evaluación del desempeño institucional
D07_P19_Control Interno</v>
      </c>
    </row>
    <row r="89" spans="2:109" s="2" customFormat="1" ht="84" customHeight="1" x14ac:dyDescent="0.35">
      <c r="B89" s="1"/>
      <c r="C89" s="4" t="s">
        <v>443</v>
      </c>
      <c r="D89" s="11" t="s">
        <v>444</v>
      </c>
      <c r="E89" s="91" t="str">
        <f t="shared" si="6"/>
        <v>URF2026_077_Realizar seguimiento y evaluación del desempeño institucional segundo cuatrimestre</v>
      </c>
      <c r="F89" s="11" t="s">
        <v>441</v>
      </c>
      <c r="G89" s="11" t="s">
        <v>442</v>
      </c>
      <c r="H89" s="11" t="s">
        <v>314</v>
      </c>
      <c r="I89" s="11" t="s">
        <v>232</v>
      </c>
      <c r="J89" s="5" t="s">
        <v>315</v>
      </c>
      <c r="K89" s="5"/>
      <c r="L89" s="12">
        <v>46266</v>
      </c>
      <c r="M89" s="12">
        <v>46295.999305555553</v>
      </c>
      <c r="N89" s="92">
        <f t="shared" si="7"/>
        <v>29.999305555553292</v>
      </c>
      <c r="O89" s="241" t="s">
        <v>110</v>
      </c>
      <c r="P89" s="5"/>
      <c r="Q89" s="85" t="s">
        <v>111</v>
      </c>
      <c r="R89" s="11" t="s">
        <v>316</v>
      </c>
      <c r="S89" s="86" t="s">
        <v>113</v>
      </c>
      <c r="T89" s="86" t="s">
        <v>236</v>
      </c>
      <c r="U89" s="87" t="s">
        <v>237</v>
      </c>
      <c r="V89" s="11" t="s">
        <v>116</v>
      </c>
      <c r="W89" s="11"/>
      <c r="X89" s="11" t="s">
        <v>117</v>
      </c>
      <c r="Y89" s="11"/>
      <c r="Z89" s="94" t="str">
        <f t="shared" si="8"/>
        <v>Talento Humano
Tecnológicos</v>
      </c>
      <c r="AA89" s="11"/>
      <c r="AB89" s="11" t="s">
        <v>118</v>
      </c>
      <c r="AC89" s="11" t="s">
        <v>118</v>
      </c>
      <c r="AD89" s="13">
        <v>0</v>
      </c>
      <c r="AE89" s="14"/>
      <c r="AF89" s="11" t="s">
        <v>118</v>
      </c>
      <c r="AG89" s="11" t="s">
        <v>118</v>
      </c>
      <c r="AH89" s="13">
        <v>0</v>
      </c>
      <c r="AI89" s="14"/>
      <c r="AJ89" s="11" t="s">
        <v>118</v>
      </c>
      <c r="AK89" s="11" t="s">
        <v>118</v>
      </c>
      <c r="AL89" s="13">
        <v>0</v>
      </c>
      <c r="AM89" s="14"/>
      <c r="AN89" s="11" t="s">
        <v>118</v>
      </c>
      <c r="AO89" s="11" t="s">
        <v>118</v>
      </c>
      <c r="AP89" s="13">
        <v>0</v>
      </c>
      <c r="AQ89" s="14"/>
      <c r="AR89" s="11" t="s">
        <v>118</v>
      </c>
      <c r="AS89" s="11" t="s">
        <v>118</v>
      </c>
      <c r="AT89" s="13">
        <v>0</v>
      </c>
      <c r="AU89" s="14"/>
      <c r="AV89" s="11" t="s">
        <v>118</v>
      </c>
      <c r="AW89" s="11" t="s">
        <v>118</v>
      </c>
      <c r="AX89" s="13">
        <v>0</v>
      </c>
      <c r="AY89" s="11"/>
      <c r="AZ89" s="11" t="s">
        <v>118</v>
      </c>
      <c r="BA89" s="11"/>
      <c r="BB89" s="11" t="s">
        <v>118</v>
      </c>
      <c r="BC89" s="11"/>
      <c r="BD89" s="11"/>
      <c r="BE89" s="11"/>
      <c r="BF89" s="11"/>
      <c r="BG89" s="11"/>
      <c r="BH89" s="11"/>
      <c r="BI89" s="11"/>
      <c r="BJ89" s="11"/>
      <c r="BK89" s="11"/>
      <c r="BL89" s="11" t="s">
        <v>118</v>
      </c>
      <c r="BM89" s="11" t="s">
        <v>118</v>
      </c>
      <c r="BN89" s="11"/>
      <c r="BO89" s="11" t="s">
        <v>118</v>
      </c>
      <c r="BP89" s="11"/>
      <c r="BQ89" s="11" t="s">
        <v>118</v>
      </c>
      <c r="BR89" s="11"/>
      <c r="BS89" s="11" t="s">
        <v>118</v>
      </c>
      <c r="BT89" s="11" t="s">
        <v>118</v>
      </c>
      <c r="BU89" s="11"/>
      <c r="BV89" s="11" t="s">
        <v>118</v>
      </c>
      <c r="BW89" s="11"/>
      <c r="BX89" s="11" t="s">
        <v>118</v>
      </c>
      <c r="BY89" s="11"/>
      <c r="BZ89" s="11" t="s">
        <v>118</v>
      </c>
      <c r="CA89" s="11" t="s">
        <v>77</v>
      </c>
      <c r="CB89" s="11"/>
      <c r="CC89" s="94" t="str">
        <f t="shared" si="11"/>
        <v>24_Operación del Sistema de Gestión Institucional - SGI</v>
      </c>
      <c r="CD89" s="11"/>
      <c r="CE89" s="11"/>
      <c r="CF89" s="11"/>
      <c r="CG89" s="11" t="s">
        <v>306</v>
      </c>
      <c r="CH89" s="11"/>
      <c r="CI89" s="11"/>
      <c r="CJ89" s="11" t="s">
        <v>317</v>
      </c>
      <c r="CK89" s="94" t="str">
        <f t="shared" si="9"/>
        <v>D04_Evaluación de resultados
D07_Control Interno</v>
      </c>
      <c r="CL89" s="11"/>
      <c r="CM89" s="11"/>
      <c r="CN89" s="11"/>
      <c r="CO89" s="11"/>
      <c r="CP89" s="11"/>
      <c r="CQ89" s="11"/>
      <c r="CR89" s="11"/>
      <c r="CS89" s="11"/>
      <c r="CT89" s="11"/>
      <c r="CU89" s="11"/>
      <c r="CV89" s="11"/>
      <c r="CW89" s="11"/>
      <c r="CX89" s="11"/>
      <c r="CY89" s="11" t="s">
        <v>307</v>
      </c>
      <c r="CZ89" s="11"/>
      <c r="DA89" s="11"/>
      <c r="DB89" s="11"/>
      <c r="DC89" s="11"/>
      <c r="DD89" s="11" t="s">
        <v>318</v>
      </c>
      <c r="DE89" s="94" t="str">
        <f t="shared" si="10"/>
        <v>D04_P14_Seguimiento y evaluación del desempeño institucional
D07_P19_Control Interno</v>
      </c>
    </row>
    <row r="90" spans="2:109" s="2" customFormat="1" ht="84" customHeight="1" x14ac:dyDescent="0.35">
      <c r="B90" s="1"/>
      <c r="C90" s="4" t="s">
        <v>445</v>
      </c>
      <c r="D90" s="11" t="s">
        <v>446</v>
      </c>
      <c r="E90" s="91" t="str">
        <f t="shared" si="6"/>
        <v xml:space="preserve">URF2026_078_Actualizar el modelo de operación por procesos institucional </v>
      </c>
      <c r="F90" s="11" t="s">
        <v>447</v>
      </c>
      <c r="G90" s="11" t="s">
        <v>448</v>
      </c>
      <c r="H90" s="11" t="s">
        <v>449</v>
      </c>
      <c r="I90" s="11" t="s">
        <v>232</v>
      </c>
      <c r="J90" s="5" t="s">
        <v>315</v>
      </c>
      <c r="K90" s="5"/>
      <c r="L90" s="12">
        <v>46054</v>
      </c>
      <c r="M90" s="12">
        <v>46112.999305555553</v>
      </c>
      <c r="N90" s="92">
        <f t="shared" si="7"/>
        <v>58.999305555553292</v>
      </c>
      <c r="O90" s="241" t="s">
        <v>110</v>
      </c>
      <c r="P90" s="5"/>
      <c r="Q90" s="85" t="s">
        <v>111</v>
      </c>
      <c r="R90" s="11" t="s">
        <v>419</v>
      </c>
      <c r="S90" s="86" t="s">
        <v>113</v>
      </c>
      <c r="T90" s="86" t="s">
        <v>236</v>
      </c>
      <c r="U90" s="87" t="s">
        <v>237</v>
      </c>
      <c r="V90" s="11" t="s">
        <v>116</v>
      </c>
      <c r="W90" s="11"/>
      <c r="X90" s="11" t="s">
        <v>117</v>
      </c>
      <c r="Y90" s="11"/>
      <c r="Z90" s="94" t="str">
        <f t="shared" si="8"/>
        <v>Talento Humano
Tecnológicos</v>
      </c>
      <c r="AA90" s="11"/>
      <c r="AB90" s="11" t="s">
        <v>118</v>
      </c>
      <c r="AC90" s="11" t="s">
        <v>118</v>
      </c>
      <c r="AD90" s="13">
        <v>0</v>
      </c>
      <c r="AE90" s="14"/>
      <c r="AF90" s="11" t="s">
        <v>118</v>
      </c>
      <c r="AG90" s="11" t="s">
        <v>118</v>
      </c>
      <c r="AH90" s="13">
        <v>0</v>
      </c>
      <c r="AI90" s="14"/>
      <c r="AJ90" s="11" t="s">
        <v>118</v>
      </c>
      <c r="AK90" s="11" t="s">
        <v>118</v>
      </c>
      <c r="AL90" s="13">
        <v>0</v>
      </c>
      <c r="AM90" s="14"/>
      <c r="AN90" s="11" t="s">
        <v>118</v>
      </c>
      <c r="AO90" s="11" t="s">
        <v>118</v>
      </c>
      <c r="AP90" s="13">
        <v>0</v>
      </c>
      <c r="AQ90" s="14"/>
      <c r="AR90" s="11" t="s">
        <v>118</v>
      </c>
      <c r="AS90" s="11" t="s">
        <v>118</v>
      </c>
      <c r="AT90" s="13">
        <v>0</v>
      </c>
      <c r="AU90" s="14"/>
      <c r="AV90" s="11" t="s">
        <v>118</v>
      </c>
      <c r="AW90" s="11" t="s">
        <v>118</v>
      </c>
      <c r="AX90" s="13">
        <v>0</v>
      </c>
      <c r="AY90" s="11"/>
      <c r="AZ90" s="11" t="s">
        <v>118</v>
      </c>
      <c r="BA90" s="11"/>
      <c r="BB90" s="11" t="s">
        <v>118</v>
      </c>
      <c r="BC90" s="11"/>
      <c r="BD90" s="11"/>
      <c r="BE90" s="11"/>
      <c r="BF90" s="11"/>
      <c r="BG90" s="11"/>
      <c r="BH90" s="11"/>
      <c r="BI90" s="11"/>
      <c r="BJ90" s="11"/>
      <c r="BK90" s="11"/>
      <c r="BL90" s="11" t="s">
        <v>118</v>
      </c>
      <c r="BM90" s="11" t="s">
        <v>118</v>
      </c>
      <c r="BN90" s="11"/>
      <c r="BO90" s="11" t="s">
        <v>118</v>
      </c>
      <c r="BP90" s="11"/>
      <c r="BQ90" s="11" t="s">
        <v>118</v>
      </c>
      <c r="BR90" s="11"/>
      <c r="BS90" s="11" t="s">
        <v>118</v>
      </c>
      <c r="BT90" s="11" t="s">
        <v>118</v>
      </c>
      <c r="BU90" s="11"/>
      <c r="BV90" s="11" t="s">
        <v>118</v>
      </c>
      <c r="BW90" s="11"/>
      <c r="BX90" s="11" t="s">
        <v>118</v>
      </c>
      <c r="BY90" s="11"/>
      <c r="BZ90" s="11" t="s">
        <v>118</v>
      </c>
      <c r="CA90" s="11" t="s">
        <v>77</v>
      </c>
      <c r="CB90" s="11"/>
      <c r="CC90" s="94" t="str">
        <f t="shared" si="11"/>
        <v>24_Operación del Sistema de Gestión Institucional - SGI</v>
      </c>
      <c r="CD90" s="11"/>
      <c r="CE90" s="11" t="s">
        <v>238</v>
      </c>
      <c r="CF90" s="11" t="s">
        <v>122</v>
      </c>
      <c r="CG90" s="11"/>
      <c r="CH90" s="11"/>
      <c r="CI90" s="11"/>
      <c r="CJ90" s="11" t="s">
        <v>317</v>
      </c>
      <c r="CK90" s="94" t="str">
        <f t="shared" si="9"/>
        <v>D02_Direccionamiento Estratégico y Planeación
D03_Gestión con valores para resultados
D07_Control Interno</v>
      </c>
      <c r="CL90" s="11"/>
      <c r="CM90" s="11"/>
      <c r="CN90" s="11" t="s">
        <v>239</v>
      </c>
      <c r="CO90" s="11"/>
      <c r="CP90" s="11"/>
      <c r="CQ90" s="11" t="s">
        <v>450</v>
      </c>
      <c r="CR90" s="11"/>
      <c r="CS90" s="11"/>
      <c r="CT90" s="11"/>
      <c r="CU90" s="11"/>
      <c r="CV90" s="11"/>
      <c r="CW90" s="11"/>
      <c r="CX90" s="11"/>
      <c r="CY90" s="11"/>
      <c r="CZ90" s="11"/>
      <c r="DA90" s="11"/>
      <c r="DB90" s="11"/>
      <c r="DC90" s="11"/>
      <c r="DD90" s="11" t="s">
        <v>318</v>
      </c>
      <c r="DE90" s="94" t="str">
        <f t="shared" si="10"/>
        <v>D02_P03_Planeación Institucional
D03_P06_Fortalecimiento organizacional y simplificación de procesos
D07_P19_Control Interno</v>
      </c>
    </row>
    <row r="91" spans="2:109" s="2" customFormat="1" ht="84" customHeight="1" x14ac:dyDescent="0.35">
      <c r="B91" s="1"/>
      <c r="C91" s="4" t="s">
        <v>451</v>
      </c>
      <c r="D91" s="11" t="s">
        <v>452</v>
      </c>
      <c r="E91" s="91" t="str">
        <f t="shared" si="6"/>
        <v>URF2026_079_Elaborar instructivo para desarrollar autoevaluación de procesos y políticas de MIPG, en términos de nivel de madurez Primer trimestre</v>
      </c>
      <c r="F91" s="11" t="s">
        <v>453</v>
      </c>
      <c r="G91" s="11" t="s">
        <v>454</v>
      </c>
      <c r="H91" s="11" t="s">
        <v>455</v>
      </c>
      <c r="I91" s="11" t="s">
        <v>232</v>
      </c>
      <c r="J91" s="5" t="s">
        <v>315</v>
      </c>
      <c r="K91" s="5"/>
      <c r="L91" s="12">
        <v>46023</v>
      </c>
      <c r="M91" s="12">
        <v>46112.999305555553</v>
      </c>
      <c r="N91" s="92">
        <f t="shared" si="7"/>
        <v>89.999305555553292</v>
      </c>
      <c r="O91" s="241" t="s">
        <v>110</v>
      </c>
      <c r="P91" s="5"/>
      <c r="Q91" s="85" t="s">
        <v>111</v>
      </c>
      <c r="R91" s="11" t="s">
        <v>419</v>
      </c>
      <c r="S91" s="86" t="s">
        <v>113</v>
      </c>
      <c r="T91" s="86" t="s">
        <v>236</v>
      </c>
      <c r="U91" s="87" t="s">
        <v>237</v>
      </c>
      <c r="V91" s="11" t="s">
        <v>116</v>
      </c>
      <c r="W91" s="11"/>
      <c r="X91" s="11" t="s">
        <v>117</v>
      </c>
      <c r="Y91" s="11"/>
      <c r="Z91" s="94" t="str">
        <f t="shared" si="8"/>
        <v>Talento Humano
Tecnológicos</v>
      </c>
      <c r="AA91" s="11"/>
      <c r="AB91" s="11" t="s">
        <v>118</v>
      </c>
      <c r="AC91" s="11" t="s">
        <v>118</v>
      </c>
      <c r="AD91" s="13">
        <v>0</v>
      </c>
      <c r="AE91" s="14"/>
      <c r="AF91" s="11" t="s">
        <v>118</v>
      </c>
      <c r="AG91" s="11" t="s">
        <v>118</v>
      </c>
      <c r="AH91" s="13">
        <v>0</v>
      </c>
      <c r="AI91" s="14"/>
      <c r="AJ91" s="11" t="s">
        <v>118</v>
      </c>
      <c r="AK91" s="11" t="s">
        <v>118</v>
      </c>
      <c r="AL91" s="13">
        <v>0</v>
      </c>
      <c r="AM91" s="14"/>
      <c r="AN91" s="11" t="s">
        <v>118</v>
      </c>
      <c r="AO91" s="11" t="s">
        <v>118</v>
      </c>
      <c r="AP91" s="13">
        <v>0</v>
      </c>
      <c r="AQ91" s="14"/>
      <c r="AR91" s="11" t="s">
        <v>118</v>
      </c>
      <c r="AS91" s="11" t="s">
        <v>118</v>
      </c>
      <c r="AT91" s="13">
        <v>0</v>
      </c>
      <c r="AU91" s="14"/>
      <c r="AV91" s="11" t="s">
        <v>118</v>
      </c>
      <c r="AW91" s="11" t="s">
        <v>118</v>
      </c>
      <c r="AX91" s="13">
        <v>0</v>
      </c>
      <c r="AY91" s="11" t="s">
        <v>17</v>
      </c>
      <c r="AZ91" s="11" t="s">
        <v>456</v>
      </c>
      <c r="BA91" s="11"/>
      <c r="BB91" s="11" t="s">
        <v>118</v>
      </c>
      <c r="BC91" s="11"/>
      <c r="BD91" s="11"/>
      <c r="BE91" s="11"/>
      <c r="BF91" s="11"/>
      <c r="BG91" s="11"/>
      <c r="BH91" s="11"/>
      <c r="BI91" s="11"/>
      <c r="BJ91" s="11"/>
      <c r="BK91" s="11"/>
      <c r="BL91" s="11" t="s">
        <v>118</v>
      </c>
      <c r="BM91" s="11" t="s">
        <v>118</v>
      </c>
      <c r="BN91" s="11"/>
      <c r="BO91" s="11" t="s">
        <v>118</v>
      </c>
      <c r="BP91" s="11"/>
      <c r="BQ91" s="11" t="s">
        <v>118</v>
      </c>
      <c r="BR91" s="11"/>
      <c r="BS91" s="11" t="s">
        <v>118</v>
      </c>
      <c r="BT91" s="11" t="s">
        <v>118</v>
      </c>
      <c r="BU91" s="11"/>
      <c r="BV91" s="11" t="s">
        <v>118</v>
      </c>
      <c r="BW91" s="11"/>
      <c r="BX91" s="11" t="s">
        <v>118</v>
      </c>
      <c r="BY91" s="11"/>
      <c r="BZ91" s="11" t="s">
        <v>118</v>
      </c>
      <c r="CA91" s="11" t="s">
        <v>77</v>
      </c>
      <c r="CB91" s="11"/>
      <c r="CC91" s="94" t="str">
        <f t="shared" si="11"/>
        <v>07_Plan Estratégico de Tecnologías de la Información y las Comunicaciones - PETI
24_Operación del Sistema de Gestión Institucional - SGI</v>
      </c>
      <c r="CD91" s="11"/>
      <c r="CE91" s="11"/>
      <c r="CF91" s="11" t="s">
        <v>122</v>
      </c>
      <c r="CG91" s="11" t="s">
        <v>306</v>
      </c>
      <c r="CH91" s="11"/>
      <c r="CI91" s="11" t="s">
        <v>331</v>
      </c>
      <c r="CJ91" s="11" t="s">
        <v>317</v>
      </c>
      <c r="CK91" s="94" t="str">
        <f t="shared" si="9"/>
        <v>D03_Gestión con valores para resultados
D04_Evaluación de resultados
D06_Gestión del conocimiento y la innovación
D07_Control Interno</v>
      </c>
      <c r="CL91" s="11"/>
      <c r="CM91" s="11"/>
      <c r="CN91" s="11"/>
      <c r="CO91" s="11"/>
      <c r="CP91" s="11"/>
      <c r="CQ91" s="11" t="s">
        <v>450</v>
      </c>
      <c r="CR91" s="11"/>
      <c r="CS91" s="11"/>
      <c r="CT91" s="11"/>
      <c r="CU91" s="11"/>
      <c r="CV91" s="11"/>
      <c r="CW91" s="11"/>
      <c r="CX91" s="11"/>
      <c r="CY91" s="11" t="s">
        <v>307</v>
      </c>
      <c r="CZ91" s="11"/>
      <c r="DA91" s="11"/>
      <c r="DB91" s="11"/>
      <c r="DC91" s="11" t="s">
        <v>332</v>
      </c>
      <c r="DD91" s="11" t="s">
        <v>318</v>
      </c>
      <c r="DE91" s="94" t="str">
        <f t="shared" si="10"/>
        <v>D03_P06_Fortalecimiento organizacional y simplificación de procesos
D04_P14_Seguimiento y evaluación del desempeño institucional
D06_P18_Gestión del conocimiento y la innovación
D07_P19_Control Interno</v>
      </c>
    </row>
    <row r="92" spans="2:109" s="2" customFormat="1" ht="84" customHeight="1" x14ac:dyDescent="0.35">
      <c r="B92" s="1"/>
      <c r="C92" s="4" t="s">
        <v>457</v>
      </c>
      <c r="D92" s="11" t="s">
        <v>458</v>
      </c>
      <c r="E92" s="91" t="str">
        <f t="shared" si="6"/>
        <v>URF2026_080_Elaborar instructivo para desarrollar autoevaluación de procesos y políticas de MIPG, en términos de nivel de madurez - Segundo trimestre</v>
      </c>
      <c r="F92" s="11" t="s">
        <v>453</v>
      </c>
      <c r="G92" s="11" t="s">
        <v>454</v>
      </c>
      <c r="H92" s="11" t="s">
        <v>455</v>
      </c>
      <c r="I92" s="11" t="s">
        <v>232</v>
      </c>
      <c r="J92" s="5" t="s">
        <v>315</v>
      </c>
      <c r="K92" s="5"/>
      <c r="L92" s="12">
        <v>46113</v>
      </c>
      <c r="M92" s="12">
        <v>46203.999305555553</v>
      </c>
      <c r="N92" s="92">
        <f t="shared" si="7"/>
        <v>90.999305555553292</v>
      </c>
      <c r="O92" s="241" t="s">
        <v>110</v>
      </c>
      <c r="P92" s="5"/>
      <c r="Q92" s="85" t="s">
        <v>111</v>
      </c>
      <c r="R92" s="11" t="s">
        <v>419</v>
      </c>
      <c r="S92" s="86" t="s">
        <v>113</v>
      </c>
      <c r="T92" s="86" t="s">
        <v>236</v>
      </c>
      <c r="U92" s="87" t="s">
        <v>237</v>
      </c>
      <c r="V92" s="11" t="s">
        <v>116</v>
      </c>
      <c r="W92" s="11"/>
      <c r="X92" s="11" t="s">
        <v>117</v>
      </c>
      <c r="Y92" s="11"/>
      <c r="Z92" s="94" t="str">
        <f t="shared" si="8"/>
        <v>Talento Humano
Tecnológicos</v>
      </c>
      <c r="AA92" s="11"/>
      <c r="AB92" s="11" t="s">
        <v>118</v>
      </c>
      <c r="AC92" s="11" t="s">
        <v>118</v>
      </c>
      <c r="AD92" s="13">
        <v>0</v>
      </c>
      <c r="AE92" s="14"/>
      <c r="AF92" s="11" t="s">
        <v>118</v>
      </c>
      <c r="AG92" s="11" t="s">
        <v>118</v>
      </c>
      <c r="AH92" s="13">
        <v>0</v>
      </c>
      <c r="AI92" s="14"/>
      <c r="AJ92" s="11" t="s">
        <v>118</v>
      </c>
      <c r="AK92" s="11" t="s">
        <v>118</v>
      </c>
      <c r="AL92" s="13">
        <v>0</v>
      </c>
      <c r="AM92" s="14"/>
      <c r="AN92" s="11" t="s">
        <v>118</v>
      </c>
      <c r="AO92" s="11" t="s">
        <v>118</v>
      </c>
      <c r="AP92" s="13">
        <v>0</v>
      </c>
      <c r="AQ92" s="14"/>
      <c r="AR92" s="11" t="s">
        <v>118</v>
      </c>
      <c r="AS92" s="11" t="s">
        <v>118</v>
      </c>
      <c r="AT92" s="13">
        <v>0</v>
      </c>
      <c r="AU92" s="14"/>
      <c r="AV92" s="11" t="s">
        <v>118</v>
      </c>
      <c r="AW92" s="11" t="s">
        <v>118</v>
      </c>
      <c r="AX92" s="13">
        <v>0</v>
      </c>
      <c r="AY92" s="11" t="s">
        <v>17</v>
      </c>
      <c r="AZ92" s="11" t="s">
        <v>456</v>
      </c>
      <c r="BA92" s="11"/>
      <c r="BB92" s="11" t="s">
        <v>118</v>
      </c>
      <c r="BC92" s="11"/>
      <c r="BD92" s="11"/>
      <c r="BE92" s="11"/>
      <c r="BF92" s="11"/>
      <c r="BG92" s="11"/>
      <c r="BH92" s="11"/>
      <c r="BI92" s="11"/>
      <c r="BJ92" s="11"/>
      <c r="BK92" s="11"/>
      <c r="BL92" s="11" t="s">
        <v>118</v>
      </c>
      <c r="BM92" s="11" t="s">
        <v>118</v>
      </c>
      <c r="BN92" s="11"/>
      <c r="BO92" s="11" t="s">
        <v>118</v>
      </c>
      <c r="BP92" s="11"/>
      <c r="BQ92" s="11" t="s">
        <v>118</v>
      </c>
      <c r="BR92" s="11"/>
      <c r="BS92" s="11" t="s">
        <v>118</v>
      </c>
      <c r="BT92" s="11" t="s">
        <v>118</v>
      </c>
      <c r="BU92" s="11"/>
      <c r="BV92" s="11" t="s">
        <v>118</v>
      </c>
      <c r="BW92" s="11"/>
      <c r="BX92" s="11" t="s">
        <v>118</v>
      </c>
      <c r="BY92" s="11"/>
      <c r="BZ92" s="11" t="s">
        <v>118</v>
      </c>
      <c r="CA92" s="11" t="s">
        <v>77</v>
      </c>
      <c r="CB92" s="11"/>
      <c r="CC92" s="94" t="str">
        <f t="shared" si="11"/>
        <v>07_Plan Estratégico de Tecnologías de la Información y las Comunicaciones - PETI
24_Operación del Sistema de Gestión Institucional - SGI</v>
      </c>
      <c r="CD92" s="11"/>
      <c r="CE92" s="11"/>
      <c r="CF92" s="11" t="s">
        <v>122</v>
      </c>
      <c r="CG92" s="11" t="s">
        <v>306</v>
      </c>
      <c r="CH92" s="11"/>
      <c r="CI92" s="11" t="s">
        <v>331</v>
      </c>
      <c r="CJ92" s="11" t="s">
        <v>317</v>
      </c>
      <c r="CK92" s="94" t="str">
        <f t="shared" si="9"/>
        <v>D03_Gestión con valores para resultados
D04_Evaluación de resultados
D06_Gestión del conocimiento y la innovación
D07_Control Interno</v>
      </c>
      <c r="CL92" s="11"/>
      <c r="CM92" s="11"/>
      <c r="CN92" s="11"/>
      <c r="CO92" s="11"/>
      <c r="CP92" s="11"/>
      <c r="CQ92" s="11" t="s">
        <v>450</v>
      </c>
      <c r="CR92" s="11"/>
      <c r="CS92" s="11"/>
      <c r="CT92" s="11"/>
      <c r="CU92" s="11"/>
      <c r="CV92" s="11"/>
      <c r="CW92" s="11"/>
      <c r="CX92" s="11"/>
      <c r="CY92" s="11" t="s">
        <v>307</v>
      </c>
      <c r="CZ92" s="11"/>
      <c r="DA92" s="11"/>
      <c r="DB92" s="11"/>
      <c r="DC92" s="11" t="s">
        <v>332</v>
      </c>
      <c r="DD92" s="11" t="s">
        <v>318</v>
      </c>
      <c r="DE92" s="94" t="str">
        <f t="shared" si="10"/>
        <v>D03_P06_Fortalecimiento organizacional y simplificación de procesos
D04_P14_Seguimiento y evaluación del desempeño institucional
D06_P18_Gestión del conocimiento y la innovación
D07_P19_Control Interno</v>
      </c>
    </row>
    <row r="93" spans="2:109" s="2" customFormat="1" ht="84" customHeight="1" x14ac:dyDescent="0.35">
      <c r="B93" s="1"/>
      <c r="C93" s="4" t="s">
        <v>459</v>
      </c>
      <c r="D93" s="11" t="s">
        <v>460</v>
      </c>
      <c r="E93" s="91" t="str">
        <f t="shared" si="6"/>
        <v>URF2026_081_Elaborar instructivo para desarrollar autoevaluación de procesos y políticas de MIPG, en términos de nivel de madurez Tercer trimestre</v>
      </c>
      <c r="F93" s="11" t="s">
        <v>453</v>
      </c>
      <c r="G93" s="11" t="s">
        <v>454</v>
      </c>
      <c r="H93" s="11" t="s">
        <v>455</v>
      </c>
      <c r="I93" s="11" t="s">
        <v>232</v>
      </c>
      <c r="J93" s="5" t="s">
        <v>315</v>
      </c>
      <c r="K93" s="5"/>
      <c r="L93" s="12">
        <v>46204</v>
      </c>
      <c r="M93" s="12">
        <v>46295.999305555553</v>
      </c>
      <c r="N93" s="92">
        <f t="shared" si="7"/>
        <v>91.999305555553292</v>
      </c>
      <c r="O93" s="241" t="s">
        <v>110</v>
      </c>
      <c r="P93" s="5"/>
      <c r="Q93" s="85" t="s">
        <v>111</v>
      </c>
      <c r="R93" s="11" t="s">
        <v>419</v>
      </c>
      <c r="S93" s="86" t="s">
        <v>113</v>
      </c>
      <c r="T93" s="86" t="s">
        <v>236</v>
      </c>
      <c r="U93" s="87" t="s">
        <v>237</v>
      </c>
      <c r="V93" s="11" t="s">
        <v>116</v>
      </c>
      <c r="W93" s="11"/>
      <c r="X93" s="11" t="s">
        <v>117</v>
      </c>
      <c r="Y93" s="11"/>
      <c r="Z93" s="94" t="str">
        <f t="shared" si="8"/>
        <v>Talento Humano
Tecnológicos</v>
      </c>
      <c r="AA93" s="11"/>
      <c r="AB93" s="11" t="s">
        <v>118</v>
      </c>
      <c r="AC93" s="11" t="s">
        <v>118</v>
      </c>
      <c r="AD93" s="13">
        <v>0</v>
      </c>
      <c r="AE93" s="14"/>
      <c r="AF93" s="11" t="s">
        <v>118</v>
      </c>
      <c r="AG93" s="11" t="s">
        <v>118</v>
      </c>
      <c r="AH93" s="13">
        <v>0</v>
      </c>
      <c r="AI93" s="14"/>
      <c r="AJ93" s="11" t="s">
        <v>118</v>
      </c>
      <c r="AK93" s="11" t="s">
        <v>118</v>
      </c>
      <c r="AL93" s="13">
        <v>0</v>
      </c>
      <c r="AM93" s="14"/>
      <c r="AN93" s="11" t="s">
        <v>118</v>
      </c>
      <c r="AO93" s="11" t="s">
        <v>118</v>
      </c>
      <c r="AP93" s="13">
        <v>0</v>
      </c>
      <c r="AQ93" s="14"/>
      <c r="AR93" s="11" t="s">
        <v>118</v>
      </c>
      <c r="AS93" s="11" t="s">
        <v>118</v>
      </c>
      <c r="AT93" s="13">
        <v>0</v>
      </c>
      <c r="AU93" s="14"/>
      <c r="AV93" s="11" t="s">
        <v>118</v>
      </c>
      <c r="AW93" s="11" t="s">
        <v>118</v>
      </c>
      <c r="AX93" s="13">
        <v>0</v>
      </c>
      <c r="AY93" s="11" t="s">
        <v>17</v>
      </c>
      <c r="AZ93" s="11" t="s">
        <v>456</v>
      </c>
      <c r="BA93" s="11"/>
      <c r="BB93" s="11" t="s">
        <v>118</v>
      </c>
      <c r="BC93" s="11"/>
      <c r="BD93" s="11"/>
      <c r="BE93" s="11"/>
      <c r="BF93" s="11"/>
      <c r="BG93" s="11"/>
      <c r="BH93" s="11"/>
      <c r="BI93" s="11"/>
      <c r="BJ93" s="11"/>
      <c r="BK93" s="11"/>
      <c r="BL93" s="11" t="s">
        <v>118</v>
      </c>
      <c r="BM93" s="11" t="s">
        <v>118</v>
      </c>
      <c r="BN93" s="11"/>
      <c r="BO93" s="11" t="s">
        <v>118</v>
      </c>
      <c r="BP93" s="11"/>
      <c r="BQ93" s="11" t="s">
        <v>118</v>
      </c>
      <c r="BR93" s="11"/>
      <c r="BS93" s="11" t="s">
        <v>118</v>
      </c>
      <c r="BT93" s="11" t="s">
        <v>118</v>
      </c>
      <c r="BU93" s="11"/>
      <c r="BV93" s="11" t="s">
        <v>118</v>
      </c>
      <c r="BW93" s="11"/>
      <c r="BX93" s="11" t="s">
        <v>118</v>
      </c>
      <c r="BY93" s="11"/>
      <c r="BZ93" s="11" t="s">
        <v>118</v>
      </c>
      <c r="CA93" s="11" t="s">
        <v>77</v>
      </c>
      <c r="CB93" s="11"/>
      <c r="CC93" s="94" t="str">
        <f t="shared" si="11"/>
        <v>07_Plan Estratégico de Tecnologías de la Información y las Comunicaciones - PETI
24_Operación del Sistema de Gestión Institucional - SGI</v>
      </c>
      <c r="CD93" s="11"/>
      <c r="CE93" s="11"/>
      <c r="CF93" s="11" t="s">
        <v>122</v>
      </c>
      <c r="CG93" s="11" t="s">
        <v>306</v>
      </c>
      <c r="CH93" s="11"/>
      <c r="CI93" s="11" t="s">
        <v>331</v>
      </c>
      <c r="CJ93" s="11" t="s">
        <v>317</v>
      </c>
      <c r="CK93" s="94" t="str">
        <f t="shared" si="9"/>
        <v>D03_Gestión con valores para resultados
D04_Evaluación de resultados
D06_Gestión del conocimiento y la innovación
D07_Control Interno</v>
      </c>
      <c r="CL93" s="11"/>
      <c r="CM93" s="11"/>
      <c r="CN93" s="11"/>
      <c r="CO93" s="11"/>
      <c r="CP93" s="11"/>
      <c r="CQ93" s="11" t="s">
        <v>450</v>
      </c>
      <c r="CR93" s="11"/>
      <c r="CS93" s="11"/>
      <c r="CT93" s="11"/>
      <c r="CU93" s="11"/>
      <c r="CV93" s="11"/>
      <c r="CW93" s="11"/>
      <c r="CX93" s="11"/>
      <c r="CY93" s="11" t="s">
        <v>307</v>
      </c>
      <c r="CZ93" s="11"/>
      <c r="DA93" s="11"/>
      <c r="DB93" s="11"/>
      <c r="DC93" s="11" t="s">
        <v>332</v>
      </c>
      <c r="DD93" s="11" t="s">
        <v>318</v>
      </c>
      <c r="DE93" s="94" t="str">
        <f t="shared" si="10"/>
        <v>D03_P06_Fortalecimiento organizacional y simplificación de procesos
D04_P14_Seguimiento y evaluación del desempeño institucional
D06_P18_Gestión del conocimiento y la innovación
D07_P19_Control Interno</v>
      </c>
    </row>
    <row r="94" spans="2:109" s="2" customFormat="1" ht="84" customHeight="1" x14ac:dyDescent="0.35">
      <c r="B94" s="1"/>
      <c r="C94" s="4" t="s">
        <v>461</v>
      </c>
      <c r="D94" s="11" t="s">
        <v>462</v>
      </c>
      <c r="E94" s="91" t="str">
        <f t="shared" si="6"/>
        <v>URF2026_082_Formular Proyectos de inversión enfocado en necesidades del proceso misional</v>
      </c>
      <c r="F94" s="11" t="s">
        <v>463</v>
      </c>
      <c r="G94" s="11" t="s">
        <v>464</v>
      </c>
      <c r="H94" s="11" t="s">
        <v>465</v>
      </c>
      <c r="I94" s="11" t="s">
        <v>232</v>
      </c>
      <c r="J94" s="5" t="s">
        <v>315</v>
      </c>
      <c r="K94" s="5"/>
      <c r="L94" s="12">
        <v>46082</v>
      </c>
      <c r="M94" s="12">
        <v>46203.999305555553</v>
      </c>
      <c r="N94" s="92">
        <f t="shared" si="7"/>
        <v>121.99930555555329</v>
      </c>
      <c r="O94" s="241" t="s">
        <v>110</v>
      </c>
      <c r="P94" s="5"/>
      <c r="Q94" s="85" t="s">
        <v>111</v>
      </c>
      <c r="R94" s="11" t="s">
        <v>466</v>
      </c>
      <c r="S94" s="86" t="s">
        <v>113</v>
      </c>
      <c r="T94" s="86" t="s">
        <v>236</v>
      </c>
      <c r="U94" s="87" t="s">
        <v>237</v>
      </c>
      <c r="V94" s="11" t="s">
        <v>116</v>
      </c>
      <c r="W94" s="11"/>
      <c r="X94" s="11" t="s">
        <v>117</v>
      </c>
      <c r="Y94" s="11"/>
      <c r="Z94" s="94" t="str">
        <f t="shared" si="8"/>
        <v>Talento Humano
Tecnológicos</v>
      </c>
      <c r="AA94" s="11"/>
      <c r="AB94" s="11" t="s">
        <v>118</v>
      </c>
      <c r="AC94" s="11" t="s">
        <v>118</v>
      </c>
      <c r="AD94" s="13">
        <v>0</v>
      </c>
      <c r="AE94" s="14"/>
      <c r="AF94" s="11" t="s">
        <v>118</v>
      </c>
      <c r="AG94" s="11" t="s">
        <v>118</v>
      </c>
      <c r="AH94" s="13">
        <v>0</v>
      </c>
      <c r="AI94" s="14"/>
      <c r="AJ94" s="11" t="s">
        <v>118</v>
      </c>
      <c r="AK94" s="11" t="s">
        <v>118</v>
      </c>
      <c r="AL94" s="13">
        <v>0</v>
      </c>
      <c r="AM94" s="14"/>
      <c r="AN94" s="11" t="s">
        <v>118</v>
      </c>
      <c r="AO94" s="11" t="s">
        <v>118</v>
      </c>
      <c r="AP94" s="13">
        <v>0</v>
      </c>
      <c r="AQ94" s="14"/>
      <c r="AR94" s="11" t="s">
        <v>118</v>
      </c>
      <c r="AS94" s="11" t="s">
        <v>118</v>
      </c>
      <c r="AT94" s="13">
        <v>0</v>
      </c>
      <c r="AU94" s="14"/>
      <c r="AV94" s="11" t="s">
        <v>118</v>
      </c>
      <c r="AW94" s="11" t="s">
        <v>118</v>
      </c>
      <c r="AX94" s="13">
        <v>0</v>
      </c>
      <c r="AY94" s="11" t="s">
        <v>17</v>
      </c>
      <c r="AZ94" s="11" t="s">
        <v>467</v>
      </c>
      <c r="BA94" s="11"/>
      <c r="BB94" s="11" t="s">
        <v>118</v>
      </c>
      <c r="BC94" s="11"/>
      <c r="BD94" s="11"/>
      <c r="BE94" s="11"/>
      <c r="BF94" s="11"/>
      <c r="BG94" s="11"/>
      <c r="BH94" s="11"/>
      <c r="BI94" s="11"/>
      <c r="BJ94" s="11"/>
      <c r="BK94" s="11"/>
      <c r="BL94" s="11" t="s">
        <v>118</v>
      </c>
      <c r="BM94" s="11" t="s">
        <v>118</v>
      </c>
      <c r="BN94" s="11"/>
      <c r="BO94" s="11" t="s">
        <v>118</v>
      </c>
      <c r="BP94" s="11"/>
      <c r="BQ94" s="11" t="s">
        <v>118</v>
      </c>
      <c r="BR94" s="11"/>
      <c r="BS94" s="11" t="s">
        <v>118</v>
      </c>
      <c r="BT94" s="11" t="s">
        <v>118</v>
      </c>
      <c r="BU94" s="11"/>
      <c r="BV94" s="11" t="s">
        <v>118</v>
      </c>
      <c r="BW94" s="11"/>
      <c r="BX94" s="11" t="s">
        <v>118</v>
      </c>
      <c r="BY94" s="11"/>
      <c r="BZ94" s="11" t="s">
        <v>118</v>
      </c>
      <c r="CA94" s="11" t="s">
        <v>77</v>
      </c>
      <c r="CB94" s="11"/>
      <c r="CC94" s="94" t="str">
        <f t="shared" si="11"/>
        <v>07_Plan Estratégico de Tecnologías de la Información y las Comunicaciones - PETI
24_Operación del Sistema de Gestión Institucional - SGI</v>
      </c>
      <c r="CD94" s="11"/>
      <c r="CE94" s="11" t="s">
        <v>238</v>
      </c>
      <c r="CF94" s="11"/>
      <c r="CG94" s="11"/>
      <c r="CH94" s="11"/>
      <c r="CI94" s="11"/>
      <c r="CJ94" s="11"/>
      <c r="CK94" s="94" t="str">
        <f t="shared" si="9"/>
        <v>D02_Direccionamiento Estratégico y Planeación</v>
      </c>
      <c r="CL94" s="11"/>
      <c r="CM94" s="11"/>
      <c r="CN94" s="11" t="s">
        <v>239</v>
      </c>
      <c r="CO94" s="11" t="s">
        <v>293</v>
      </c>
      <c r="CP94" s="11"/>
      <c r="CQ94" s="11"/>
      <c r="CR94" s="11"/>
      <c r="CS94" s="11"/>
      <c r="CT94" s="11"/>
      <c r="CU94" s="11"/>
      <c r="CV94" s="11"/>
      <c r="CW94" s="11"/>
      <c r="CX94" s="11"/>
      <c r="CY94" s="11"/>
      <c r="CZ94" s="11"/>
      <c r="DA94" s="11"/>
      <c r="DB94" s="11"/>
      <c r="DC94" s="11"/>
      <c r="DD94" s="11"/>
      <c r="DE94" s="94" t="str">
        <f t="shared" si="10"/>
        <v>D02_P03_Planeación Institucional
D02_P04_Gestión Presupuestal y eficiencia del gasto público</v>
      </c>
    </row>
    <row r="95" spans="2:109" s="2" customFormat="1" ht="84" customHeight="1" x14ac:dyDescent="0.35">
      <c r="B95" s="1"/>
      <c r="C95" s="4" t="s">
        <v>468</v>
      </c>
      <c r="D95" s="11" t="s">
        <v>469</v>
      </c>
      <c r="E95" s="91" t="str">
        <f t="shared" si="6"/>
        <v>URF2026_083_Actualizar instrumentos y documentación de Gestión Ambiental</v>
      </c>
      <c r="F95" s="11" t="s">
        <v>470</v>
      </c>
      <c r="G95" s="11" t="s">
        <v>471</v>
      </c>
      <c r="H95" s="11" t="s">
        <v>472</v>
      </c>
      <c r="I95" s="11" t="s">
        <v>232</v>
      </c>
      <c r="J95" s="5" t="s">
        <v>315</v>
      </c>
      <c r="K95" s="5"/>
      <c r="L95" s="12">
        <v>46054</v>
      </c>
      <c r="M95" s="12">
        <v>46142.999305555553</v>
      </c>
      <c r="N95" s="92">
        <f t="shared" si="7"/>
        <v>88.999305555553292</v>
      </c>
      <c r="O95" s="241" t="s">
        <v>110</v>
      </c>
      <c r="P95" s="5"/>
      <c r="Q95" s="85" t="s">
        <v>111</v>
      </c>
      <c r="R95" s="11" t="s">
        <v>473</v>
      </c>
      <c r="S95" s="86" t="s">
        <v>474</v>
      </c>
      <c r="T95" s="86" t="s">
        <v>475</v>
      </c>
      <c r="U95" s="87" t="s">
        <v>476</v>
      </c>
      <c r="V95" s="11" t="s">
        <v>116</v>
      </c>
      <c r="W95" s="11"/>
      <c r="X95" s="11" t="s">
        <v>117</v>
      </c>
      <c r="Y95" s="11"/>
      <c r="Z95" s="94" t="str">
        <f t="shared" si="8"/>
        <v>Talento Humano
Tecnológicos</v>
      </c>
      <c r="AA95" s="11"/>
      <c r="AB95" s="11" t="s">
        <v>118</v>
      </c>
      <c r="AC95" s="11" t="s">
        <v>118</v>
      </c>
      <c r="AD95" s="13">
        <v>0</v>
      </c>
      <c r="AE95" s="14"/>
      <c r="AF95" s="11" t="s">
        <v>118</v>
      </c>
      <c r="AG95" s="11" t="s">
        <v>118</v>
      </c>
      <c r="AH95" s="13">
        <v>0</v>
      </c>
      <c r="AI95" s="14"/>
      <c r="AJ95" s="11" t="s">
        <v>118</v>
      </c>
      <c r="AK95" s="11" t="s">
        <v>118</v>
      </c>
      <c r="AL95" s="13">
        <v>0</v>
      </c>
      <c r="AM95" s="14"/>
      <c r="AN95" s="11" t="s">
        <v>118</v>
      </c>
      <c r="AO95" s="11" t="s">
        <v>118</v>
      </c>
      <c r="AP95" s="13">
        <v>0</v>
      </c>
      <c r="AQ95" s="14"/>
      <c r="AR95" s="11" t="s">
        <v>118</v>
      </c>
      <c r="AS95" s="11" t="s">
        <v>118</v>
      </c>
      <c r="AT95" s="13">
        <v>0</v>
      </c>
      <c r="AU95" s="14"/>
      <c r="AV95" s="11" t="s">
        <v>118</v>
      </c>
      <c r="AW95" s="11" t="s">
        <v>118</v>
      </c>
      <c r="AX95" s="13">
        <v>0</v>
      </c>
      <c r="AY95" s="11"/>
      <c r="AZ95" s="11" t="s">
        <v>118</v>
      </c>
      <c r="BA95" s="11"/>
      <c r="BB95" s="11" t="s">
        <v>118</v>
      </c>
      <c r="BC95" s="11"/>
      <c r="BD95" s="11"/>
      <c r="BE95" s="11"/>
      <c r="BF95" s="11"/>
      <c r="BG95" s="11"/>
      <c r="BH95" s="11"/>
      <c r="BI95" s="11"/>
      <c r="BJ95" s="11"/>
      <c r="BK95" s="11"/>
      <c r="BL95" s="11" t="s">
        <v>118</v>
      </c>
      <c r="BM95" s="11" t="s">
        <v>118</v>
      </c>
      <c r="BN95" s="11"/>
      <c r="BO95" s="11" t="s">
        <v>118</v>
      </c>
      <c r="BP95" s="11"/>
      <c r="BQ95" s="11" t="s">
        <v>118</v>
      </c>
      <c r="BR95" s="11"/>
      <c r="BS95" s="11" t="s">
        <v>118</v>
      </c>
      <c r="BT95" s="11" t="s">
        <v>118</v>
      </c>
      <c r="BU95" s="11" t="s">
        <v>22</v>
      </c>
      <c r="BV95" s="11" t="s">
        <v>477</v>
      </c>
      <c r="BW95" s="11"/>
      <c r="BX95" s="11" t="s">
        <v>118</v>
      </c>
      <c r="BY95" s="11"/>
      <c r="BZ95" s="11" t="s">
        <v>118</v>
      </c>
      <c r="CA95" s="11" t="s">
        <v>77</v>
      </c>
      <c r="CB95" s="11"/>
      <c r="CC95" s="94" t="str">
        <f t="shared" si="11"/>
        <v>21_Plan de gestión ambiental - PGA
24_Operación del Sistema de Gestión Institucional - SGI</v>
      </c>
      <c r="CD95" s="11"/>
      <c r="CE95" s="11" t="s">
        <v>238</v>
      </c>
      <c r="CF95" s="11"/>
      <c r="CG95" s="11"/>
      <c r="CH95" s="11"/>
      <c r="CI95" s="11"/>
      <c r="CJ95" s="11"/>
      <c r="CK95" s="94" t="str">
        <f t="shared" si="9"/>
        <v>D02_Direccionamiento Estratégico y Planeación</v>
      </c>
      <c r="CL95" s="11"/>
      <c r="CM95" s="11"/>
      <c r="CN95" s="11" t="s">
        <v>239</v>
      </c>
      <c r="CO95" s="11"/>
      <c r="CP95" s="11"/>
      <c r="CQ95" s="11"/>
      <c r="CR95" s="11"/>
      <c r="CS95" s="11"/>
      <c r="CT95" s="11"/>
      <c r="CU95" s="11"/>
      <c r="CV95" s="11"/>
      <c r="CW95" s="11"/>
      <c r="CX95" s="11"/>
      <c r="CY95" s="11"/>
      <c r="CZ95" s="11"/>
      <c r="DA95" s="11"/>
      <c r="DB95" s="11"/>
      <c r="DC95" s="11"/>
      <c r="DD95" s="11"/>
      <c r="DE95" s="94" t="str">
        <f t="shared" si="10"/>
        <v>D02_P03_Planeación Institucional</v>
      </c>
    </row>
    <row r="96" spans="2:109" s="2" customFormat="1" ht="84" customHeight="1" x14ac:dyDescent="0.35">
      <c r="B96" s="1"/>
      <c r="C96" s="4" t="s">
        <v>478</v>
      </c>
      <c r="D96" s="11" t="s">
        <v>479</v>
      </c>
      <c r="E96" s="91" t="str">
        <f t="shared" si="6"/>
        <v>URF2026_084_Proyectar circular de practicas ambientales</v>
      </c>
      <c r="F96" s="11" t="s">
        <v>480</v>
      </c>
      <c r="G96" s="11" t="s">
        <v>481</v>
      </c>
      <c r="H96" s="11" t="s">
        <v>480</v>
      </c>
      <c r="I96" s="11" t="s">
        <v>232</v>
      </c>
      <c r="J96" s="5" t="s">
        <v>315</v>
      </c>
      <c r="K96" s="5"/>
      <c r="L96" s="12">
        <v>46054</v>
      </c>
      <c r="M96" s="12">
        <v>46142.999305555553</v>
      </c>
      <c r="N96" s="92">
        <f t="shared" si="7"/>
        <v>88.999305555553292</v>
      </c>
      <c r="O96" s="241" t="s">
        <v>110</v>
      </c>
      <c r="P96" s="5"/>
      <c r="Q96" s="85" t="s">
        <v>111</v>
      </c>
      <c r="R96" s="11"/>
      <c r="S96" s="86" t="s">
        <v>474</v>
      </c>
      <c r="T96" s="86" t="s">
        <v>475</v>
      </c>
      <c r="U96" s="87" t="s">
        <v>476</v>
      </c>
      <c r="V96" s="11" t="s">
        <v>116</v>
      </c>
      <c r="W96" s="11"/>
      <c r="X96" s="11" t="s">
        <v>117</v>
      </c>
      <c r="Y96" s="11"/>
      <c r="Z96" s="94" t="str">
        <f t="shared" si="8"/>
        <v>Talento Humano
Tecnológicos</v>
      </c>
      <c r="AA96" s="11"/>
      <c r="AB96" s="11" t="s">
        <v>118</v>
      </c>
      <c r="AC96" s="11" t="s">
        <v>118</v>
      </c>
      <c r="AD96" s="13">
        <v>0</v>
      </c>
      <c r="AE96" s="14"/>
      <c r="AF96" s="11" t="s">
        <v>118</v>
      </c>
      <c r="AG96" s="11" t="s">
        <v>118</v>
      </c>
      <c r="AH96" s="13">
        <v>0</v>
      </c>
      <c r="AI96" s="14"/>
      <c r="AJ96" s="11" t="s">
        <v>118</v>
      </c>
      <c r="AK96" s="11" t="s">
        <v>118</v>
      </c>
      <c r="AL96" s="13">
        <v>0</v>
      </c>
      <c r="AM96" s="14"/>
      <c r="AN96" s="11" t="s">
        <v>118</v>
      </c>
      <c r="AO96" s="11" t="s">
        <v>118</v>
      </c>
      <c r="AP96" s="13">
        <v>0</v>
      </c>
      <c r="AQ96" s="14"/>
      <c r="AR96" s="11" t="s">
        <v>118</v>
      </c>
      <c r="AS96" s="11" t="s">
        <v>118</v>
      </c>
      <c r="AT96" s="13">
        <v>0</v>
      </c>
      <c r="AU96" s="14"/>
      <c r="AV96" s="11" t="s">
        <v>118</v>
      </c>
      <c r="AW96" s="11" t="s">
        <v>118</v>
      </c>
      <c r="AX96" s="13">
        <v>0</v>
      </c>
      <c r="AY96" s="11"/>
      <c r="AZ96" s="11" t="s">
        <v>118</v>
      </c>
      <c r="BA96" s="11"/>
      <c r="BB96" s="11" t="s">
        <v>118</v>
      </c>
      <c r="BC96" s="11"/>
      <c r="BD96" s="11"/>
      <c r="BE96" s="11"/>
      <c r="BF96" s="11"/>
      <c r="BG96" s="11"/>
      <c r="BH96" s="11"/>
      <c r="BI96" s="11"/>
      <c r="BJ96" s="11"/>
      <c r="BK96" s="11" t="s">
        <v>19</v>
      </c>
      <c r="BL96" s="11" t="s">
        <v>482</v>
      </c>
      <c r="BM96" s="11" t="s">
        <v>483</v>
      </c>
      <c r="BN96" s="11"/>
      <c r="BO96" s="11" t="s">
        <v>118</v>
      </c>
      <c r="BP96" s="11"/>
      <c r="BQ96" s="11" t="s">
        <v>118</v>
      </c>
      <c r="BR96" s="11"/>
      <c r="BS96" s="11" t="s">
        <v>118</v>
      </c>
      <c r="BT96" s="11" t="s">
        <v>118</v>
      </c>
      <c r="BU96" s="11" t="s">
        <v>22</v>
      </c>
      <c r="BV96" s="11" t="s">
        <v>477</v>
      </c>
      <c r="BW96" s="11" t="s">
        <v>23</v>
      </c>
      <c r="BX96" s="11" t="s">
        <v>484</v>
      </c>
      <c r="BY96" s="11"/>
      <c r="BZ96" s="11" t="s">
        <v>118</v>
      </c>
      <c r="CA96" s="11" t="s">
        <v>77</v>
      </c>
      <c r="CB96" s="11"/>
      <c r="CC96" s="94" t="str">
        <f t="shared" si="11"/>
        <v>17_Programas de transparencia y ética pública - PTEP
21_Plan de gestión ambiental - PGA
22_Plan anual de austeridad del gasto - PAAG
24_Operación del Sistema de Gestión Institucional - SGI</v>
      </c>
      <c r="CD96" s="11"/>
      <c r="CE96" s="11" t="s">
        <v>238</v>
      </c>
      <c r="CF96" s="11" t="s">
        <v>122</v>
      </c>
      <c r="CG96" s="11"/>
      <c r="CH96" s="11"/>
      <c r="CI96" s="11"/>
      <c r="CJ96" s="11"/>
      <c r="CK96" s="94" t="str">
        <f t="shared" si="9"/>
        <v>D02_Direccionamiento Estratégico y Planeación
D03_Gestión con valores para resultados</v>
      </c>
      <c r="CL96" s="11"/>
      <c r="CM96" s="11"/>
      <c r="CN96" s="11" t="s">
        <v>239</v>
      </c>
      <c r="CO96" s="11"/>
      <c r="CP96" s="11"/>
      <c r="CQ96" s="11" t="s">
        <v>450</v>
      </c>
      <c r="CR96" s="11"/>
      <c r="CS96" s="11"/>
      <c r="CT96" s="11"/>
      <c r="CU96" s="11"/>
      <c r="CV96" s="11"/>
      <c r="CW96" s="11"/>
      <c r="CX96" s="11"/>
      <c r="CY96" s="11"/>
      <c r="CZ96" s="11"/>
      <c r="DA96" s="11"/>
      <c r="DB96" s="11"/>
      <c r="DC96" s="11"/>
      <c r="DD96" s="11"/>
      <c r="DE96" s="94" t="str">
        <f t="shared" si="10"/>
        <v>D02_P03_Planeación Institucional
D03_P06_Fortalecimiento organizacional y simplificación de procesos</v>
      </c>
    </row>
    <row r="97" spans="2:109" s="2" customFormat="1" ht="84" customHeight="1" x14ac:dyDescent="0.35">
      <c r="B97" s="1"/>
      <c r="C97" s="4" t="s">
        <v>485</v>
      </c>
      <c r="D97" s="11" t="s">
        <v>486</v>
      </c>
      <c r="E97" s="91" t="str">
        <f t="shared" si="6"/>
        <v>URF2026_085_Desarrollar y realizar campañas y/o estrategias que fomenten el uso racional de los recursos. Primer trimestre</v>
      </c>
      <c r="F97" s="11" t="s">
        <v>487</v>
      </c>
      <c r="G97" s="11" t="s">
        <v>488</v>
      </c>
      <c r="H97" s="11" t="s">
        <v>489</v>
      </c>
      <c r="I97" s="11" t="s">
        <v>232</v>
      </c>
      <c r="J97" s="5" t="s">
        <v>315</v>
      </c>
      <c r="K97" s="5"/>
      <c r="L97" s="12">
        <v>46054</v>
      </c>
      <c r="M97" s="12">
        <v>46081.999305555553</v>
      </c>
      <c r="N97" s="92">
        <f t="shared" si="7"/>
        <v>27.999305555553292</v>
      </c>
      <c r="O97" s="241" t="s">
        <v>110</v>
      </c>
      <c r="P97" s="5"/>
      <c r="Q97" s="85" t="s">
        <v>111</v>
      </c>
      <c r="R97" s="11" t="s">
        <v>490</v>
      </c>
      <c r="S97" s="86" t="s">
        <v>474</v>
      </c>
      <c r="T97" s="86" t="s">
        <v>475</v>
      </c>
      <c r="U97" s="87" t="s">
        <v>476</v>
      </c>
      <c r="V97" s="11" t="s">
        <v>116</v>
      </c>
      <c r="W97" s="11"/>
      <c r="X97" s="11" t="s">
        <v>117</v>
      </c>
      <c r="Y97" s="11"/>
      <c r="Z97" s="94" t="str">
        <f t="shared" si="8"/>
        <v>Talento Humano
Tecnológicos</v>
      </c>
      <c r="AA97" s="11"/>
      <c r="AB97" s="11" t="s">
        <v>118</v>
      </c>
      <c r="AC97" s="11" t="s">
        <v>118</v>
      </c>
      <c r="AD97" s="13">
        <v>0</v>
      </c>
      <c r="AE97" s="14"/>
      <c r="AF97" s="11" t="s">
        <v>118</v>
      </c>
      <c r="AG97" s="11" t="s">
        <v>118</v>
      </c>
      <c r="AH97" s="13">
        <v>0</v>
      </c>
      <c r="AI97" s="14"/>
      <c r="AJ97" s="11" t="s">
        <v>118</v>
      </c>
      <c r="AK97" s="11" t="s">
        <v>118</v>
      </c>
      <c r="AL97" s="13">
        <v>0</v>
      </c>
      <c r="AM97" s="14"/>
      <c r="AN97" s="11" t="s">
        <v>118</v>
      </c>
      <c r="AO97" s="11" t="s">
        <v>118</v>
      </c>
      <c r="AP97" s="13">
        <v>0</v>
      </c>
      <c r="AQ97" s="14"/>
      <c r="AR97" s="11" t="s">
        <v>118</v>
      </c>
      <c r="AS97" s="11" t="s">
        <v>118</v>
      </c>
      <c r="AT97" s="13">
        <v>0</v>
      </c>
      <c r="AU97" s="14"/>
      <c r="AV97" s="11" t="s">
        <v>118</v>
      </c>
      <c r="AW97" s="11" t="s">
        <v>118</v>
      </c>
      <c r="AX97" s="13">
        <v>0</v>
      </c>
      <c r="AY97" s="11"/>
      <c r="AZ97" s="11" t="s">
        <v>118</v>
      </c>
      <c r="BA97" s="11"/>
      <c r="BB97" s="11" t="s">
        <v>118</v>
      </c>
      <c r="BC97" s="11"/>
      <c r="BD97" s="11"/>
      <c r="BE97" s="11"/>
      <c r="BF97" s="11"/>
      <c r="BG97" s="11"/>
      <c r="BH97" s="11"/>
      <c r="BI97" s="11"/>
      <c r="BJ97" s="11"/>
      <c r="BK97" s="11" t="s">
        <v>19</v>
      </c>
      <c r="BL97" s="11" t="s">
        <v>482</v>
      </c>
      <c r="BM97" s="11" t="s">
        <v>483</v>
      </c>
      <c r="BN97" s="11"/>
      <c r="BO97" s="11" t="s">
        <v>118</v>
      </c>
      <c r="BP97" s="11"/>
      <c r="BQ97" s="11" t="s">
        <v>118</v>
      </c>
      <c r="BR97" s="11"/>
      <c r="BS97" s="11" t="s">
        <v>118</v>
      </c>
      <c r="BT97" s="11" t="s">
        <v>118</v>
      </c>
      <c r="BU97" s="11" t="s">
        <v>22</v>
      </c>
      <c r="BV97" s="11" t="s">
        <v>491</v>
      </c>
      <c r="BW97" s="11" t="s">
        <v>23</v>
      </c>
      <c r="BX97" s="11" t="s">
        <v>492</v>
      </c>
      <c r="BY97" s="11"/>
      <c r="BZ97" s="11" t="s">
        <v>118</v>
      </c>
      <c r="CA97" s="11" t="s">
        <v>77</v>
      </c>
      <c r="CB97" s="11"/>
      <c r="CC97" s="94" t="str">
        <f t="shared" si="11"/>
        <v>17_Programas de transparencia y ética pública - PTEP
21_Plan de gestión ambiental - PGA
22_Plan anual de austeridad del gasto - PAAG
24_Operación del Sistema de Gestión Institucional - SGI</v>
      </c>
      <c r="CD97" s="11"/>
      <c r="CE97" s="11"/>
      <c r="CF97" s="11" t="s">
        <v>122</v>
      </c>
      <c r="CG97" s="11"/>
      <c r="CH97" s="11"/>
      <c r="CI97" s="11"/>
      <c r="CJ97" s="11"/>
      <c r="CK97" s="94" t="str">
        <f t="shared" si="9"/>
        <v>D03_Gestión con valores para resultados</v>
      </c>
      <c r="CL97" s="11"/>
      <c r="CM97" s="11"/>
      <c r="CN97" s="11"/>
      <c r="CO97" s="11"/>
      <c r="CP97" s="11"/>
      <c r="CQ97" s="11" t="s">
        <v>450</v>
      </c>
      <c r="CR97" s="11"/>
      <c r="CS97" s="11"/>
      <c r="CT97" s="11"/>
      <c r="CU97" s="11"/>
      <c r="CV97" s="11"/>
      <c r="CW97" s="11"/>
      <c r="CX97" s="11"/>
      <c r="CY97" s="11"/>
      <c r="CZ97" s="11"/>
      <c r="DA97" s="11"/>
      <c r="DB97" s="11"/>
      <c r="DC97" s="11"/>
      <c r="DD97" s="11"/>
      <c r="DE97" s="94" t="str">
        <f t="shared" si="10"/>
        <v>D03_P06_Fortalecimiento organizacional y simplificación de procesos</v>
      </c>
    </row>
    <row r="98" spans="2:109" s="2" customFormat="1" ht="84" customHeight="1" x14ac:dyDescent="0.35">
      <c r="B98" s="1"/>
      <c r="C98" s="4" t="s">
        <v>493</v>
      </c>
      <c r="D98" s="11" t="s">
        <v>494</v>
      </c>
      <c r="E98" s="91" t="str">
        <f t="shared" si="6"/>
        <v>URF2026_086_Desarrollar y realizar campañas y/o estrategias que fomenten el uso racional de los recursos. segundo trimestre</v>
      </c>
      <c r="F98" s="11" t="s">
        <v>495</v>
      </c>
      <c r="G98" s="11" t="s">
        <v>488</v>
      </c>
      <c r="H98" s="11" t="s">
        <v>489</v>
      </c>
      <c r="I98" s="11" t="s">
        <v>232</v>
      </c>
      <c r="J98" s="5" t="s">
        <v>315</v>
      </c>
      <c r="K98" s="5"/>
      <c r="L98" s="12">
        <v>46143</v>
      </c>
      <c r="M98" s="12">
        <v>46173.999305555553</v>
      </c>
      <c r="N98" s="92">
        <f t="shared" si="7"/>
        <v>30.999305555553292</v>
      </c>
      <c r="O98" s="241" t="s">
        <v>110</v>
      </c>
      <c r="P98" s="5"/>
      <c r="Q98" s="85" t="s">
        <v>111</v>
      </c>
      <c r="R98" s="11" t="s">
        <v>490</v>
      </c>
      <c r="S98" s="86" t="s">
        <v>474</v>
      </c>
      <c r="T98" s="86" t="s">
        <v>475</v>
      </c>
      <c r="U98" s="87" t="s">
        <v>476</v>
      </c>
      <c r="V98" s="11" t="s">
        <v>116</v>
      </c>
      <c r="W98" s="11"/>
      <c r="X98" s="11" t="s">
        <v>117</v>
      </c>
      <c r="Y98" s="11"/>
      <c r="Z98" s="94" t="str">
        <f t="shared" si="8"/>
        <v>Talento Humano
Tecnológicos</v>
      </c>
      <c r="AA98" s="11"/>
      <c r="AB98" s="11" t="s">
        <v>118</v>
      </c>
      <c r="AC98" s="11" t="s">
        <v>118</v>
      </c>
      <c r="AD98" s="13">
        <v>0</v>
      </c>
      <c r="AE98" s="14"/>
      <c r="AF98" s="11" t="s">
        <v>118</v>
      </c>
      <c r="AG98" s="11" t="s">
        <v>118</v>
      </c>
      <c r="AH98" s="13">
        <v>0</v>
      </c>
      <c r="AI98" s="14"/>
      <c r="AJ98" s="11" t="s">
        <v>118</v>
      </c>
      <c r="AK98" s="11" t="s">
        <v>118</v>
      </c>
      <c r="AL98" s="13">
        <v>0</v>
      </c>
      <c r="AM98" s="14"/>
      <c r="AN98" s="11" t="s">
        <v>118</v>
      </c>
      <c r="AO98" s="11" t="s">
        <v>118</v>
      </c>
      <c r="AP98" s="13">
        <v>0</v>
      </c>
      <c r="AQ98" s="14"/>
      <c r="AR98" s="11" t="s">
        <v>118</v>
      </c>
      <c r="AS98" s="11" t="s">
        <v>118</v>
      </c>
      <c r="AT98" s="13">
        <v>0</v>
      </c>
      <c r="AU98" s="14"/>
      <c r="AV98" s="11" t="s">
        <v>118</v>
      </c>
      <c r="AW98" s="11" t="s">
        <v>118</v>
      </c>
      <c r="AX98" s="13">
        <v>0</v>
      </c>
      <c r="AY98" s="11"/>
      <c r="AZ98" s="11" t="s">
        <v>118</v>
      </c>
      <c r="BA98" s="11"/>
      <c r="BB98" s="11" t="s">
        <v>118</v>
      </c>
      <c r="BC98" s="11"/>
      <c r="BD98" s="11"/>
      <c r="BE98" s="11"/>
      <c r="BF98" s="11"/>
      <c r="BG98" s="11"/>
      <c r="BH98" s="11"/>
      <c r="BI98" s="11"/>
      <c r="BJ98" s="11"/>
      <c r="BK98" s="11" t="s">
        <v>19</v>
      </c>
      <c r="BL98" s="11" t="s">
        <v>482</v>
      </c>
      <c r="BM98" s="11" t="s">
        <v>483</v>
      </c>
      <c r="BN98" s="11"/>
      <c r="BO98" s="11" t="s">
        <v>118</v>
      </c>
      <c r="BP98" s="11"/>
      <c r="BQ98" s="11" t="s">
        <v>118</v>
      </c>
      <c r="BR98" s="11"/>
      <c r="BS98" s="11" t="s">
        <v>118</v>
      </c>
      <c r="BT98" s="11" t="s">
        <v>118</v>
      </c>
      <c r="BU98" s="11" t="s">
        <v>22</v>
      </c>
      <c r="BV98" s="11" t="s">
        <v>491</v>
      </c>
      <c r="BW98" s="11" t="s">
        <v>23</v>
      </c>
      <c r="BX98" s="11" t="s">
        <v>492</v>
      </c>
      <c r="BY98" s="11"/>
      <c r="BZ98" s="11" t="s">
        <v>118</v>
      </c>
      <c r="CA98" s="11" t="s">
        <v>77</v>
      </c>
      <c r="CB98" s="11"/>
      <c r="CC98" s="94" t="str">
        <f t="shared" si="11"/>
        <v>17_Programas de transparencia y ética pública - PTEP
21_Plan de gestión ambiental - PGA
22_Plan anual de austeridad del gasto - PAAG
24_Operación del Sistema de Gestión Institucional - SGI</v>
      </c>
      <c r="CD98" s="11"/>
      <c r="CE98" s="11"/>
      <c r="CF98" s="11" t="s">
        <v>122</v>
      </c>
      <c r="CG98" s="11"/>
      <c r="CH98" s="11"/>
      <c r="CI98" s="11"/>
      <c r="CJ98" s="11"/>
      <c r="CK98" s="94" t="str">
        <f t="shared" si="9"/>
        <v>D03_Gestión con valores para resultados</v>
      </c>
      <c r="CL98" s="11"/>
      <c r="CM98" s="11"/>
      <c r="CN98" s="11"/>
      <c r="CO98" s="11"/>
      <c r="CP98" s="11"/>
      <c r="CQ98" s="11" t="s">
        <v>450</v>
      </c>
      <c r="CR98" s="11"/>
      <c r="CS98" s="11"/>
      <c r="CT98" s="11"/>
      <c r="CU98" s="11"/>
      <c r="CV98" s="11"/>
      <c r="CW98" s="11"/>
      <c r="CX98" s="11"/>
      <c r="CY98" s="11"/>
      <c r="CZ98" s="11"/>
      <c r="DA98" s="11"/>
      <c r="DB98" s="11"/>
      <c r="DC98" s="11"/>
      <c r="DD98" s="11"/>
      <c r="DE98" s="94" t="str">
        <f t="shared" si="10"/>
        <v>D03_P06_Fortalecimiento organizacional y simplificación de procesos</v>
      </c>
    </row>
    <row r="99" spans="2:109" s="2" customFormat="1" ht="84" customHeight="1" x14ac:dyDescent="0.35">
      <c r="B99" s="1"/>
      <c r="C99" s="4" t="s">
        <v>496</v>
      </c>
      <c r="D99" s="11" t="s">
        <v>497</v>
      </c>
      <c r="E99" s="91" t="str">
        <f t="shared" si="6"/>
        <v>URF2026_087_Desarrollar y realizar campañas y/o estrategias que fomenten el uso racional de los recursos. tercer trimestre</v>
      </c>
      <c r="F99" s="11" t="s">
        <v>498</v>
      </c>
      <c r="G99" s="11" t="s">
        <v>488</v>
      </c>
      <c r="H99" s="11" t="s">
        <v>489</v>
      </c>
      <c r="I99" s="11" t="s">
        <v>232</v>
      </c>
      <c r="J99" s="5" t="s">
        <v>315</v>
      </c>
      <c r="K99" s="5"/>
      <c r="L99" s="12">
        <v>46235</v>
      </c>
      <c r="M99" s="12">
        <v>46265.999305555553</v>
      </c>
      <c r="N99" s="92">
        <f t="shared" si="7"/>
        <v>30.999305555553292</v>
      </c>
      <c r="O99" s="241" t="s">
        <v>110</v>
      </c>
      <c r="P99" s="5"/>
      <c r="Q99" s="85" t="s">
        <v>111</v>
      </c>
      <c r="R99" s="11" t="s">
        <v>490</v>
      </c>
      <c r="S99" s="86" t="s">
        <v>474</v>
      </c>
      <c r="T99" s="86" t="s">
        <v>475</v>
      </c>
      <c r="U99" s="87" t="s">
        <v>476</v>
      </c>
      <c r="V99" s="11" t="s">
        <v>116</v>
      </c>
      <c r="W99" s="11"/>
      <c r="X99" s="11" t="s">
        <v>117</v>
      </c>
      <c r="Y99" s="11"/>
      <c r="Z99" s="94" t="str">
        <f t="shared" si="8"/>
        <v>Talento Humano
Tecnológicos</v>
      </c>
      <c r="AA99" s="11"/>
      <c r="AB99" s="11" t="s">
        <v>118</v>
      </c>
      <c r="AC99" s="11" t="s">
        <v>118</v>
      </c>
      <c r="AD99" s="13">
        <v>0</v>
      </c>
      <c r="AE99" s="14"/>
      <c r="AF99" s="11" t="s">
        <v>118</v>
      </c>
      <c r="AG99" s="11" t="s">
        <v>118</v>
      </c>
      <c r="AH99" s="13">
        <v>0</v>
      </c>
      <c r="AI99" s="14"/>
      <c r="AJ99" s="11" t="s">
        <v>118</v>
      </c>
      <c r="AK99" s="11" t="s">
        <v>118</v>
      </c>
      <c r="AL99" s="13">
        <v>0</v>
      </c>
      <c r="AM99" s="14"/>
      <c r="AN99" s="11" t="s">
        <v>118</v>
      </c>
      <c r="AO99" s="11" t="s">
        <v>118</v>
      </c>
      <c r="AP99" s="13">
        <v>0</v>
      </c>
      <c r="AQ99" s="14"/>
      <c r="AR99" s="11" t="s">
        <v>118</v>
      </c>
      <c r="AS99" s="11" t="s">
        <v>118</v>
      </c>
      <c r="AT99" s="13">
        <v>0</v>
      </c>
      <c r="AU99" s="14"/>
      <c r="AV99" s="11" t="s">
        <v>118</v>
      </c>
      <c r="AW99" s="11" t="s">
        <v>118</v>
      </c>
      <c r="AX99" s="13">
        <v>0</v>
      </c>
      <c r="AY99" s="11"/>
      <c r="AZ99" s="11" t="s">
        <v>118</v>
      </c>
      <c r="BA99" s="11"/>
      <c r="BB99" s="11" t="s">
        <v>118</v>
      </c>
      <c r="BC99" s="11"/>
      <c r="BD99" s="11"/>
      <c r="BE99" s="11"/>
      <c r="BF99" s="11"/>
      <c r="BG99" s="11"/>
      <c r="BH99" s="11"/>
      <c r="BI99" s="11"/>
      <c r="BJ99" s="11"/>
      <c r="BK99" s="11" t="s">
        <v>19</v>
      </c>
      <c r="BL99" s="11" t="s">
        <v>482</v>
      </c>
      <c r="BM99" s="11" t="s">
        <v>483</v>
      </c>
      <c r="BN99" s="11"/>
      <c r="BO99" s="11" t="s">
        <v>118</v>
      </c>
      <c r="BP99" s="11"/>
      <c r="BQ99" s="11" t="s">
        <v>118</v>
      </c>
      <c r="BR99" s="11"/>
      <c r="BS99" s="11" t="s">
        <v>118</v>
      </c>
      <c r="BT99" s="11" t="s">
        <v>118</v>
      </c>
      <c r="BU99" s="11" t="s">
        <v>22</v>
      </c>
      <c r="BV99" s="11" t="s">
        <v>491</v>
      </c>
      <c r="BW99" s="11" t="s">
        <v>23</v>
      </c>
      <c r="BX99" s="11" t="s">
        <v>492</v>
      </c>
      <c r="BY99" s="11"/>
      <c r="BZ99" s="11" t="s">
        <v>118</v>
      </c>
      <c r="CA99" s="11" t="s">
        <v>77</v>
      </c>
      <c r="CB99" s="11"/>
      <c r="CC99" s="94" t="str">
        <f t="shared" si="11"/>
        <v>17_Programas de transparencia y ética pública - PTEP
21_Plan de gestión ambiental - PGA
22_Plan anual de austeridad del gasto - PAAG
24_Operación del Sistema de Gestión Institucional - SGI</v>
      </c>
      <c r="CD99" s="11"/>
      <c r="CE99" s="11"/>
      <c r="CF99" s="11" t="s">
        <v>122</v>
      </c>
      <c r="CG99" s="11"/>
      <c r="CH99" s="11"/>
      <c r="CI99" s="11"/>
      <c r="CJ99" s="11"/>
      <c r="CK99" s="94" t="str">
        <f t="shared" si="9"/>
        <v>D03_Gestión con valores para resultados</v>
      </c>
      <c r="CL99" s="11"/>
      <c r="CM99" s="11"/>
      <c r="CN99" s="11"/>
      <c r="CO99" s="11"/>
      <c r="CP99" s="11"/>
      <c r="CQ99" s="11" t="s">
        <v>450</v>
      </c>
      <c r="CR99" s="11"/>
      <c r="CS99" s="11"/>
      <c r="CT99" s="11"/>
      <c r="CU99" s="11"/>
      <c r="CV99" s="11"/>
      <c r="CW99" s="11"/>
      <c r="CX99" s="11"/>
      <c r="CY99" s="11"/>
      <c r="CZ99" s="11"/>
      <c r="DA99" s="11"/>
      <c r="DB99" s="11"/>
      <c r="DC99" s="11"/>
      <c r="DD99" s="11"/>
      <c r="DE99" s="94" t="str">
        <f t="shared" si="10"/>
        <v>D03_P06_Fortalecimiento organizacional y simplificación de procesos</v>
      </c>
    </row>
    <row r="100" spans="2:109" s="2" customFormat="1" ht="84" customHeight="1" x14ac:dyDescent="0.35">
      <c r="B100" s="1"/>
      <c r="C100" s="4" t="s">
        <v>499</v>
      </c>
      <c r="D100" s="11" t="s">
        <v>500</v>
      </c>
      <c r="E100" s="91" t="str">
        <f t="shared" si="6"/>
        <v>URF2026_088_Desarrollar y realizar campañas y/o estrategias que fomenten el uso racional de los recursos. cuarto trimestre</v>
      </c>
      <c r="F100" s="11" t="s">
        <v>501</v>
      </c>
      <c r="G100" s="11" t="s">
        <v>488</v>
      </c>
      <c r="H100" s="11" t="s">
        <v>489</v>
      </c>
      <c r="I100" s="11" t="s">
        <v>232</v>
      </c>
      <c r="J100" s="5" t="s">
        <v>315</v>
      </c>
      <c r="K100" s="5"/>
      <c r="L100" s="12">
        <v>46327</v>
      </c>
      <c r="M100" s="12">
        <v>46356.999305555553</v>
      </c>
      <c r="N100" s="92">
        <f t="shared" si="7"/>
        <v>29.999305555553292</v>
      </c>
      <c r="O100" s="241" t="s">
        <v>110</v>
      </c>
      <c r="P100" s="5"/>
      <c r="Q100" s="85" t="s">
        <v>111</v>
      </c>
      <c r="R100" s="11" t="s">
        <v>502</v>
      </c>
      <c r="S100" s="86" t="s">
        <v>474</v>
      </c>
      <c r="T100" s="86" t="s">
        <v>475</v>
      </c>
      <c r="U100" s="87" t="s">
        <v>476</v>
      </c>
      <c r="V100" s="11" t="s">
        <v>116</v>
      </c>
      <c r="W100" s="11"/>
      <c r="X100" s="11" t="s">
        <v>117</v>
      </c>
      <c r="Y100" s="11"/>
      <c r="Z100" s="94" t="str">
        <f t="shared" si="8"/>
        <v>Talento Humano
Tecnológicos</v>
      </c>
      <c r="AA100" s="11"/>
      <c r="AB100" s="11" t="s">
        <v>118</v>
      </c>
      <c r="AC100" s="11" t="s">
        <v>118</v>
      </c>
      <c r="AD100" s="13">
        <v>0</v>
      </c>
      <c r="AE100" s="14"/>
      <c r="AF100" s="11" t="s">
        <v>118</v>
      </c>
      <c r="AG100" s="11" t="s">
        <v>118</v>
      </c>
      <c r="AH100" s="13">
        <v>0</v>
      </c>
      <c r="AI100" s="14"/>
      <c r="AJ100" s="11" t="s">
        <v>118</v>
      </c>
      <c r="AK100" s="11" t="s">
        <v>118</v>
      </c>
      <c r="AL100" s="13">
        <v>0</v>
      </c>
      <c r="AM100" s="14"/>
      <c r="AN100" s="11" t="s">
        <v>118</v>
      </c>
      <c r="AO100" s="11" t="s">
        <v>118</v>
      </c>
      <c r="AP100" s="13">
        <v>0</v>
      </c>
      <c r="AQ100" s="14"/>
      <c r="AR100" s="11" t="s">
        <v>118</v>
      </c>
      <c r="AS100" s="11" t="s">
        <v>118</v>
      </c>
      <c r="AT100" s="13">
        <v>0</v>
      </c>
      <c r="AU100" s="14"/>
      <c r="AV100" s="11" t="s">
        <v>118</v>
      </c>
      <c r="AW100" s="11" t="s">
        <v>118</v>
      </c>
      <c r="AX100" s="13">
        <v>0</v>
      </c>
      <c r="AY100" s="11"/>
      <c r="AZ100" s="11" t="s">
        <v>118</v>
      </c>
      <c r="BA100" s="11"/>
      <c r="BB100" s="11" t="s">
        <v>118</v>
      </c>
      <c r="BC100" s="11"/>
      <c r="BD100" s="11"/>
      <c r="BE100" s="11"/>
      <c r="BF100" s="11"/>
      <c r="BG100" s="11"/>
      <c r="BH100" s="11"/>
      <c r="BI100" s="11"/>
      <c r="BJ100" s="11"/>
      <c r="BK100" s="11" t="s">
        <v>19</v>
      </c>
      <c r="BL100" s="11" t="s">
        <v>482</v>
      </c>
      <c r="BM100" s="11" t="s">
        <v>483</v>
      </c>
      <c r="BN100" s="11"/>
      <c r="BO100" s="11" t="s">
        <v>118</v>
      </c>
      <c r="BP100" s="11"/>
      <c r="BQ100" s="11" t="s">
        <v>118</v>
      </c>
      <c r="BR100" s="11"/>
      <c r="BS100" s="11" t="s">
        <v>118</v>
      </c>
      <c r="BT100" s="11" t="s">
        <v>118</v>
      </c>
      <c r="BU100" s="11" t="s">
        <v>22</v>
      </c>
      <c r="BV100" s="11" t="s">
        <v>491</v>
      </c>
      <c r="BW100" s="11" t="s">
        <v>23</v>
      </c>
      <c r="BX100" s="11" t="s">
        <v>492</v>
      </c>
      <c r="BY100" s="11"/>
      <c r="BZ100" s="11" t="s">
        <v>118</v>
      </c>
      <c r="CA100" s="11" t="s">
        <v>77</v>
      </c>
      <c r="CB100" s="11"/>
      <c r="CC100" s="94" t="str">
        <f t="shared" si="11"/>
        <v>17_Programas de transparencia y ética pública - PTEP
21_Plan de gestión ambiental - PGA
22_Plan anual de austeridad del gasto - PAAG
24_Operación del Sistema de Gestión Institucional - SGI</v>
      </c>
      <c r="CD100" s="11"/>
      <c r="CE100" s="11"/>
      <c r="CF100" s="11" t="s">
        <v>122</v>
      </c>
      <c r="CG100" s="11"/>
      <c r="CH100" s="11"/>
      <c r="CI100" s="11"/>
      <c r="CJ100" s="11"/>
      <c r="CK100" s="94" t="str">
        <f t="shared" si="9"/>
        <v>D03_Gestión con valores para resultados</v>
      </c>
      <c r="CL100" s="11"/>
      <c r="CM100" s="11"/>
      <c r="CN100" s="11"/>
      <c r="CO100" s="11"/>
      <c r="CP100" s="11"/>
      <c r="CQ100" s="11" t="s">
        <v>450</v>
      </c>
      <c r="CR100" s="11"/>
      <c r="CS100" s="11"/>
      <c r="CT100" s="11"/>
      <c r="CU100" s="11"/>
      <c r="CV100" s="11"/>
      <c r="CW100" s="11"/>
      <c r="CX100" s="11"/>
      <c r="CY100" s="11"/>
      <c r="CZ100" s="11"/>
      <c r="DA100" s="11"/>
      <c r="DB100" s="11"/>
      <c r="DC100" s="11"/>
      <c r="DD100" s="11"/>
      <c r="DE100" s="94" t="str">
        <f t="shared" si="10"/>
        <v>D03_P06_Fortalecimiento organizacional y simplificación de procesos</v>
      </c>
    </row>
    <row r="101" spans="2:109" s="2" customFormat="1" ht="84" customHeight="1" x14ac:dyDescent="0.35">
      <c r="B101" s="1"/>
      <c r="C101" s="4" t="s">
        <v>503</v>
      </c>
      <c r="D101" s="11" t="s">
        <v>504</v>
      </c>
      <c r="E101" s="91" t="str">
        <f t="shared" si="6"/>
        <v>URF2026_089_Hacer seguimiento al plan de gestión ambiental_Primer semestre</v>
      </c>
      <c r="F101" s="11" t="s">
        <v>505</v>
      </c>
      <c r="G101" s="11" t="s">
        <v>506</v>
      </c>
      <c r="H101" s="11" t="s">
        <v>507</v>
      </c>
      <c r="I101" s="11" t="s">
        <v>232</v>
      </c>
      <c r="J101" s="5" t="s">
        <v>315</v>
      </c>
      <c r="K101" s="5"/>
      <c r="L101" s="12">
        <v>46174</v>
      </c>
      <c r="M101" s="12">
        <v>46218.999305555553</v>
      </c>
      <c r="N101" s="92">
        <f t="shared" si="7"/>
        <v>44.999305555553292</v>
      </c>
      <c r="O101" s="241" t="s">
        <v>110</v>
      </c>
      <c r="P101" s="5"/>
      <c r="Q101" s="85" t="s">
        <v>111</v>
      </c>
      <c r="R101" s="11" t="s">
        <v>375</v>
      </c>
      <c r="S101" s="86" t="s">
        <v>474</v>
      </c>
      <c r="T101" s="86" t="s">
        <v>475</v>
      </c>
      <c r="U101" s="87" t="s">
        <v>476</v>
      </c>
      <c r="V101" s="11" t="s">
        <v>116</v>
      </c>
      <c r="W101" s="11"/>
      <c r="X101" s="11" t="s">
        <v>117</v>
      </c>
      <c r="Y101" s="11"/>
      <c r="Z101" s="94" t="str">
        <f t="shared" si="8"/>
        <v>Talento Humano
Tecnológicos</v>
      </c>
      <c r="AA101" s="11"/>
      <c r="AB101" s="11" t="s">
        <v>118</v>
      </c>
      <c r="AC101" s="11" t="s">
        <v>118</v>
      </c>
      <c r="AD101" s="13">
        <v>0</v>
      </c>
      <c r="AE101" s="14"/>
      <c r="AF101" s="11" t="s">
        <v>118</v>
      </c>
      <c r="AG101" s="11" t="s">
        <v>118</v>
      </c>
      <c r="AH101" s="13">
        <v>0</v>
      </c>
      <c r="AI101" s="14"/>
      <c r="AJ101" s="11" t="s">
        <v>118</v>
      </c>
      <c r="AK101" s="11" t="s">
        <v>118</v>
      </c>
      <c r="AL101" s="13">
        <v>0</v>
      </c>
      <c r="AM101" s="14"/>
      <c r="AN101" s="11" t="s">
        <v>118</v>
      </c>
      <c r="AO101" s="11" t="s">
        <v>118</v>
      </c>
      <c r="AP101" s="13">
        <v>0</v>
      </c>
      <c r="AQ101" s="14"/>
      <c r="AR101" s="11" t="s">
        <v>118</v>
      </c>
      <c r="AS101" s="11" t="s">
        <v>118</v>
      </c>
      <c r="AT101" s="13">
        <v>0</v>
      </c>
      <c r="AU101" s="14"/>
      <c r="AV101" s="11" t="s">
        <v>118</v>
      </c>
      <c r="AW101" s="11" t="s">
        <v>118</v>
      </c>
      <c r="AX101" s="13">
        <v>0</v>
      </c>
      <c r="AY101" s="11"/>
      <c r="AZ101" s="11" t="s">
        <v>118</v>
      </c>
      <c r="BA101" s="11"/>
      <c r="BB101" s="11" t="s">
        <v>118</v>
      </c>
      <c r="BC101" s="11"/>
      <c r="BD101" s="11"/>
      <c r="BE101" s="11"/>
      <c r="BF101" s="11"/>
      <c r="BG101" s="11"/>
      <c r="BH101" s="11"/>
      <c r="BI101" s="11"/>
      <c r="BJ101" s="11"/>
      <c r="BK101" s="11" t="s">
        <v>19</v>
      </c>
      <c r="BL101" s="11" t="s">
        <v>482</v>
      </c>
      <c r="BM101" s="11" t="s">
        <v>483</v>
      </c>
      <c r="BN101" s="11"/>
      <c r="BO101" s="11" t="s">
        <v>118</v>
      </c>
      <c r="BP101" s="11"/>
      <c r="BQ101" s="11" t="s">
        <v>118</v>
      </c>
      <c r="BR101" s="11"/>
      <c r="BS101" s="11" t="s">
        <v>118</v>
      </c>
      <c r="BT101" s="11" t="s">
        <v>118</v>
      </c>
      <c r="BU101" s="11" t="s">
        <v>22</v>
      </c>
      <c r="BV101" s="11" t="s">
        <v>477</v>
      </c>
      <c r="BW101" s="11" t="s">
        <v>23</v>
      </c>
      <c r="BX101" s="11" t="s">
        <v>492</v>
      </c>
      <c r="BY101" s="11"/>
      <c r="BZ101" s="11" t="s">
        <v>118</v>
      </c>
      <c r="CA101" s="11" t="s">
        <v>77</v>
      </c>
      <c r="CB101" s="11"/>
      <c r="CC101" s="94" t="str">
        <f t="shared" si="11"/>
        <v>17_Programas de transparencia y ética pública - PTEP
21_Plan de gestión ambiental - PGA
22_Plan anual de austeridad del gasto - PAAG
24_Operación del Sistema de Gestión Institucional - SGI</v>
      </c>
      <c r="CD101" s="11"/>
      <c r="CE101" s="11"/>
      <c r="CF101" s="11"/>
      <c r="CG101" s="11" t="s">
        <v>306</v>
      </c>
      <c r="CH101" s="11"/>
      <c r="CI101" s="11"/>
      <c r="CJ101" s="11"/>
      <c r="CK101" s="94" t="str">
        <f t="shared" si="9"/>
        <v>D04_Evaluación de resultados</v>
      </c>
      <c r="CL101" s="11"/>
      <c r="CM101" s="11"/>
      <c r="CN101" s="11"/>
      <c r="CO101" s="11"/>
      <c r="CP101" s="11"/>
      <c r="CQ101" s="11"/>
      <c r="CR101" s="11"/>
      <c r="CS101" s="11"/>
      <c r="CT101" s="11"/>
      <c r="CU101" s="11"/>
      <c r="CV101" s="11"/>
      <c r="CW101" s="11"/>
      <c r="CX101" s="11"/>
      <c r="CY101" s="11" t="s">
        <v>307</v>
      </c>
      <c r="CZ101" s="11"/>
      <c r="DA101" s="11"/>
      <c r="DB101" s="11"/>
      <c r="DC101" s="11"/>
      <c r="DD101" s="11"/>
      <c r="DE101" s="94" t="str">
        <f t="shared" si="10"/>
        <v>D04_P14_Seguimiento y evaluación del desempeño institucional</v>
      </c>
    </row>
    <row r="102" spans="2:109" s="2" customFormat="1" ht="84" customHeight="1" x14ac:dyDescent="0.35">
      <c r="B102" s="1"/>
      <c r="C102" s="4" t="s">
        <v>508</v>
      </c>
      <c r="D102" s="11" t="s">
        <v>509</v>
      </c>
      <c r="E102" s="91" t="str">
        <f t="shared" si="6"/>
        <v>URF2026_090_Hacer seguimiento al plan de gestión ambiental_segundo semestre</v>
      </c>
      <c r="F102" s="11" t="s">
        <v>505</v>
      </c>
      <c r="G102" s="11" t="s">
        <v>506</v>
      </c>
      <c r="H102" s="11" t="s">
        <v>507</v>
      </c>
      <c r="I102" s="11" t="s">
        <v>232</v>
      </c>
      <c r="J102" s="5" t="s">
        <v>315</v>
      </c>
      <c r="K102" s="5"/>
      <c r="L102" s="12">
        <v>46327</v>
      </c>
      <c r="M102" s="12">
        <v>46371.999305555553</v>
      </c>
      <c r="N102" s="92">
        <f t="shared" si="7"/>
        <v>44.999305555553292</v>
      </c>
      <c r="O102" s="241" t="s">
        <v>110</v>
      </c>
      <c r="P102" s="5"/>
      <c r="Q102" s="85" t="s">
        <v>111</v>
      </c>
      <c r="R102" s="11"/>
      <c r="S102" s="86" t="s">
        <v>474</v>
      </c>
      <c r="T102" s="86" t="s">
        <v>475</v>
      </c>
      <c r="U102" s="87" t="s">
        <v>476</v>
      </c>
      <c r="V102" s="11" t="s">
        <v>116</v>
      </c>
      <c r="W102" s="11"/>
      <c r="X102" s="11" t="s">
        <v>117</v>
      </c>
      <c r="Y102" s="11"/>
      <c r="Z102" s="94" t="str">
        <f t="shared" si="8"/>
        <v>Talento Humano
Tecnológicos</v>
      </c>
      <c r="AA102" s="11"/>
      <c r="AB102" s="11" t="s">
        <v>118</v>
      </c>
      <c r="AC102" s="11" t="s">
        <v>118</v>
      </c>
      <c r="AD102" s="13">
        <v>0</v>
      </c>
      <c r="AE102" s="14"/>
      <c r="AF102" s="11" t="s">
        <v>118</v>
      </c>
      <c r="AG102" s="11" t="s">
        <v>118</v>
      </c>
      <c r="AH102" s="13">
        <v>0</v>
      </c>
      <c r="AI102" s="14"/>
      <c r="AJ102" s="11" t="s">
        <v>118</v>
      </c>
      <c r="AK102" s="11" t="s">
        <v>118</v>
      </c>
      <c r="AL102" s="13">
        <v>0</v>
      </c>
      <c r="AM102" s="14"/>
      <c r="AN102" s="11" t="s">
        <v>118</v>
      </c>
      <c r="AO102" s="11" t="s">
        <v>118</v>
      </c>
      <c r="AP102" s="13">
        <v>0</v>
      </c>
      <c r="AQ102" s="14"/>
      <c r="AR102" s="11" t="s">
        <v>118</v>
      </c>
      <c r="AS102" s="11" t="s">
        <v>118</v>
      </c>
      <c r="AT102" s="13">
        <v>0</v>
      </c>
      <c r="AU102" s="14"/>
      <c r="AV102" s="11" t="s">
        <v>118</v>
      </c>
      <c r="AW102" s="11" t="s">
        <v>118</v>
      </c>
      <c r="AX102" s="13">
        <v>0</v>
      </c>
      <c r="AY102" s="11"/>
      <c r="AZ102" s="11" t="s">
        <v>118</v>
      </c>
      <c r="BA102" s="11"/>
      <c r="BB102" s="11" t="s">
        <v>118</v>
      </c>
      <c r="BC102" s="11"/>
      <c r="BD102" s="11"/>
      <c r="BE102" s="11"/>
      <c r="BF102" s="11"/>
      <c r="BG102" s="11"/>
      <c r="BH102" s="11"/>
      <c r="BI102" s="11"/>
      <c r="BJ102" s="11"/>
      <c r="BK102" s="11" t="s">
        <v>19</v>
      </c>
      <c r="BL102" s="11" t="s">
        <v>482</v>
      </c>
      <c r="BM102" s="11" t="s">
        <v>483</v>
      </c>
      <c r="BN102" s="11"/>
      <c r="BO102" s="11" t="s">
        <v>118</v>
      </c>
      <c r="BP102" s="11"/>
      <c r="BQ102" s="11" t="s">
        <v>118</v>
      </c>
      <c r="BR102" s="11"/>
      <c r="BS102" s="11" t="s">
        <v>118</v>
      </c>
      <c r="BT102" s="11" t="s">
        <v>118</v>
      </c>
      <c r="BU102" s="11" t="s">
        <v>22</v>
      </c>
      <c r="BV102" s="11" t="s">
        <v>477</v>
      </c>
      <c r="BW102" s="11" t="s">
        <v>23</v>
      </c>
      <c r="BX102" s="11" t="s">
        <v>492</v>
      </c>
      <c r="BY102" s="11"/>
      <c r="BZ102" s="11" t="s">
        <v>118</v>
      </c>
      <c r="CA102" s="11" t="s">
        <v>77</v>
      </c>
      <c r="CB102" s="11"/>
      <c r="CC102" s="94" t="str">
        <f t="shared" si="11"/>
        <v>17_Programas de transparencia y ética pública - PTEP
21_Plan de gestión ambiental - PGA
22_Plan anual de austeridad del gasto - PAAG
24_Operación del Sistema de Gestión Institucional - SGI</v>
      </c>
      <c r="CD102" s="11"/>
      <c r="CE102" s="11"/>
      <c r="CF102" s="11"/>
      <c r="CG102" s="11" t="s">
        <v>306</v>
      </c>
      <c r="CH102" s="11"/>
      <c r="CI102" s="11"/>
      <c r="CJ102" s="11"/>
      <c r="CK102" s="94" t="str">
        <f t="shared" si="9"/>
        <v>D04_Evaluación de resultados</v>
      </c>
      <c r="CL102" s="11"/>
      <c r="CM102" s="11"/>
      <c r="CN102" s="11"/>
      <c r="CO102" s="11"/>
      <c r="CP102" s="11"/>
      <c r="CQ102" s="11"/>
      <c r="CR102" s="11"/>
      <c r="CS102" s="11"/>
      <c r="CT102" s="11"/>
      <c r="CU102" s="11"/>
      <c r="CV102" s="11"/>
      <c r="CW102" s="11"/>
      <c r="CX102" s="11"/>
      <c r="CY102" s="11" t="s">
        <v>307</v>
      </c>
      <c r="CZ102" s="11"/>
      <c r="DA102" s="11"/>
      <c r="DB102" s="11"/>
      <c r="DC102" s="11"/>
      <c r="DD102" s="11"/>
      <c r="DE102" s="94" t="str">
        <f t="shared" si="10"/>
        <v>D04_P14_Seguimiento y evaluación del desempeño institucional</v>
      </c>
    </row>
    <row r="103" spans="2:109" s="2" customFormat="1" ht="84" customHeight="1" x14ac:dyDescent="0.35">
      <c r="B103" s="1"/>
      <c r="C103" s="4" t="s">
        <v>510</v>
      </c>
      <c r="D103" s="11" t="s">
        <v>511</v>
      </c>
      <c r="E103" s="91" t="str">
        <f t="shared" si="6"/>
        <v>URF2026_091_Realizar sensibilización en temas de cambio climático y huella de carbono</v>
      </c>
      <c r="F103" s="11" t="s">
        <v>511</v>
      </c>
      <c r="G103" s="11" t="s">
        <v>512</v>
      </c>
      <c r="H103" s="11" t="s">
        <v>512</v>
      </c>
      <c r="I103" s="11" t="s">
        <v>232</v>
      </c>
      <c r="J103" s="5" t="s">
        <v>315</v>
      </c>
      <c r="K103" s="5"/>
      <c r="L103" s="12">
        <v>46174</v>
      </c>
      <c r="M103" s="12">
        <v>46234.999305555553</v>
      </c>
      <c r="N103" s="92">
        <f t="shared" si="7"/>
        <v>60.999305555553292</v>
      </c>
      <c r="O103" s="241" t="s">
        <v>110</v>
      </c>
      <c r="P103" s="5"/>
      <c r="Q103" s="85" t="s">
        <v>111</v>
      </c>
      <c r="R103" s="11" t="s">
        <v>513</v>
      </c>
      <c r="S103" s="86" t="s">
        <v>474</v>
      </c>
      <c r="T103" s="86" t="s">
        <v>475</v>
      </c>
      <c r="U103" s="87" t="s">
        <v>476</v>
      </c>
      <c r="V103" s="11" t="s">
        <v>116</v>
      </c>
      <c r="W103" s="11"/>
      <c r="X103" s="11" t="s">
        <v>117</v>
      </c>
      <c r="Y103" s="11"/>
      <c r="Z103" s="94" t="str">
        <f t="shared" si="8"/>
        <v>Talento Humano
Tecnológicos</v>
      </c>
      <c r="AA103" s="11"/>
      <c r="AB103" s="11" t="s">
        <v>118</v>
      </c>
      <c r="AC103" s="11" t="s">
        <v>118</v>
      </c>
      <c r="AD103" s="13">
        <v>0</v>
      </c>
      <c r="AE103" s="14"/>
      <c r="AF103" s="11" t="s">
        <v>118</v>
      </c>
      <c r="AG103" s="11" t="s">
        <v>118</v>
      </c>
      <c r="AH103" s="13">
        <v>0</v>
      </c>
      <c r="AI103" s="14"/>
      <c r="AJ103" s="11" t="s">
        <v>118</v>
      </c>
      <c r="AK103" s="11" t="s">
        <v>118</v>
      </c>
      <c r="AL103" s="13">
        <v>0</v>
      </c>
      <c r="AM103" s="14"/>
      <c r="AN103" s="11" t="s">
        <v>118</v>
      </c>
      <c r="AO103" s="11" t="s">
        <v>118</v>
      </c>
      <c r="AP103" s="13">
        <v>0</v>
      </c>
      <c r="AQ103" s="14"/>
      <c r="AR103" s="11" t="s">
        <v>118</v>
      </c>
      <c r="AS103" s="11" t="s">
        <v>118</v>
      </c>
      <c r="AT103" s="13">
        <v>0</v>
      </c>
      <c r="AU103" s="14"/>
      <c r="AV103" s="11" t="s">
        <v>118</v>
      </c>
      <c r="AW103" s="11" t="s">
        <v>118</v>
      </c>
      <c r="AX103" s="13">
        <v>0</v>
      </c>
      <c r="AY103" s="11"/>
      <c r="AZ103" s="11" t="s">
        <v>118</v>
      </c>
      <c r="BA103" s="11"/>
      <c r="BB103" s="11" t="s">
        <v>118</v>
      </c>
      <c r="BC103" s="11"/>
      <c r="BD103" s="11"/>
      <c r="BE103" s="11"/>
      <c r="BF103" s="11"/>
      <c r="BG103" s="11" t="s">
        <v>66</v>
      </c>
      <c r="BH103" s="11"/>
      <c r="BI103" s="11"/>
      <c r="BJ103" s="11"/>
      <c r="BK103" s="11" t="s">
        <v>19</v>
      </c>
      <c r="BL103" s="11" t="s">
        <v>482</v>
      </c>
      <c r="BM103" s="11" t="s">
        <v>483</v>
      </c>
      <c r="BN103" s="11"/>
      <c r="BO103" s="11" t="s">
        <v>118</v>
      </c>
      <c r="BP103" s="11"/>
      <c r="BQ103" s="11" t="s">
        <v>118</v>
      </c>
      <c r="BR103" s="11"/>
      <c r="BS103" s="11" t="s">
        <v>118</v>
      </c>
      <c r="BT103" s="11" t="s">
        <v>118</v>
      </c>
      <c r="BU103" s="11" t="s">
        <v>22</v>
      </c>
      <c r="BV103" s="11" t="s">
        <v>514</v>
      </c>
      <c r="BW103" s="11" t="s">
        <v>23</v>
      </c>
      <c r="BX103" s="11" t="s">
        <v>492</v>
      </c>
      <c r="BY103" s="11"/>
      <c r="BZ103" s="11" t="s">
        <v>118</v>
      </c>
      <c r="CA103" s="11" t="s">
        <v>77</v>
      </c>
      <c r="CB103" s="11"/>
      <c r="CC103" s="94" t="str">
        <f t="shared" si="11"/>
        <v>13_Plan Institucional de Capacitación - PIC
17_Programas de transparencia y ética pública - PTEP
21_Plan de gestión ambiental - PGA
22_Plan anual de austeridad del gasto - PAAG
24_Operación del Sistema de Gestión Institucional - SGI</v>
      </c>
      <c r="CD103" s="11"/>
      <c r="CE103" s="11"/>
      <c r="CF103" s="11"/>
      <c r="CG103" s="11"/>
      <c r="CH103" s="11"/>
      <c r="CI103" s="11" t="s">
        <v>331</v>
      </c>
      <c r="CJ103" s="11"/>
      <c r="CK103" s="94" t="str">
        <f t="shared" si="9"/>
        <v>D06_Gestión del conocimiento y la innovación</v>
      </c>
      <c r="CL103" s="11"/>
      <c r="CM103" s="11"/>
      <c r="CN103" s="11"/>
      <c r="CO103" s="11"/>
      <c r="CP103" s="11"/>
      <c r="CQ103" s="11"/>
      <c r="CR103" s="11"/>
      <c r="CS103" s="11"/>
      <c r="CT103" s="11"/>
      <c r="CU103" s="11"/>
      <c r="CV103" s="11"/>
      <c r="CW103" s="11"/>
      <c r="CX103" s="11"/>
      <c r="CY103" s="11"/>
      <c r="CZ103" s="11"/>
      <c r="DA103" s="11"/>
      <c r="DB103" s="11"/>
      <c r="DC103" s="11" t="s">
        <v>332</v>
      </c>
      <c r="DD103" s="11"/>
      <c r="DE103" s="94" t="str">
        <f t="shared" si="10"/>
        <v>D06_P18_Gestión del conocimiento y la innovación</v>
      </c>
    </row>
    <row r="104" spans="2:109" s="2" customFormat="1" ht="84" customHeight="1" x14ac:dyDescent="0.35">
      <c r="B104" s="1"/>
      <c r="C104" s="4" t="s">
        <v>515</v>
      </c>
      <c r="D104" s="11" t="s">
        <v>516</v>
      </c>
      <c r="E104" s="91" t="str">
        <f t="shared" si="6"/>
        <v>URF2026_092_Realizar reporte trimestral de consumo de papel_Primer trimestre</v>
      </c>
      <c r="F104" s="11" t="s">
        <v>517</v>
      </c>
      <c r="G104" s="11" t="s">
        <v>518</v>
      </c>
      <c r="H104" s="11" t="s">
        <v>518</v>
      </c>
      <c r="I104" s="11" t="s">
        <v>232</v>
      </c>
      <c r="J104" s="5" t="s">
        <v>315</v>
      </c>
      <c r="K104" s="5"/>
      <c r="L104" s="12">
        <v>46113</v>
      </c>
      <c r="M104" s="12">
        <v>46142.999305555553</v>
      </c>
      <c r="N104" s="92">
        <f t="shared" si="7"/>
        <v>29.999305555553292</v>
      </c>
      <c r="O104" s="241" t="s">
        <v>110</v>
      </c>
      <c r="P104" s="5"/>
      <c r="Q104" s="85" t="s">
        <v>111</v>
      </c>
      <c r="R104" s="11" t="s">
        <v>519</v>
      </c>
      <c r="S104" s="86" t="s">
        <v>474</v>
      </c>
      <c r="T104" s="86" t="s">
        <v>475</v>
      </c>
      <c r="U104" s="87" t="s">
        <v>476</v>
      </c>
      <c r="V104" s="11" t="s">
        <v>116</v>
      </c>
      <c r="W104" s="11"/>
      <c r="X104" s="11" t="s">
        <v>117</v>
      </c>
      <c r="Y104" s="11"/>
      <c r="Z104" s="94" t="str">
        <f t="shared" si="8"/>
        <v>Talento Humano
Tecnológicos</v>
      </c>
      <c r="AA104" s="11"/>
      <c r="AB104" s="11" t="s">
        <v>118</v>
      </c>
      <c r="AC104" s="11" t="s">
        <v>118</v>
      </c>
      <c r="AD104" s="13">
        <v>0</v>
      </c>
      <c r="AE104" s="14"/>
      <c r="AF104" s="11" t="s">
        <v>118</v>
      </c>
      <c r="AG104" s="11" t="s">
        <v>118</v>
      </c>
      <c r="AH104" s="13">
        <v>0</v>
      </c>
      <c r="AI104" s="14"/>
      <c r="AJ104" s="11" t="s">
        <v>118</v>
      </c>
      <c r="AK104" s="11" t="s">
        <v>118</v>
      </c>
      <c r="AL104" s="13">
        <v>0</v>
      </c>
      <c r="AM104" s="14"/>
      <c r="AN104" s="11" t="s">
        <v>118</v>
      </c>
      <c r="AO104" s="11" t="s">
        <v>118</v>
      </c>
      <c r="AP104" s="13">
        <v>0</v>
      </c>
      <c r="AQ104" s="14"/>
      <c r="AR104" s="11" t="s">
        <v>118</v>
      </c>
      <c r="AS104" s="11" t="s">
        <v>118</v>
      </c>
      <c r="AT104" s="13">
        <v>0</v>
      </c>
      <c r="AU104" s="14"/>
      <c r="AV104" s="11" t="s">
        <v>118</v>
      </c>
      <c r="AW104" s="11" t="s">
        <v>118</v>
      </c>
      <c r="AX104" s="13">
        <v>0</v>
      </c>
      <c r="AY104" s="11"/>
      <c r="AZ104" s="11" t="s">
        <v>118</v>
      </c>
      <c r="BA104" s="11"/>
      <c r="BB104" s="11" t="s">
        <v>118</v>
      </c>
      <c r="BC104" s="11"/>
      <c r="BD104" s="11"/>
      <c r="BE104" s="11"/>
      <c r="BF104" s="11"/>
      <c r="BG104" s="11"/>
      <c r="BH104" s="11"/>
      <c r="BI104" s="11"/>
      <c r="BJ104" s="11"/>
      <c r="BK104" s="11" t="s">
        <v>19</v>
      </c>
      <c r="BL104" s="11" t="s">
        <v>482</v>
      </c>
      <c r="BM104" s="11" t="s">
        <v>483</v>
      </c>
      <c r="BN104" s="11"/>
      <c r="BO104" s="11" t="s">
        <v>118</v>
      </c>
      <c r="BP104" s="11"/>
      <c r="BQ104" s="11" t="s">
        <v>118</v>
      </c>
      <c r="BR104" s="11"/>
      <c r="BS104" s="11" t="s">
        <v>118</v>
      </c>
      <c r="BT104" s="11" t="s">
        <v>118</v>
      </c>
      <c r="BU104" s="11" t="s">
        <v>22</v>
      </c>
      <c r="BV104" s="11" t="s">
        <v>520</v>
      </c>
      <c r="BW104" s="11" t="s">
        <v>23</v>
      </c>
      <c r="BX104" s="11" t="s">
        <v>484</v>
      </c>
      <c r="BY104" s="11"/>
      <c r="BZ104" s="11" t="s">
        <v>118</v>
      </c>
      <c r="CA104" s="11" t="s">
        <v>77</v>
      </c>
      <c r="CB104" s="11"/>
      <c r="CC104" s="94" t="str">
        <f t="shared" si="11"/>
        <v>17_Programas de transparencia y ética pública - PTEP
21_Plan de gestión ambiental - PGA
22_Plan anual de austeridad del gasto - PAAG
24_Operación del Sistema de Gestión Institucional - SGI</v>
      </c>
      <c r="CD104" s="11"/>
      <c r="CE104" s="11"/>
      <c r="CF104" s="11"/>
      <c r="CG104" s="11" t="s">
        <v>306</v>
      </c>
      <c r="CH104" s="11"/>
      <c r="CI104" s="11"/>
      <c r="CJ104" s="11"/>
      <c r="CK104" s="94" t="str">
        <f t="shared" si="9"/>
        <v>D04_Evaluación de resultados</v>
      </c>
      <c r="CL104" s="11"/>
      <c r="CM104" s="11"/>
      <c r="CN104" s="11"/>
      <c r="CO104" s="11"/>
      <c r="CP104" s="11"/>
      <c r="CQ104" s="11"/>
      <c r="CR104" s="11"/>
      <c r="CS104" s="11"/>
      <c r="CT104" s="11"/>
      <c r="CU104" s="11"/>
      <c r="CV104" s="11"/>
      <c r="CW104" s="11"/>
      <c r="CX104" s="11"/>
      <c r="CY104" s="11" t="s">
        <v>307</v>
      </c>
      <c r="CZ104" s="11"/>
      <c r="DA104" s="11"/>
      <c r="DB104" s="11"/>
      <c r="DC104" s="11"/>
      <c r="DD104" s="11"/>
      <c r="DE104" s="94" t="str">
        <f t="shared" si="10"/>
        <v>D04_P14_Seguimiento y evaluación del desempeño institucional</v>
      </c>
    </row>
    <row r="105" spans="2:109" s="2" customFormat="1" ht="84" customHeight="1" x14ac:dyDescent="0.35">
      <c r="B105" s="1"/>
      <c r="C105" s="4" t="s">
        <v>521</v>
      </c>
      <c r="D105" s="11" t="s">
        <v>522</v>
      </c>
      <c r="E105" s="91" t="str">
        <f t="shared" si="6"/>
        <v>URF2026_093_Realizar reporte trimestral de consumo de papel_Segundo trimestre</v>
      </c>
      <c r="F105" s="11" t="s">
        <v>517</v>
      </c>
      <c r="G105" s="11" t="s">
        <v>518</v>
      </c>
      <c r="H105" s="11" t="s">
        <v>518</v>
      </c>
      <c r="I105" s="11" t="s">
        <v>232</v>
      </c>
      <c r="J105" s="5" t="s">
        <v>315</v>
      </c>
      <c r="K105" s="5"/>
      <c r="L105" s="12">
        <v>46204</v>
      </c>
      <c r="M105" s="12">
        <v>46234.999305555553</v>
      </c>
      <c r="N105" s="92">
        <f t="shared" si="7"/>
        <v>30.999305555553292</v>
      </c>
      <c r="O105" s="241" t="s">
        <v>110</v>
      </c>
      <c r="P105" s="5"/>
      <c r="Q105" s="85" t="s">
        <v>111</v>
      </c>
      <c r="R105" s="11" t="s">
        <v>519</v>
      </c>
      <c r="S105" s="86" t="s">
        <v>474</v>
      </c>
      <c r="T105" s="86" t="s">
        <v>475</v>
      </c>
      <c r="U105" s="87" t="s">
        <v>476</v>
      </c>
      <c r="V105" s="11" t="s">
        <v>116</v>
      </c>
      <c r="W105" s="11"/>
      <c r="X105" s="11" t="s">
        <v>117</v>
      </c>
      <c r="Y105" s="11"/>
      <c r="Z105" s="94" t="str">
        <f t="shared" si="8"/>
        <v>Talento Humano
Tecnológicos</v>
      </c>
      <c r="AA105" s="11"/>
      <c r="AB105" s="11" t="s">
        <v>118</v>
      </c>
      <c r="AC105" s="11" t="s">
        <v>118</v>
      </c>
      <c r="AD105" s="13">
        <v>0</v>
      </c>
      <c r="AE105" s="14"/>
      <c r="AF105" s="11" t="s">
        <v>118</v>
      </c>
      <c r="AG105" s="11" t="s">
        <v>118</v>
      </c>
      <c r="AH105" s="13">
        <v>0</v>
      </c>
      <c r="AI105" s="14"/>
      <c r="AJ105" s="11" t="s">
        <v>118</v>
      </c>
      <c r="AK105" s="11" t="s">
        <v>118</v>
      </c>
      <c r="AL105" s="13">
        <v>0</v>
      </c>
      <c r="AM105" s="14"/>
      <c r="AN105" s="11" t="s">
        <v>118</v>
      </c>
      <c r="AO105" s="11" t="s">
        <v>118</v>
      </c>
      <c r="AP105" s="13">
        <v>0</v>
      </c>
      <c r="AQ105" s="14"/>
      <c r="AR105" s="11" t="s">
        <v>118</v>
      </c>
      <c r="AS105" s="11" t="s">
        <v>118</v>
      </c>
      <c r="AT105" s="13">
        <v>0</v>
      </c>
      <c r="AU105" s="14"/>
      <c r="AV105" s="11" t="s">
        <v>118</v>
      </c>
      <c r="AW105" s="11" t="s">
        <v>118</v>
      </c>
      <c r="AX105" s="13">
        <v>0</v>
      </c>
      <c r="AY105" s="11"/>
      <c r="AZ105" s="11" t="s">
        <v>118</v>
      </c>
      <c r="BA105" s="11"/>
      <c r="BB105" s="11" t="s">
        <v>118</v>
      </c>
      <c r="BC105" s="11"/>
      <c r="BD105" s="11"/>
      <c r="BE105" s="11"/>
      <c r="BF105" s="11"/>
      <c r="BG105" s="11"/>
      <c r="BH105" s="11"/>
      <c r="BI105" s="11"/>
      <c r="BJ105" s="11"/>
      <c r="BK105" s="11" t="s">
        <v>19</v>
      </c>
      <c r="BL105" s="11" t="s">
        <v>482</v>
      </c>
      <c r="BM105" s="11" t="s">
        <v>483</v>
      </c>
      <c r="BN105" s="11"/>
      <c r="BO105" s="11" t="s">
        <v>118</v>
      </c>
      <c r="BP105" s="11"/>
      <c r="BQ105" s="11" t="s">
        <v>118</v>
      </c>
      <c r="BR105" s="11"/>
      <c r="BS105" s="11" t="s">
        <v>118</v>
      </c>
      <c r="BT105" s="11" t="s">
        <v>118</v>
      </c>
      <c r="BU105" s="11" t="s">
        <v>22</v>
      </c>
      <c r="BV105" s="11" t="s">
        <v>520</v>
      </c>
      <c r="BW105" s="11" t="s">
        <v>23</v>
      </c>
      <c r="BX105" s="11" t="s">
        <v>484</v>
      </c>
      <c r="BY105" s="11"/>
      <c r="BZ105" s="11" t="s">
        <v>118</v>
      </c>
      <c r="CA105" s="11" t="s">
        <v>77</v>
      </c>
      <c r="CB105" s="11"/>
      <c r="CC105" s="94" t="str">
        <f t="shared" si="11"/>
        <v>17_Programas de transparencia y ética pública - PTEP
21_Plan de gestión ambiental - PGA
22_Plan anual de austeridad del gasto - PAAG
24_Operación del Sistema de Gestión Institucional - SGI</v>
      </c>
      <c r="CD105" s="11"/>
      <c r="CE105" s="11"/>
      <c r="CF105" s="11"/>
      <c r="CG105" s="11" t="s">
        <v>306</v>
      </c>
      <c r="CH105" s="11"/>
      <c r="CI105" s="11"/>
      <c r="CJ105" s="11"/>
      <c r="CK105" s="94" t="str">
        <f t="shared" si="9"/>
        <v>D04_Evaluación de resultados</v>
      </c>
      <c r="CL105" s="11"/>
      <c r="CM105" s="11"/>
      <c r="CN105" s="11"/>
      <c r="CO105" s="11"/>
      <c r="CP105" s="11"/>
      <c r="CQ105" s="11"/>
      <c r="CR105" s="11"/>
      <c r="CS105" s="11"/>
      <c r="CT105" s="11"/>
      <c r="CU105" s="11"/>
      <c r="CV105" s="11"/>
      <c r="CW105" s="11"/>
      <c r="CX105" s="11"/>
      <c r="CY105" s="11" t="s">
        <v>307</v>
      </c>
      <c r="CZ105" s="11"/>
      <c r="DA105" s="11"/>
      <c r="DB105" s="11"/>
      <c r="DC105" s="11"/>
      <c r="DD105" s="11"/>
      <c r="DE105" s="94" t="str">
        <f t="shared" si="10"/>
        <v>D04_P14_Seguimiento y evaluación del desempeño institucional</v>
      </c>
    </row>
    <row r="106" spans="2:109" s="2" customFormat="1" ht="84" customHeight="1" x14ac:dyDescent="0.35">
      <c r="B106" s="1"/>
      <c r="C106" s="4" t="s">
        <v>523</v>
      </c>
      <c r="D106" s="11" t="s">
        <v>524</v>
      </c>
      <c r="E106" s="91" t="str">
        <f t="shared" si="6"/>
        <v xml:space="preserve">URF2026_094_Realizar reporte trimestral de consumo de papel_Tercer trimestre </v>
      </c>
      <c r="F106" s="11" t="s">
        <v>517</v>
      </c>
      <c r="G106" s="11" t="s">
        <v>518</v>
      </c>
      <c r="H106" s="11" t="s">
        <v>518</v>
      </c>
      <c r="I106" s="11" t="s">
        <v>232</v>
      </c>
      <c r="J106" s="5" t="s">
        <v>315</v>
      </c>
      <c r="K106" s="5"/>
      <c r="L106" s="12">
        <v>46296</v>
      </c>
      <c r="M106" s="12">
        <v>46326.999305555553</v>
      </c>
      <c r="N106" s="92">
        <f t="shared" si="7"/>
        <v>30.999305555553292</v>
      </c>
      <c r="O106" s="241" t="s">
        <v>110</v>
      </c>
      <c r="P106" s="5"/>
      <c r="Q106" s="85" t="s">
        <v>111</v>
      </c>
      <c r="R106" s="11" t="s">
        <v>519</v>
      </c>
      <c r="S106" s="86" t="s">
        <v>474</v>
      </c>
      <c r="T106" s="86" t="s">
        <v>475</v>
      </c>
      <c r="U106" s="87" t="s">
        <v>476</v>
      </c>
      <c r="V106" s="11" t="s">
        <v>116</v>
      </c>
      <c r="W106" s="11"/>
      <c r="X106" s="11" t="s">
        <v>117</v>
      </c>
      <c r="Y106" s="11"/>
      <c r="Z106" s="94" t="str">
        <f t="shared" si="8"/>
        <v>Talento Humano
Tecnológicos</v>
      </c>
      <c r="AA106" s="11"/>
      <c r="AB106" s="11" t="s">
        <v>118</v>
      </c>
      <c r="AC106" s="11" t="s">
        <v>118</v>
      </c>
      <c r="AD106" s="13">
        <v>0</v>
      </c>
      <c r="AE106" s="14"/>
      <c r="AF106" s="11" t="s">
        <v>118</v>
      </c>
      <c r="AG106" s="11" t="s">
        <v>118</v>
      </c>
      <c r="AH106" s="13">
        <v>0</v>
      </c>
      <c r="AI106" s="14"/>
      <c r="AJ106" s="11" t="s">
        <v>118</v>
      </c>
      <c r="AK106" s="11" t="s">
        <v>118</v>
      </c>
      <c r="AL106" s="13">
        <v>0</v>
      </c>
      <c r="AM106" s="14"/>
      <c r="AN106" s="11" t="s">
        <v>118</v>
      </c>
      <c r="AO106" s="11" t="s">
        <v>118</v>
      </c>
      <c r="AP106" s="13">
        <v>0</v>
      </c>
      <c r="AQ106" s="14"/>
      <c r="AR106" s="11" t="s">
        <v>118</v>
      </c>
      <c r="AS106" s="11" t="s">
        <v>118</v>
      </c>
      <c r="AT106" s="13">
        <v>0</v>
      </c>
      <c r="AU106" s="14"/>
      <c r="AV106" s="11" t="s">
        <v>118</v>
      </c>
      <c r="AW106" s="11" t="s">
        <v>118</v>
      </c>
      <c r="AX106" s="13">
        <v>0</v>
      </c>
      <c r="AY106" s="11"/>
      <c r="AZ106" s="11" t="s">
        <v>118</v>
      </c>
      <c r="BA106" s="11"/>
      <c r="BB106" s="11" t="s">
        <v>118</v>
      </c>
      <c r="BC106" s="11"/>
      <c r="BD106" s="11"/>
      <c r="BE106" s="11"/>
      <c r="BF106" s="11"/>
      <c r="BG106" s="11"/>
      <c r="BH106" s="11"/>
      <c r="BI106" s="11"/>
      <c r="BJ106" s="11"/>
      <c r="BK106" s="11" t="s">
        <v>19</v>
      </c>
      <c r="BL106" s="11" t="s">
        <v>482</v>
      </c>
      <c r="BM106" s="11" t="s">
        <v>483</v>
      </c>
      <c r="BN106" s="11"/>
      <c r="BO106" s="11" t="s">
        <v>118</v>
      </c>
      <c r="BP106" s="11"/>
      <c r="BQ106" s="11" t="s">
        <v>118</v>
      </c>
      <c r="BR106" s="11"/>
      <c r="BS106" s="11" t="s">
        <v>118</v>
      </c>
      <c r="BT106" s="11" t="s">
        <v>118</v>
      </c>
      <c r="BU106" s="11" t="s">
        <v>22</v>
      </c>
      <c r="BV106" s="11" t="s">
        <v>520</v>
      </c>
      <c r="BW106" s="11" t="s">
        <v>23</v>
      </c>
      <c r="BX106" s="11" t="s">
        <v>484</v>
      </c>
      <c r="BY106" s="11"/>
      <c r="BZ106" s="11" t="s">
        <v>118</v>
      </c>
      <c r="CA106" s="11" t="s">
        <v>77</v>
      </c>
      <c r="CB106" s="11"/>
      <c r="CC106" s="94" t="str">
        <f t="shared" si="11"/>
        <v>17_Programas de transparencia y ética pública - PTEP
21_Plan de gestión ambiental - PGA
22_Plan anual de austeridad del gasto - PAAG
24_Operación del Sistema de Gestión Institucional - SGI</v>
      </c>
      <c r="CD106" s="11"/>
      <c r="CE106" s="11"/>
      <c r="CF106" s="11"/>
      <c r="CG106" s="11" t="s">
        <v>306</v>
      </c>
      <c r="CH106" s="11"/>
      <c r="CI106" s="11"/>
      <c r="CJ106" s="11"/>
      <c r="CK106" s="94" t="str">
        <f t="shared" si="9"/>
        <v>D04_Evaluación de resultados</v>
      </c>
      <c r="CL106" s="11"/>
      <c r="CM106" s="11"/>
      <c r="CN106" s="11"/>
      <c r="CO106" s="11"/>
      <c r="CP106" s="11"/>
      <c r="CQ106" s="11"/>
      <c r="CR106" s="11"/>
      <c r="CS106" s="11"/>
      <c r="CT106" s="11"/>
      <c r="CU106" s="11"/>
      <c r="CV106" s="11"/>
      <c r="CW106" s="11"/>
      <c r="CX106" s="11"/>
      <c r="CY106" s="11" t="s">
        <v>307</v>
      </c>
      <c r="CZ106" s="11"/>
      <c r="DA106" s="11"/>
      <c r="DB106" s="11"/>
      <c r="DC106" s="11"/>
      <c r="DD106" s="11"/>
      <c r="DE106" s="94" t="str">
        <f t="shared" si="10"/>
        <v>D04_P14_Seguimiento y evaluación del desempeño institucional</v>
      </c>
    </row>
    <row r="107" spans="2:109" s="2" customFormat="1" ht="84" customHeight="1" x14ac:dyDescent="0.35">
      <c r="B107" s="1"/>
      <c r="C107" s="4" t="s">
        <v>525</v>
      </c>
      <c r="D107" s="11" t="s">
        <v>526</v>
      </c>
      <c r="E107" s="91" t="str">
        <f t="shared" si="6"/>
        <v>URF2026_095_Generar recordatorios de reporte del monitoreo del riesgo_Primer cuatrimestre</v>
      </c>
      <c r="F107" s="11" t="s">
        <v>527</v>
      </c>
      <c r="G107" s="11" t="s">
        <v>528</v>
      </c>
      <c r="H107" s="11" t="s">
        <v>529</v>
      </c>
      <c r="I107" s="11" t="s">
        <v>232</v>
      </c>
      <c r="J107" s="5" t="s">
        <v>233</v>
      </c>
      <c r="K107" s="5"/>
      <c r="L107" s="12">
        <v>46113</v>
      </c>
      <c r="M107" s="12">
        <v>46142.999305555553</v>
      </c>
      <c r="N107" s="92">
        <f t="shared" si="7"/>
        <v>29.999305555553292</v>
      </c>
      <c r="O107" s="241" t="s">
        <v>110</v>
      </c>
      <c r="P107" s="5"/>
      <c r="Q107" s="85" t="s">
        <v>111</v>
      </c>
      <c r="R107" s="11" t="s">
        <v>530</v>
      </c>
      <c r="S107" s="86" t="s">
        <v>113</v>
      </c>
      <c r="T107" s="86" t="s">
        <v>236</v>
      </c>
      <c r="U107" s="87" t="s">
        <v>237</v>
      </c>
      <c r="V107" s="11" t="s">
        <v>116</v>
      </c>
      <c r="W107" s="11"/>
      <c r="X107" s="11" t="s">
        <v>117</v>
      </c>
      <c r="Y107" s="11"/>
      <c r="Z107" s="94" t="str">
        <f t="shared" si="8"/>
        <v>Talento Humano
Tecnológicos</v>
      </c>
      <c r="AA107" s="11"/>
      <c r="AB107" s="11" t="s">
        <v>118</v>
      </c>
      <c r="AC107" s="11" t="s">
        <v>118</v>
      </c>
      <c r="AD107" s="13">
        <v>0</v>
      </c>
      <c r="AE107" s="14"/>
      <c r="AF107" s="11" t="s">
        <v>118</v>
      </c>
      <c r="AG107" s="11" t="s">
        <v>118</v>
      </c>
      <c r="AH107" s="13">
        <v>0</v>
      </c>
      <c r="AI107" s="14"/>
      <c r="AJ107" s="11" t="s">
        <v>118</v>
      </c>
      <c r="AK107" s="11" t="s">
        <v>118</v>
      </c>
      <c r="AL107" s="13">
        <v>0</v>
      </c>
      <c r="AM107" s="14"/>
      <c r="AN107" s="11" t="s">
        <v>118</v>
      </c>
      <c r="AO107" s="11" t="s">
        <v>118</v>
      </c>
      <c r="AP107" s="13">
        <v>0</v>
      </c>
      <c r="AQ107" s="14"/>
      <c r="AR107" s="11" t="s">
        <v>118</v>
      </c>
      <c r="AS107" s="11" t="s">
        <v>118</v>
      </c>
      <c r="AT107" s="13">
        <v>0</v>
      </c>
      <c r="AU107" s="14"/>
      <c r="AV107" s="11" t="s">
        <v>118</v>
      </c>
      <c r="AW107" s="11" t="s">
        <v>118</v>
      </c>
      <c r="AX107" s="13">
        <v>0</v>
      </c>
      <c r="AY107" s="11"/>
      <c r="AZ107" s="11" t="s">
        <v>118</v>
      </c>
      <c r="BA107" s="11"/>
      <c r="BB107" s="11" t="s">
        <v>118</v>
      </c>
      <c r="BC107" s="11"/>
      <c r="BD107" s="11"/>
      <c r="BE107" s="11"/>
      <c r="BF107" s="11"/>
      <c r="BG107" s="11"/>
      <c r="BH107" s="11"/>
      <c r="BI107" s="11"/>
      <c r="BJ107" s="11"/>
      <c r="BK107" s="11" t="s">
        <v>19</v>
      </c>
      <c r="BL107" s="11" t="s">
        <v>404</v>
      </c>
      <c r="BM107" s="11" t="s">
        <v>405</v>
      </c>
      <c r="BN107" s="11"/>
      <c r="BO107" s="11" t="s">
        <v>118</v>
      </c>
      <c r="BP107" s="11"/>
      <c r="BQ107" s="11" t="s">
        <v>118</v>
      </c>
      <c r="BR107" s="11"/>
      <c r="BS107" s="11" t="s">
        <v>118</v>
      </c>
      <c r="BT107" s="11" t="s">
        <v>118</v>
      </c>
      <c r="BU107" s="11"/>
      <c r="BV107" s="11" t="s">
        <v>118</v>
      </c>
      <c r="BW107" s="11"/>
      <c r="BX107" s="11" t="s">
        <v>118</v>
      </c>
      <c r="BY107" s="11"/>
      <c r="BZ107" s="11" t="s">
        <v>118</v>
      </c>
      <c r="CA107" s="11" t="s">
        <v>77</v>
      </c>
      <c r="CB107" s="11"/>
      <c r="CC107" s="94" t="str">
        <f t="shared" si="11"/>
        <v>17_Programas de transparencia y ética pública - PTEP
24_Operación del Sistema de Gestión Institucional - SGI</v>
      </c>
      <c r="CD107" s="11"/>
      <c r="CE107" s="11" t="s">
        <v>238</v>
      </c>
      <c r="CF107" s="11"/>
      <c r="CG107" s="11" t="s">
        <v>306</v>
      </c>
      <c r="CH107" s="11"/>
      <c r="CI107" s="11"/>
      <c r="CJ107" s="11" t="s">
        <v>317</v>
      </c>
      <c r="CK107" s="94" t="str">
        <f t="shared" si="9"/>
        <v>D02_Direccionamiento Estratégico y Planeación
D04_Evaluación de resultados
D07_Control Interno</v>
      </c>
      <c r="CL107" s="11"/>
      <c r="CM107" s="11"/>
      <c r="CN107" s="11" t="s">
        <v>239</v>
      </c>
      <c r="CO107" s="11"/>
      <c r="CP107" s="11"/>
      <c r="CQ107" s="11"/>
      <c r="CR107" s="11"/>
      <c r="CS107" s="11"/>
      <c r="CT107" s="11"/>
      <c r="CU107" s="11"/>
      <c r="CV107" s="11"/>
      <c r="CW107" s="11"/>
      <c r="CX107" s="11"/>
      <c r="CY107" s="11" t="s">
        <v>307</v>
      </c>
      <c r="CZ107" s="11"/>
      <c r="DA107" s="11"/>
      <c r="DB107" s="11"/>
      <c r="DC107" s="11"/>
      <c r="DD107" s="11" t="s">
        <v>318</v>
      </c>
      <c r="DE107" s="94" t="str">
        <f t="shared" si="10"/>
        <v>D02_P03_Planeación Institucional
D04_P14_Seguimiento y evaluación del desempeño institucional
D07_P19_Control Interno</v>
      </c>
    </row>
    <row r="108" spans="2:109" s="2" customFormat="1" ht="84" customHeight="1" x14ac:dyDescent="0.35">
      <c r="B108" s="1"/>
      <c r="C108" s="4" t="s">
        <v>531</v>
      </c>
      <c r="D108" s="11" t="s">
        <v>532</v>
      </c>
      <c r="E108" s="91" t="str">
        <f t="shared" si="6"/>
        <v>URF2026_096_Generar recordatorios de reporte del monitoreo del riesgo_Segundo cuatrimestre</v>
      </c>
      <c r="F108" s="11" t="s">
        <v>527</v>
      </c>
      <c r="G108" s="11" t="s">
        <v>528</v>
      </c>
      <c r="H108" s="11" t="s">
        <v>529</v>
      </c>
      <c r="I108" s="11" t="s">
        <v>232</v>
      </c>
      <c r="J108" s="5" t="s">
        <v>233</v>
      </c>
      <c r="K108" s="5"/>
      <c r="L108" s="12">
        <v>46235</v>
      </c>
      <c r="M108" s="12">
        <v>46264.999305555553</v>
      </c>
      <c r="N108" s="92">
        <f t="shared" si="7"/>
        <v>29.999305555553292</v>
      </c>
      <c r="O108" s="241" t="s">
        <v>110</v>
      </c>
      <c r="P108" s="5"/>
      <c r="Q108" s="85" t="s">
        <v>111</v>
      </c>
      <c r="R108" s="11" t="s">
        <v>530</v>
      </c>
      <c r="S108" s="86" t="s">
        <v>113</v>
      </c>
      <c r="T108" s="86" t="s">
        <v>236</v>
      </c>
      <c r="U108" s="87" t="s">
        <v>237</v>
      </c>
      <c r="V108" s="11" t="s">
        <v>116</v>
      </c>
      <c r="W108" s="11"/>
      <c r="X108" s="11" t="s">
        <v>117</v>
      </c>
      <c r="Y108" s="11"/>
      <c r="Z108" s="94" t="str">
        <f t="shared" si="8"/>
        <v>Talento Humano
Tecnológicos</v>
      </c>
      <c r="AA108" s="11"/>
      <c r="AB108" s="11" t="s">
        <v>118</v>
      </c>
      <c r="AC108" s="11" t="s">
        <v>118</v>
      </c>
      <c r="AD108" s="13">
        <v>0</v>
      </c>
      <c r="AE108" s="14"/>
      <c r="AF108" s="11" t="s">
        <v>118</v>
      </c>
      <c r="AG108" s="11" t="s">
        <v>118</v>
      </c>
      <c r="AH108" s="13">
        <v>0</v>
      </c>
      <c r="AI108" s="14"/>
      <c r="AJ108" s="11" t="s">
        <v>118</v>
      </c>
      <c r="AK108" s="11" t="s">
        <v>118</v>
      </c>
      <c r="AL108" s="13">
        <v>0</v>
      </c>
      <c r="AM108" s="14"/>
      <c r="AN108" s="11" t="s">
        <v>118</v>
      </c>
      <c r="AO108" s="11" t="s">
        <v>118</v>
      </c>
      <c r="AP108" s="13">
        <v>0</v>
      </c>
      <c r="AQ108" s="14"/>
      <c r="AR108" s="11" t="s">
        <v>118</v>
      </c>
      <c r="AS108" s="11" t="s">
        <v>118</v>
      </c>
      <c r="AT108" s="13">
        <v>0</v>
      </c>
      <c r="AU108" s="14"/>
      <c r="AV108" s="11" t="s">
        <v>118</v>
      </c>
      <c r="AW108" s="11" t="s">
        <v>118</v>
      </c>
      <c r="AX108" s="13">
        <v>0</v>
      </c>
      <c r="AY108" s="11"/>
      <c r="AZ108" s="11" t="s">
        <v>118</v>
      </c>
      <c r="BA108" s="11"/>
      <c r="BB108" s="11" t="s">
        <v>118</v>
      </c>
      <c r="BC108" s="11"/>
      <c r="BD108" s="11"/>
      <c r="BE108" s="11"/>
      <c r="BF108" s="11"/>
      <c r="BG108" s="11"/>
      <c r="BH108" s="11"/>
      <c r="BI108" s="11"/>
      <c r="BJ108" s="11"/>
      <c r="BK108" s="11" t="s">
        <v>19</v>
      </c>
      <c r="BL108" s="11" t="s">
        <v>404</v>
      </c>
      <c r="BM108" s="11" t="s">
        <v>405</v>
      </c>
      <c r="BN108" s="11"/>
      <c r="BO108" s="11" t="s">
        <v>118</v>
      </c>
      <c r="BP108" s="11"/>
      <c r="BQ108" s="11" t="s">
        <v>118</v>
      </c>
      <c r="BR108" s="11"/>
      <c r="BS108" s="11" t="s">
        <v>118</v>
      </c>
      <c r="BT108" s="11" t="s">
        <v>118</v>
      </c>
      <c r="BU108" s="11"/>
      <c r="BV108" s="11" t="s">
        <v>118</v>
      </c>
      <c r="BW108" s="11"/>
      <c r="BX108" s="11" t="s">
        <v>118</v>
      </c>
      <c r="BY108" s="11"/>
      <c r="BZ108" s="11" t="s">
        <v>118</v>
      </c>
      <c r="CA108" s="11" t="s">
        <v>77</v>
      </c>
      <c r="CB108" s="11"/>
      <c r="CC108" s="94" t="str">
        <f t="shared" si="11"/>
        <v>17_Programas de transparencia y ética pública - PTEP
24_Operación del Sistema de Gestión Institucional - SGI</v>
      </c>
      <c r="CD108" s="11"/>
      <c r="CE108" s="11" t="s">
        <v>238</v>
      </c>
      <c r="CF108" s="11"/>
      <c r="CG108" s="11" t="s">
        <v>306</v>
      </c>
      <c r="CH108" s="11"/>
      <c r="CI108" s="11"/>
      <c r="CJ108" s="11" t="s">
        <v>317</v>
      </c>
      <c r="CK108" s="94" t="str">
        <f t="shared" si="9"/>
        <v>D02_Direccionamiento Estratégico y Planeación
D04_Evaluación de resultados
D07_Control Interno</v>
      </c>
      <c r="CL108" s="11"/>
      <c r="CM108" s="11"/>
      <c r="CN108" s="11" t="s">
        <v>239</v>
      </c>
      <c r="CO108" s="11"/>
      <c r="CP108" s="11"/>
      <c r="CQ108" s="11"/>
      <c r="CR108" s="11"/>
      <c r="CS108" s="11"/>
      <c r="CT108" s="11"/>
      <c r="CU108" s="11"/>
      <c r="CV108" s="11"/>
      <c r="CW108" s="11"/>
      <c r="CX108" s="11"/>
      <c r="CY108" s="11" t="s">
        <v>307</v>
      </c>
      <c r="CZ108" s="11"/>
      <c r="DA108" s="11"/>
      <c r="DB108" s="11"/>
      <c r="DC108" s="11"/>
      <c r="DD108" s="11" t="s">
        <v>318</v>
      </c>
      <c r="DE108" s="94" t="str">
        <f t="shared" si="10"/>
        <v>D02_P03_Planeación Institucional
D04_P14_Seguimiento y evaluación del desempeño institucional
D07_P19_Control Interno</v>
      </c>
    </row>
    <row r="109" spans="2:109" s="2" customFormat="1" ht="84" customHeight="1" x14ac:dyDescent="0.35">
      <c r="B109" s="1"/>
      <c r="C109" s="4" t="s">
        <v>533</v>
      </c>
      <c r="D109" s="11" t="s">
        <v>534</v>
      </c>
      <c r="E109" s="91" t="str">
        <f t="shared" si="6"/>
        <v>URF2026_097_Generar recordatorios de reporte del monitoreo del riesgo_Tercer cuatrimestre</v>
      </c>
      <c r="F109" s="11" t="s">
        <v>527</v>
      </c>
      <c r="G109" s="11" t="s">
        <v>528</v>
      </c>
      <c r="H109" s="11" t="s">
        <v>529</v>
      </c>
      <c r="I109" s="11" t="s">
        <v>232</v>
      </c>
      <c r="J109" s="5" t="s">
        <v>233</v>
      </c>
      <c r="K109" s="5"/>
      <c r="L109" s="12">
        <v>46357</v>
      </c>
      <c r="M109" s="12">
        <v>46387.999305555553</v>
      </c>
      <c r="N109" s="92">
        <f t="shared" si="7"/>
        <v>30.999305555553292</v>
      </c>
      <c r="O109" s="241" t="s">
        <v>110</v>
      </c>
      <c r="P109" s="5"/>
      <c r="Q109" s="85" t="s">
        <v>111</v>
      </c>
      <c r="R109" s="11" t="s">
        <v>530</v>
      </c>
      <c r="S109" s="86" t="s">
        <v>113</v>
      </c>
      <c r="T109" s="86" t="s">
        <v>236</v>
      </c>
      <c r="U109" s="87" t="s">
        <v>237</v>
      </c>
      <c r="V109" s="11" t="s">
        <v>116</v>
      </c>
      <c r="W109" s="11"/>
      <c r="X109" s="11" t="s">
        <v>117</v>
      </c>
      <c r="Y109" s="11"/>
      <c r="Z109" s="94" t="str">
        <f t="shared" si="8"/>
        <v>Talento Humano
Tecnológicos</v>
      </c>
      <c r="AA109" s="11"/>
      <c r="AB109" s="11" t="s">
        <v>118</v>
      </c>
      <c r="AC109" s="11" t="s">
        <v>118</v>
      </c>
      <c r="AD109" s="13">
        <v>0</v>
      </c>
      <c r="AE109" s="14"/>
      <c r="AF109" s="11" t="s">
        <v>118</v>
      </c>
      <c r="AG109" s="11" t="s">
        <v>118</v>
      </c>
      <c r="AH109" s="13">
        <v>0</v>
      </c>
      <c r="AI109" s="14"/>
      <c r="AJ109" s="11" t="s">
        <v>118</v>
      </c>
      <c r="AK109" s="11" t="s">
        <v>118</v>
      </c>
      <c r="AL109" s="13">
        <v>0</v>
      </c>
      <c r="AM109" s="14"/>
      <c r="AN109" s="11" t="s">
        <v>118</v>
      </c>
      <c r="AO109" s="11" t="s">
        <v>118</v>
      </c>
      <c r="AP109" s="13">
        <v>0</v>
      </c>
      <c r="AQ109" s="14"/>
      <c r="AR109" s="11" t="s">
        <v>118</v>
      </c>
      <c r="AS109" s="11" t="s">
        <v>118</v>
      </c>
      <c r="AT109" s="13">
        <v>0</v>
      </c>
      <c r="AU109" s="14"/>
      <c r="AV109" s="11" t="s">
        <v>118</v>
      </c>
      <c r="AW109" s="11" t="s">
        <v>118</v>
      </c>
      <c r="AX109" s="13">
        <v>0</v>
      </c>
      <c r="AY109" s="11"/>
      <c r="AZ109" s="11" t="s">
        <v>118</v>
      </c>
      <c r="BA109" s="11"/>
      <c r="BB109" s="11" t="s">
        <v>118</v>
      </c>
      <c r="BC109" s="11"/>
      <c r="BD109" s="11"/>
      <c r="BE109" s="11"/>
      <c r="BF109" s="11"/>
      <c r="BG109" s="11"/>
      <c r="BH109" s="11"/>
      <c r="BI109" s="11"/>
      <c r="BJ109" s="11"/>
      <c r="BK109" s="11" t="s">
        <v>19</v>
      </c>
      <c r="BL109" s="11" t="s">
        <v>404</v>
      </c>
      <c r="BM109" s="11" t="s">
        <v>405</v>
      </c>
      <c r="BN109" s="11"/>
      <c r="BO109" s="11" t="s">
        <v>118</v>
      </c>
      <c r="BP109" s="11"/>
      <c r="BQ109" s="11" t="s">
        <v>118</v>
      </c>
      <c r="BR109" s="11"/>
      <c r="BS109" s="11" t="s">
        <v>118</v>
      </c>
      <c r="BT109" s="11" t="s">
        <v>118</v>
      </c>
      <c r="BU109" s="11"/>
      <c r="BV109" s="11" t="s">
        <v>118</v>
      </c>
      <c r="BW109" s="11"/>
      <c r="BX109" s="11" t="s">
        <v>118</v>
      </c>
      <c r="BY109" s="11"/>
      <c r="BZ109" s="11" t="s">
        <v>118</v>
      </c>
      <c r="CA109" s="11" t="s">
        <v>77</v>
      </c>
      <c r="CB109" s="11"/>
      <c r="CC109" s="94" t="str">
        <f t="shared" si="11"/>
        <v>17_Programas de transparencia y ética pública - PTEP
24_Operación del Sistema de Gestión Institucional - SGI</v>
      </c>
      <c r="CD109" s="11"/>
      <c r="CE109" s="11" t="s">
        <v>238</v>
      </c>
      <c r="CF109" s="11"/>
      <c r="CG109" s="11" t="s">
        <v>306</v>
      </c>
      <c r="CH109" s="11"/>
      <c r="CI109" s="11"/>
      <c r="CJ109" s="11" t="s">
        <v>317</v>
      </c>
      <c r="CK109" s="94" t="str">
        <f t="shared" si="9"/>
        <v>D02_Direccionamiento Estratégico y Planeación
D04_Evaluación de resultados
D07_Control Interno</v>
      </c>
      <c r="CL109" s="11"/>
      <c r="CM109" s="11"/>
      <c r="CN109" s="11" t="s">
        <v>239</v>
      </c>
      <c r="CO109" s="11"/>
      <c r="CP109" s="11"/>
      <c r="CQ109" s="11"/>
      <c r="CR109" s="11"/>
      <c r="CS109" s="11"/>
      <c r="CT109" s="11"/>
      <c r="CU109" s="11"/>
      <c r="CV109" s="11"/>
      <c r="CW109" s="11"/>
      <c r="CX109" s="11"/>
      <c r="CY109" s="11" t="s">
        <v>307</v>
      </c>
      <c r="CZ109" s="11"/>
      <c r="DA109" s="11"/>
      <c r="DB109" s="11"/>
      <c r="DC109" s="11"/>
      <c r="DD109" s="11" t="s">
        <v>318</v>
      </c>
      <c r="DE109" s="94" t="str">
        <f t="shared" si="10"/>
        <v>D02_P03_Planeación Institucional
D04_P14_Seguimiento y evaluación del desempeño institucional
D07_P19_Control Interno</v>
      </c>
    </row>
    <row r="110" spans="2:109" s="2" customFormat="1" ht="84" customHeight="1" x14ac:dyDescent="0.35">
      <c r="B110" s="1"/>
      <c r="C110" s="4" t="s">
        <v>535</v>
      </c>
      <c r="D110" s="11" t="s">
        <v>536</v>
      </c>
      <c r="E110" s="91" t="str">
        <f t="shared" si="6"/>
        <v xml:space="preserve">URF2026_098_Preparar mapa de riesgos para la publicación en la página web_Primer cuatrimestre </v>
      </c>
      <c r="F110" s="11" t="s">
        <v>537</v>
      </c>
      <c r="G110" s="11" t="s">
        <v>538</v>
      </c>
      <c r="H110" s="11" t="s">
        <v>539</v>
      </c>
      <c r="I110" s="11" t="s">
        <v>232</v>
      </c>
      <c r="J110" s="5" t="s">
        <v>233</v>
      </c>
      <c r="K110" s="5"/>
      <c r="L110" s="12">
        <v>46143</v>
      </c>
      <c r="M110" s="12">
        <v>46173.999305555553</v>
      </c>
      <c r="N110" s="92">
        <f t="shared" si="7"/>
        <v>30.999305555553292</v>
      </c>
      <c r="O110" s="241" t="s">
        <v>110</v>
      </c>
      <c r="P110" s="5"/>
      <c r="Q110" s="85" t="s">
        <v>111</v>
      </c>
      <c r="R110" s="11" t="s">
        <v>540</v>
      </c>
      <c r="S110" s="86" t="s">
        <v>113</v>
      </c>
      <c r="T110" s="86" t="s">
        <v>236</v>
      </c>
      <c r="U110" s="87" t="s">
        <v>237</v>
      </c>
      <c r="V110" s="11" t="s">
        <v>116</v>
      </c>
      <c r="W110" s="11"/>
      <c r="X110" s="11" t="s">
        <v>117</v>
      </c>
      <c r="Y110" s="11"/>
      <c r="Z110" s="94" t="str">
        <f t="shared" si="8"/>
        <v>Talento Humano
Tecnológicos</v>
      </c>
      <c r="AA110" s="11"/>
      <c r="AB110" s="11" t="s">
        <v>118</v>
      </c>
      <c r="AC110" s="11" t="s">
        <v>118</v>
      </c>
      <c r="AD110" s="13">
        <v>0</v>
      </c>
      <c r="AE110" s="14"/>
      <c r="AF110" s="11" t="s">
        <v>118</v>
      </c>
      <c r="AG110" s="11" t="s">
        <v>118</v>
      </c>
      <c r="AH110" s="13">
        <v>0</v>
      </c>
      <c r="AI110" s="14"/>
      <c r="AJ110" s="11" t="s">
        <v>118</v>
      </c>
      <c r="AK110" s="11" t="s">
        <v>118</v>
      </c>
      <c r="AL110" s="13">
        <v>0</v>
      </c>
      <c r="AM110" s="14"/>
      <c r="AN110" s="11" t="s">
        <v>118</v>
      </c>
      <c r="AO110" s="11" t="s">
        <v>118</v>
      </c>
      <c r="AP110" s="13">
        <v>0</v>
      </c>
      <c r="AQ110" s="14"/>
      <c r="AR110" s="11" t="s">
        <v>118</v>
      </c>
      <c r="AS110" s="11" t="s">
        <v>118</v>
      </c>
      <c r="AT110" s="13">
        <v>0</v>
      </c>
      <c r="AU110" s="14"/>
      <c r="AV110" s="11" t="s">
        <v>118</v>
      </c>
      <c r="AW110" s="11" t="s">
        <v>118</v>
      </c>
      <c r="AX110" s="13">
        <v>0</v>
      </c>
      <c r="AY110" s="11"/>
      <c r="AZ110" s="11" t="s">
        <v>118</v>
      </c>
      <c r="BA110" s="11"/>
      <c r="BB110" s="11" t="s">
        <v>118</v>
      </c>
      <c r="BC110" s="11"/>
      <c r="BD110" s="11"/>
      <c r="BE110" s="11"/>
      <c r="BF110" s="11"/>
      <c r="BG110" s="11"/>
      <c r="BH110" s="11"/>
      <c r="BI110" s="11"/>
      <c r="BJ110" s="11"/>
      <c r="BK110" s="11" t="s">
        <v>19</v>
      </c>
      <c r="BL110" s="11" t="s">
        <v>119</v>
      </c>
      <c r="BM110" s="11" t="s">
        <v>120</v>
      </c>
      <c r="BN110" s="11"/>
      <c r="BO110" s="11" t="s">
        <v>118</v>
      </c>
      <c r="BP110" s="11"/>
      <c r="BQ110" s="11" t="s">
        <v>118</v>
      </c>
      <c r="BR110" s="11"/>
      <c r="BS110" s="11" t="s">
        <v>118</v>
      </c>
      <c r="BT110" s="11" t="s">
        <v>118</v>
      </c>
      <c r="BU110" s="11"/>
      <c r="BV110" s="11" t="s">
        <v>118</v>
      </c>
      <c r="BW110" s="11"/>
      <c r="BX110" s="11" t="s">
        <v>118</v>
      </c>
      <c r="BY110" s="11"/>
      <c r="BZ110" s="11" t="s">
        <v>118</v>
      </c>
      <c r="CA110" s="11" t="s">
        <v>77</v>
      </c>
      <c r="CB110" s="11"/>
      <c r="CC110" s="94" t="str">
        <f t="shared" si="11"/>
        <v>17_Programas de transparencia y ética pública - PTEP
24_Operación del Sistema de Gestión Institucional - SGI</v>
      </c>
      <c r="CD110" s="11"/>
      <c r="CE110" s="11"/>
      <c r="CF110" s="11"/>
      <c r="CG110" s="11" t="s">
        <v>306</v>
      </c>
      <c r="CH110" s="11" t="s">
        <v>123</v>
      </c>
      <c r="CI110" s="11"/>
      <c r="CJ110" s="11" t="s">
        <v>317</v>
      </c>
      <c r="CK110" s="94" t="str">
        <f t="shared" si="9"/>
        <v>D04_Evaluación de resultados
D05_Información y comunicación
D07_Control Interno</v>
      </c>
      <c r="CL110" s="11"/>
      <c r="CM110" s="11"/>
      <c r="CN110" s="11"/>
      <c r="CO110" s="11"/>
      <c r="CP110" s="11"/>
      <c r="CQ110" s="11"/>
      <c r="CR110" s="11"/>
      <c r="CS110" s="11"/>
      <c r="CT110" s="11"/>
      <c r="CU110" s="11"/>
      <c r="CV110" s="11"/>
      <c r="CW110" s="11"/>
      <c r="CX110" s="11"/>
      <c r="CY110" s="11" t="s">
        <v>307</v>
      </c>
      <c r="CZ110" s="11" t="s">
        <v>125</v>
      </c>
      <c r="DA110" s="11"/>
      <c r="DB110" s="11"/>
      <c r="DC110" s="11"/>
      <c r="DD110" s="11" t="s">
        <v>318</v>
      </c>
      <c r="DE110" s="94" t="str">
        <f t="shared" si="10"/>
        <v>D04_P14_Seguimiento y evaluación del desempeño institucional
D05_P15_Transparencia, acceso a la información pública y lucha contra la corrupción
D07_P19_Control Interno</v>
      </c>
    </row>
    <row r="111" spans="2:109" s="2" customFormat="1" ht="84" customHeight="1" x14ac:dyDescent="0.35">
      <c r="B111" s="1"/>
      <c r="C111" s="4" t="s">
        <v>541</v>
      </c>
      <c r="D111" s="11" t="s">
        <v>542</v>
      </c>
      <c r="E111" s="91" t="str">
        <f t="shared" si="6"/>
        <v xml:space="preserve">URF2026_099_Preparar mapa de riesgos para la publicación en la página web_Segundo cuatrimestre </v>
      </c>
      <c r="F111" s="11" t="s">
        <v>537</v>
      </c>
      <c r="G111" s="11" t="s">
        <v>538</v>
      </c>
      <c r="H111" s="11" t="s">
        <v>539</v>
      </c>
      <c r="I111" s="11" t="s">
        <v>232</v>
      </c>
      <c r="J111" s="5" t="s">
        <v>233</v>
      </c>
      <c r="K111" s="5"/>
      <c r="L111" s="12">
        <v>46266</v>
      </c>
      <c r="M111" s="12">
        <v>46295.999305555553</v>
      </c>
      <c r="N111" s="92">
        <f t="shared" si="7"/>
        <v>29.999305555553292</v>
      </c>
      <c r="O111" s="241" t="s">
        <v>110</v>
      </c>
      <c r="P111" s="5"/>
      <c r="Q111" s="85" t="s">
        <v>111</v>
      </c>
      <c r="R111" s="11" t="s">
        <v>540</v>
      </c>
      <c r="S111" s="86" t="s">
        <v>113</v>
      </c>
      <c r="T111" s="86" t="s">
        <v>236</v>
      </c>
      <c r="U111" s="87" t="s">
        <v>237</v>
      </c>
      <c r="V111" s="11" t="s">
        <v>116</v>
      </c>
      <c r="W111" s="11"/>
      <c r="X111" s="11" t="s">
        <v>117</v>
      </c>
      <c r="Y111" s="11"/>
      <c r="Z111" s="94" t="str">
        <f t="shared" si="8"/>
        <v>Talento Humano
Tecnológicos</v>
      </c>
      <c r="AA111" s="11"/>
      <c r="AB111" s="11" t="s">
        <v>118</v>
      </c>
      <c r="AC111" s="11" t="s">
        <v>118</v>
      </c>
      <c r="AD111" s="13">
        <v>0</v>
      </c>
      <c r="AE111" s="14"/>
      <c r="AF111" s="11" t="s">
        <v>118</v>
      </c>
      <c r="AG111" s="11" t="s">
        <v>118</v>
      </c>
      <c r="AH111" s="13">
        <v>0</v>
      </c>
      <c r="AI111" s="14"/>
      <c r="AJ111" s="11" t="s">
        <v>118</v>
      </c>
      <c r="AK111" s="11" t="s">
        <v>118</v>
      </c>
      <c r="AL111" s="13">
        <v>0</v>
      </c>
      <c r="AM111" s="14"/>
      <c r="AN111" s="11" t="s">
        <v>118</v>
      </c>
      <c r="AO111" s="11" t="s">
        <v>118</v>
      </c>
      <c r="AP111" s="13">
        <v>0</v>
      </c>
      <c r="AQ111" s="14"/>
      <c r="AR111" s="11" t="s">
        <v>118</v>
      </c>
      <c r="AS111" s="11" t="s">
        <v>118</v>
      </c>
      <c r="AT111" s="13">
        <v>0</v>
      </c>
      <c r="AU111" s="14"/>
      <c r="AV111" s="11" t="s">
        <v>118</v>
      </c>
      <c r="AW111" s="11" t="s">
        <v>118</v>
      </c>
      <c r="AX111" s="13">
        <v>0</v>
      </c>
      <c r="AY111" s="11"/>
      <c r="AZ111" s="11" t="s">
        <v>118</v>
      </c>
      <c r="BA111" s="11"/>
      <c r="BB111" s="11" t="s">
        <v>118</v>
      </c>
      <c r="BC111" s="11"/>
      <c r="BD111" s="11"/>
      <c r="BE111" s="11"/>
      <c r="BF111" s="11"/>
      <c r="BG111" s="11"/>
      <c r="BH111" s="11"/>
      <c r="BI111" s="11"/>
      <c r="BJ111" s="11"/>
      <c r="BK111" s="11" t="s">
        <v>19</v>
      </c>
      <c r="BL111" s="11" t="s">
        <v>119</v>
      </c>
      <c r="BM111" s="11" t="s">
        <v>120</v>
      </c>
      <c r="BN111" s="11"/>
      <c r="BO111" s="11" t="s">
        <v>118</v>
      </c>
      <c r="BP111" s="11"/>
      <c r="BQ111" s="11" t="s">
        <v>118</v>
      </c>
      <c r="BR111" s="11"/>
      <c r="BS111" s="11" t="s">
        <v>118</v>
      </c>
      <c r="BT111" s="11" t="s">
        <v>118</v>
      </c>
      <c r="BU111" s="11"/>
      <c r="BV111" s="11" t="s">
        <v>118</v>
      </c>
      <c r="BW111" s="11"/>
      <c r="BX111" s="11" t="s">
        <v>118</v>
      </c>
      <c r="BY111" s="11"/>
      <c r="BZ111" s="11" t="s">
        <v>118</v>
      </c>
      <c r="CA111" s="11" t="s">
        <v>77</v>
      </c>
      <c r="CB111" s="11"/>
      <c r="CC111" s="94" t="str">
        <f t="shared" si="11"/>
        <v>17_Programas de transparencia y ética pública - PTEP
24_Operación del Sistema de Gestión Institucional - SGI</v>
      </c>
      <c r="CD111" s="11"/>
      <c r="CE111" s="11"/>
      <c r="CF111" s="11"/>
      <c r="CG111" s="11" t="s">
        <v>306</v>
      </c>
      <c r="CH111" s="11" t="s">
        <v>123</v>
      </c>
      <c r="CI111" s="11"/>
      <c r="CJ111" s="11" t="s">
        <v>317</v>
      </c>
      <c r="CK111" s="94" t="str">
        <f t="shared" si="9"/>
        <v>D04_Evaluación de resultados
D05_Información y comunicación
D07_Control Interno</v>
      </c>
      <c r="CL111" s="11"/>
      <c r="CM111" s="11"/>
      <c r="CN111" s="11"/>
      <c r="CO111" s="11"/>
      <c r="CP111" s="11"/>
      <c r="CQ111" s="11"/>
      <c r="CR111" s="11"/>
      <c r="CS111" s="11"/>
      <c r="CT111" s="11"/>
      <c r="CU111" s="11"/>
      <c r="CV111" s="11"/>
      <c r="CW111" s="11"/>
      <c r="CX111" s="11"/>
      <c r="CY111" s="11" t="s">
        <v>307</v>
      </c>
      <c r="CZ111" s="11" t="s">
        <v>125</v>
      </c>
      <c r="DA111" s="11"/>
      <c r="DB111" s="11"/>
      <c r="DC111" s="11"/>
      <c r="DD111" s="11" t="s">
        <v>318</v>
      </c>
      <c r="DE111" s="94" t="str">
        <f t="shared" si="10"/>
        <v>D04_P14_Seguimiento y evaluación del desempeño institucional
D05_P15_Transparencia, acceso a la información pública y lucha contra la corrupción
D07_P19_Control Interno</v>
      </c>
    </row>
    <row r="112" spans="2:109" s="2" customFormat="1" ht="84" customHeight="1" x14ac:dyDescent="0.35">
      <c r="B112" s="1"/>
      <c r="C112" s="4" t="s">
        <v>543</v>
      </c>
      <c r="D112" s="11" t="s">
        <v>544</v>
      </c>
      <c r="E112" s="91" t="str">
        <f t="shared" si="6"/>
        <v xml:space="preserve">URF2026_100_Preparar mapa de riesgos para la publicación en la página web_Tercer cuatrimestre </v>
      </c>
      <c r="F112" s="11" t="s">
        <v>537</v>
      </c>
      <c r="G112" s="11" t="s">
        <v>538</v>
      </c>
      <c r="H112" s="11" t="s">
        <v>539</v>
      </c>
      <c r="I112" s="11" t="s">
        <v>232</v>
      </c>
      <c r="J112" s="5" t="s">
        <v>233</v>
      </c>
      <c r="K112" s="5"/>
      <c r="L112" s="12">
        <v>46376</v>
      </c>
      <c r="M112" s="12">
        <v>46386.999305555553</v>
      </c>
      <c r="N112" s="92">
        <f t="shared" si="7"/>
        <v>10.999305555553292</v>
      </c>
      <c r="O112" s="241" t="s">
        <v>110</v>
      </c>
      <c r="P112" s="5"/>
      <c r="Q112" s="85" t="s">
        <v>111</v>
      </c>
      <c r="R112" s="11" t="s">
        <v>540</v>
      </c>
      <c r="S112" s="86" t="s">
        <v>113</v>
      </c>
      <c r="T112" s="86" t="s">
        <v>236</v>
      </c>
      <c r="U112" s="87" t="s">
        <v>237</v>
      </c>
      <c r="V112" s="11" t="s">
        <v>116</v>
      </c>
      <c r="W112" s="11"/>
      <c r="X112" s="11" t="s">
        <v>117</v>
      </c>
      <c r="Y112" s="11"/>
      <c r="Z112" s="94" t="str">
        <f t="shared" si="8"/>
        <v>Talento Humano
Tecnológicos</v>
      </c>
      <c r="AA112" s="11"/>
      <c r="AB112" s="11" t="s">
        <v>118</v>
      </c>
      <c r="AC112" s="11" t="s">
        <v>118</v>
      </c>
      <c r="AD112" s="13">
        <v>0</v>
      </c>
      <c r="AE112" s="14"/>
      <c r="AF112" s="11" t="s">
        <v>118</v>
      </c>
      <c r="AG112" s="11" t="s">
        <v>118</v>
      </c>
      <c r="AH112" s="13">
        <v>0</v>
      </c>
      <c r="AI112" s="14"/>
      <c r="AJ112" s="11" t="s">
        <v>118</v>
      </c>
      <c r="AK112" s="11" t="s">
        <v>118</v>
      </c>
      <c r="AL112" s="13">
        <v>0</v>
      </c>
      <c r="AM112" s="14"/>
      <c r="AN112" s="11" t="s">
        <v>118</v>
      </c>
      <c r="AO112" s="11" t="s">
        <v>118</v>
      </c>
      <c r="AP112" s="13">
        <v>0</v>
      </c>
      <c r="AQ112" s="14"/>
      <c r="AR112" s="11" t="s">
        <v>118</v>
      </c>
      <c r="AS112" s="11" t="s">
        <v>118</v>
      </c>
      <c r="AT112" s="13">
        <v>0</v>
      </c>
      <c r="AU112" s="14"/>
      <c r="AV112" s="11" t="s">
        <v>118</v>
      </c>
      <c r="AW112" s="11" t="s">
        <v>118</v>
      </c>
      <c r="AX112" s="13">
        <v>0</v>
      </c>
      <c r="AY112" s="11"/>
      <c r="AZ112" s="11" t="s">
        <v>118</v>
      </c>
      <c r="BA112" s="11"/>
      <c r="BB112" s="11" t="s">
        <v>118</v>
      </c>
      <c r="BC112" s="11"/>
      <c r="BD112" s="11"/>
      <c r="BE112" s="11"/>
      <c r="BF112" s="11"/>
      <c r="BG112" s="11"/>
      <c r="BH112" s="11"/>
      <c r="BI112" s="11"/>
      <c r="BJ112" s="11"/>
      <c r="BK112" s="11" t="s">
        <v>19</v>
      </c>
      <c r="BL112" s="11" t="s">
        <v>119</v>
      </c>
      <c r="BM112" s="11" t="s">
        <v>120</v>
      </c>
      <c r="BN112" s="11"/>
      <c r="BO112" s="11" t="s">
        <v>118</v>
      </c>
      <c r="BP112" s="11"/>
      <c r="BQ112" s="11" t="s">
        <v>118</v>
      </c>
      <c r="BR112" s="11"/>
      <c r="BS112" s="11" t="s">
        <v>118</v>
      </c>
      <c r="BT112" s="11" t="s">
        <v>118</v>
      </c>
      <c r="BU112" s="11"/>
      <c r="BV112" s="11" t="s">
        <v>118</v>
      </c>
      <c r="BW112" s="11"/>
      <c r="BX112" s="11" t="s">
        <v>118</v>
      </c>
      <c r="BY112" s="11"/>
      <c r="BZ112" s="11" t="s">
        <v>118</v>
      </c>
      <c r="CA112" s="11" t="s">
        <v>77</v>
      </c>
      <c r="CB112" s="11"/>
      <c r="CC112" s="94" t="str">
        <f t="shared" si="11"/>
        <v>17_Programas de transparencia y ética pública - PTEP
24_Operación del Sistema de Gestión Institucional - SGI</v>
      </c>
      <c r="CD112" s="11"/>
      <c r="CE112" s="11"/>
      <c r="CF112" s="11"/>
      <c r="CG112" s="11" t="s">
        <v>306</v>
      </c>
      <c r="CH112" s="11" t="s">
        <v>123</v>
      </c>
      <c r="CI112" s="11"/>
      <c r="CJ112" s="11" t="s">
        <v>317</v>
      </c>
      <c r="CK112" s="94" t="str">
        <f t="shared" si="9"/>
        <v>D04_Evaluación de resultados
D05_Información y comunicación
D07_Control Interno</v>
      </c>
      <c r="CL112" s="11"/>
      <c r="CM112" s="11"/>
      <c r="CN112" s="11"/>
      <c r="CO112" s="11"/>
      <c r="CP112" s="11"/>
      <c r="CQ112" s="11"/>
      <c r="CR112" s="11"/>
      <c r="CS112" s="11"/>
      <c r="CT112" s="11"/>
      <c r="CU112" s="11"/>
      <c r="CV112" s="11"/>
      <c r="CW112" s="11"/>
      <c r="CX112" s="11"/>
      <c r="CY112" s="11" t="s">
        <v>307</v>
      </c>
      <c r="CZ112" s="11" t="s">
        <v>125</v>
      </c>
      <c r="DA112" s="11"/>
      <c r="DB112" s="11"/>
      <c r="DC112" s="11"/>
      <c r="DD112" s="11" t="s">
        <v>318</v>
      </c>
      <c r="DE112" s="94" t="str">
        <f t="shared" si="10"/>
        <v>D04_P14_Seguimiento y evaluación del desempeño institucional
D05_P15_Transparencia, acceso a la información pública y lucha contra la corrupción
D07_P19_Control Interno</v>
      </c>
    </row>
    <row r="113" spans="2:109" s="2" customFormat="1" ht="84" customHeight="1" x14ac:dyDescent="0.35">
      <c r="B113" s="1"/>
      <c r="C113" s="4" t="s">
        <v>545</v>
      </c>
      <c r="D113" s="11" t="s">
        <v>546</v>
      </c>
      <c r="E113" s="91" t="str">
        <f t="shared" si="6"/>
        <v>URF2026_101_Generar recordatorios de cumplimiento para las tareas del plan de acción_Primer cuatrimestre</v>
      </c>
      <c r="F113" s="11" t="s">
        <v>547</v>
      </c>
      <c r="G113" s="11" t="s">
        <v>548</v>
      </c>
      <c r="H113" s="11" t="s">
        <v>549</v>
      </c>
      <c r="I113" s="11" t="s">
        <v>232</v>
      </c>
      <c r="J113" s="5" t="s">
        <v>233</v>
      </c>
      <c r="K113" s="5"/>
      <c r="L113" s="12">
        <v>46023</v>
      </c>
      <c r="M113" s="12">
        <v>46142.999305555553</v>
      </c>
      <c r="N113" s="92">
        <f t="shared" si="7"/>
        <v>119.99930555555329</v>
      </c>
      <c r="O113" s="241" t="s">
        <v>110</v>
      </c>
      <c r="P113" s="5"/>
      <c r="Q113" s="85" t="s">
        <v>111</v>
      </c>
      <c r="R113" s="11" t="s">
        <v>550</v>
      </c>
      <c r="S113" s="86" t="s">
        <v>113</v>
      </c>
      <c r="T113" s="86" t="s">
        <v>236</v>
      </c>
      <c r="U113" s="87" t="s">
        <v>237</v>
      </c>
      <c r="V113" s="11" t="s">
        <v>116</v>
      </c>
      <c r="W113" s="11"/>
      <c r="X113" s="11" t="s">
        <v>117</v>
      </c>
      <c r="Y113" s="11"/>
      <c r="Z113" s="94" t="str">
        <f t="shared" si="8"/>
        <v>Talento Humano
Tecnológicos</v>
      </c>
      <c r="AA113" s="11"/>
      <c r="AB113" s="11" t="s">
        <v>118</v>
      </c>
      <c r="AC113" s="11" t="s">
        <v>118</v>
      </c>
      <c r="AD113" s="13">
        <v>0</v>
      </c>
      <c r="AE113" s="14"/>
      <c r="AF113" s="11" t="s">
        <v>118</v>
      </c>
      <c r="AG113" s="11" t="s">
        <v>118</v>
      </c>
      <c r="AH113" s="13">
        <v>0</v>
      </c>
      <c r="AI113" s="14"/>
      <c r="AJ113" s="11" t="s">
        <v>118</v>
      </c>
      <c r="AK113" s="11" t="s">
        <v>118</v>
      </c>
      <c r="AL113" s="13">
        <v>0</v>
      </c>
      <c r="AM113" s="14"/>
      <c r="AN113" s="11" t="s">
        <v>118</v>
      </c>
      <c r="AO113" s="11" t="s">
        <v>118</v>
      </c>
      <c r="AP113" s="13">
        <v>0</v>
      </c>
      <c r="AQ113" s="14"/>
      <c r="AR113" s="11" t="s">
        <v>118</v>
      </c>
      <c r="AS113" s="11" t="s">
        <v>118</v>
      </c>
      <c r="AT113" s="13">
        <v>0</v>
      </c>
      <c r="AU113" s="14"/>
      <c r="AV113" s="11" t="s">
        <v>118</v>
      </c>
      <c r="AW113" s="11" t="s">
        <v>118</v>
      </c>
      <c r="AX113" s="13">
        <v>0</v>
      </c>
      <c r="AY113" s="11"/>
      <c r="AZ113" s="11" t="s">
        <v>118</v>
      </c>
      <c r="BA113" s="11"/>
      <c r="BB113" s="11" t="s">
        <v>118</v>
      </c>
      <c r="BC113" s="11"/>
      <c r="BD113" s="11"/>
      <c r="BE113" s="11"/>
      <c r="BF113" s="11"/>
      <c r="BG113" s="11"/>
      <c r="BH113" s="11"/>
      <c r="BI113" s="11"/>
      <c r="BJ113" s="11"/>
      <c r="BK113" s="11"/>
      <c r="BL113" s="11" t="s">
        <v>118</v>
      </c>
      <c r="BM113" s="11" t="s">
        <v>118</v>
      </c>
      <c r="BN113" s="11"/>
      <c r="BO113" s="11" t="s">
        <v>118</v>
      </c>
      <c r="BP113" s="11"/>
      <c r="BQ113" s="11" t="s">
        <v>118</v>
      </c>
      <c r="BR113" s="11"/>
      <c r="BS113" s="11" t="s">
        <v>118</v>
      </c>
      <c r="BT113" s="11" t="s">
        <v>118</v>
      </c>
      <c r="BU113" s="11"/>
      <c r="BV113" s="11" t="s">
        <v>118</v>
      </c>
      <c r="BW113" s="11"/>
      <c r="BX113" s="11" t="s">
        <v>118</v>
      </c>
      <c r="BY113" s="11"/>
      <c r="BZ113" s="11" t="s">
        <v>118</v>
      </c>
      <c r="CA113" s="11" t="s">
        <v>77</v>
      </c>
      <c r="CB113" s="11"/>
      <c r="CC113" s="94" t="str">
        <f t="shared" si="11"/>
        <v>24_Operación del Sistema de Gestión Institucional - SGI</v>
      </c>
      <c r="CD113" s="11"/>
      <c r="CE113" s="11" t="s">
        <v>238</v>
      </c>
      <c r="CF113" s="11"/>
      <c r="CG113" s="11" t="s">
        <v>306</v>
      </c>
      <c r="CH113" s="11"/>
      <c r="CI113" s="11"/>
      <c r="CJ113" s="11"/>
      <c r="CK113" s="94" t="str">
        <f t="shared" si="9"/>
        <v>D02_Direccionamiento Estratégico y Planeación
D04_Evaluación de resultados</v>
      </c>
      <c r="CL113" s="11"/>
      <c r="CM113" s="11"/>
      <c r="CN113" s="11" t="s">
        <v>239</v>
      </c>
      <c r="CO113" s="11"/>
      <c r="CP113" s="11"/>
      <c r="CQ113" s="11"/>
      <c r="CR113" s="11"/>
      <c r="CS113" s="11"/>
      <c r="CT113" s="11"/>
      <c r="CU113" s="11"/>
      <c r="CV113" s="11"/>
      <c r="CW113" s="11"/>
      <c r="CX113" s="11"/>
      <c r="CY113" s="11" t="s">
        <v>307</v>
      </c>
      <c r="CZ113" s="11"/>
      <c r="DA113" s="11"/>
      <c r="DB113" s="11"/>
      <c r="DC113" s="11"/>
      <c r="DD113" s="11"/>
      <c r="DE113" s="94" t="str">
        <f t="shared" si="10"/>
        <v>D02_P03_Planeación Institucional
D04_P14_Seguimiento y evaluación del desempeño institucional</v>
      </c>
    </row>
    <row r="114" spans="2:109" s="2" customFormat="1" ht="84" customHeight="1" x14ac:dyDescent="0.35">
      <c r="B114" s="1"/>
      <c r="C114" s="4" t="s">
        <v>551</v>
      </c>
      <c r="D114" s="11" t="s">
        <v>552</v>
      </c>
      <c r="E114" s="91" t="str">
        <f t="shared" si="6"/>
        <v xml:space="preserve">URF2026_102_Generar recordatorios de cumplimiento para las tareas del plan de acción_Segundo cuatrimestre </v>
      </c>
      <c r="F114" s="11" t="s">
        <v>547</v>
      </c>
      <c r="G114" s="11" t="s">
        <v>548</v>
      </c>
      <c r="H114" s="11" t="s">
        <v>549</v>
      </c>
      <c r="I114" s="11" t="s">
        <v>232</v>
      </c>
      <c r="J114" s="5" t="s">
        <v>233</v>
      </c>
      <c r="K114" s="5"/>
      <c r="L114" s="12">
        <v>46143</v>
      </c>
      <c r="M114" s="12">
        <v>46264.999305555553</v>
      </c>
      <c r="N114" s="92">
        <f t="shared" si="7"/>
        <v>121.99930555555329</v>
      </c>
      <c r="O114" s="241" t="s">
        <v>110</v>
      </c>
      <c r="P114" s="5"/>
      <c r="Q114" s="85" t="s">
        <v>111</v>
      </c>
      <c r="R114" s="11" t="s">
        <v>550</v>
      </c>
      <c r="S114" s="86" t="s">
        <v>113</v>
      </c>
      <c r="T114" s="86" t="s">
        <v>236</v>
      </c>
      <c r="U114" s="87" t="s">
        <v>237</v>
      </c>
      <c r="V114" s="11" t="s">
        <v>116</v>
      </c>
      <c r="W114" s="11"/>
      <c r="X114" s="11" t="s">
        <v>117</v>
      </c>
      <c r="Y114" s="11"/>
      <c r="Z114" s="94" t="str">
        <f t="shared" si="8"/>
        <v>Talento Humano
Tecnológicos</v>
      </c>
      <c r="AA114" s="11"/>
      <c r="AB114" s="11" t="s">
        <v>118</v>
      </c>
      <c r="AC114" s="11" t="s">
        <v>118</v>
      </c>
      <c r="AD114" s="13">
        <v>0</v>
      </c>
      <c r="AE114" s="14"/>
      <c r="AF114" s="11" t="s">
        <v>118</v>
      </c>
      <c r="AG114" s="11" t="s">
        <v>118</v>
      </c>
      <c r="AH114" s="13">
        <v>0</v>
      </c>
      <c r="AI114" s="14"/>
      <c r="AJ114" s="11" t="s">
        <v>118</v>
      </c>
      <c r="AK114" s="11" t="s">
        <v>118</v>
      </c>
      <c r="AL114" s="13">
        <v>0</v>
      </c>
      <c r="AM114" s="14"/>
      <c r="AN114" s="11" t="s">
        <v>118</v>
      </c>
      <c r="AO114" s="11" t="s">
        <v>118</v>
      </c>
      <c r="AP114" s="13">
        <v>0</v>
      </c>
      <c r="AQ114" s="14"/>
      <c r="AR114" s="11" t="s">
        <v>118</v>
      </c>
      <c r="AS114" s="11" t="s">
        <v>118</v>
      </c>
      <c r="AT114" s="13">
        <v>0</v>
      </c>
      <c r="AU114" s="14"/>
      <c r="AV114" s="11" t="s">
        <v>118</v>
      </c>
      <c r="AW114" s="11" t="s">
        <v>118</v>
      </c>
      <c r="AX114" s="13">
        <v>0</v>
      </c>
      <c r="AY114" s="11"/>
      <c r="AZ114" s="11" t="s">
        <v>118</v>
      </c>
      <c r="BA114" s="11"/>
      <c r="BB114" s="11" t="s">
        <v>118</v>
      </c>
      <c r="BC114" s="11"/>
      <c r="BD114" s="11"/>
      <c r="BE114" s="11"/>
      <c r="BF114" s="11"/>
      <c r="BG114" s="11"/>
      <c r="BH114" s="11"/>
      <c r="BI114" s="11"/>
      <c r="BJ114" s="11"/>
      <c r="BK114" s="11"/>
      <c r="BL114" s="11" t="s">
        <v>118</v>
      </c>
      <c r="BM114" s="11" t="s">
        <v>118</v>
      </c>
      <c r="BN114" s="11"/>
      <c r="BO114" s="11" t="s">
        <v>118</v>
      </c>
      <c r="BP114" s="11"/>
      <c r="BQ114" s="11" t="s">
        <v>118</v>
      </c>
      <c r="BR114" s="11"/>
      <c r="BS114" s="11" t="s">
        <v>118</v>
      </c>
      <c r="BT114" s="11" t="s">
        <v>118</v>
      </c>
      <c r="BU114" s="11"/>
      <c r="BV114" s="11" t="s">
        <v>118</v>
      </c>
      <c r="BW114" s="11"/>
      <c r="BX114" s="11" t="s">
        <v>118</v>
      </c>
      <c r="BY114" s="11"/>
      <c r="BZ114" s="11" t="s">
        <v>118</v>
      </c>
      <c r="CA114" s="11" t="s">
        <v>77</v>
      </c>
      <c r="CB114" s="11"/>
      <c r="CC114" s="94" t="str">
        <f t="shared" si="11"/>
        <v>24_Operación del Sistema de Gestión Institucional - SGI</v>
      </c>
      <c r="CD114" s="11"/>
      <c r="CE114" s="11" t="s">
        <v>238</v>
      </c>
      <c r="CF114" s="11"/>
      <c r="CG114" s="11" t="s">
        <v>306</v>
      </c>
      <c r="CH114" s="11"/>
      <c r="CI114" s="11"/>
      <c r="CJ114" s="11"/>
      <c r="CK114" s="94" t="str">
        <f t="shared" si="9"/>
        <v>D02_Direccionamiento Estratégico y Planeación
D04_Evaluación de resultados</v>
      </c>
      <c r="CL114" s="11"/>
      <c r="CM114" s="11"/>
      <c r="CN114" s="11" t="s">
        <v>239</v>
      </c>
      <c r="CO114" s="11"/>
      <c r="CP114" s="11"/>
      <c r="CQ114" s="11"/>
      <c r="CR114" s="11"/>
      <c r="CS114" s="11"/>
      <c r="CT114" s="11"/>
      <c r="CU114" s="11"/>
      <c r="CV114" s="11"/>
      <c r="CW114" s="11"/>
      <c r="CX114" s="11"/>
      <c r="CY114" s="11" t="s">
        <v>307</v>
      </c>
      <c r="CZ114" s="11"/>
      <c r="DA114" s="11"/>
      <c r="DB114" s="11"/>
      <c r="DC114" s="11"/>
      <c r="DD114" s="11"/>
      <c r="DE114" s="94" t="str">
        <f t="shared" si="10"/>
        <v>D02_P03_Planeación Institucional
D04_P14_Seguimiento y evaluación del desempeño institucional</v>
      </c>
    </row>
    <row r="115" spans="2:109" s="2" customFormat="1" ht="84" customHeight="1" x14ac:dyDescent="0.35">
      <c r="B115" s="1"/>
      <c r="C115" s="4" t="s">
        <v>553</v>
      </c>
      <c r="D115" s="11" t="s">
        <v>554</v>
      </c>
      <c r="E115" s="91" t="str">
        <f t="shared" si="6"/>
        <v xml:space="preserve">URF2026_103_Generar recordatorios de cumplimiento para las tareas del plan de acción_Tercer cuatrimestre </v>
      </c>
      <c r="F115" s="11" t="s">
        <v>547</v>
      </c>
      <c r="G115" s="11" t="s">
        <v>548</v>
      </c>
      <c r="H115" s="11" t="s">
        <v>549</v>
      </c>
      <c r="I115" s="11" t="s">
        <v>232</v>
      </c>
      <c r="J115" s="5" t="s">
        <v>233</v>
      </c>
      <c r="K115" s="5"/>
      <c r="L115" s="12">
        <v>46266</v>
      </c>
      <c r="M115" s="12">
        <v>46387.999305555553</v>
      </c>
      <c r="N115" s="92">
        <f t="shared" si="7"/>
        <v>121.99930555555329</v>
      </c>
      <c r="O115" s="241" t="s">
        <v>110</v>
      </c>
      <c r="P115" s="5"/>
      <c r="Q115" s="85" t="s">
        <v>111</v>
      </c>
      <c r="R115" s="11" t="s">
        <v>550</v>
      </c>
      <c r="S115" s="86" t="s">
        <v>113</v>
      </c>
      <c r="T115" s="86" t="s">
        <v>236</v>
      </c>
      <c r="U115" s="87" t="s">
        <v>237</v>
      </c>
      <c r="V115" s="11" t="s">
        <v>116</v>
      </c>
      <c r="W115" s="11"/>
      <c r="X115" s="11" t="s">
        <v>117</v>
      </c>
      <c r="Y115" s="11"/>
      <c r="Z115" s="94" t="str">
        <f t="shared" si="8"/>
        <v>Talento Humano
Tecnológicos</v>
      </c>
      <c r="AA115" s="11"/>
      <c r="AB115" s="11" t="s">
        <v>118</v>
      </c>
      <c r="AC115" s="11" t="s">
        <v>118</v>
      </c>
      <c r="AD115" s="13">
        <v>0</v>
      </c>
      <c r="AE115" s="14"/>
      <c r="AF115" s="11" t="s">
        <v>118</v>
      </c>
      <c r="AG115" s="11" t="s">
        <v>118</v>
      </c>
      <c r="AH115" s="13">
        <v>0</v>
      </c>
      <c r="AI115" s="14"/>
      <c r="AJ115" s="11" t="s">
        <v>118</v>
      </c>
      <c r="AK115" s="11" t="s">
        <v>118</v>
      </c>
      <c r="AL115" s="13">
        <v>0</v>
      </c>
      <c r="AM115" s="14"/>
      <c r="AN115" s="11" t="s">
        <v>118</v>
      </c>
      <c r="AO115" s="11" t="s">
        <v>118</v>
      </c>
      <c r="AP115" s="13">
        <v>0</v>
      </c>
      <c r="AQ115" s="14"/>
      <c r="AR115" s="11" t="s">
        <v>118</v>
      </c>
      <c r="AS115" s="11" t="s">
        <v>118</v>
      </c>
      <c r="AT115" s="13">
        <v>0</v>
      </c>
      <c r="AU115" s="14"/>
      <c r="AV115" s="11" t="s">
        <v>118</v>
      </c>
      <c r="AW115" s="11" t="s">
        <v>118</v>
      </c>
      <c r="AX115" s="13">
        <v>0</v>
      </c>
      <c r="AY115" s="11"/>
      <c r="AZ115" s="11" t="s">
        <v>118</v>
      </c>
      <c r="BA115" s="11"/>
      <c r="BB115" s="11" t="s">
        <v>118</v>
      </c>
      <c r="BC115" s="11"/>
      <c r="BD115" s="11"/>
      <c r="BE115" s="11"/>
      <c r="BF115" s="11"/>
      <c r="BG115" s="11"/>
      <c r="BH115" s="11"/>
      <c r="BI115" s="11"/>
      <c r="BJ115" s="11"/>
      <c r="BK115" s="11"/>
      <c r="BL115" s="11" t="s">
        <v>118</v>
      </c>
      <c r="BM115" s="11" t="s">
        <v>118</v>
      </c>
      <c r="BN115" s="11"/>
      <c r="BO115" s="11" t="s">
        <v>118</v>
      </c>
      <c r="BP115" s="11"/>
      <c r="BQ115" s="11" t="s">
        <v>118</v>
      </c>
      <c r="BR115" s="11"/>
      <c r="BS115" s="11" t="s">
        <v>118</v>
      </c>
      <c r="BT115" s="11" t="s">
        <v>118</v>
      </c>
      <c r="BU115" s="11"/>
      <c r="BV115" s="11" t="s">
        <v>118</v>
      </c>
      <c r="BW115" s="11"/>
      <c r="BX115" s="11" t="s">
        <v>118</v>
      </c>
      <c r="BY115" s="11"/>
      <c r="BZ115" s="11" t="s">
        <v>118</v>
      </c>
      <c r="CA115" s="11" t="s">
        <v>77</v>
      </c>
      <c r="CB115" s="11"/>
      <c r="CC115" s="94" t="str">
        <f t="shared" si="11"/>
        <v>24_Operación del Sistema de Gestión Institucional - SGI</v>
      </c>
      <c r="CD115" s="11"/>
      <c r="CE115" s="11" t="s">
        <v>238</v>
      </c>
      <c r="CF115" s="11"/>
      <c r="CG115" s="11" t="s">
        <v>306</v>
      </c>
      <c r="CH115" s="11"/>
      <c r="CI115" s="11"/>
      <c r="CJ115" s="11"/>
      <c r="CK115" s="94" t="str">
        <f t="shared" si="9"/>
        <v>D02_Direccionamiento Estratégico y Planeación
D04_Evaluación de resultados</v>
      </c>
      <c r="CL115" s="11"/>
      <c r="CM115" s="11"/>
      <c r="CN115" s="11" t="s">
        <v>239</v>
      </c>
      <c r="CO115" s="11"/>
      <c r="CP115" s="11"/>
      <c r="CQ115" s="11"/>
      <c r="CR115" s="11"/>
      <c r="CS115" s="11"/>
      <c r="CT115" s="11"/>
      <c r="CU115" s="11"/>
      <c r="CV115" s="11"/>
      <c r="CW115" s="11"/>
      <c r="CX115" s="11"/>
      <c r="CY115" s="11" t="s">
        <v>307</v>
      </c>
      <c r="CZ115" s="11"/>
      <c r="DA115" s="11"/>
      <c r="DB115" s="11"/>
      <c r="DC115" s="11"/>
      <c r="DD115" s="11"/>
      <c r="DE115" s="94" t="str">
        <f t="shared" si="10"/>
        <v>D02_P03_Planeación Institucional
D04_P14_Seguimiento y evaluación del desempeño institucional</v>
      </c>
    </row>
    <row r="116" spans="2:109" s="2" customFormat="1" ht="84" customHeight="1" x14ac:dyDescent="0.35">
      <c r="B116" s="1"/>
      <c r="C116" s="4" t="s">
        <v>555</v>
      </c>
      <c r="D116" s="11" t="s">
        <v>556</v>
      </c>
      <c r="E116" s="91" t="str">
        <f t="shared" si="6"/>
        <v>URF2026_104_Generar reporte de indicadores_Primer trimestre</v>
      </c>
      <c r="F116" s="11" t="s">
        <v>557</v>
      </c>
      <c r="G116" s="11" t="s">
        <v>558</v>
      </c>
      <c r="H116" s="11" t="s">
        <v>559</v>
      </c>
      <c r="I116" s="11" t="s">
        <v>232</v>
      </c>
      <c r="J116" s="5" t="s">
        <v>233</v>
      </c>
      <c r="K116" s="5"/>
      <c r="L116" s="12">
        <v>46082</v>
      </c>
      <c r="M116" s="12">
        <v>46112.999305555553</v>
      </c>
      <c r="N116" s="92">
        <f t="shared" si="7"/>
        <v>30.999305555553292</v>
      </c>
      <c r="O116" s="241" t="s">
        <v>110</v>
      </c>
      <c r="P116" s="5"/>
      <c r="Q116" s="85" t="s">
        <v>111</v>
      </c>
      <c r="R116" s="11" t="s">
        <v>550</v>
      </c>
      <c r="S116" s="86" t="s">
        <v>113</v>
      </c>
      <c r="T116" s="86" t="s">
        <v>236</v>
      </c>
      <c r="U116" s="87" t="s">
        <v>237</v>
      </c>
      <c r="V116" s="11" t="s">
        <v>116</v>
      </c>
      <c r="W116" s="11"/>
      <c r="X116" s="11" t="s">
        <v>117</v>
      </c>
      <c r="Y116" s="11"/>
      <c r="Z116" s="94" t="str">
        <f t="shared" si="8"/>
        <v>Talento Humano
Tecnológicos</v>
      </c>
      <c r="AA116" s="11"/>
      <c r="AB116" s="11" t="s">
        <v>118</v>
      </c>
      <c r="AC116" s="11" t="s">
        <v>118</v>
      </c>
      <c r="AD116" s="13">
        <v>0</v>
      </c>
      <c r="AE116" s="14"/>
      <c r="AF116" s="11" t="s">
        <v>118</v>
      </c>
      <c r="AG116" s="11" t="s">
        <v>118</v>
      </c>
      <c r="AH116" s="13">
        <v>0</v>
      </c>
      <c r="AI116" s="14"/>
      <c r="AJ116" s="11" t="s">
        <v>118</v>
      </c>
      <c r="AK116" s="11" t="s">
        <v>118</v>
      </c>
      <c r="AL116" s="13">
        <v>0</v>
      </c>
      <c r="AM116" s="14"/>
      <c r="AN116" s="11" t="s">
        <v>118</v>
      </c>
      <c r="AO116" s="11" t="s">
        <v>118</v>
      </c>
      <c r="AP116" s="13">
        <v>0</v>
      </c>
      <c r="AQ116" s="14"/>
      <c r="AR116" s="11" t="s">
        <v>118</v>
      </c>
      <c r="AS116" s="11" t="s">
        <v>118</v>
      </c>
      <c r="AT116" s="13">
        <v>0</v>
      </c>
      <c r="AU116" s="14"/>
      <c r="AV116" s="11" t="s">
        <v>118</v>
      </c>
      <c r="AW116" s="11" t="s">
        <v>118</v>
      </c>
      <c r="AX116" s="13">
        <v>0</v>
      </c>
      <c r="AY116" s="11"/>
      <c r="AZ116" s="11" t="s">
        <v>118</v>
      </c>
      <c r="BA116" s="11"/>
      <c r="BB116" s="11" t="s">
        <v>118</v>
      </c>
      <c r="BC116" s="11"/>
      <c r="BD116" s="11"/>
      <c r="BE116" s="11"/>
      <c r="BF116" s="11"/>
      <c r="BG116" s="11"/>
      <c r="BH116" s="11"/>
      <c r="BI116" s="11"/>
      <c r="BJ116" s="11"/>
      <c r="BK116" s="11" t="s">
        <v>19</v>
      </c>
      <c r="BL116" s="11" t="s">
        <v>119</v>
      </c>
      <c r="BM116" s="11" t="s">
        <v>120</v>
      </c>
      <c r="BN116" s="11"/>
      <c r="BO116" s="11" t="s">
        <v>118</v>
      </c>
      <c r="BP116" s="11"/>
      <c r="BQ116" s="11" t="s">
        <v>118</v>
      </c>
      <c r="BR116" s="11" t="s">
        <v>21</v>
      </c>
      <c r="BS116" s="11" t="s">
        <v>246</v>
      </c>
      <c r="BT116" s="11" t="s">
        <v>247</v>
      </c>
      <c r="BU116" s="11"/>
      <c r="BV116" s="11" t="s">
        <v>118</v>
      </c>
      <c r="BW116" s="11"/>
      <c r="BX116" s="11" t="s">
        <v>118</v>
      </c>
      <c r="BY116" s="11"/>
      <c r="BZ116" s="11" t="s">
        <v>118</v>
      </c>
      <c r="CA116" s="11" t="s">
        <v>77</v>
      </c>
      <c r="CB116" s="11"/>
      <c r="CC116" s="94" t="str">
        <f t="shared" si="11"/>
        <v>17_Programas de transparencia y ética pública - PTEP
20_Estrategia de relación con el Ciudadano -ERV
24_Operación del Sistema de Gestión Institucional - SGI</v>
      </c>
      <c r="CD116" s="11"/>
      <c r="CE116" s="11"/>
      <c r="CF116" s="11" t="s">
        <v>122</v>
      </c>
      <c r="CG116" s="11" t="s">
        <v>306</v>
      </c>
      <c r="CH116" s="11" t="s">
        <v>123</v>
      </c>
      <c r="CI116" s="11"/>
      <c r="CJ116" s="11"/>
      <c r="CK116" s="94" t="str">
        <f t="shared" si="9"/>
        <v>D03_Gestión con valores para resultados
D04_Evaluación de resultados
D05_Información y comunicación</v>
      </c>
      <c r="CL116" s="11"/>
      <c r="CM116" s="11"/>
      <c r="CN116" s="11"/>
      <c r="CO116" s="11"/>
      <c r="CP116" s="11"/>
      <c r="CQ116" s="11"/>
      <c r="CR116" s="11"/>
      <c r="CS116" s="11"/>
      <c r="CT116" s="11"/>
      <c r="CU116" s="11"/>
      <c r="CV116" s="11"/>
      <c r="CW116" s="11"/>
      <c r="CX116" s="11" t="s">
        <v>124</v>
      </c>
      <c r="CY116" s="11" t="s">
        <v>307</v>
      </c>
      <c r="CZ116" s="11" t="s">
        <v>125</v>
      </c>
      <c r="DA116" s="11"/>
      <c r="DB116" s="11"/>
      <c r="DC116" s="11"/>
      <c r="DD116" s="11"/>
      <c r="DE116" s="94" t="str">
        <f t="shared" si="10"/>
        <v>D03_P13_Participación ciudadana en la gestión pública
D04_P14_Seguimiento y evaluación del desempeño institucional
D05_P15_Transparencia, acceso a la información pública y lucha contra la corrupción</v>
      </c>
    </row>
    <row r="117" spans="2:109" s="2" customFormat="1" ht="84" customHeight="1" x14ac:dyDescent="0.35">
      <c r="B117" s="1"/>
      <c r="C117" s="4" t="s">
        <v>560</v>
      </c>
      <c r="D117" s="11" t="s">
        <v>561</v>
      </c>
      <c r="E117" s="91" t="str">
        <f t="shared" si="6"/>
        <v xml:space="preserve">URF2026_105_Generar reporte de indicadores_Segundo trimestre </v>
      </c>
      <c r="F117" s="11" t="s">
        <v>557</v>
      </c>
      <c r="G117" s="11" t="s">
        <v>558</v>
      </c>
      <c r="H117" s="11" t="s">
        <v>559</v>
      </c>
      <c r="I117" s="11" t="s">
        <v>232</v>
      </c>
      <c r="J117" s="5" t="s">
        <v>233</v>
      </c>
      <c r="K117" s="5"/>
      <c r="L117" s="12">
        <v>46174</v>
      </c>
      <c r="M117" s="12">
        <v>46203.999305555553</v>
      </c>
      <c r="N117" s="92">
        <f t="shared" si="7"/>
        <v>29.999305555553292</v>
      </c>
      <c r="O117" s="241" t="s">
        <v>110</v>
      </c>
      <c r="P117" s="5"/>
      <c r="Q117" s="85" t="s">
        <v>111</v>
      </c>
      <c r="R117" s="11" t="s">
        <v>550</v>
      </c>
      <c r="S117" s="86" t="s">
        <v>113</v>
      </c>
      <c r="T117" s="86" t="s">
        <v>236</v>
      </c>
      <c r="U117" s="87" t="s">
        <v>237</v>
      </c>
      <c r="V117" s="11" t="s">
        <v>116</v>
      </c>
      <c r="W117" s="11"/>
      <c r="X117" s="11" t="s">
        <v>117</v>
      </c>
      <c r="Y117" s="11"/>
      <c r="Z117" s="94" t="str">
        <f t="shared" si="8"/>
        <v>Talento Humano
Tecnológicos</v>
      </c>
      <c r="AA117" s="11"/>
      <c r="AB117" s="11" t="s">
        <v>118</v>
      </c>
      <c r="AC117" s="11" t="s">
        <v>118</v>
      </c>
      <c r="AD117" s="13">
        <v>0</v>
      </c>
      <c r="AE117" s="14"/>
      <c r="AF117" s="11" t="s">
        <v>118</v>
      </c>
      <c r="AG117" s="11" t="s">
        <v>118</v>
      </c>
      <c r="AH117" s="13">
        <v>0</v>
      </c>
      <c r="AI117" s="14"/>
      <c r="AJ117" s="11" t="s">
        <v>118</v>
      </c>
      <c r="AK117" s="11" t="s">
        <v>118</v>
      </c>
      <c r="AL117" s="13">
        <v>0</v>
      </c>
      <c r="AM117" s="14"/>
      <c r="AN117" s="11" t="s">
        <v>118</v>
      </c>
      <c r="AO117" s="11" t="s">
        <v>118</v>
      </c>
      <c r="AP117" s="13">
        <v>0</v>
      </c>
      <c r="AQ117" s="14"/>
      <c r="AR117" s="11" t="s">
        <v>118</v>
      </c>
      <c r="AS117" s="11" t="s">
        <v>118</v>
      </c>
      <c r="AT117" s="13">
        <v>0</v>
      </c>
      <c r="AU117" s="14"/>
      <c r="AV117" s="11" t="s">
        <v>118</v>
      </c>
      <c r="AW117" s="11" t="s">
        <v>118</v>
      </c>
      <c r="AX117" s="13">
        <v>0</v>
      </c>
      <c r="AY117" s="11"/>
      <c r="AZ117" s="11" t="s">
        <v>118</v>
      </c>
      <c r="BA117" s="11"/>
      <c r="BB117" s="11" t="s">
        <v>118</v>
      </c>
      <c r="BC117" s="11"/>
      <c r="BD117" s="11"/>
      <c r="BE117" s="11"/>
      <c r="BF117" s="11"/>
      <c r="BG117" s="11"/>
      <c r="BH117" s="11"/>
      <c r="BI117" s="11"/>
      <c r="BJ117" s="11"/>
      <c r="BK117" s="11" t="s">
        <v>19</v>
      </c>
      <c r="BL117" s="11" t="s">
        <v>119</v>
      </c>
      <c r="BM117" s="11" t="s">
        <v>120</v>
      </c>
      <c r="BN117" s="11"/>
      <c r="BO117" s="11" t="s">
        <v>118</v>
      </c>
      <c r="BP117" s="11"/>
      <c r="BQ117" s="11" t="s">
        <v>118</v>
      </c>
      <c r="BR117" s="11" t="s">
        <v>21</v>
      </c>
      <c r="BS117" s="11" t="s">
        <v>246</v>
      </c>
      <c r="BT117" s="11" t="s">
        <v>247</v>
      </c>
      <c r="BU117" s="11"/>
      <c r="BV117" s="11" t="s">
        <v>118</v>
      </c>
      <c r="BW117" s="11"/>
      <c r="BX117" s="11" t="s">
        <v>118</v>
      </c>
      <c r="BY117" s="11"/>
      <c r="BZ117" s="11" t="s">
        <v>118</v>
      </c>
      <c r="CA117" s="11" t="s">
        <v>77</v>
      </c>
      <c r="CB117" s="11"/>
      <c r="CC117" s="94" t="str">
        <f t="shared" si="11"/>
        <v>17_Programas de transparencia y ética pública - PTEP
20_Estrategia de relación con el Ciudadano -ERV
24_Operación del Sistema de Gestión Institucional - SGI</v>
      </c>
      <c r="CD117" s="11"/>
      <c r="CE117" s="11"/>
      <c r="CF117" s="11" t="s">
        <v>122</v>
      </c>
      <c r="CG117" s="11" t="s">
        <v>306</v>
      </c>
      <c r="CH117" s="11" t="s">
        <v>123</v>
      </c>
      <c r="CI117" s="11"/>
      <c r="CJ117" s="11"/>
      <c r="CK117" s="94" t="str">
        <f t="shared" si="9"/>
        <v>D03_Gestión con valores para resultados
D04_Evaluación de resultados
D05_Información y comunicación</v>
      </c>
      <c r="CL117" s="11"/>
      <c r="CM117" s="11"/>
      <c r="CN117" s="11"/>
      <c r="CO117" s="11"/>
      <c r="CP117" s="11"/>
      <c r="CQ117" s="11"/>
      <c r="CR117" s="11"/>
      <c r="CS117" s="11"/>
      <c r="CT117" s="11"/>
      <c r="CU117" s="11"/>
      <c r="CV117" s="11"/>
      <c r="CW117" s="11"/>
      <c r="CX117" s="11" t="s">
        <v>124</v>
      </c>
      <c r="CY117" s="11" t="s">
        <v>307</v>
      </c>
      <c r="CZ117" s="11" t="s">
        <v>125</v>
      </c>
      <c r="DA117" s="11"/>
      <c r="DB117" s="11"/>
      <c r="DC117" s="11"/>
      <c r="DD117" s="11"/>
      <c r="DE117" s="94" t="str">
        <f t="shared" si="10"/>
        <v>D03_P13_Participación ciudadana en la gestión pública
D04_P14_Seguimiento y evaluación del desempeño institucional
D05_P15_Transparencia, acceso a la información pública y lucha contra la corrupción</v>
      </c>
    </row>
    <row r="118" spans="2:109" s="2" customFormat="1" ht="84" customHeight="1" x14ac:dyDescent="0.35">
      <c r="B118" s="1"/>
      <c r="C118" s="4" t="s">
        <v>562</v>
      </c>
      <c r="D118" s="11" t="s">
        <v>563</v>
      </c>
      <c r="E118" s="91" t="str">
        <f t="shared" si="6"/>
        <v xml:space="preserve">URF2026_106_Generar reporte de indicadores_Tercer trimestre </v>
      </c>
      <c r="F118" s="11" t="s">
        <v>557</v>
      </c>
      <c r="G118" s="11" t="s">
        <v>558</v>
      </c>
      <c r="H118" s="11" t="s">
        <v>559</v>
      </c>
      <c r="I118" s="11" t="s">
        <v>232</v>
      </c>
      <c r="J118" s="5" t="s">
        <v>233</v>
      </c>
      <c r="K118" s="5"/>
      <c r="L118" s="12">
        <v>46266</v>
      </c>
      <c r="M118" s="12">
        <v>46295.999305555553</v>
      </c>
      <c r="N118" s="92">
        <f t="shared" si="7"/>
        <v>29.999305555553292</v>
      </c>
      <c r="O118" s="241" t="s">
        <v>110</v>
      </c>
      <c r="P118" s="5"/>
      <c r="Q118" s="85" t="s">
        <v>111</v>
      </c>
      <c r="R118" s="11" t="s">
        <v>550</v>
      </c>
      <c r="S118" s="86" t="s">
        <v>113</v>
      </c>
      <c r="T118" s="86" t="s">
        <v>236</v>
      </c>
      <c r="U118" s="87" t="s">
        <v>237</v>
      </c>
      <c r="V118" s="11" t="s">
        <v>116</v>
      </c>
      <c r="W118" s="11"/>
      <c r="X118" s="11" t="s">
        <v>117</v>
      </c>
      <c r="Y118" s="11"/>
      <c r="Z118" s="94" t="str">
        <f t="shared" si="8"/>
        <v>Talento Humano
Tecnológicos</v>
      </c>
      <c r="AA118" s="11"/>
      <c r="AB118" s="11" t="s">
        <v>118</v>
      </c>
      <c r="AC118" s="11" t="s">
        <v>118</v>
      </c>
      <c r="AD118" s="13">
        <v>0</v>
      </c>
      <c r="AE118" s="14"/>
      <c r="AF118" s="11" t="s">
        <v>118</v>
      </c>
      <c r="AG118" s="11" t="s">
        <v>118</v>
      </c>
      <c r="AH118" s="13">
        <v>0</v>
      </c>
      <c r="AI118" s="14"/>
      <c r="AJ118" s="11" t="s">
        <v>118</v>
      </c>
      <c r="AK118" s="11" t="s">
        <v>118</v>
      </c>
      <c r="AL118" s="13">
        <v>0</v>
      </c>
      <c r="AM118" s="14"/>
      <c r="AN118" s="11" t="s">
        <v>118</v>
      </c>
      <c r="AO118" s="11" t="s">
        <v>118</v>
      </c>
      <c r="AP118" s="13">
        <v>0</v>
      </c>
      <c r="AQ118" s="14"/>
      <c r="AR118" s="11" t="s">
        <v>118</v>
      </c>
      <c r="AS118" s="11" t="s">
        <v>118</v>
      </c>
      <c r="AT118" s="13">
        <v>0</v>
      </c>
      <c r="AU118" s="14"/>
      <c r="AV118" s="11" t="s">
        <v>118</v>
      </c>
      <c r="AW118" s="11" t="s">
        <v>118</v>
      </c>
      <c r="AX118" s="13">
        <v>0</v>
      </c>
      <c r="AY118" s="11"/>
      <c r="AZ118" s="11" t="s">
        <v>118</v>
      </c>
      <c r="BA118" s="11"/>
      <c r="BB118" s="11" t="s">
        <v>118</v>
      </c>
      <c r="BC118" s="11"/>
      <c r="BD118" s="11"/>
      <c r="BE118" s="11"/>
      <c r="BF118" s="11"/>
      <c r="BG118" s="11"/>
      <c r="BH118" s="11"/>
      <c r="BI118" s="11"/>
      <c r="BJ118" s="11"/>
      <c r="BK118" s="11" t="s">
        <v>19</v>
      </c>
      <c r="BL118" s="11" t="s">
        <v>119</v>
      </c>
      <c r="BM118" s="11" t="s">
        <v>120</v>
      </c>
      <c r="BN118" s="11"/>
      <c r="BO118" s="11" t="s">
        <v>118</v>
      </c>
      <c r="BP118" s="11"/>
      <c r="BQ118" s="11" t="s">
        <v>118</v>
      </c>
      <c r="BR118" s="11" t="s">
        <v>21</v>
      </c>
      <c r="BS118" s="11" t="s">
        <v>246</v>
      </c>
      <c r="BT118" s="11" t="s">
        <v>247</v>
      </c>
      <c r="BU118" s="11"/>
      <c r="BV118" s="11" t="s">
        <v>118</v>
      </c>
      <c r="BW118" s="11"/>
      <c r="BX118" s="11" t="s">
        <v>118</v>
      </c>
      <c r="BY118" s="11"/>
      <c r="BZ118" s="11" t="s">
        <v>118</v>
      </c>
      <c r="CA118" s="11" t="s">
        <v>77</v>
      </c>
      <c r="CB118" s="11"/>
      <c r="CC118" s="94" t="str">
        <f t="shared" si="11"/>
        <v>17_Programas de transparencia y ética pública - PTEP
20_Estrategia de relación con el Ciudadano -ERV
24_Operación del Sistema de Gestión Institucional - SGI</v>
      </c>
      <c r="CD118" s="11"/>
      <c r="CE118" s="11"/>
      <c r="CF118" s="11" t="s">
        <v>122</v>
      </c>
      <c r="CG118" s="11" t="s">
        <v>306</v>
      </c>
      <c r="CH118" s="11" t="s">
        <v>123</v>
      </c>
      <c r="CI118" s="11"/>
      <c r="CJ118" s="11"/>
      <c r="CK118" s="94" t="str">
        <f t="shared" si="9"/>
        <v>D03_Gestión con valores para resultados
D04_Evaluación de resultados
D05_Información y comunicación</v>
      </c>
      <c r="CL118" s="11"/>
      <c r="CM118" s="11"/>
      <c r="CN118" s="11"/>
      <c r="CO118" s="11"/>
      <c r="CP118" s="11"/>
      <c r="CQ118" s="11"/>
      <c r="CR118" s="11"/>
      <c r="CS118" s="11"/>
      <c r="CT118" s="11"/>
      <c r="CU118" s="11"/>
      <c r="CV118" s="11"/>
      <c r="CW118" s="11"/>
      <c r="CX118" s="11" t="s">
        <v>124</v>
      </c>
      <c r="CY118" s="11" t="s">
        <v>307</v>
      </c>
      <c r="CZ118" s="11" t="s">
        <v>125</v>
      </c>
      <c r="DA118" s="11"/>
      <c r="DB118" s="11"/>
      <c r="DC118" s="11"/>
      <c r="DD118" s="11"/>
      <c r="DE118" s="94" t="str">
        <f t="shared" si="10"/>
        <v>D03_P13_Participación ciudadana en la gestión pública
D04_P14_Seguimiento y evaluación del desempeño institucional
D05_P15_Transparencia, acceso a la información pública y lucha contra la corrupción</v>
      </c>
    </row>
    <row r="119" spans="2:109" s="2" customFormat="1" ht="84" customHeight="1" x14ac:dyDescent="0.35">
      <c r="B119" s="1"/>
      <c r="C119" s="4" t="s">
        <v>564</v>
      </c>
      <c r="D119" s="11" t="s">
        <v>565</v>
      </c>
      <c r="E119" s="91" t="str">
        <f t="shared" si="6"/>
        <v xml:space="preserve">URF2026_107_Generar reporte de indicadores_Cuarto trimestre </v>
      </c>
      <c r="F119" s="11" t="s">
        <v>557</v>
      </c>
      <c r="G119" s="11" t="s">
        <v>558</v>
      </c>
      <c r="H119" s="11" t="s">
        <v>559</v>
      </c>
      <c r="I119" s="11" t="s">
        <v>232</v>
      </c>
      <c r="J119" s="5" t="s">
        <v>233</v>
      </c>
      <c r="K119" s="5"/>
      <c r="L119" s="12">
        <v>46357</v>
      </c>
      <c r="M119" s="12">
        <v>46387.999305555553</v>
      </c>
      <c r="N119" s="92">
        <f t="shared" si="7"/>
        <v>30.999305555553292</v>
      </c>
      <c r="O119" s="241" t="s">
        <v>110</v>
      </c>
      <c r="P119" s="5"/>
      <c r="Q119" s="85" t="s">
        <v>111</v>
      </c>
      <c r="R119" s="11" t="s">
        <v>550</v>
      </c>
      <c r="S119" s="86" t="s">
        <v>113</v>
      </c>
      <c r="T119" s="86" t="s">
        <v>236</v>
      </c>
      <c r="U119" s="87" t="s">
        <v>237</v>
      </c>
      <c r="V119" s="11" t="s">
        <v>116</v>
      </c>
      <c r="W119" s="11"/>
      <c r="X119" s="11" t="s">
        <v>117</v>
      </c>
      <c r="Y119" s="11"/>
      <c r="Z119" s="94" t="str">
        <f t="shared" si="8"/>
        <v>Talento Humano
Tecnológicos</v>
      </c>
      <c r="AA119" s="11"/>
      <c r="AB119" s="11" t="s">
        <v>118</v>
      </c>
      <c r="AC119" s="11" t="s">
        <v>118</v>
      </c>
      <c r="AD119" s="13">
        <v>0</v>
      </c>
      <c r="AE119" s="14"/>
      <c r="AF119" s="11" t="s">
        <v>118</v>
      </c>
      <c r="AG119" s="11" t="s">
        <v>118</v>
      </c>
      <c r="AH119" s="13">
        <v>0</v>
      </c>
      <c r="AI119" s="14"/>
      <c r="AJ119" s="11" t="s">
        <v>118</v>
      </c>
      <c r="AK119" s="11" t="s">
        <v>118</v>
      </c>
      <c r="AL119" s="13">
        <v>0</v>
      </c>
      <c r="AM119" s="14"/>
      <c r="AN119" s="11" t="s">
        <v>118</v>
      </c>
      <c r="AO119" s="11" t="s">
        <v>118</v>
      </c>
      <c r="AP119" s="13">
        <v>0</v>
      </c>
      <c r="AQ119" s="14"/>
      <c r="AR119" s="11" t="s">
        <v>118</v>
      </c>
      <c r="AS119" s="11" t="s">
        <v>118</v>
      </c>
      <c r="AT119" s="13">
        <v>0</v>
      </c>
      <c r="AU119" s="14"/>
      <c r="AV119" s="11" t="s">
        <v>118</v>
      </c>
      <c r="AW119" s="11" t="s">
        <v>118</v>
      </c>
      <c r="AX119" s="13">
        <v>0</v>
      </c>
      <c r="AY119" s="11"/>
      <c r="AZ119" s="11" t="s">
        <v>118</v>
      </c>
      <c r="BA119" s="11"/>
      <c r="BB119" s="11" t="s">
        <v>118</v>
      </c>
      <c r="BC119" s="11"/>
      <c r="BD119" s="11"/>
      <c r="BE119" s="11"/>
      <c r="BF119" s="11"/>
      <c r="BG119" s="11"/>
      <c r="BH119" s="11"/>
      <c r="BI119" s="11"/>
      <c r="BJ119" s="11"/>
      <c r="BK119" s="11" t="s">
        <v>19</v>
      </c>
      <c r="BL119" s="11" t="s">
        <v>119</v>
      </c>
      <c r="BM119" s="11" t="s">
        <v>120</v>
      </c>
      <c r="BN119" s="11"/>
      <c r="BO119" s="11" t="s">
        <v>118</v>
      </c>
      <c r="BP119" s="11"/>
      <c r="BQ119" s="11" t="s">
        <v>118</v>
      </c>
      <c r="BR119" s="11" t="s">
        <v>21</v>
      </c>
      <c r="BS119" s="11" t="s">
        <v>246</v>
      </c>
      <c r="BT119" s="11" t="s">
        <v>247</v>
      </c>
      <c r="BU119" s="11"/>
      <c r="BV119" s="11" t="s">
        <v>118</v>
      </c>
      <c r="BW119" s="11"/>
      <c r="BX119" s="11" t="s">
        <v>118</v>
      </c>
      <c r="BY119" s="11"/>
      <c r="BZ119" s="11" t="s">
        <v>118</v>
      </c>
      <c r="CA119" s="11" t="s">
        <v>77</v>
      </c>
      <c r="CB119" s="11"/>
      <c r="CC119" s="94" t="str">
        <f t="shared" si="11"/>
        <v>17_Programas de transparencia y ética pública - PTEP
20_Estrategia de relación con el Ciudadano -ERV
24_Operación del Sistema de Gestión Institucional - SGI</v>
      </c>
      <c r="CD119" s="11"/>
      <c r="CE119" s="11"/>
      <c r="CF119" s="11" t="s">
        <v>122</v>
      </c>
      <c r="CG119" s="11" t="s">
        <v>306</v>
      </c>
      <c r="CH119" s="11" t="s">
        <v>123</v>
      </c>
      <c r="CI119" s="11"/>
      <c r="CJ119" s="11"/>
      <c r="CK119" s="94" t="str">
        <f t="shared" si="9"/>
        <v>D03_Gestión con valores para resultados
D04_Evaluación de resultados
D05_Información y comunicación</v>
      </c>
      <c r="CL119" s="11"/>
      <c r="CM119" s="11"/>
      <c r="CN119" s="11"/>
      <c r="CO119" s="11"/>
      <c r="CP119" s="11"/>
      <c r="CQ119" s="11"/>
      <c r="CR119" s="11"/>
      <c r="CS119" s="11"/>
      <c r="CT119" s="11"/>
      <c r="CU119" s="11"/>
      <c r="CV119" s="11"/>
      <c r="CW119" s="11"/>
      <c r="CX119" s="11" t="s">
        <v>124</v>
      </c>
      <c r="CY119" s="11" t="s">
        <v>307</v>
      </c>
      <c r="CZ119" s="11" t="s">
        <v>125</v>
      </c>
      <c r="DA119" s="11"/>
      <c r="DB119" s="11"/>
      <c r="DC119" s="11"/>
      <c r="DD119" s="11"/>
      <c r="DE119" s="94" t="str">
        <f t="shared" si="10"/>
        <v>D03_P13_Participación ciudadana en la gestión pública
D04_P14_Seguimiento y evaluación del desempeño institucional
D05_P15_Transparencia, acceso a la información pública y lucha contra la corrupción</v>
      </c>
    </row>
    <row r="120" spans="2:109" s="2" customFormat="1" ht="84" customHeight="1" x14ac:dyDescent="0.35">
      <c r="B120" s="1"/>
      <c r="C120" s="4" t="s">
        <v>566</v>
      </c>
      <c r="D120" s="11" t="s">
        <v>567</v>
      </c>
      <c r="E120" s="91" t="str">
        <f t="shared" si="6"/>
        <v xml:space="preserve">URF2026_108_Realizar informes de cumplimiento del plan de acción_Primer trimestre </v>
      </c>
      <c r="F120" s="11" t="s">
        <v>568</v>
      </c>
      <c r="G120" s="11" t="s">
        <v>569</v>
      </c>
      <c r="H120" s="11" t="s">
        <v>570</v>
      </c>
      <c r="I120" s="11" t="s">
        <v>232</v>
      </c>
      <c r="J120" s="5" t="s">
        <v>233</v>
      </c>
      <c r="K120" s="5"/>
      <c r="L120" s="12">
        <v>46113</v>
      </c>
      <c r="M120" s="12">
        <v>46142.999305555553</v>
      </c>
      <c r="N120" s="92">
        <f t="shared" si="7"/>
        <v>29.999305555553292</v>
      </c>
      <c r="O120" s="241" t="s">
        <v>110</v>
      </c>
      <c r="P120" s="5"/>
      <c r="Q120" s="85" t="s">
        <v>111</v>
      </c>
      <c r="R120" s="11" t="s">
        <v>571</v>
      </c>
      <c r="S120" s="86" t="s">
        <v>113</v>
      </c>
      <c r="T120" s="86" t="s">
        <v>236</v>
      </c>
      <c r="U120" s="87" t="s">
        <v>237</v>
      </c>
      <c r="V120" s="11" t="s">
        <v>116</v>
      </c>
      <c r="W120" s="11"/>
      <c r="X120" s="11" t="s">
        <v>117</v>
      </c>
      <c r="Y120" s="11"/>
      <c r="Z120" s="94" t="str">
        <f t="shared" si="8"/>
        <v>Talento Humano
Tecnológicos</v>
      </c>
      <c r="AA120" s="11"/>
      <c r="AB120" s="11" t="s">
        <v>118</v>
      </c>
      <c r="AC120" s="11" t="s">
        <v>118</v>
      </c>
      <c r="AD120" s="13">
        <v>0</v>
      </c>
      <c r="AE120" s="14"/>
      <c r="AF120" s="11" t="s">
        <v>118</v>
      </c>
      <c r="AG120" s="11" t="s">
        <v>118</v>
      </c>
      <c r="AH120" s="13">
        <v>0</v>
      </c>
      <c r="AI120" s="14"/>
      <c r="AJ120" s="11" t="s">
        <v>118</v>
      </c>
      <c r="AK120" s="11" t="s">
        <v>118</v>
      </c>
      <c r="AL120" s="13">
        <v>0</v>
      </c>
      <c r="AM120" s="14"/>
      <c r="AN120" s="11" t="s">
        <v>118</v>
      </c>
      <c r="AO120" s="11" t="s">
        <v>118</v>
      </c>
      <c r="AP120" s="13">
        <v>0</v>
      </c>
      <c r="AQ120" s="14"/>
      <c r="AR120" s="11" t="s">
        <v>118</v>
      </c>
      <c r="AS120" s="11" t="s">
        <v>118</v>
      </c>
      <c r="AT120" s="13">
        <v>0</v>
      </c>
      <c r="AU120" s="14"/>
      <c r="AV120" s="11" t="s">
        <v>118</v>
      </c>
      <c r="AW120" s="11" t="s">
        <v>118</v>
      </c>
      <c r="AX120" s="13">
        <v>0</v>
      </c>
      <c r="AY120" s="11"/>
      <c r="AZ120" s="11" t="s">
        <v>118</v>
      </c>
      <c r="BA120" s="11"/>
      <c r="BB120" s="11" t="s">
        <v>118</v>
      </c>
      <c r="BC120" s="11"/>
      <c r="BD120" s="11"/>
      <c r="BE120" s="11"/>
      <c r="BF120" s="11"/>
      <c r="BG120" s="11"/>
      <c r="BH120" s="11"/>
      <c r="BI120" s="11"/>
      <c r="BJ120" s="11"/>
      <c r="BK120" s="11" t="s">
        <v>19</v>
      </c>
      <c r="BL120" s="11" t="s">
        <v>119</v>
      </c>
      <c r="BM120" s="11" t="s">
        <v>120</v>
      </c>
      <c r="BN120" s="11"/>
      <c r="BO120" s="11" t="s">
        <v>118</v>
      </c>
      <c r="BP120" s="11"/>
      <c r="BQ120" s="11" t="s">
        <v>118</v>
      </c>
      <c r="BR120" s="11" t="s">
        <v>21</v>
      </c>
      <c r="BS120" s="11" t="s">
        <v>246</v>
      </c>
      <c r="BT120" s="11" t="s">
        <v>247</v>
      </c>
      <c r="BU120" s="11"/>
      <c r="BV120" s="11" t="s">
        <v>118</v>
      </c>
      <c r="BW120" s="11"/>
      <c r="BX120" s="11" t="s">
        <v>118</v>
      </c>
      <c r="BY120" s="11"/>
      <c r="BZ120" s="11" t="s">
        <v>118</v>
      </c>
      <c r="CA120" s="11" t="s">
        <v>77</v>
      </c>
      <c r="CB120" s="11"/>
      <c r="CC120" s="94" t="str">
        <f t="shared" si="11"/>
        <v>17_Programas de transparencia y ética pública - PTEP
20_Estrategia de relación con el Ciudadano -ERV
24_Operación del Sistema de Gestión Institucional - SGI</v>
      </c>
      <c r="CD120" s="11"/>
      <c r="CE120" s="11" t="s">
        <v>238</v>
      </c>
      <c r="CF120" s="11" t="s">
        <v>122</v>
      </c>
      <c r="CG120" s="11" t="s">
        <v>306</v>
      </c>
      <c r="CH120" s="11" t="s">
        <v>123</v>
      </c>
      <c r="CI120" s="11"/>
      <c r="CJ120" s="11"/>
      <c r="CK120" s="94" t="str">
        <f t="shared" si="9"/>
        <v>D02_Direccionamiento Estratégico y Planeación
D03_Gestión con valores para resultados
D04_Evaluación de resultados
D05_Información y comunicación</v>
      </c>
      <c r="CL120" s="11"/>
      <c r="CM120" s="11"/>
      <c r="CN120" s="11" t="s">
        <v>239</v>
      </c>
      <c r="CO120" s="11"/>
      <c r="CP120" s="11"/>
      <c r="CQ120" s="11" t="s">
        <v>450</v>
      </c>
      <c r="CR120" s="11"/>
      <c r="CS120" s="11"/>
      <c r="CT120" s="11"/>
      <c r="CU120" s="11"/>
      <c r="CV120" s="11"/>
      <c r="CW120" s="11"/>
      <c r="CX120" s="11"/>
      <c r="CY120" s="11" t="s">
        <v>307</v>
      </c>
      <c r="CZ120" s="11" t="s">
        <v>125</v>
      </c>
      <c r="DA120" s="11"/>
      <c r="DB120" s="11"/>
      <c r="DC120" s="11"/>
      <c r="DD120" s="11"/>
      <c r="DE120" s="94" t="str">
        <f t="shared" si="10"/>
        <v>D02_P03_Planeación Institucional
D03_P06_Fortalecimiento organizacional y simplificación de procesos
D04_P14_Seguimiento y evaluación del desempeño institucional
D05_P15_Transparencia, acceso a la información pública y lucha contra la corrupción</v>
      </c>
    </row>
    <row r="121" spans="2:109" s="2" customFormat="1" ht="84" customHeight="1" x14ac:dyDescent="0.35">
      <c r="B121" s="1"/>
      <c r="C121" s="4" t="s">
        <v>572</v>
      </c>
      <c r="D121" s="11" t="s">
        <v>573</v>
      </c>
      <c r="E121" s="91" t="str">
        <f t="shared" si="6"/>
        <v>URF2026_109_Realizar informes de cumplimiento del plan de acción_Segundo trimestre</v>
      </c>
      <c r="F121" s="11" t="s">
        <v>568</v>
      </c>
      <c r="G121" s="11" t="s">
        <v>569</v>
      </c>
      <c r="H121" s="11" t="s">
        <v>570</v>
      </c>
      <c r="I121" s="11" t="s">
        <v>232</v>
      </c>
      <c r="J121" s="5" t="s">
        <v>233</v>
      </c>
      <c r="K121" s="5"/>
      <c r="L121" s="12">
        <v>46204</v>
      </c>
      <c r="M121" s="12">
        <v>46234.999305555553</v>
      </c>
      <c r="N121" s="92">
        <f t="shared" si="7"/>
        <v>30.999305555553292</v>
      </c>
      <c r="O121" s="241" t="s">
        <v>110</v>
      </c>
      <c r="P121" s="5"/>
      <c r="Q121" s="85" t="s">
        <v>111</v>
      </c>
      <c r="R121" s="11" t="s">
        <v>571</v>
      </c>
      <c r="S121" s="86" t="s">
        <v>113</v>
      </c>
      <c r="T121" s="86" t="s">
        <v>236</v>
      </c>
      <c r="U121" s="87" t="s">
        <v>237</v>
      </c>
      <c r="V121" s="11" t="s">
        <v>116</v>
      </c>
      <c r="W121" s="11"/>
      <c r="X121" s="11" t="s">
        <v>117</v>
      </c>
      <c r="Y121" s="11"/>
      <c r="Z121" s="94" t="str">
        <f t="shared" si="8"/>
        <v>Talento Humano
Tecnológicos</v>
      </c>
      <c r="AA121" s="11"/>
      <c r="AB121" s="11" t="s">
        <v>118</v>
      </c>
      <c r="AC121" s="11" t="s">
        <v>118</v>
      </c>
      <c r="AD121" s="13">
        <v>0</v>
      </c>
      <c r="AE121" s="14"/>
      <c r="AF121" s="11" t="s">
        <v>118</v>
      </c>
      <c r="AG121" s="11" t="s">
        <v>118</v>
      </c>
      <c r="AH121" s="13">
        <v>0</v>
      </c>
      <c r="AI121" s="14"/>
      <c r="AJ121" s="11" t="s">
        <v>118</v>
      </c>
      <c r="AK121" s="11" t="s">
        <v>118</v>
      </c>
      <c r="AL121" s="13">
        <v>0</v>
      </c>
      <c r="AM121" s="14"/>
      <c r="AN121" s="11" t="s">
        <v>118</v>
      </c>
      <c r="AO121" s="11" t="s">
        <v>118</v>
      </c>
      <c r="AP121" s="13">
        <v>0</v>
      </c>
      <c r="AQ121" s="14"/>
      <c r="AR121" s="11" t="s">
        <v>118</v>
      </c>
      <c r="AS121" s="11" t="s">
        <v>118</v>
      </c>
      <c r="AT121" s="13">
        <v>0</v>
      </c>
      <c r="AU121" s="14"/>
      <c r="AV121" s="11" t="s">
        <v>118</v>
      </c>
      <c r="AW121" s="11" t="s">
        <v>118</v>
      </c>
      <c r="AX121" s="13">
        <v>0</v>
      </c>
      <c r="AY121" s="11"/>
      <c r="AZ121" s="11" t="s">
        <v>118</v>
      </c>
      <c r="BA121" s="11"/>
      <c r="BB121" s="11" t="s">
        <v>118</v>
      </c>
      <c r="BC121" s="11"/>
      <c r="BD121" s="11"/>
      <c r="BE121" s="11"/>
      <c r="BF121" s="11"/>
      <c r="BG121" s="11"/>
      <c r="BH121" s="11"/>
      <c r="BI121" s="11"/>
      <c r="BJ121" s="11"/>
      <c r="BK121" s="11" t="s">
        <v>19</v>
      </c>
      <c r="BL121" s="11" t="s">
        <v>119</v>
      </c>
      <c r="BM121" s="11" t="s">
        <v>120</v>
      </c>
      <c r="BN121" s="11"/>
      <c r="BO121" s="11" t="s">
        <v>118</v>
      </c>
      <c r="BP121" s="11"/>
      <c r="BQ121" s="11" t="s">
        <v>118</v>
      </c>
      <c r="BR121" s="11" t="s">
        <v>21</v>
      </c>
      <c r="BS121" s="11" t="s">
        <v>246</v>
      </c>
      <c r="BT121" s="11" t="s">
        <v>247</v>
      </c>
      <c r="BU121" s="11"/>
      <c r="BV121" s="11" t="s">
        <v>118</v>
      </c>
      <c r="BW121" s="11"/>
      <c r="BX121" s="11" t="s">
        <v>118</v>
      </c>
      <c r="BY121" s="11"/>
      <c r="BZ121" s="11" t="s">
        <v>118</v>
      </c>
      <c r="CA121" s="11" t="s">
        <v>77</v>
      </c>
      <c r="CB121" s="11"/>
      <c r="CC121" s="94" t="str">
        <f t="shared" si="11"/>
        <v>17_Programas de transparencia y ética pública - PTEP
20_Estrategia de relación con el Ciudadano -ERV
24_Operación del Sistema de Gestión Institucional - SGI</v>
      </c>
      <c r="CD121" s="11"/>
      <c r="CE121" s="11" t="s">
        <v>238</v>
      </c>
      <c r="CF121" s="11" t="s">
        <v>122</v>
      </c>
      <c r="CG121" s="11" t="s">
        <v>306</v>
      </c>
      <c r="CH121" s="11" t="s">
        <v>123</v>
      </c>
      <c r="CI121" s="11"/>
      <c r="CJ121" s="11"/>
      <c r="CK121" s="94" t="str">
        <f t="shared" si="9"/>
        <v>D02_Direccionamiento Estratégico y Planeación
D03_Gestión con valores para resultados
D04_Evaluación de resultados
D05_Información y comunicación</v>
      </c>
      <c r="CL121" s="11"/>
      <c r="CM121" s="11"/>
      <c r="CN121" s="11" t="s">
        <v>239</v>
      </c>
      <c r="CO121" s="11"/>
      <c r="CP121" s="11"/>
      <c r="CQ121" s="11" t="s">
        <v>450</v>
      </c>
      <c r="CR121" s="11"/>
      <c r="CS121" s="11"/>
      <c r="CT121" s="11"/>
      <c r="CU121" s="11"/>
      <c r="CV121" s="11"/>
      <c r="CW121" s="11"/>
      <c r="CX121" s="11"/>
      <c r="CY121" s="11" t="s">
        <v>307</v>
      </c>
      <c r="CZ121" s="11" t="s">
        <v>125</v>
      </c>
      <c r="DA121" s="11"/>
      <c r="DB121" s="11"/>
      <c r="DC121" s="11"/>
      <c r="DD121" s="11"/>
      <c r="DE121" s="94" t="str">
        <f t="shared" si="10"/>
        <v>D02_P03_Planeación Institucional
D03_P06_Fortalecimiento organizacional y simplificación de procesos
D04_P14_Seguimiento y evaluación del desempeño institucional
D05_P15_Transparencia, acceso a la información pública y lucha contra la corrupción</v>
      </c>
    </row>
    <row r="122" spans="2:109" s="2" customFormat="1" ht="84" customHeight="1" x14ac:dyDescent="0.35">
      <c r="B122" s="1"/>
      <c r="C122" s="4" t="s">
        <v>574</v>
      </c>
      <c r="D122" s="11" t="s">
        <v>575</v>
      </c>
      <c r="E122" s="91" t="str">
        <f t="shared" si="6"/>
        <v>URF2026_110_Realizar informes de cumplimiento del plan de acción_Tercer trimestre</v>
      </c>
      <c r="F122" s="11" t="s">
        <v>568</v>
      </c>
      <c r="G122" s="11" t="s">
        <v>569</v>
      </c>
      <c r="H122" s="11" t="s">
        <v>570</v>
      </c>
      <c r="I122" s="11" t="s">
        <v>232</v>
      </c>
      <c r="J122" s="5" t="s">
        <v>233</v>
      </c>
      <c r="K122" s="5"/>
      <c r="L122" s="12">
        <v>46296</v>
      </c>
      <c r="M122" s="12">
        <v>46326.999305555553</v>
      </c>
      <c r="N122" s="92">
        <f t="shared" si="7"/>
        <v>30.999305555553292</v>
      </c>
      <c r="O122" s="241" t="s">
        <v>110</v>
      </c>
      <c r="P122" s="5"/>
      <c r="Q122" s="85" t="s">
        <v>111</v>
      </c>
      <c r="R122" s="11" t="s">
        <v>571</v>
      </c>
      <c r="S122" s="86" t="s">
        <v>113</v>
      </c>
      <c r="T122" s="86" t="s">
        <v>236</v>
      </c>
      <c r="U122" s="87" t="s">
        <v>237</v>
      </c>
      <c r="V122" s="11" t="s">
        <v>116</v>
      </c>
      <c r="W122" s="11"/>
      <c r="X122" s="11" t="s">
        <v>117</v>
      </c>
      <c r="Y122" s="11"/>
      <c r="Z122" s="94" t="str">
        <f t="shared" si="8"/>
        <v>Talento Humano
Tecnológicos</v>
      </c>
      <c r="AA122" s="11"/>
      <c r="AB122" s="11" t="s">
        <v>118</v>
      </c>
      <c r="AC122" s="11" t="s">
        <v>118</v>
      </c>
      <c r="AD122" s="13">
        <v>0</v>
      </c>
      <c r="AE122" s="14"/>
      <c r="AF122" s="11" t="s">
        <v>118</v>
      </c>
      <c r="AG122" s="11" t="s">
        <v>118</v>
      </c>
      <c r="AH122" s="13">
        <v>0</v>
      </c>
      <c r="AI122" s="14"/>
      <c r="AJ122" s="11" t="s">
        <v>118</v>
      </c>
      <c r="AK122" s="11" t="s">
        <v>118</v>
      </c>
      <c r="AL122" s="13">
        <v>0</v>
      </c>
      <c r="AM122" s="14"/>
      <c r="AN122" s="11" t="s">
        <v>118</v>
      </c>
      <c r="AO122" s="11" t="s">
        <v>118</v>
      </c>
      <c r="AP122" s="13">
        <v>0</v>
      </c>
      <c r="AQ122" s="14"/>
      <c r="AR122" s="11" t="s">
        <v>118</v>
      </c>
      <c r="AS122" s="11" t="s">
        <v>118</v>
      </c>
      <c r="AT122" s="13">
        <v>0</v>
      </c>
      <c r="AU122" s="14"/>
      <c r="AV122" s="11" t="s">
        <v>118</v>
      </c>
      <c r="AW122" s="11" t="s">
        <v>118</v>
      </c>
      <c r="AX122" s="13">
        <v>0</v>
      </c>
      <c r="AY122" s="11"/>
      <c r="AZ122" s="11" t="s">
        <v>118</v>
      </c>
      <c r="BA122" s="11"/>
      <c r="BB122" s="11" t="s">
        <v>118</v>
      </c>
      <c r="BC122" s="11"/>
      <c r="BD122" s="11"/>
      <c r="BE122" s="11"/>
      <c r="BF122" s="11"/>
      <c r="BG122" s="11"/>
      <c r="BH122" s="11"/>
      <c r="BI122" s="11"/>
      <c r="BJ122" s="11"/>
      <c r="BK122" s="11" t="s">
        <v>19</v>
      </c>
      <c r="BL122" s="11" t="s">
        <v>119</v>
      </c>
      <c r="BM122" s="11" t="s">
        <v>120</v>
      </c>
      <c r="BN122" s="11"/>
      <c r="BO122" s="11" t="s">
        <v>118</v>
      </c>
      <c r="BP122" s="11"/>
      <c r="BQ122" s="11" t="s">
        <v>118</v>
      </c>
      <c r="BR122" s="11" t="s">
        <v>21</v>
      </c>
      <c r="BS122" s="11" t="s">
        <v>246</v>
      </c>
      <c r="BT122" s="11" t="s">
        <v>247</v>
      </c>
      <c r="BU122" s="11"/>
      <c r="BV122" s="11" t="s">
        <v>118</v>
      </c>
      <c r="BW122" s="11"/>
      <c r="BX122" s="11" t="s">
        <v>118</v>
      </c>
      <c r="BY122" s="11"/>
      <c r="BZ122" s="11" t="s">
        <v>118</v>
      </c>
      <c r="CA122" s="11" t="s">
        <v>77</v>
      </c>
      <c r="CB122" s="11"/>
      <c r="CC122" s="94" t="str">
        <f t="shared" si="11"/>
        <v>17_Programas de transparencia y ética pública - PTEP
20_Estrategia de relación con el Ciudadano -ERV
24_Operación del Sistema de Gestión Institucional - SGI</v>
      </c>
      <c r="CD122" s="11"/>
      <c r="CE122" s="11" t="s">
        <v>238</v>
      </c>
      <c r="CF122" s="11" t="s">
        <v>122</v>
      </c>
      <c r="CG122" s="11" t="s">
        <v>306</v>
      </c>
      <c r="CH122" s="11" t="s">
        <v>123</v>
      </c>
      <c r="CI122" s="11"/>
      <c r="CJ122" s="11"/>
      <c r="CK122" s="94" t="str">
        <f t="shared" si="9"/>
        <v>D02_Direccionamiento Estratégico y Planeación
D03_Gestión con valores para resultados
D04_Evaluación de resultados
D05_Información y comunicación</v>
      </c>
      <c r="CL122" s="11"/>
      <c r="CM122" s="11"/>
      <c r="CN122" s="11" t="s">
        <v>239</v>
      </c>
      <c r="CO122" s="11"/>
      <c r="CP122" s="11"/>
      <c r="CQ122" s="11" t="s">
        <v>450</v>
      </c>
      <c r="CR122" s="11"/>
      <c r="CS122" s="11"/>
      <c r="CT122" s="11"/>
      <c r="CU122" s="11"/>
      <c r="CV122" s="11"/>
      <c r="CW122" s="11"/>
      <c r="CX122" s="11"/>
      <c r="CY122" s="11" t="s">
        <v>307</v>
      </c>
      <c r="CZ122" s="11" t="s">
        <v>125</v>
      </c>
      <c r="DA122" s="11"/>
      <c r="DB122" s="11"/>
      <c r="DC122" s="11"/>
      <c r="DD122" s="11"/>
      <c r="DE122" s="94" t="str">
        <f t="shared" si="10"/>
        <v>D02_P03_Planeación Institucional
D03_P06_Fortalecimiento organizacional y simplificación de procesos
D04_P14_Seguimiento y evaluación del desempeño institucional
D05_P15_Transparencia, acceso a la información pública y lucha contra la corrupción</v>
      </c>
    </row>
    <row r="123" spans="2:109" s="2" customFormat="1" ht="84" customHeight="1" x14ac:dyDescent="0.35">
      <c r="B123" s="1"/>
      <c r="C123" s="4" t="s">
        <v>576</v>
      </c>
      <c r="D123" s="11" t="s">
        <v>577</v>
      </c>
      <c r="E123" s="91" t="str">
        <f t="shared" si="6"/>
        <v>URF2026_111_Realizar informes de cumplimiento del plan de acción_Cuarto trimestre de 2025</v>
      </c>
      <c r="F123" s="11" t="s">
        <v>568</v>
      </c>
      <c r="G123" s="11" t="s">
        <v>569</v>
      </c>
      <c r="H123" s="11" t="s">
        <v>570</v>
      </c>
      <c r="I123" s="11" t="s">
        <v>232</v>
      </c>
      <c r="J123" s="5" t="s">
        <v>233</v>
      </c>
      <c r="K123" s="5"/>
      <c r="L123" s="12">
        <v>46023</v>
      </c>
      <c r="M123" s="12">
        <v>46053.999305555553</v>
      </c>
      <c r="N123" s="92">
        <f t="shared" si="7"/>
        <v>30.999305555553292</v>
      </c>
      <c r="O123" s="241" t="s">
        <v>110</v>
      </c>
      <c r="P123" s="5"/>
      <c r="Q123" s="85" t="s">
        <v>111</v>
      </c>
      <c r="R123" s="11" t="s">
        <v>571</v>
      </c>
      <c r="S123" s="86" t="s">
        <v>113</v>
      </c>
      <c r="T123" s="86" t="s">
        <v>236</v>
      </c>
      <c r="U123" s="87" t="s">
        <v>237</v>
      </c>
      <c r="V123" s="11" t="s">
        <v>116</v>
      </c>
      <c r="W123" s="11"/>
      <c r="X123" s="11" t="s">
        <v>117</v>
      </c>
      <c r="Y123" s="11"/>
      <c r="Z123" s="94" t="str">
        <f t="shared" si="8"/>
        <v>Talento Humano
Tecnológicos</v>
      </c>
      <c r="AA123" s="11"/>
      <c r="AB123" s="11" t="s">
        <v>118</v>
      </c>
      <c r="AC123" s="11" t="s">
        <v>118</v>
      </c>
      <c r="AD123" s="13">
        <v>0</v>
      </c>
      <c r="AE123" s="14"/>
      <c r="AF123" s="11" t="s">
        <v>118</v>
      </c>
      <c r="AG123" s="11" t="s">
        <v>118</v>
      </c>
      <c r="AH123" s="13">
        <v>0</v>
      </c>
      <c r="AI123" s="14"/>
      <c r="AJ123" s="11" t="s">
        <v>118</v>
      </c>
      <c r="AK123" s="11" t="s">
        <v>118</v>
      </c>
      <c r="AL123" s="13">
        <v>0</v>
      </c>
      <c r="AM123" s="14"/>
      <c r="AN123" s="11" t="s">
        <v>118</v>
      </c>
      <c r="AO123" s="11" t="s">
        <v>118</v>
      </c>
      <c r="AP123" s="13">
        <v>0</v>
      </c>
      <c r="AQ123" s="14"/>
      <c r="AR123" s="11" t="s">
        <v>118</v>
      </c>
      <c r="AS123" s="11" t="s">
        <v>118</v>
      </c>
      <c r="AT123" s="13">
        <v>0</v>
      </c>
      <c r="AU123" s="14"/>
      <c r="AV123" s="11" t="s">
        <v>118</v>
      </c>
      <c r="AW123" s="11" t="s">
        <v>118</v>
      </c>
      <c r="AX123" s="13">
        <v>0</v>
      </c>
      <c r="AY123" s="11"/>
      <c r="AZ123" s="11" t="s">
        <v>118</v>
      </c>
      <c r="BA123" s="11"/>
      <c r="BB123" s="11" t="s">
        <v>118</v>
      </c>
      <c r="BC123" s="11"/>
      <c r="BD123" s="11"/>
      <c r="BE123" s="11"/>
      <c r="BF123" s="11"/>
      <c r="BG123" s="11"/>
      <c r="BH123" s="11"/>
      <c r="BI123" s="11"/>
      <c r="BJ123" s="11"/>
      <c r="BK123" s="11" t="s">
        <v>19</v>
      </c>
      <c r="BL123" s="11" t="s">
        <v>119</v>
      </c>
      <c r="BM123" s="11" t="s">
        <v>120</v>
      </c>
      <c r="BN123" s="11"/>
      <c r="BO123" s="11" t="s">
        <v>118</v>
      </c>
      <c r="BP123" s="11"/>
      <c r="BQ123" s="11" t="s">
        <v>118</v>
      </c>
      <c r="BR123" s="11" t="s">
        <v>21</v>
      </c>
      <c r="BS123" s="11" t="s">
        <v>246</v>
      </c>
      <c r="BT123" s="11" t="s">
        <v>247</v>
      </c>
      <c r="BU123" s="11"/>
      <c r="BV123" s="11" t="s">
        <v>118</v>
      </c>
      <c r="BW123" s="11"/>
      <c r="BX123" s="11" t="s">
        <v>118</v>
      </c>
      <c r="BY123" s="11"/>
      <c r="BZ123" s="11" t="s">
        <v>118</v>
      </c>
      <c r="CA123" s="11" t="s">
        <v>77</v>
      </c>
      <c r="CB123" s="11"/>
      <c r="CC123" s="94" t="str">
        <f t="shared" si="11"/>
        <v>17_Programas de transparencia y ética pública - PTEP
20_Estrategia de relación con el Ciudadano -ERV
24_Operación del Sistema de Gestión Institucional - SGI</v>
      </c>
      <c r="CD123" s="11"/>
      <c r="CE123" s="11" t="s">
        <v>238</v>
      </c>
      <c r="CF123" s="11" t="s">
        <v>122</v>
      </c>
      <c r="CG123" s="11" t="s">
        <v>306</v>
      </c>
      <c r="CH123" s="11" t="s">
        <v>123</v>
      </c>
      <c r="CI123" s="11"/>
      <c r="CJ123" s="11"/>
      <c r="CK123" s="94" t="str">
        <f t="shared" si="9"/>
        <v>D02_Direccionamiento Estratégico y Planeación
D03_Gestión con valores para resultados
D04_Evaluación de resultados
D05_Información y comunicación</v>
      </c>
      <c r="CL123" s="11"/>
      <c r="CM123" s="11"/>
      <c r="CN123" s="11" t="s">
        <v>239</v>
      </c>
      <c r="CO123" s="11"/>
      <c r="CP123" s="11"/>
      <c r="CQ123" s="11" t="s">
        <v>450</v>
      </c>
      <c r="CR123" s="11"/>
      <c r="CS123" s="11"/>
      <c r="CT123" s="11"/>
      <c r="CU123" s="11"/>
      <c r="CV123" s="11"/>
      <c r="CW123" s="11"/>
      <c r="CX123" s="11"/>
      <c r="CY123" s="11" t="s">
        <v>307</v>
      </c>
      <c r="CZ123" s="11" t="s">
        <v>125</v>
      </c>
      <c r="DA123" s="11"/>
      <c r="DB123" s="11"/>
      <c r="DC123" s="11"/>
      <c r="DD123" s="11"/>
      <c r="DE123" s="94" t="str">
        <f t="shared" si="10"/>
        <v>D02_P03_Planeación Institucional
D03_P06_Fortalecimiento organizacional y simplificación de procesos
D04_P14_Seguimiento y evaluación del desempeño institucional
D05_P15_Transparencia, acceso a la información pública y lucha contra la corrupción</v>
      </c>
    </row>
    <row r="124" spans="2:109" s="2" customFormat="1" ht="84" customHeight="1" x14ac:dyDescent="0.35">
      <c r="B124" s="1"/>
      <c r="C124" s="4" t="s">
        <v>578</v>
      </c>
      <c r="D124" s="11" t="s">
        <v>579</v>
      </c>
      <c r="E124" s="91" t="str">
        <f t="shared" si="6"/>
        <v>URF2026_112_Parametrizar el módulo de riesgos con la actualización de la política de gestión del riesgo de la URF</v>
      </c>
      <c r="F124" s="11" t="s">
        <v>580</v>
      </c>
      <c r="G124" s="11" t="s">
        <v>581</v>
      </c>
      <c r="H124" s="11" t="s">
        <v>581</v>
      </c>
      <c r="I124" s="11" t="s">
        <v>232</v>
      </c>
      <c r="J124" s="5" t="s">
        <v>233</v>
      </c>
      <c r="K124" s="5" t="s">
        <v>110</v>
      </c>
      <c r="L124" s="12">
        <v>46023</v>
      </c>
      <c r="M124" s="12">
        <v>46112.999305555553</v>
      </c>
      <c r="N124" s="92">
        <f t="shared" si="7"/>
        <v>89.999305555553292</v>
      </c>
      <c r="O124" s="241" t="s">
        <v>110</v>
      </c>
      <c r="P124" s="5"/>
      <c r="Q124" s="85" t="s">
        <v>111</v>
      </c>
      <c r="R124" s="11" t="s">
        <v>338</v>
      </c>
      <c r="S124" s="86" t="s">
        <v>474</v>
      </c>
      <c r="T124" s="86" t="s">
        <v>582</v>
      </c>
      <c r="U124" s="87" t="s">
        <v>583</v>
      </c>
      <c r="V124" s="11" t="s">
        <v>116</v>
      </c>
      <c r="W124" s="11"/>
      <c r="X124" s="11" t="s">
        <v>117</v>
      </c>
      <c r="Y124" s="11"/>
      <c r="Z124" s="94" t="str">
        <f t="shared" si="8"/>
        <v>Talento Humano
Tecnológicos</v>
      </c>
      <c r="AA124" s="11"/>
      <c r="AB124" s="11" t="s">
        <v>118</v>
      </c>
      <c r="AC124" s="11" t="s">
        <v>118</v>
      </c>
      <c r="AD124" s="13">
        <v>0</v>
      </c>
      <c r="AE124" s="14"/>
      <c r="AF124" s="11" t="s">
        <v>118</v>
      </c>
      <c r="AG124" s="11" t="s">
        <v>118</v>
      </c>
      <c r="AH124" s="13">
        <v>0</v>
      </c>
      <c r="AI124" s="14"/>
      <c r="AJ124" s="11" t="s">
        <v>118</v>
      </c>
      <c r="AK124" s="11" t="s">
        <v>118</v>
      </c>
      <c r="AL124" s="13">
        <v>0</v>
      </c>
      <c r="AM124" s="14"/>
      <c r="AN124" s="11" t="s">
        <v>118</v>
      </c>
      <c r="AO124" s="11" t="s">
        <v>118</v>
      </c>
      <c r="AP124" s="13">
        <v>0</v>
      </c>
      <c r="AQ124" s="14"/>
      <c r="AR124" s="11" t="s">
        <v>118</v>
      </c>
      <c r="AS124" s="11" t="s">
        <v>118</v>
      </c>
      <c r="AT124" s="13">
        <v>0</v>
      </c>
      <c r="AU124" s="14"/>
      <c r="AV124" s="11" t="s">
        <v>118</v>
      </c>
      <c r="AW124" s="11" t="s">
        <v>118</v>
      </c>
      <c r="AX124" s="13">
        <v>0</v>
      </c>
      <c r="AY124" s="11"/>
      <c r="AZ124" s="11" t="s">
        <v>118</v>
      </c>
      <c r="BA124" s="11"/>
      <c r="BB124" s="11" t="s">
        <v>118</v>
      </c>
      <c r="BC124" s="11"/>
      <c r="BD124" s="11"/>
      <c r="BE124" s="11"/>
      <c r="BF124" s="11"/>
      <c r="BG124" s="11"/>
      <c r="BH124" s="11"/>
      <c r="BI124" s="11"/>
      <c r="BJ124" s="11"/>
      <c r="BK124" s="11" t="s">
        <v>19</v>
      </c>
      <c r="BL124" s="11" t="s">
        <v>404</v>
      </c>
      <c r="BM124" s="11" t="s">
        <v>405</v>
      </c>
      <c r="BN124" s="11"/>
      <c r="BO124" s="11" t="s">
        <v>118</v>
      </c>
      <c r="BP124" s="11"/>
      <c r="BQ124" s="11" t="s">
        <v>118</v>
      </c>
      <c r="BR124" s="11"/>
      <c r="BS124" s="11" t="s">
        <v>118</v>
      </c>
      <c r="BT124" s="11" t="s">
        <v>118</v>
      </c>
      <c r="BU124" s="11"/>
      <c r="BV124" s="11" t="s">
        <v>118</v>
      </c>
      <c r="BW124" s="11"/>
      <c r="BX124" s="11" t="s">
        <v>118</v>
      </c>
      <c r="BY124" s="11"/>
      <c r="BZ124" s="11" t="s">
        <v>118</v>
      </c>
      <c r="CA124" s="11" t="s">
        <v>77</v>
      </c>
      <c r="CB124" s="11"/>
      <c r="CC124" s="94" t="str">
        <f t="shared" si="11"/>
        <v>17_Programas de transparencia y ética pública - PTEP
24_Operación del Sistema de Gestión Institucional - SGI</v>
      </c>
      <c r="CD124" s="11"/>
      <c r="CE124" s="11" t="s">
        <v>238</v>
      </c>
      <c r="CF124" s="11"/>
      <c r="CG124" s="11" t="s">
        <v>306</v>
      </c>
      <c r="CH124" s="11"/>
      <c r="CI124" s="11"/>
      <c r="CJ124" s="11"/>
      <c r="CK124" s="94" t="str">
        <f t="shared" si="9"/>
        <v>D02_Direccionamiento Estratégico y Planeación
D04_Evaluación de resultados</v>
      </c>
      <c r="CL124" s="11"/>
      <c r="CM124" s="11"/>
      <c r="CN124" s="11" t="s">
        <v>239</v>
      </c>
      <c r="CO124" s="11"/>
      <c r="CP124" s="11"/>
      <c r="CQ124" s="11"/>
      <c r="CR124" s="11" t="s">
        <v>584</v>
      </c>
      <c r="CS124" s="11"/>
      <c r="CT124" s="11"/>
      <c r="CU124" s="11"/>
      <c r="CV124" s="11"/>
      <c r="CW124" s="11"/>
      <c r="CX124" s="11"/>
      <c r="CY124" s="11" t="s">
        <v>307</v>
      </c>
      <c r="CZ124" s="11"/>
      <c r="DA124" s="11"/>
      <c r="DB124" s="11"/>
      <c r="DC124" s="11"/>
      <c r="DD124" s="11"/>
      <c r="DE124" s="94" t="str">
        <f t="shared" si="10"/>
        <v>D02_P03_Planeación Institucional
D03_P07_Gobierno Digital
D04_P14_Seguimiento y evaluación del desempeño institucional</v>
      </c>
    </row>
    <row r="125" spans="2:109" s="2" customFormat="1" ht="84" customHeight="1" x14ac:dyDescent="0.35">
      <c r="B125" s="1"/>
      <c r="C125" s="4" t="s">
        <v>585</v>
      </c>
      <c r="D125" s="11" t="s">
        <v>586</v>
      </c>
      <c r="E125" s="91" t="str">
        <f t="shared" si="6"/>
        <v>URF2026_113_Generar alertas personalizadas para el reporte de indicadores_Primer trimestre</v>
      </c>
      <c r="F125" s="11" t="s">
        <v>587</v>
      </c>
      <c r="G125" s="11" t="s">
        <v>548</v>
      </c>
      <c r="H125" s="11" t="s">
        <v>588</v>
      </c>
      <c r="I125" s="11" t="s">
        <v>232</v>
      </c>
      <c r="J125" s="5" t="s">
        <v>233</v>
      </c>
      <c r="K125" s="5"/>
      <c r="L125" s="12">
        <v>46082</v>
      </c>
      <c r="M125" s="12">
        <v>46112.999305555553</v>
      </c>
      <c r="N125" s="92">
        <f t="shared" si="7"/>
        <v>30.999305555553292</v>
      </c>
      <c r="O125" s="241" t="s">
        <v>110</v>
      </c>
      <c r="P125" s="5"/>
      <c r="Q125" s="85" t="s">
        <v>111</v>
      </c>
      <c r="R125" s="11" t="s">
        <v>550</v>
      </c>
      <c r="S125" s="86" t="s">
        <v>113</v>
      </c>
      <c r="T125" s="86" t="s">
        <v>236</v>
      </c>
      <c r="U125" s="87" t="s">
        <v>237</v>
      </c>
      <c r="V125" s="11" t="s">
        <v>116</v>
      </c>
      <c r="W125" s="11"/>
      <c r="X125" s="11" t="s">
        <v>117</v>
      </c>
      <c r="Y125" s="11"/>
      <c r="Z125" s="94" t="str">
        <f t="shared" si="8"/>
        <v>Talento Humano
Tecnológicos</v>
      </c>
      <c r="AA125" s="11"/>
      <c r="AB125" s="11" t="s">
        <v>118</v>
      </c>
      <c r="AC125" s="11" t="s">
        <v>118</v>
      </c>
      <c r="AD125" s="13">
        <v>0</v>
      </c>
      <c r="AE125" s="14"/>
      <c r="AF125" s="11" t="s">
        <v>118</v>
      </c>
      <c r="AG125" s="11" t="s">
        <v>118</v>
      </c>
      <c r="AH125" s="13">
        <v>0</v>
      </c>
      <c r="AI125" s="14"/>
      <c r="AJ125" s="11" t="s">
        <v>118</v>
      </c>
      <c r="AK125" s="11" t="s">
        <v>118</v>
      </c>
      <c r="AL125" s="13">
        <v>0</v>
      </c>
      <c r="AM125" s="14"/>
      <c r="AN125" s="11" t="s">
        <v>118</v>
      </c>
      <c r="AO125" s="11" t="s">
        <v>118</v>
      </c>
      <c r="AP125" s="13">
        <v>0</v>
      </c>
      <c r="AQ125" s="14"/>
      <c r="AR125" s="11" t="s">
        <v>118</v>
      </c>
      <c r="AS125" s="11" t="s">
        <v>118</v>
      </c>
      <c r="AT125" s="13">
        <v>0</v>
      </c>
      <c r="AU125" s="14"/>
      <c r="AV125" s="11" t="s">
        <v>118</v>
      </c>
      <c r="AW125" s="11" t="s">
        <v>118</v>
      </c>
      <c r="AX125" s="13">
        <v>0</v>
      </c>
      <c r="AY125" s="11"/>
      <c r="AZ125" s="11" t="s">
        <v>118</v>
      </c>
      <c r="BA125" s="11"/>
      <c r="BB125" s="11" t="s">
        <v>118</v>
      </c>
      <c r="BC125" s="11"/>
      <c r="BD125" s="11"/>
      <c r="BE125" s="11"/>
      <c r="BF125" s="11"/>
      <c r="BG125" s="11"/>
      <c r="BH125" s="11"/>
      <c r="BI125" s="11"/>
      <c r="BJ125" s="11"/>
      <c r="BK125" s="11" t="s">
        <v>19</v>
      </c>
      <c r="BL125" s="11" t="s">
        <v>119</v>
      </c>
      <c r="BM125" s="11" t="s">
        <v>120</v>
      </c>
      <c r="BN125" s="11"/>
      <c r="BO125" s="11" t="s">
        <v>118</v>
      </c>
      <c r="BP125" s="11"/>
      <c r="BQ125" s="11" t="s">
        <v>118</v>
      </c>
      <c r="BR125" s="11"/>
      <c r="BS125" s="11" t="s">
        <v>118</v>
      </c>
      <c r="BT125" s="11" t="s">
        <v>118</v>
      </c>
      <c r="BU125" s="11"/>
      <c r="BV125" s="11" t="s">
        <v>118</v>
      </c>
      <c r="BW125" s="11"/>
      <c r="BX125" s="11" t="s">
        <v>118</v>
      </c>
      <c r="BY125" s="11"/>
      <c r="BZ125" s="11" t="s">
        <v>118</v>
      </c>
      <c r="CA125" s="11" t="s">
        <v>77</v>
      </c>
      <c r="CB125" s="11"/>
      <c r="CC125" s="94" t="str">
        <f t="shared" si="11"/>
        <v>17_Programas de transparencia y ética pública - PTEP
24_Operación del Sistema de Gestión Institucional - SGI</v>
      </c>
      <c r="CD125" s="11"/>
      <c r="CE125" s="11"/>
      <c r="CF125" s="11" t="s">
        <v>122</v>
      </c>
      <c r="CG125" s="11" t="s">
        <v>306</v>
      </c>
      <c r="CH125" s="11" t="s">
        <v>123</v>
      </c>
      <c r="CI125" s="11"/>
      <c r="CJ125" s="11"/>
      <c r="CK125" s="94" t="str">
        <f t="shared" si="9"/>
        <v>D03_Gestión con valores para resultados
D04_Evaluación de resultados
D05_Información y comunicación</v>
      </c>
      <c r="CL125" s="11"/>
      <c r="CM125" s="11"/>
      <c r="CN125" s="11"/>
      <c r="CO125" s="11"/>
      <c r="CP125" s="11"/>
      <c r="CQ125" s="11"/>
      <c r="CR125" s="11"/>
      <c r="CS125" s="11"/>
      <c r="CT125" s="11"/>
      <c r="CU125" s="11"/>
      <c r="CV125" s="11"/>
      <c r="CW125" s="11"/>
      <c r="CX125" s="11" t="s">
        <v>124</v>
      </c>
      <c r="CY125" s="11" t="s">
        <v>307</v>
      </c>
      <c r="CZ125" s="11" t="s">
        <v>125</v>
      </c>
      <c r="DA125" s="11"/>
      <c r="DB125" s="11"/>
      <c r="DC125" s="11"/>
      <c r="DD125" s="11"/>
      <c r="DE125" s="94" t="str">
        <f t="shared" si="10"/>
        <v>D03_P13_Participación ciudadana en la gestión pública
D04_P14_Seguimiento y evaluación del desempeño institucional
D05_P15_Transparencia, acceso a la información pública y lucha contra la corrupción</v>
      </c>
    </row>
    <row r="126" spans="2:109" s="2" customFormat="1" ht="84" customHeight="1" x14ac:dyDescent="0.35">
      <c r="B126" s="1"/>
      <c r="C126" s="4" t="s">
        <v>589</v>
      </c>
      <c r="D126" s="11" t="s">
        <v>590</v>
      </c>
      <c r="E126" s="91" t="str">
        <f t="shared" si="6"/>
        <v>URF2026_114_Generar alertas personalizadas para el reporte de indicadores_Segundo trimestre</v>
      </c>
      <c r="F126" s="11" t="s">
        <v>587</v>
      </c>
      <c r="G126" s="11" t="s">
        <v>548</v>
      </c>
      <c r="H126" s="11" t="s">
        <v>588</v>
      </c>
      <c r="I126" s="11" t="s">
        <v>232</v>
      </c>
      <c r="J126" s="5" t="s">
        <v>233</v>
      </c>
      <c r="K126" s="5"/>
      <c r="L126" s="12">
        <v>46174</v>
      </c>
      <c r="M126" s="12">
        <v>46203.999305555553</v>
      </c>
      <c r="N126" s="92">
        <f t="shared" si="7"/>
        <v>29.999305555553292</v>
      </c>
      <c r="O126" s="241" t="s">
        <v>110</v>
      </c>
      <c r="P126" s="5"/>
      <c r="Q126" s="85" t="s">
        <v>111</v>
      </c>
      <c r="R126" s="11" t="s">
        <v>550</v>
      </c>
      <c r="S126" s="86" t="s">
        <v>113</v>
      </c>
      <c r="T126" s="86" t="s">
        <v>236</v>
      </c>
      <c r="U126" s="87" t="s">
        <v>237</v>
      </c>
      <c r="V126" s="11" t="s">
        <v>116</v>
      </c>
      <c r="W126" s="11"/>
      <c r="X126" s="11" t="s">
        <v>117</v>
      </c>
      <c r="Y126" s="11"/>
      <c r="Z126" s="94" t="str">
        <f t="shared" si="8"/>
        <v>Talento Humano
Tecnológicos</v>
      </c>
      <c r="AA126" s="11"/>
      <c r="AB126" s="11" t="s">
        <v>118</v>
      </c>
      <c r="AC126" s="11" t="s">
        <v>118</v>
      </c>
      <c r="AD126" s="13">
        <v>0</v>
      </c>
      <c r="AE126" s="14"/>
      <c r="AF126" s="11" t="s">
        <v>118</v>
      </c>
      <c r="AG126" s="11" t="s">
        <v>118</v>
      </c>
      <c r="AH126" s="13">
        <v>0</v>
      </c>
      <c r="AI126" s="14"/>
      <c r="AJ126" s="11" t="s">
        <v>118</v>
      </c>
      <c r="AK126" s="11" t="s">
        <v>118</v>
      </c>
      <c r="AL126" s="13">
        <v>0</v>
      </c>
      <c r="AM126" s="14"/>
      <c r="AN126" s="11" t="s">
        <v>118</v>
      </c>
      <c r="AO126" s="11" t="s">
        <v>118</v>
      </c>
      <c r="AP126" s="13">
        <v>0</v>
      </c>
      <c r="AQ126" s="14"/>
      <c r="AR126" s="11" t="s">
        <v>118</v>
      </c>
      <c r="AS126" s="11" t="s">
        <v>118</v>
      </c>
      <c r="AT126" s="13">
        <v>0</v>
      </c>
      <c r="AU126" s="14"/>
      <c r="AV126" s="11" t="s">
        <v>118</v>
      </c>
      <c r="AW126" s="11" t="s">
        <v>118</v>
      </c>
      <c r="AX126" s="13">
        <v>0</v>
      </c>
      <c r="AY126" s="11"/>
      <c r="AZ126" s="11" t="s">
        <v>118</v>
      </c>
      <c r="BA126" s="11"/>
      <c r="BB126" s="11" t="s">
        <v>118</v>
      </c>
      <c r="BC126" s="11"/>
      <c r="BD126" s="11"/>
      <c r="BE126" s="11"/>
      <c r="BF126" s="11"/>
      <c r="BG126" s="11"/>
      <c r="BH126" s="11"/>
      <c r="BI126" s="11"/>
      <c r="BJ126" s="11"/>
      <c r="BK126" s="11"/>
      <c r="BL126" s="11" t="s">
        <v>118</v>
      </c>
      <c r="BM126" s="11" t="s">
        <v>118</v>
      </c>
      <c r="BN126" s="11"/>
      <c r="BO126" s="11" t="s">
        <v>118</v>
      </c>
      <c r="BP126" s="11"/>
      <c r="BQ126" s="11" t="s">
        <v>118</v>
      </c>
      <c r="BR126" s="11"/>
      <c r="BS126" s="11" t="s">
        <v>118</v>
      </c>
      <c r="BT126" s="11" t="s">
        <v>118</v>
      </c>
      <c r="BU126" s="11"/>
      <c r="BV126" s="11" t="s">
        <v>118</v>
      </c>
      <c r="BW126" s="11"/>
      <c r="BX126" s="11" t="s">
        <v>118</v>
      </c>
      <c r="BY126" s="11"/>
      <c r="BZ126" s="11" t="s">
        <v>118</v>
      </c>
      <c r="CA126" s="11" t="s">
        <v>77</v>
      </c>
      <c r="CB126" s="11"/>
      <c r="CC126" s="94" t="str">
        <f t="shared" si="11"/>
        <v>24_Operación del Sistema de Gestión Institucional - SGI</v>
      </c>
      <c r="CD126" s="11"/>
      <c r="CE126" s="11"/>
      <c r="CF126" s="11"/>
      <c r="CG126" s="11" t="s">
        <v>306</v>
      </c>
      <c r="CH126" s="11"/>
      <c r="CI126" s="11"/>
      <c r="CJ126" s="11"/>
      <c r="CK126" s="94" t="str">
        <f t="shared" si="9"/>
        <v>D04_Evaluación de resultados</v>
      </c>
      <c r="CL126" s="11"/>
      <c r="CM126" s="11"/>
      <c r="CN126" s="11"/>
      <c r="CO126" s="11"/>
      <c r="CP126" s="11"/>
      <c r="CQ126" s="11"/>
      <c r="CR126" s="11"/>
      <c r="CS126" s="11"/>
      <c r="CT126" s="11"/>
      <c r="CU126" s="11"/>
      <c r="CV126" s="11"/>
      <c r="CW126" s="11"/>
      <c r="CX126" s="11"/>
      <c r="CY126" s="11" t="s">
        <v>307</v>
      </c>
      <c r="CZ126" s="11"/>
      <c r="DA126" s="11"/>
      <c r="DB126" s="11"/>
      <c r="DC126" s="11"/>
      <c r="DD126" s="11"/>
      <c r="DE126" s="94" t="str">
        <f t="shared" si="10"/>
        <v>D04_P14_Seguimiento y evaluación del desempeño institucional</v>
      </c>
    </row>
    <row r="127" spans="2:109" s="2" customFormat="1" ht="84" customHeight="1" x14ac:dyDescent="0.35">
      <c r="B127" s="1"/>
      <c r="C127" s="4" t="s">
        <v>591</v>
      </c>
      <c r="D127" s="11" t="s">
        <v>592</v>
      </c>
      <c r="E127" s="91" t="str">
        <f t="shared" si="6"/>
        <v>URF2026_115_Generar alertas personalizadas para el reporte de indicadores_Tercer trimestre</v>
      </c>
      <c r="F127" s="11" t="s">
        <v>587</v>
      </c>
      <c r="G127" s="11" t="s">
        <v>548</v>
      </c>
      <c r="H127" s="11" t="s">
        <v>588</v>
      </c>
      <c r="I127" s="11" t="s">
        <v>232</v>
      </c>
      <c r="J127" s="5" t="s">
        <v>233</v>
      </c>
      <c r="K127" s="5"/>
      <c r="L127" s="12">
        <v>46266</v>
      </c>
      <c r="M127" s="12">
        <v>46295.999305555553</v>
      </c>
      <c r="N127" s="92">
        <f t="shared" si="7"/>
        <v>29.999305555553292</v>
      </c>
      <c r="O127" s="241" t="s">
        <v>110</v>
      </c>
      <c r="P127" s="5"/>
      <c r="Q127" s="85" t="s">
        <v>111</v>
      </c>
      <c r="R127" s="11" t="s">
        <v>550</v>
      </c>
      <c r="S127" s="86" t="s">
        <v>113</v>
      </c>
      <c r="T127" s="86" t="s">
        <v>236</v>
      </c>
      <c r="U127" s="87" t="s">
        <v>237</v>
      </c>
      <c r="V127" s="11" t="s">
        <v>116</v>
      </c>
      <c r="W127" s="11"/>
      <c r="X127" s="11" t="s">
        <v>117</v>
      </c>
      <c r="Y127" s="11"/>
      <c r="Z127" s="94" t="str">
        <f t="shared" si="8"/>
        <v>Talento Humano
Tecnológicos</v>
      </c>
      <c r="AA127" s="11"/>
      <c r="AB127" s="11" t="s">
        <v>118</v>
      </c>
      <c r="AC127" s="11" t="s">
        <v>118</v>
      </c>
      <c r="AD127" s="13">
        <v>0</v>
      </c>
      <c r="AE127" s="14"/>
      <c r="AF127" s="11" t="s">
        <v>118</v>
      </c>
      <c r="AG127" s="11" t="s">
        <v>118</v>
      </c>
      <c r="AH127" s="13">
        <v>0</v>
      </c>
      <c r="AI127" s="14"/>
      <c r="AJ127" s="11" t="s">
        <v>118</v>
      </c>
      <c r="AK127" s="11" t="s">
        <v>118</v>
      </c>
      <c r="AL127" s="13">
        <v>0</v>
      </c>
      <c r="AM127" s="14"/>
      <c r="AN127" s="11" t="s">
        <v>118</v>
      </c>
      <c r="AO127" s="11" t="s">
        <v>118</v>
      </c>
      <c r="AP127" s="13">
        <v>0</v>
      </c>
      <c r="AQ127" s="14"/>
      <c r="AR127" s="11" t="s">
        <v>118</v>
      </c>
      <c r="AS127" s="11" t="s">
        <v>118</v>
      </c>
      <c r="AT127" s="13">
        <v>0</v>
      </c>
      <c r="AU127" s="14"/>
      <c r="AV127" s="11" t="s">
        <v>118</v>
      </c>
      <c r="AW127" s="11" t="s">
        <v>118</v>
      </c>
      <c r="AX127" s="13">
        <v>0</v>
      </c>
      <c r="AY127" s="11"/>
      <c r="AZ127" s="11" t="s">
        <v>118</v>
      </c>
      <c r="BA127" s="11"/>
      <c r="BB127" s="11" t="s">
        <v>118</v>
      </c>
      <c r="BC127" s="11"/>
      <c r="BD127" s="11"/>
      <c r="BE127" s="11"/>
      <c r="BF127" s="11"/>
      <c r="BG127" s="11"/>
      <c r="BH127" s="11"/>
      <c r="BI127" s="11"/>
      <c r="BJ127" s="11"/>
      <c r="BK127" s="11"/>
      <c r="BL127" s="11" t="s">
        <v>118</v>
      </c>
      <c r="BM127" s="11" t="s">
        <v>118</v>
      </c>
      <c r="BN127" s="11"/>
      <c r="BO127" s="11" t="s">
        <v>118</v>
      </c>
      <c r="BP127" s="11"/>
      <c r="BQ127" s="11" t="s">
        <v>118</v>
      </c>
      <c r="BR127" s="11"/>
      <c r="BS127" s="11" t="s">
        <v>118</v>
      </c>
      <c r="BT127" s="11" t="s">
        <v>118</v>
      </c>
      <c r="BU127" s="11"/>
      <c r="BV127" s="11" t="s">
        <v>118</v>
      </c>
      <c r="BW127" s="11"/>
      <c r="BX127" s="11" t="s">
        <v>118</v>
      </c>
      <c r="BY127" s="11"/>
      <c r="BZ127" s="11" t="s">
        <v>118</v>
      </c>
      <c r="CA127" s="11" t="s">
        <v>77</v>
      </c>
      <c r="CB127" s="11"/>
      <c r="CC127" s="94" t="str">
        <f t="shared" si="11"/>
        <v>24_Operación del Sistema de Gestión Institucional - SGI</v>
      </c>
      <c r="CD127" s="11"/>
      <c r="CE127" s="11"/>
      <c r="CF127" s="11"/>
      <c r="CG127" s="11" t="s">
        <v>306</v>
      </c>
      <c r="CH127" s="11"/>
      <c r="CI127" s="11"/>
      <c r="CJ127" s="11"/>
      <c r="CK127" s="94" t="str">
        <f t="shared" si="9"/>
        <v>D04_Evaluación de resultados</v>
      </c>
      <c r="CL127" s="11"/>
      <c r="CM127" s="11"/>
      <c r="CN127" s="11"/>
      <c r="CO127" s="11"/>
      <c r="CP127" s="11"/>
      <c r="CQ127" s="11"/>
      <c r="CR127" s="11"/>
      <c r="CS127" s="11"/>
      <c r="CT127" s="11"/>
      <c r="CU127" s="11"/>
      <c r="CV127" s="11"/>
      <c r="CW127" s="11"/>
      <c r="CX127" s="11"/>
      <c r="CY127" s="11" t="s">
        <v>307</v>
      </c>
      <c r="CZ127" s="11"/>
      <c r="DA127" s="11"/>
      <c r="DB127" s="11"/>
      <c r="DC127" s="11"/>
      <c r="DD127" s="11"/>
      <c r="DE127" s="94" t="str">
        <f t="shared" si="10"/>
        <v>D04_P14_Seguimiento y evaluación del desempeño institucional</v>
      </c>
    </row>
    <row r="128" spans="2:109" s="2" customFormat="1" ht="84" customHeight="1" x14ac:dyDescent="0.35">
      <c r="B128" s="1"/>
      <c r="C128" s="4" t="s">
        <v>593</v>
      </c>
      <c r="D128" s="11" t="s">
        <v>594</v>
      </c>
      <c r="E128" s="91" t="str">
        <f t="shared" si="6"/>
        <v>URF2026_116_Generar alertas personalizadas para el reporte de indicadores_Cuarto trimestre</v>
      </c>
      <c r="F128" s="11" t="s">
        <v>587</v>
      </c>
      <c r="G128" s="11" t="s">
        <v>548</v>
      </c>
      <c r="H128" s="11" t="s">
        <v>588</v>
      </c>
      <c r="I128" s="11" t="s">
        <v>232</v>
      </c>
      <c r="J128" s="5" t="s">
        <v>233</v>
      </c>
      <c r="K128" s="5"/>
      <c r="L128" s="12">
        <v>46357</v>
      </c>
      <c r="M128" s="12">
        <v>46387.999305555553</v>
      </c>
      <c r="N128" s="92">
        <f t="shared" si="7"/>
        <v>30.999305555553292</v>
      </c>
      <c r="O128" s="241" t="s">
        <v>110</v>
      </c>
      <c r="P128" s="5"/>
      <c r="Q128" s="85" t="s">
        <v>111</v>
      </c>
      <c r="R128" s="11" t="s">
        <v>550</v>
      </c>
      <c r="S128" s="86" t="s">
        <v>113</v>
      </c>
      <c r="T128" s="86" t="s">
        <v>236</v>
      </c>
      <c r="U128" s="87" t="s">
        <v>237</v>
      </c>
      <c r="V128" s="11" t="s">
        <v>116</v>
      </c>
      <c r="W128" s="11"/>
      <c r="X128" s="11" t="s">
        <v>117</v>
      </c>
      <c r="Y128" s="11"/>
      <c r="Z128" s="94" t="str">
        <f t="shared" si="8"/>
        <v>Talento Humano
Tecnológicos</v>
      </c>
      <c r="AA128" s="11"/>
      <c r="AB128" s="11" t="s">
        <v>118</v>
      </c>
      <c r="AC128" s="11" t="s">
        <v>118</v>
      </c>
      <c r="AD128" s="13">
        <v>0</v>
      </c>
      <c r="AE128" s="14"/>
      <c r="AF128" s="11" t="s">
        <v>118</v>
      </c>
      <c r="AG128" s="11" t="s">
        <v>118</v>
      </c>
      <c r="AH128" s="13">
        <v>0</v>
      </c>
      <c r="AI128" s="14"/>
      <c r="AJ128" s="11" t="s">
        <v>118</v>
      </c>
      <c r="AK128" s="11" t="s">
        <v>118</v>
      </c>
      <c r="AL128" s="13">
        <v>0</v>
      </c>
      <c r="AM128" s="14"/>
      <c r="AN128" s="11" t="s">
        <v>118</v>
      </c>
      <c r="AO128" s="11" t="s">
        <v>118</v>
      </c>
      <c r="AP128" s="13">
        <v>0</v>
      </c>
      <c r="AQ128" s="14"/>
      <c r="AR128" s="11" t="s">
        <v>118</v>
      </c>
      <c r="AS128" s="11" t="s">
        <v>118</v>
      </c>
      <c r="AT128" s="13">
        <v>0</v>
      </c>
      <c r="AU128" s="14"/>
      <c r="AV128" s="11" t="s">
        <v>118</v>
      </c>
      <c r="AW128" s="11" t="s">
        <v>118</v>
      </c>
      <c r="AX128" s="13">
        <v>0</v>
      </c>
      <c r="AY128" s="11"/>
      <c r="AZ128" s="11" t="s">
        <v>118</v>
      </c>
      <c r="BA128" s="11"/>
      <c r="BB128" s="11" t="s">
        <v>118</v>
      </c>
      <c r="BC128" s="11"/>
      <c r="BD128" s="11"/>
      <c r="BE128" s="11"/>
      <c r="BF128" s="11"/>
      <c r="BG128" s="11"/>
      <c r="BH128" s="11"/>
      <c r="BI128" s="11"/>
      <c r="BJ128" s="11"/>
      <c r="BK128" s="11"/>
      <c r="BL128" s="11" t="s">
        <v>118</v>
      </c>
      <c r="BM128" s="11" t="s">
        <v>118</v>
      </c>
      <c r="BN128" s="11"/>
      <c r="BO128" s="11" t="s">
        <v>118</v>
      </c>
      <c r="BP128" s="11"/>
      <c r="BQ128" s="11" t="s">
        <v>118</v>
      </c>
      <c r="BR128" s="11"/>
      <c r="BS128" s="11" t="s">
        <v>118</v>
      </c>
      <c r="BT128" s="11" t="s">
        <v>118</v>
      </c>
      <c r="BU128" s="11"/>
      <c r="BV128" s="11" t="s">
        <v>118</v>
      </c>
      <c r="BW128" s="11"/>
      <c r="BX128" s="11" t="s">
        <v>118</v>
      </c>
      <c r="BY128" s="11"/>
      <c r="BZ128" s="11" t="s">
        <v>118</v>
      </c>
      <c r="CA128" s="11" t="s">
        <v>77</v>
      </c>
      <c r="CB128" s="11"/>
      <c r="CC128" s="94" t="str">
        <f t="shared" si="11"/>
        <v>24_Operación del Sistema de Gestión Institucional - SGI</v>
      </c>
      <c r="CD128" s="11"/>
      <c r="CE128" s="11"/>
      <c r="CF128" s="11"/>
      <c r="CG128" s="11" t="s">
        <v>306</v>
      </c>
      <c r="CH128" s="11"/>
      <c r="CI128" s="11"/>
      <c r="CJ128" s="11"/>
      <c r="CK128" s="94" t="str">
        <f t="shared" si="9"/>
        <v>D04_Evaluación de resultados</v>
      </c>
      <c r="CL128" s="11"/>
      <c r="CM128" s="11"/>
      <c r="CN128" s="11"/>
      <c r="CO128" s="11"/>
      <c r="CP128" s="11"/>
      <c r="CQ128" s="11"/>
      <c r="CR128" s="11"/>
      <c r="CS128" s="11"/>
      <c r="CT128" s="11"/>
      <c r="CU128" s="11"/>
      <c r="CV128" s="11"/>
      <c r="CW128" s="11"/>
      <c r="CX128" s="11"/>
      <c r="CY128" s="11" t="s">
        <v>307</v>
      </c>
      <c r="CZ128" s="11"/>
      <c r="DA128" s="11"/>
      <c r="DB128" s="11"/>
      <c r="DC128" s="11"/>
      <c r="DD128" s="11"/>
      <c r="DE128" s="94" t="str">
        <f t="shared" si="10"/>
        <v>D04_P14_Seguimiento y evaluación del desempeño institucional</v>
      </c>
    </row>
    <row r="129" spans="2:109" s="2" customFormat="1" ht="84" customHeight="1" x14ac:dyDescent="0.35">
      <c r="B129" s="1"/>
      <c r="C129" s="4" t="s">
        <v>595</v>
      </c>
      <c r="D129" s="11" t="s">
        <v>596</v>
      </c>
      <c r="E129" s="91" t="str">
        <f t="shared" si="6"/>
        <v>URF2026_117_Parametrizar el SMGI con las necesidades identificadas en el marco de la actualización de elementos transversales y la actualización del modelo de operación por procesos_Primer cuatrimestre</v>
      </c>
      <c r="F129" s="11" t="s">
        <v>597</v>
      </c>
      <c r="G129" s="11" t="s">
        <v>598</v>
      </c>
      <c r="H129" s="11" t="s">
        <v>598</v>
      </c>
      <c r="I129" s="11" t="s">
        <v>232</v>
      </c>
      <c r="J129" s="5" t="s">
        <v>233</v>
      </c>
      <c r="K129" s="5"/>
      <c r="L129" s="12">
        <v>46113</v>
      </c>
      <c r="M129" s="12">
        <v>46142.999305555553</v>
      </c>
      <c r="N129" s="92">
        <f t="shared" si="7"/>
        <v>29.999305555553292</v>
      </c>
      <c r="O129" s="241" t="s">
        <v>110</v>
      </c>
      <c r="P129" s="5"/>
      <c r="Q129" s="85" t="s">
        <v>111</v>
      </c>
      <c r="R129" s="11" t="s">
        <v>599</v>
      </c>
      <c r="S129" s="86" t="s">
        <v>474</v>
      </c>
      <c r="T129" s="86" t="s">
        <v>582</v>
      </c>
      <c r="U129" s="87" t="s">
        <v>583</v>
      </c>
      <c r="V129" s="11" t="s">
        <v>116</v>
      </c>
      <c r="W129" s="11"/>
      <c r="X129" s="11" t="s">
        <v>117</v>
      </c>
      <c r="Y129" s="11"/>
      <c r="Z129" s="94" t="str">
        <f t="shared" si="8"/>
        <v>Talento Humano
Tecnológicos</v>
      </c>
      <c r="AA129" s="11"/>
      <c r="AB129" s="11" t="s">
        <v>118</v>
      </c>
      <c r="AC129" s="11" t="s">
        <v>118</v>
      </c>
      <c r="AD129" s="13">
        <v>0</v>
      </c>
      <c r="AE129" s="14"/>
      <c r="AF129" s="11" t="s">
        <v>118</v>
      </c>
      <c r="AG129" s="11" t="s">
        <v>118</v>
      </c>
      <c r="AH129" s="13">
        <v>0</v>
      </c>
      <c r="AI129" s="14"/>
      <c r="AJ129" s="11" t="s">
        <v>118</v>
      </c>
      <c r="AK129" s="11" t="s">
        <v>118</v>
      </c>
      <c r="AL129" s="13">
        <v>0</v>
      </c>
      <c r="AM129" s="14"/>
      <c r="AN129" s="11" t="s">
        <v>118</v>
      </c>
      <c r="AO129" s="11" t="s">
        <v>118</v>
      </c>
      <c r="AP129" s="13">
        <v>0</v>
      </c>
      <c r="AQ129" s="14"/>
      <c r="AR129" s="11" t="s">
        <v>118</v>
      </c>
      <c r="AS129" s="11" t="s">
        <v>118</v>
      </c>
      <c r="AT129" s="13">
        <v>0</v>
      </c>
      <c r="AU129" s="14"/>
      <c r="AV129" s="11" t="s">
        <v>118</v>
      </c>
      <c r="AW129" s="11" t="s">
        <v>118</v>
      </c>
      <c r="AX129" s="13">
        <v>0</v>
      </c>
      <c r="AY129" s="11"/>
      <c r="AZ129" s="11" t="s">
        <v>118</v>
      </c>
      <c r="BA129" s="11"/>
      <c r="BB129" s="11" t="s">
        <v>118</v>
      </c>
      <c r="BC129" s="11"/>
      <c r="BD129" s="11"/>
      <c r="BE129" s="11"/>
      <c r="BF129" s="11"/>
      <c r="BG129" s="11"/>
      <c r="BH129" s="11"/>
      <c r="BI129" s="11"/>
      <c r="BJ129" s="11"/>
      <c r="BK129" s="11"/>
      <c r="BL129" s="11" t="s">
        <v>118</v>
      </c>
      <c r="BM129" s="11" t="s">
        <v>118</v>
      </c>
      <c r="BN129" s="11"/>
      <c r="BO129" s="11" t="s">
        <v>118</v>
      </c>
      <c r="BP129" s="11"/>
      <c r="BQ129" s="11" t="s">
        <v>118</v>
      </c>
      <c r="BR129" s="11"/>
      <c r="BS129" s="11" t="s">
        <v>118</v>
      </c>
      <c r="BT129" s="11" t="s">
        <v>118</v>
      </c>
      <c r="BU129" s="11"/>
      <c r="BV129" s="11" t="s">
        <v>118</v>
      </c>
      <c r="BW129" s="11"/>
      <c r="BX129" s="11" t="s">
        <v>118</v>
      </c>
      <c r="BY129" s="11"/>
      <c r="BZ129" s="11" t="s">
        <v>118</v>
      </c>
      <c r="CA129" s="11" t="s">
        <v>77</v>
      </c>
      <c r="CB129" s="11"/>
      <c r="CC129" s="94" t="str">
        <f t="shared" si="11"/>
        <v>24_Operación del Sistema de Gestión Institucional - SGI</v>
      </c>
      <c r="CD129" s="11"/>
      <c r="CE129" s="11" t="s">
        <v>238</v>
      </c>
      <c r="CF129" s="11"/>
      <c r="CG129" s="11" t="s">
        <v>306</v>
      </c>
      <c r="CH129" s="11"/>
      <c r="CI129" s="11"/>
      <c r="CJ129" s="11"/>
      <c r="CK129" s="94" t="str">
        <f t="shared" si="9"/>
        <v>D02_Direccionamiento Estratégico y Planeación
D04_Evaluación de resultados</v>
      </c>
      <c r="CL129" s="11"/>
      <c r="CM129" s="11"/>
      <c r="CN129" s="11" t="s">
        <v>239</v>
      </c>
      <c r="CO129" s="11"/>
      <c r="CP129" s="11"/>
      <c r="CQ129" s="11"/>
      <c r="CR129" s="11" t="s">
        <v>584</v>
      </c>
      <c r="CS129" s="11"/>
      <c r="CT129" s="11"/>
      <c r="CU129" s="11"/>
      <c r="CV129" s="11"/>
      <c r="CW129" s="11"/>
      <c r="CX129" s="11"/>
      <c r="CY129" s="11" t="s">
        <v>307</v>
      </c>
      <c r="CZ129" s="11"/>
      <c r="DA129" s="11"/>
      <c r="DB129" s="11"/>
      <c r="DC129" s="11"/>
      <c r="DD129" s="11"/>
      <c r="DE129" s="94" t="str">
        <f t="shared" si="10"/>
        <v>D02_P03_Planeación Institucional
D03_P07_Gobierno Digital
D04_P14_Seguimiento y evaluación del desempeño institucional</v>
      </c>
    </row>
    <row r="130" spans="2:109" s="2" customFormat="1" ht="84" customHeight="1" x14ac:dyDescent="0.35">
      <c r="B130" s="1"/>
      <c r="C130" s="4" t="s">
        <v>600</v>
      </c>
      <c r="D130" s="11" t="s">
        <v>601</v>
      </c>
      <c r="E130" s="91" t="str">
        <f t="shared" si="6"/>
        <v>URF2026_118_Parametrizar el SMGI con las necesidades identificadas en el marco de la actualización de elementos transversales y la actualización del modelo de operación por procesos_Segundo cuatrimestre</v>
      </c>
      <c r="F130" s="11" t="s">
        <v>597</v>
      </c>
      <c r="G130" s="11" t="s">
        <v>598</v>
      </c>
      <c r="H130" s="11" t="s">
        <v>598</v>
      </c>
      <c r="I130" s="11" t="s">
        <v>232</v>
      </c>
      <c r="J130" s="5" t="s">
        <v>233</v>
      </c>
      <c r="K130" s="5"/>
      <c r="L130" s="12">
        <v>46235</v>
      </c>
      <c r="M130" s="12">
        <v>46265.999305555553</v>
      </c>
      <c r="N130" s="92">
        <f t="shared" si="7"/>
        <v>30.999305555553292</v>
      </c>
      <c r="O130" s="241" t="s">
        <v>110</v>
      </c>
      <c r="P130" s="5"/>
      <c r="Q130" s="85" t="s">
        <v>111</v>
      </c>
      <c r="R130" s="11" t="s">
        <v>599</v>
      </c>
      <c r="S130" s="86" t="s">
        <v>474</v>
      </c>
      <c r="T130" s="86" t="s">
        <v>582</v>
      </c>
      <c r="U130" s="87" t="s">
        <v>583</v>
      </c>
      <c r="V130" s="11" t="s">
        <v>116</v>
      </c>
      <c r="W130" s="11"/>
      <c r="X130" s="11" t="s">
        <v>117</v>
      </c>
      <c r="Y130" s="11"/>
      <c r="Z130" s="94" t="str">
        <f t="shared" si="8"/>
        <v>Talento Humano
Tecnológicos</v>
      </c>
      <c r="AA130" s="11"/>
      <c r="AB130" s="11" t="s">
        <v>118</v>
      </c>
      <c r="AC130" s="11" t="s">
        <v>118</v>
      </c>
      <c r="AD130" s="13">
        <v>0</v>
      </c>
      <c r="AE130" s="14"/>
      <c r="AF130" s="11" t="s">
        <v>118</v>
      </c>
      <c r="AG130" s="11" t="s">
        <v>118</v>
      </c>
      <c r="AH130" s="13">
        <v>0</v>
      </c>
      <c r="AI130" s="14"/>
      <c r="AJ130" s="11" t="s">
        <v>118</v>
      </c>
      <c r="AK130" s="11" t="s">
        <v>118</v>
      </c>
      <c r="AL130" s="13">
        <v>0</v>
      </c>
      <c r="AM130" s="14"/>
      <c r="AN130" s="11" t="s">
        <v>118</v>
      </c>
      <c r="AO130" s="11" t="s">
        <v>118</v>
      </c>
      <c r="AP130" s="13">
        <v>0</v>
      </c>
      <c r="AQ130" s="14"/>
      <c r="AR130" s="11" t="s">
        <v>118</v>
      </c>
      <c r="AS130" s="11" t="s">
        <v>118</v>
      </c>
      <c r="AT130" s="13">
        <v>0</v>
      </c>
      <c r="AU130" s="14"/>
      <c r="AV130" s="11" t="s">
        <v>118</v>
      </c>
      <c r="AW130" s="11" t="s">
        <v>118</v>
      </c>
      <c r="AX130" s="13">
        <v>0</v>
      </c>
      <c r="AY130" s="11"/>
      <c r="AZ130" s="11" t="s">
        <v>118</v>
      </c>
      <c r="BA130" s="11"/>
      <c r="BB130" s="11" t="s">
        <v>118</v>
      </c>
      <c r="BC130" s="11"/>
      <c r="BD130" s="11"/>
      <c r="BE130" s="11"/>
      <c r="BF130" s="11"/>
      <c r="BG130" s="11"/>
      <c r="BH130" s="11"/>
      <c r="BI130" s="11"/>
      <c r="BJ130" s="11"/>
      <c r="BK130" s="11"/>
      <c r="BL130" s="11" t="s">
        <v>118</v>
      </c>
      <c r="BM130" s="11" t="s">
        <v>118</v>
      </c>
      <c r="BN130" s="11"/>
      <c r="BO130" s="11" t="s">
        <v>118</v>
      </c>
      <c r="BP130" s="11"/>
      <c r="BQ130" s="11" t="s">
        <v>118</v>
      </c>
      <c r="BR130" s="11"/>
      <c r="BS130" s="11" t="s">
        <v>118</v>
      </c>
      <c r="BT130" s="11" t="s">
        <v>118</v>
      </c>
      <c r="BU130" s="11"/>
      <c r="BV130" s="11" t="s">
        <v>118</v>
      </c>
      <c r="BW130" s="11"/>
      <c r="BX130" s="11" t="s">
        <v>118</v>
      </c>
      <c r="BY130" s="11"/>
      <c r="BZ130" s="11" t="s">
        <v>118</v>
      </c>
      <c r="CA130" s="11" t="s">
        <v>77</v>
      </c>
      <c r="CB130" s="11"/>
      <c r="CC130" s="94" t="str">
        <f t="shared" si="11"/>
        <v>24_Operación del Sistema de Gestión Institucional - SGI</v>
      </c>
      <c r="CD130" s="11"/>
      <c r="CE130" s="11" t="s">
        <v>238</v>
      </c>
      <c r="CF130" s="11"/>
      <c r="CG130" s="11" t="s">
        <v>306</v>
      </c>
      <c r="CH130" s="11"/>
      <c r="CI130" s="11"/>
      <c r="CJ130" s="11"/>
      <c r="CK130" s="94" t="str">
        <f t="shared" si="9"/>
        <v>D02_Direccionamiento Estratégico y Planeación
D04_Evaluación de resultados</v>
      </c>
      <c r="CL130" s="11"/>
      <c r="CM130" s="11"/>
      <c r="CN130" s="11" t="s">
        <v>239</v>
      </c>
      <c r="CO130" s="11"/>
      <c r="CP130" s="11"/>
      <c r="CQ130" s="11"/>
      <c r="CR130" s="11" t="s">
        <v>584</v>
      </c>
      <c r="CS130" s="11"/>
      <c r="CT130" s="11"/>
      <c r="CU130" s="11"/>
      <c r="CV130" s="11"/>
      <c r="CW130" s="11"/>
      <c r="CX130" s="11"/>
      <c r="CY130" s="11" t="s">
        <v>307</v>
      </c>
      <c r="CZ130" s="11"/>
      <c r="DA130" s="11"/>
      <c r="DB130" s="11"/>
      <c r="DC130" s="11"/>
      <c r="DD130" s="11"/>
      <c r="DE130" s="94" t="str">
        <f t="shared" si="10"/>
        <v>D02_P03_Planeación Institucional
D03_P07_Gobierno Digital
D04_P14_Seguimiento y evaluación del desempeño institucional</v>
      </c>
    </row>
    <row r="131" spans="2:109" s="2" customFormat="1" ht="84" customHeight="1" x14ac:dyDescent="0.35">
      <c r="B131" s="1"/>
      <c r="C131" s="4" t="s">
        <v>602</v>
      </c>
      <c r="D131" s="2" t="s">
        <v>603</v>
      </c>
      <c r="E131" s="91" t="str">
        <f t="shared" si="6"/>
        <v>URF2026_119_Parametrizar el SMGI con las necesidades identificadas en el marco de la actualización de elementos transversales y la actualización del modelo de operación por procesos_Tercer cuatrimestre</v>
      </c>
      <c r="F131" s="11" t="s">
        <v>597</v>
      </c>
      <c r="G131" s="11" t="s">
        <v>598</v>
      </c>
      <c r="H131" s="11" t="s">
        <v>598</v>
      </c>
      <c r="I131" s="11" t="s">
        <v>232</v>
      </c>
      <c r="J131" s="5" t="s">
        <v>233</v>
      </c>
      <c r="K131" s="5"/>
      <c r="L131" s="12">
        <v>46357</v>
      </c>
      <c r="M131" s="12">
        <v>46371.999305555553</v>
      </c>
      <c r="N131" s="92">
        <f t="shared" si="7"/>
        <v>14.999305555553292</v>
      </c>
      <c r="O131" s="241" t="s">
        <v>110</v>
      </c>
      <c r="P131" s="5"/>
      <c r="Q131" s="85" t="s">
        <v>111</v>
      </c>
      <c r="R131" s="11" t="s">
        <v>599</v>
      </c>
      <c r="S131" s="86" t="s">
        <v>474</v>
      </c>
      <c r="T131" s="86" t="s">
        <v>582</v>
      </c>
      <c r="U131" s="87" t="s">
        <v>583</v>
      </c>
      <c r="V131" s="11" t="s">
        <v>116</v>
      </c>
      <c r="W131" s="11"/>
      <c r="X131" s="11" t="s">
        <v>117</v>
      </c>
      <c r="Y131" s="11"/>
      <c r="Z131" s="94" t="str">
        <f t="shared" si="8"/>
        <v>Talento Humano
Tecnológicos</v>
      </c>
      <c r="AA131" s="11"/>
      <c r="AB131" s="11" t="s">
        <v>118</v>
      </c>
      <c r="AC131" s="11" t="s">
        <v>118</v>
      </c>
      <c r="AD131" s="13">
        <v>0</v>
      </c>
      <c r="AE131" s="14"/>
      <c r="AF131" s="11" t="s">
        <v>118</v>
      </c>
      <c r="AG131" s="11" t="s">
        <v>118</v>
      </c>
      <c r="AH131" s="13">
        <v>0</v>
      </c>
      <c r="AI131" s="14"/>
      <c r="AJ131" s="11" t="s">
        <v>118</v>
      </c>
      <c r="AK131" s="11" t="s">
        <v>118</v>
      </c>
      <c r="AL131" s="13">
        <v>0</v>
      </c>
      <c r="AM131" s="14"/>
      <c r="AN131" s="11" t="s">
        <v>118</v>
      </c>
      <c r="AO131" s="11" t="s">
        <v>118</v>
      </c>
      <c r="AP131" s="13">
        <v>0</v>
      </c>
      <c r="AQ131" s="14"/>
      <c r="AR131" s="11" t="s">
        <v>118</v>
      </c>
      <c r="AS131" s="11" t="s">
        <v>118</v>
      </c>
      <c r="AT131" s="13">
        <v>0</v>
      </c>
      <c r="AU131" s="14"/>
      <c r="AV131" s="11" t="s">
        <v>118</v>
      </c>
      <c r="AW131" s="11" t="s">
        <v>118</v>
      </c>
      <c r="AX131" s="13">
        <v>0</v>
      </c>
      <c r="AY131" s="11"/>
      <c r="AZ131" s="11" t="s">
        <v>118</v>
      </c>
      <c r="BA131" s="11"/>
      <c r="BB131" s="11" t="s">
        <v>118</v>
      </c>
      <c r="BC131" s="11"/>
      <c r="BD131" s="11"/>
      <c r="BE131" s="11"/>
      <c r="BF131" s="11"/>
      <c r="BG131" s="11"/>
      <c r="BH131" s="11"/>
      <c r="BI131" s="11"/>
      <c r="BJ131" s="11"/>
      <c r="BK131" s="11"/>
      <c r="BL131" s="11" t="s">
        <v>118</v>
      </c>
      <c r="BM131" s="11" t="s">
        <v>118</v>
      </c>
      <c r="BN131" s="11"/>
      <c r="BO131" s="11" t="s">
        <v>118</v>
      </c>
      <c r="BP131" s="11"/>
      <c r="BQ131" s="11" t="s">
        <v>118</v>
      </c>
      <c r="BR131" s="11"/>
      <c r="BS131" s="11" t="s">
        <v>118</v>
      </c>
      <c r="BT131" s="11" t="s">
        <v>118</v>
      </c>
      <c r="BU131" s="11"/>
      <c r="BV131" s="11" t="s">
        <v>118</v>
      </c>
      <c r="BW131" s="11"/>
      <c r="BX131" s="11" t="s">
        <v>118</v>
      </c>
      <c r="BY131" s="11"/>
      <c r="BZ131" s="11" t="s">
        <v>118</v>
      </c>
      <c r="CA131" s="11" t="s">
        <v>77</v>
      </c>
      <c r="CB131" s="11"/>
      <c r="CC131" s="94" t="str">
        <f t="shared" si="11"/>
        <v>24_Operación del Sistema de Gestión Institucional - SGI</v>
      </c>
      <c r="CD131" s="11"/>
      <c r="CE131" s="11" t="s">
        <v>238</v>
      </c>
      <c r="CF131" s="11"/>
      <c r="CG131" s="11" t="s">
        <v>306</v>
      </c>
      <c r="CH131" s="11"/>
      <c r="CI131" s="11"/>
      <c r="CJ131" s="11"/>
      <c r="CK131" s="94" t="str">
        <f t="shared" si="9"/>
        <v>D02_Direccionamiento Estratégico y Planeación
D04_Evaluación de resultados</v>
      </c>
      <c r="CL131" s="11"/>
      <c r="CM131" s="11"/>
      <c r="CN131" s="11" t="s">
        <v>239</v>
      </c>
      <c r="CO131" s="11"/>
      <c r="CP131" s="11"/>
      <c r="CQ131" s="11"/>
      <c r="CR131" s="11" t="s">
        <v>584</v>
      </c>
      <c r="CS131" s="11"/>
      <c r="CT131" s="11"/>
      <c r="CU131" s="11"/>
      <c r="CV131" s="11"/>
      <c r="CW131" s="11"/>
      <c r="CX131" s="11"/>
      <c r="CY131" s="11" t="s">
        <v>307</v>
      </c>
      <c r="CZ131" s="11"/>
      <c r="DA131" s="11"/>
      <c r="DB131" s="11"/>
      <c r="DC131" s="11"/>
      <c r="DD131" s="11"/>
      <c r="DE131" s="94" t="str">
        <f t="shared" si="10"/>
        <v>D02_P03_Planeación Institucional
D03_P07_Gobierno Digital
D04_P14_Seguimiento y evaluación del desempeño institucional</v>
      </c>
    </row>
    <row r="132" spans="2:109" s="2" customFormat="1" ht="84" customHeight="1" x14ac:dyDescent="0.35">
      <c r="B132" s="1"/>
      <c r="C132" s="4" t="s">
        <v>604</v>
      </c>
      <c r="D132" s="201" t="s">
        <v>605</v>
      </c>
      <c r="E132" s="91" t="str">
        <f t="shared" si="6"/>
        <v>URF2026_120_Articular el centro de innovación con el repositorio de buenas prácticas y lecciones aprendidas</v>
      </c>
      <c r="F132" s="11" t="s">
        <v>606</v>
      </c>
      <c r="G132" s="11" t="s">
        <v>607</v>
      </c>
      <c r="H132" s="11" t="s">
        <v>608</v>
      </c>
      <c r="I132" s="11" t="s">
        <v>232</v>
      </c>
      <c r="J132" s="5" t="s">
        <v>233</v>
      </c>
      <c r="K132" s="5"/>
      <c r="L132" s="12">
        <v>46023</v>
      </c>
      <c r="M132" s="12">
        <v>46081.999305555553</v>
      </c>
      <c r="N132" s="92">
        <f t="shared" si="7"/>
        <v>58.999305555553292</v>
      </c>
      <c r="O132" s="241" t="s">
        <v>110</v>
      </c>
      <c r="P132" s="5"/>
      <c r="Q132" s="85" t="s">
        <v>111</v>
      </c>
      <c r="R132" s="11" t="s">
        <v>609</v>
      </c>
      <c r="S132" s="86" t="s">
        <v>474</v>
      </c>
      <c r="T132" s="86" t="s">
        <v>610</v>
      </c>
      <c r="U132" s="87" t="s">
        <v>611</v>
      </c>
      <c r="V132" s="11" t="s">
        <v>116</v>
      </c>
      <c r="W132" s="11"/>
      <c r="X132" s="11" t="s">
        <v>117</v>
      </c>
      <c r="Y132" s="11"/>
      <c r="Z132" s="94" t="str">
        <f t="shared" si="8"/>
        <v>Talento Humano
Tecnológicos</v>
      </c>
      <c r="AA132" s="11"/>
      <c r="AB132" s="11" t="s">
        <v>118</v>
      </c>
      <c r="AC132" s="11" t="s">
        <v>118</v>
      </c>
      <c r="AD132" s="13">
        <v>0</v>
      </c>
      <c r="AE132" s="14"/>
      <c r="AF132" s="11" t="s">
        <v>118</v>
      </c>
      <c r="AG132" s="11" t="s">
        <v>118</v>
      </c>
      <c r="AH132" s="13">
        <v>0</v>
      </c>
      <c r="AI132" s="14"/>
      <c r="AJ132" s="11" t="s">
        <v>118</v>
      </c>
      <c r="AK132" s="11" t="s">
        <v>118</v>
      </c>
      <c r="AL132" s="13">
        <v>0</v>
      </c>
      <c r="AM132" s="14"/>
      <c r="AN132" s="11" t="s">
        <v>118</v>
      </c>
      <c r="AO132" s="11" t="s">
        <v>118</v>
      </c>
      <c r="AP132" s="13">
        <v>0</v>
      </c>
      <c r="AQ132" s="14"/>
      <c r="AR132" s="11" t="s">
        <v>118</v>
      </c>
      <c r="AS132" s="11" t="s">
        <v>118</v>
      </c>
      <c r="AT132" s="13">
        <v>0</v>
      </c>
      <c r="AU132" s="14"/>
      <c r="AV132" s="11" t="s">
        <v>118</v>
      </c>
      <c r="AW132" s="11" t="s">
        <v>118</v>
      </c>
      <c r="AX132" s="13">
        <v>0</v>
      </c>
      <c r="AY132" s="11"/>
      <c r="AZ132" s="11" t="s">
        <v>118</v>
      </c>
      <c r="BA132" s="11"/>
      <c r="BB132" s="11" t="s">
        <v>118</v>
      </c>
      <c r="BC132" s="11"/>
      <c r="BD132" s="11"/>
      <c r="BE132" s="11"/>
      <c r="BF132" s="11" t="s">
        <v>65</v>
      </c>
      <c r="BG132" s="11"/>
      <c r="BH132" s="11"/>
      <c r="BI132" s="11"/>
      <c r="BJ132" s="11"/>
      <c r="BK132" s="11"/>
      <c r="BL132" s="11" t="s">
        <v>118</v>
      </c>
      <c r="BM132" s="11" t="s">
        <v>118</v>
      </c>
      <c r="BN132" s="11"/>
      <c r="BO132" s="11" t="s">
        <v>118</v>
      </c>
      <c r="BP132" s="11"/>
      <c r="BQ132" s="11" t="s">
        <v>118</v>
      </c>
      <c r="BR132" s="11"/>
      <c r="BS132" s="11" t="s">
        <v>118</v>
      </c>
      <c r="BT132" s="11" t="s">
        <v>118</v>
      </c>
      <c r="BU132" s="11"/>
      <c r="BV132" s="11" t="s">
        <v>118</v>
      </c>
      <c r="BW132" s="11"/>
      <c r="BX132" s="11" t="s">
        <v>118</v>
      </c>
      <c r="BY132" s="11"/>
      <c r="BZ132" s="11" t="s">
        <v>118</v>
      </c>
      <c r="CA132" s="11" t="s">
        <v>77</v>
      </c>
      <c r="CB132" s="11"/>
      <c r="CC132" s="94" t="str">
        <f t="shared" si="11"/>
        <v>12_Plan Estratégico de Gestión de Talento Humano - PEGTH
24_Operación del Sistema de Gestión Institucional - SGI</v>
      </c>
      <c r="CD132" s="11" t="s">
        <v>612</v>
      </c>
      <c r="CE132" s="11"/>
      <c r="CF132" s="11"/>
      <c r="CG132" s="11"/>
      <c r="CH132" s="11"/>
      <c r="CI132" s="11" t="s">
        <v>331</v>
      </c>
      <c r="CJ132" s="11"/>
      <c r="CK132" s="94" t="str">
        <f t="shared" si="9"/>
        <v>D01_Talento Humano
D06_Gestión del conocimiento y la innovación</v>
      </c>
      <c r="CL132" s="11" t="s">
        <v>613</v>
      </c>
      <c r="CM132" s="11"/>
      <c r="CN132" s="11"/>
      <c r="CO132" s="11"/>
      <c r="CP132" s="11"/>
      <c r="CQ132" s="11"/>
      <c r="CR132" s="11"/>
      <c r="CS132" s="11"/>
      <c r="CT132" s="11"/>
      <c r="CU132" s="11"/>
      <c r="CV132" s="11"/>
      <c r="CW132" s="11"/>
      <c r="CX132" s="11"/>
      <c r="CY132" s="11"/>
      <c r="CZ132" s="11"/>
      <c r="DA132" s="11"/>
      <c r="DB132" s="11"/>
      <c r="DC132" s="11" t="s">
        <v>332</v>
      </c>
      <c r="DD132" s="11"/>
      <c r="DE132" s="94" t="str">
        <f t="shared" si="10"/>
        <v>D01_P01_Gestión Estratégica del Talento Humano
D06_P18_Gestión del conocimiento y la innovación</v>
      </c>
    </row>
    <row r="133" spans="2:109" s="2" customFormat="1" ht="84" customHeight="1" x14ac:dyDescent="0.35">
      <c r="B133" s="1"/>
      <c r="C133" s="4" t="s">
        <v>614</v>
      </c>
      <c r="D133" s="11" t="s">
        <v>615</v>
      </c>
      <c r="E133" s="91" t="str">
        <f t="shared" si="6"/>
        <v>URF2026_121_Fortalecer el centro de innovación de la URF_Primer cuatrimestre</v>
      </c>
      <c r="F133" s="11" t="s">
        <v>616</v>
      </c>
      <c r="G133" s="11" t="s">
        <v>617</v>
      </c>
      <c r="H133" s="11" t="s">
        <v>618</v>
      </c>
      <c r="I133" s="11" t="s">
        <v>232</v>
      </c>
      <c r="J133" s="5" t="s">
        <v>233</v>
      </c>
      <c r="K133" s="5" t="s">
        <v>110</v>
      </c>
      <c r="L133" s="12">
        <v>46113</v>
      </c>
      <c r="M133" s="12">
        <v>46142.999305555553</v>
      </c>
      <c r="N133" s="92">
        <f t="shared" si="7"/>
        <v>29.999305555553292</v>
      </c>
      <c r="O133" s="241" t="s">
        <v>110</v>
      </c>
      <c r="P133" s="5"/>
      <c r="Q133" s="85" t="s">
        <v>111</v>
      </c>
      <c r="R133" s="11" t="s">
        <v>609</v>
      </c>
      <c r="S133" s="86" t="s">
        <v>474</v>
      </c>
      <c r="T133" s="86" t="s">
        <v>610</v>
      </c>
      <c r="U133" s="87" t="s">
        <v>611</v>
      </c>
      <c r="V133" s="11" t="s">
        <v>116</v>
      </c>
      <c r="W133" s="11"/>
      <c r="X133" s="11" t="s">
        <v>117</v>
      </c>
      <c r="Y133" s="11"/>
      <c r="Z133" s="94" t="str">
        <f t="shared" si="8"/>
        <v>Talento Humano
Tecnológicos</v>
      </c>
      <c r="AA133" s="11"/>
      <c r="AB133" s="11" t="s">
        <v>118</v>
      </c>
      <c r="AC133" s="11" t="s">
        <v>118</v>
      </c>
      <c r="AD133" s="13">
        <v>0</v>
      </c>
      <c r="AE133" s="14"/>
      <c r="AF133" s="11" t="s">
        <v>118</v>
      </c>
      <c r="AG133" s="11" t="s">
        <v>118</v>
      </c>
      <c r="AH133" s="13">
        <v>0</v>
      </c>
      <c r="AI133" s="14"/>
      <c r="AJ133" s="11" t="s">
        <v>118</v>
      </c>
      <c r="AK133" s="11" t="s">
        <v>118</v>
      </c>
      <c r="AL133" s="13">
        <v>0</v>
      </c>
      <c r="AM133" s="14"/>
      <c r="AN133" s="11" t="s">
        <v>118</v>
      </c>
      <c r="AO133" s="11" t="s">
        <v>118</v>
      </c>
      <c r="AP133" s="13">
        <v>0</v>
      </c>
      <c r="AQ133" s="14"/>
      <c r="AR133" s="11" t="s">
        <v>118</v>
      </c>
      <c r="AS133" s="11" t="s">
        <v>118</v>
      </c>
      <c r="AT133" s="13">
        <v>0</v>
      </c>
      <c r="AU133" s="14"/>
      <c r="AV133" s="11" t="s">
        <v>118</v>
      </c>
      <c r="AW133" s="11" t="s">
        <v>118</v>
      </c>
      <c r="AX133" s="13">
        <v>0</v>
      </c>
      <c r="AY133" s="11"/>
      <c r="AZ133" s="11" t="s">
        <v>118</v>
      </c>
      <c r="BA133" s="11"/>
      <c r="BB133" s="11" t="s">
        <v>118</v>
      </c>
      <c r="BC133" s="11"/>
      <c r="BD133" s="11"/>
      <c r="BE133" s="11"/>
      <c r="BF133" s="11" t="s">
        <v>65</v>
      </c>
      <c r="BG133" s="11"/>
      <c r="BH133" s="11"/>
      <c r="BI133" s="11"/>
      <c r="BJ133" s="11"/>
      <c r="BK133" s="11"/>
      <c r="BL133" s="11" t="s">
        <v>118</v>
      </c>
      <c r="BM133" s="11" t="s">
        <v>118</v>
      </c>
      <c r="BN133" s="11"/>
      <c r="BO133" s="11" t="s">
        <v>118</v>
      </c>
      <c r="BP133" s="11"/>
      <c r="BQ133" s="11" t="s">
        <v>118</v>
      </c>
      <c r="BR133" s="11"/>
      <c r="BS133" s="11" t="s">
        <v>118</v>
      </c>
      <c r="BT133" s="11" t="s">
        <v>118</v>
      </c>
      <c r="BU133" s="11"/>
      <c r="BV133" s="11" t="s">
        <v>118</v>
      </c>
      <c r="BW133" s="11"/>
      <c r="BX133" s="11" t="s">
        <v>118</v>
      </c>
      <c r="BY133" s="11"/>
      <c r="BZ133" s="11" t="s">
        <v>118</v>
      </c>
      <c r="CA133" s="11" t="s">
        <v>77</v>
      </c>
      <c r="CB133" s="11"/>
      <c r="CC133" s="94" t="str">
        <f t="shared" si="11"/>
        <v>12_Plan Estratégico de Gestión de Talento Humano - PEGTH
24_Operación del Sistema de Gestión Institucional - SGI</v>
      </c>
      <c r="CD133" s="11" t="s">
        <v>612</v>
      </c>
      <c r="CE133" s="11"/>
      <c r="CF133" s="11"/>
      <c r="CG133" s="11"/>
      <c r="CH133" s="11"/>
      <c r="CI133" s="11" t="s">
        <v>331</v>
      </c>
      <c r="CJ133" s="11"/>
      <c r="CK133" s="94" t="str">
        <f t="shared" si="9"/>
        <v>D01_Talento Humano
D06_Gestión del conocimiento y la innovación</v>
      </c>
      <c r="CL133" s="11" t="s">
        <v>613</v>
      </c>
      <c r="CM133" s="11"/>
      <c r="CN133" s="11"/>
      <c r="CO133" s="11"/>
      <c r="CP133" s="11"/>
      <c r="CQ133" s="11"/>
      <c r="CR133" s="11"/>
      <c r="CS133" s="11"/>
      <c r="CT133" s="11"/>
      <c r="CU133" s="11"/>
      <c r="CV133" s="11"/>
      <c r="CW133" s="11"/>
      <c r="CX133" s="11"/>
      <c r="CY133" s="11"/>
      <c r="CZ133" s="11"/>
      <c r="DA133" s="11"/>
      <c r="DB133" s="11"/>
      <c r="DC133" s="11" t="s">
        <v>332</v>
      </c>
      <c r="DD133" s="11"/>
      <c r="DE133" s="94" t="str">
        <f t="shared" si="10"/>
        <v>D01_P01_Gestión Estratégica del Talento Humano
D06_P18_Gestión del conocimiento y la innovación</v>
      </c>
    </row>
    <row r="134" spans="2:109" s="2" customFormat="1" ht="84" customHeight="1" x14ac:dyDescent="0.35">
      <c r="B134" s="1"/>
      <c r="C134" s="4" t="s">
        <v>619</v>
      </c>
      <c r="D134" s="11" t="s">
        <v>620</v>
      </c>
      <c r="E134" s="91" t="str">
        <f t="shared" si="6"/>
        <v>URF2026_122_Fortalecer el centro de innovación de la URF_Segundo cuatrimestre</v>
      </c>
      <c r="F134" s="11" t="s">
        <v>616</v>
      </c>
      <c r="G134" s="11" t="s">
        <v>617</v>
      </c>
      <c r="H134" s="11" t="s">
        <v>618</v>
      </c>
      <c r="I134" s="11" t="s">
        <v>232</v>
      </c>
      <c r="J134" s="5" t="s">
        <v>233</v>
      </c>
      <c r="K134" s="5" t="s">
        <v>110</v>
      </c>
      <c r="L134" s="12">
        <v>46235</v>
      </c>
      <c r="M134" s="12">
        <v>46265.999305555553</v>
      </c>
      <c r="N134" s="92">
        <f t="shared" si="7"/>
        <v>30.999305555553292</v>
      </c>
      <c r="O134" s="241" t="s">
        <v>110</v>
      </c>
      <c r="P134" s="5"/>
      <c r="Q134" s="85" t="s">
        <v>111</v>
      </c>
      <c r="R134" s="11" t="s">
        <v>609</v>
      </c>
      <c r="S134" s="86" t="s">
        <v>474</v>
      </c>
      <c r="T134" s="86" t="s">
        <v>610</v>
      </c>
      <c r="U134" s="87" t="s">
        <v>611</v>
      </c>
      <c r="V134" s="11" t="s">
        <v>116</v>
      </c>
      <c r="W134" s="11"/>
      <c r="X134" s="11" t="s">
        <v>117</v>
      </c>
      <c r="Y134" s="11"/>
      <c r="Z134" s="94" t="str">
        <f t="shared" si="8"/>
        <v>Talento Humano
Tecnológicos</v>
      </c>
      <c r="AA134" s="11"/>
      <c r="AB134" s="11" t="s">
        <v>118</v>
      </c>
      <c r="AC134" s="11" t="s">
        <v>118</v>
      </c>
      <c r="AD134" s="13">
        <v>0</v>
      </c>
      <c r="AE134" s="14"/>
      <c r="AF134" s="11" t="s">
        <v>118</v>
      </c>
      <c r="AG134" s="11" t="s">
        <v>118</v>
      </c>
      <c r="AH134" s="13">
        <v>0</v>
      </c>
      <c r="AI134" s="14"/>
      <c r="AJ134" s="11" t="s">
        <v>118</v>
      </c>
      <c r="AK134" s="11" t="s">
        <v>118</v>
      </c>
      <c r="AL134" s="13">
        <v>0</v>
      </c>
      <c r="AM134" s="14"/>
      <c r="AN134" s="11" t="s">
        <v>118</v>
      </c>
      <c r="AO134" s="11" t="s">
        <v>118</v>
      </c>
      <c r="AP134" s="13">
        <v>0</v>
      </c>
      <c r="AQ134" s="14"/>
      <c r="AR134" s="11" t="s">
        <v>118</v>
      </c>
      <c r="AS134" s="11" t="s">
        <v>118</v>
      </c>
      <c r="AT134" s="13">
        <v>0</v>
      </c>
      <c r="AU134" s="14"/>
      <c r="AV134" s="11" t="s">
        <v>118</v>
      </c>
      <c r="AW134" s="11" t="s">
        <v>118</v>
      </c>
      <c r="AX134" s="13">
        <v>0</v>
      </c>
      <c r="AY134" s="11"/>
      <c r="AZ134" s="11" t="s">
        <v>118</v>
      </c>
      <c r="BA134" s="11"/>
      <c r="BB134" s="11" t="s">
        <v>118</v>
      </c>
      <c r="BC134" s="11"/>
      <c r="BD134" s="11"/>
      <c r="BE134" s="11"/>
      <c r="BF134" s="11" t="s">
        <v>65</v>
      </c>
      <c r="BG134" s="11"/>
      <c r="BH134" s="11"/>
      <c r="BI134" s="11"/>
      <c r="BJ134" s="11"/>
      <c r="BK134" s="11"/>
      <c r="BL134" s="11" t="s">
        <v>118</v>
      </c>
      <c r="BM134" s="11" t="s">
        <v>118</v>
      </c>
      <c r="BN134" s="11"/>
      <c r="BO134" s="11" t="s">
        <v>118</v>
      </c>
      <c r="BP134" s="11"/>
      <c r="BQ134" s="11" t="s">
        <v>118</v>
      </c>
      <c r="BR134" s="11"/>
      <c r="BS134" s="11" t="s">
        <v>118</v>
      </c>
      <c r="BT134" s="11" t="s">
        <v>118</v>
      </c>
      <c r="BU134" s="11"/>
      <c r="BV134" s="11" t="s">
        <v>118</v>
      </c>
      <c r="BW134" s="11"/>
      <c r="BX134" s="11" t="s">
        <v>118</v>
      </c>
      <c r="BY134" s="11"/>
      <c r="BZ134" s="11" t="s">
        <v>118</v>
      </c>
      <c r="CA134" s="11" t="s">
        <v>77</v>
      </c>
      <c r="CB134" s="11"/>
      <c r="CC134" s="94" t="str">
        <f t="shared" si="11"/>
        <v>12_Plan Estratégico de Gestión de Talento Humano - PEGTH
24_Operación del Sistema de Gestión Institucional - SGI</v>
      </c>
      <c r="CD134" s="11" t="s">
        <v>612</v>
      </c>
      <c r="CE134" s="11"/>
      <c r="CF134" s="11"/>
      <c r="CG134" s="11"/>
      <c r="CH134" s="11"/>
      <c r="CI134" s="11" t="s">
        <v>331</v>
      </c>
      <c r="CJ134" s="11"/>
      <c r="CK134" s="94" t="str">
        <f t="shared" si="9"/>
        <v>D01_Talento Humano
D06_Gestión del conocimiento y la innovación</v>
      </c>
      <c r="CL134" s="11" t="s">
        <v>613</v>
      </c>
      <c r="CM134" s="11"/>
      <c r="CN134" s="11"/>
      <c r="CO134" s="11"/>
      <c r="CP134" s="11"/>
      <c r="CQ134" s="11"/>
      <c r="CR134" s="11"/>
      <c r="CS134" s="11"/>
      <c r="CT134" s="11"/>
      <c r="CU134" s="11"/>
      <c r="CV134" s="11"/>
      <c r="CW134" s="11"/>
      <c r="CX134" s="11"/>
      <c r="CY134" s="11"/>
      <c r="CZ134" s="11"/>
      <c r="DA134" s="11"/>
      <c r="DB134" s="11"/>
      <c r="DC134" s="11" t="s">
        <v>332</v>
      </c>
      <c r="DD134" s="11"/>
      <c r="DE134" s="94" t="str">
        <f t="shared" si="10"/>
        <v>D01_P01_Gestión Estratégica del Talento Humano
D06_P18_Gestión del conocimiento y la innovación</v>
      </c>
    </row>
    <row r="135" spans="2:109" s="2" customFormat="1" ht="84" customHeight="1" x14ac:dyDescent="0.35">
      <c r="B135" s="1"/>
      <c r="C135" s="4" t="s">
        <v>621</v>
      </c>
      <c r="D135" s="11" t="s">
        <v>622</v>
      </c>
      <c r="E135" s="91" t="str">
        <f t="shared" si="6"/>
        <v>URF2026_123_Fortalecer el centro de innovación de la URF_Tercer cuatrimestre</v>
      </c>
      <c r="F135" s="11" t="s">
        <v>616</v>
      </c>
      <c r="G135" s="11" t="s">
        <v>617</v>
      </c>
      <c r="H135" s="11" t="s">
        <v>618</v>
      </c>
      <c r="I135" s="11" t="s">
        <v>232</v>
      </c>
      <c r="J135" s="5" t="s">
        <v>233</v>
      </c>
      <c r="K135" s="5" t="s">
        <v>110</v>
      </c>
      <c r="L135" s="12">
        <v>46357</v>
      </c>
      <c r="M135" s="12">
        <v>46371.999305555553</v>
      </c>
      <c r="N135" s="92">
        <f t="shared" si="7"/>
        <v>14.999305555553292</v>
      </c>
      <c r="O135" s="250" t="s">
        <v>110</v>
      </c>
      <c r="P135" s="11"/>
      <c r="Q135" s="85" t="s">
        <v>111</v>
      </c>
      <c r="R135" s="11" t="s">
        <v>609</v>
      </c>
      <c r="S135" s="86" t="s">
        <v>474</v>
      </c>
      <c r="T135" s="86" t="s">
        <v>610</v>
      </c>
      <c r="U135" s="87" t="s">
        <v>611</v>
      </c>
      <c r="V135" s="11" t="s">
        <v>116</v>
      </c>
      <c r="W135" s="11"/>
      <c r="X135" s="11" t="s">
        <v>117</v>
      </c>
      <c r="Y135" s="11"/>
      <c r="Z135" s="94" t="str">
        <f t="shared" si="8"/>
        <v>Talento Humano
Tecnológicos</v>
      </c>
      <c r="AA135" s="11"/>
      <c r="AB135" s="11" t="s">
        <v>118</v>
      </c>
      <c r="AC135" s="11" t="s">
        <v>118</v>
      </c>
      <c r="AD135" s="13">
        <v>0</v>
      </c>
      <c r="AE135" s="14"/>
      <c r="AF135" s="11" t="s">
        <v>118</v>
      </c>
      <c r="AG135" s="11" t="s">
        <v>118</v>
      </c>
      <c r="AH135" s="13">
        <v>0</v>
      </c>
      <c r="AI135" s="14"/>
      <c r="AJ135" s="11" t="s">
        <v>118</v>
      </c>
      <c r="AK135" s="11" t="s">
        <v>118</v>
      </c>
      <c r="AL135" s="13">
        <v>0</v>
      </c>
      <c r="AM135" s="14"/>
      <c r="AN135" s="11" t="s">
        <v>118</v>
      </c>
      <c r="AO135" s="11" t="s">
        <v>118</v>
      </c>
      <c r="AP135" s="13">
        <v>0</v>
      </c>
      <c r="AQ135" s="14"/>
      <c r="AR135" s="11" t="s">
        <v>118</v>
      </c>
      <c r="AS135" s="11" t="s">
        <v>118</v>
      </c>
      <c r="AT135" s="13">
        <v>0</v>
      </c>
      <c r="AU135" s="14"/>
      <c r="AV135" s="11" t="s">
        <v>118</v>
      </c>
      <c r="AW135" s="11" t="s">
        <v>118</v>
      </c>
      <c r="AX135" s="13">
        <v>0</v>
      </c>
      <c r="AY135" s="11"/>
      <c r="AZ135" s="11" t="s">
        <v>118</v>
      </c>
      <c r="BA135" s="11"/>
      <c r="BB135" s="11" t="s">
        <v>118</v>
      </c>
      <c r="BC135" s="11"/>
      <c r="BD135" s="11"/>
      <c r="BE135" s="11"/>
      <c r="BF135" s="11" t="s">
        <v>65</v>
      </c>
      <c r="BG135" s="11"/>
      <c r="BH135" s="11"/>
      <c r="BI135" s="11"/>
      <c r="BJ135" s="11"/>
      <c r="BK135" s="11"/>
      <c r="BL135" s="11" t="s">
        <v>118</v>
      </c>
      <c r="BM135" s="11" t="s">
        <v>118</v>
      </c>
      <c r="BN135" s="11"/>
      <c r="BO135" s="11" t="s">
        <v>118</v>
      </c>
      <c r="BP135" s="11"/>
      <c r="BQ135" s="11" t="s">
        <v>118</v>
      </c>
      <c r="BR135" s="11"/>
      <c r="BS135" s="11" t="s">
        <v>118</v>
      </c>
      <c r="BT135" s="11" t="s">
        <v>118</v>
      </c>
      <c r="BU135" s="11"/>
      <c r="BV135" s="11" t="s">
        <v>118</v>
      </c>
      <c r="BW135" s="11"/>
      <c r="BX135" s="11" t="s">
        <v>118</v>
      </c>
      <c r="BY135" s="11"/>
      <c r="BZ135" s="11" t="s">
        <v>118</v>
      </c>
      <c r="CA135" s="11" t="s">
        <v>77</v>
      </c>
      <c r="CB135" s="11"/>
      <c r="CC135" s="94" t="str">
        <f t="shared" si="11"/>
        <v>12_Plan Estratégico de Gestión de Talento Humano - PEGTH
24_Operación del Sistema de Gestión Institucional - SGI</v>
      </c>
      <c r="CD135" s="11" t="s">
        <v>612</v>
      </c>
      <c r="CE135" s="11"/>
      <c r="CF135" s="11"/>
      <c r="CG135" s="11"/>
      <c r="CH135" s="11"/>
      <c r="CI135" s="11" t="s">
        <v>331</v>
      </c>
      <c r="CJ135" s="11"/>
      <c r="CK135" s="94" t="str">
        <f t="shared" si="9"/>
        <v>D01_Talento Humano
D06_Gestión del conocimiento y la innovación</v>
      </c>
      <c r="CL135" s="11" t="s">
        <v>613</v>
      </c>
      <c r="CM135" s="11"/>
      <c r="CN135" s="11"/>
      <c r="CO135" s="11"/>
      <c r="CP135" s="11"/>
      <c r="CQ135" s="11"/>
      <c r="CR135" s="11"/>
      <c r="CS135" s="11"/>
      <c r="CT135" s="11"/>
      <c r="CU135" s="11"/>
      <c r="CV135" s="11"/>
      <c r="CW135" s="11"/>
      <c r="CX135" s="11"/>
      <c r="CY135" s="11"/>
      <c r="CZ135" s="11"/>
      <c r="DA135" s="11"/>
      <c r="DB135" s="11"/>
      <c r="DC135" s="11" t="s">
        <v>332</v>
      </c>
      <c r="DD135" s="11"/>
      <c r="DE135" s="94" t="str">
        <f t="shared" si="10"/>
        <v>D01_P01_Gestión Estratégica del Talento Humano
D06_P18_Gestión del conocimiento y la innovación</v>
      </c>
    </row>
    <row r="136" spans="2:109" s="2" customFormat="1" ht="84" customHeight="1" x14ac:dyDescent="0.35">
      <c r="B136" s="1"/>
      <c r="C136" s="4" t="s">
        <v>623</v>
      </c>
      <c r="D136" s="11" t="s">
        <v>624</v>
      </c>
      <c r="E136" s="91" t="str">
        <f t="shared" si="6"/>
        <v>URF2026_124_Elaborar el informe semestral de evaluación independiente del estado del Sistema de Control Interno, Segundo Semestre 2025</v>
      </c>
      <c r="F136" s="11" t="s">
        <v>625</v>
      </c>
      <c r="G136" s="11" t="s">
        <v>626</v>
      </c>
      <c r="H136" s="11" t="s">
        <v>627</v>
      </c>
      <c r="I136" s="11" t="s">
        <v>628</v>
      </c>
      <c r="J136" s="5" t="s">
        <v>629</v>
      </c>
      <c r="K136" s="5"/>
      <c r="L136" s="12">
        <v>46023</v>
      </c>
      <c r="M136" s="12">
        <v>46059.999305555553</v>
      </c>
      <c r="N136" s="92">
        <f t="shared" si="7"/>
        <v>36.999305555553292</v>
      </c>
      <c r="O136" s="250" t="s">
        <v>630</v>
      </c>
      <c r="P136" s="11"/>
      <c r="Q136" s="85" t="s">
        <v>111</v>
      </c>
      <c r="R136" s="11" t="s">
        <v>631</v>
      </c>
      <c r="S136" s="86" t="s">
        <v>113</v>
      </c>
      <c r="T136" s="86" t="s">
        <v>236</v>
      </c>
      <c r="U136" s="87" t="s">
        <v>632</v>
      </c>
      <c r="V136" s="11" t="s">
        <v>116</v>
      </c>
      <c r="W136" s="11"/>
      <c r="X136" s="11" t="s">
        <v>117</v>
      </c>
      <c r="Y136" s="11"/>
      <c r="Z136" s="94" t="str">
        <f t="shared" si="8"/>
        <v>Talento Humano
Tecnológicos</v>
      </c>
      <c r="AA136" s="11"/>
      <c r="AB136" s="11" t="s">
        <v>118</v>
      </c>
      <c r="AC136" s="11" t="s">
        <v>118</v>
      </c>
      <c r="AD136" s="13">
        <v>0</v>
      </c>
      <c r="AE136" s="14"/>
      <c r="AF136" s="11" t="s">
        <v>118</v>
      </c>
      <c r="AG136" s="11" t="s">
        <v>118</v>
      </c>
      <c r="AH136" s="13">
        <v>0</v>
      </c>
      <c r="AI136" s="14"/>
      <c r="AJ136" s="11" t="s">
        <v>118</v>
      </c>
      <c r="AK136" s="11" t="s">
        <v>118</v>
      </c>
      <c r="AL136" s="13">
        <v>0</v>
      </c>
      <c r="AM136" s="14"/>
      <c r="AN136" s="11" t="s">
        <v>118</v>
      </c>
      <c r="AO136" s="11" t="s">
        <v>118</v>
      </c>
      <c r="AP136" s="13">
        <v>0</v>
      </c>
      <c r="AQ136" s="14"/>
      <c r="AR136" s="11" t="s">
        <v>118</v>
      </c>
      <c r="AS136" s="11" t="s">
        <v>118</v>
      </c>
      <c r="AT136" s="13">
        <v>0</v>
      </c>
      <c r="AU136" s="14"/>
      <c r="AV136" s="11" t="s">
        <v>118</v>
      </c>
      <c r="AW136" s="11" t="s">
        <v>118</v>
      </c>
      <c r="AX136" s="13">
        <v>0</v>
      </c>
      <c r="AY136" s="11"/>
      <c r="AZ136" s="11" t="s">
        <v>118</v>
      </c>
      <c r="BA136" s="11"/>
      <c r="BB136" s="11" t="s">
        <v>118</v>
      </c>
      <c r="BC136" s="11"/>
      <c r="BD136" s="11"/>
      <c r="BE136" s="11"/>
      <c r="BF136" s="11"/>
      <c r="BG136" s="11"/>
      <c r="BH136" s="11"/>
      <c r="BI136" s="11"/>
      <c r="BJ136" s="11"/>
      <c r="BK136" s="11"/>
      <c r="BL136" s="11" t="s">
        <v>118</v>
      </c>
      <c r="BM136" s="11" t="s">
        <v>118</v>
      </c>
      <c r="BN136" s="11" t="s">
        <v>20</v>
      </c>
      <c r="BO136" s="11" t="s">
        <v>633</v>
      </c>
      <c r="BP136" s="11"/>
      <c r="BQ136" s="11" t="s">
        <v>118</v>
      </c>
      <c r="BR136" s="11"/>
      <c r="BS136" s="11" t="s">
        <v>118</v>
      </c>
      <c r="BT136" s="11" t="s">
        <v>118</v>
      </c>
      <c r="BU136" s="11"/>
      <c r="BV136" s="11" t="s">
        <v>118</v>
      </c>
      <c r="BW136" s="11"/>
      <c r="BX136" s="11" t="s">
        <v>118</v>
      </c>
      <c r="BY136" s="11"/>
      <c r="BZ136" s="11" t="s">
        <v>118</v>
      </c>
      <c r="CA136" s="11" t="s">
        <v>77</v>
      </c>
      <c r="CB136" s="11"/>
      <c r="CC136" s="94" t="str">
        <f t="shared" si="11"/>
        <v>18_Plan anual de auditoría - PAAU
24_Operación del Sistema de Gestión Institucional - SGI</v>
      </c>
      <c r="CD136" s="11"/>
      <c r="CE136" s="11"/>
      <c r="CF136" s="11"/>
      <c r="CG136" s="11"/>
      <c r="CH136" s="11"/>
      <c r="CI136" s="11"/>
      <c r="CJ136" s="11" t="s">
        <v>317</v>
      </c>
      <c r="CK136" s="94" t="str">
        <f t="shared" si="9"/>
        <v>D07_Control Interno</v>
      </c>
      <c r="CL136" s="11"/>
      <c r="CM136" s="11"/>
      <c r="CN136" s="11"/>
      <c r="CO136" s="11"/>
      <c r="CP136" s="11"/>
      <c r="CQ136" s="11"/>
      <c r="CR136" s="11"/>
      <c r="CS136" s="11"/>
      <c r="CT136" s="11"/>
      <c r="CU136" s="11"/>
      <c r="CV136" s="11"/>
      <c r="CW136" s="11"/>
      <c r="CX136" s="11"/>
      <c r="CY136" s="11"/>
      <c r="CZ136" s="11"/>
      <c r="DA136" s="11"/>
      <c r="DB136" s="11"/>
      <c r="DC136" s="11"/>
      <c r="DD136" s="11" t="s">
        <v>318</v>
      </c>
      <c r="DE136" s="94" t="str">
        <f t="shared" si="10"/>
        <v>D07_P19_Control Interno</v>
      </c>
    </row>
    <row r="137" spans="2:109" s="2" customFormat="1" ht="84" customHeight="1" x14ac:dyDescent="0.35">
      <c r="B137" s="1"/>
      <c r="C137" s="4" t="s">
        <v>634</v>
      </c>
      <c r="D137" s="11" t="s">
        <v>635</v>
      </c>
      <c r="E137" s="91" t="str">
        <f t="shared" si="6"/>
        <v>URF2026_125_Elaborar el informe semestral de evaluación independiente del estado del Sistema de Control Interno, Primer Semestre 2026</v>
      </c>
      <c r="F137" s="11" t="s">
        <v>625</v>
      </c>
      <c r="G137" s="11" t="s">
        <v>636</v>
      </c>
      <c r="H137" s="11" t="s">
        <v>627</v>
      </c>
      <c r="I137" s="11" t="s">
        <v>628</v>
      </c>
      <c r="J137" s="5" t="s">
        <v>629</v>
      </c>
      <c r="K137" s="5"/>
      <c r="L137" s="12">
        <v>46204</v>
      </c>
      <c r="M137" s="12">
        <v>46240.999305555553</v>
      </c>
      <c r="N137" s="92">
        <f t="shared" si="7"/>
        <v>36.999305555553292</v>
      </c>
      <c r="O137" s="250" t="s">
        <v>630</v>
      </c>
      <c r="P137" s="11"/>
      <c r="Q137" s="85" t="s">
        <v>111</v>
      </c>
      <c r="R137" s="11" t="s">
        <v>631</v>
      </c>
      <c r="S137" s="86" t="s">
        <v>113</v>
      </c>
      <c r="T137" s="86" t="s">
        <v>236</v>
      </c>
      <c r="U137" s="87" t="s">
        <v>632</v>
      </c>
      <c r="V137" s="11" t="s">
        <v>116</v>
      </c>
      <c r="W137" s="11"/>
      <c r="X137" s="11" t="s">
        <v>117</v>
      </c>
      <c r="Y137" s="11"/>
      <c r="Z137" s="94" t="str">
        <f t="shared" si="8"/>
        <v>Talento Humano
Tecnológicos</v>
      </c>
      <c r="AA137" s="11"/>
      <c r="AB137" s="11" t="s">
        <v>118</v>
      </c>
      <c r="AC137" s="11" t="s">
        <v>118</v>
      </c>
      <c r="AD137" s="13">
        <v>0</v>
      </c>
      <c r="AE137" s="14"/>
      <c r="AF137" s="11" t="s">
        <v>118</v>
      </c>
      <c r="AG137" s="11" t="s">
        <v>118</v>
      </c>
      <c r="AH137" s="13">
        <v>0</v>
      </c>
      <c r="AI137" s="14"/>
      <c r="AJ137" s="11" t="s">
        <v>118</v>
      </c>
      <c r="AK137" s="11" t="s">
        <v>118</v>
      </c>
      <c r="AL137" s="13">
        <v>0</v>
      </c>
      <c r="AM137" s="14"/>
      <c r="AN137" s="11" t="s">
        <v>118</v>
      </c>
      <c r="AO137" s="11" t="s">
        <v>118</v>
      </c>
      <c r="AP137" s="13">
        <v>0</v>
      </c>
      <c r="AQ137" s="14"/>
      <c r="AR137" s="11" t="s">
        <v>118</v>
      </c>
      <c r="AS137" s="11" t="s">
        <v>118</v>
      </c>
      <c r="AT137" s="13">
        <v>0</v>
      </c>
      <c r="AU137" s="14"/>
      <c r="AV137" s="11" t="s">
        <v>118</v>
      </c>
      <c r="AW137" s="11" t="s">
        <v>118</v>
      </c>
      <c r="AX137" s="13">
        <v>0</v>
      </c>
      <c r="AY137" s="11"/>
      <c r="AZ137" s="11" t="s">
        <v>118</v>
      </c>
      <c r="BA137" s="11"/>
      <c r="BB137" s="11" t="s">
        <v>118</v>
      </c>
      <c r="BC137" s="11"/>
      <c r="BD137" s="11"/>
      <c r="BE137" s="11"/>
      <c r="BF137" s="11"/>
      <c r="BG137" s="11"/>
      <c r="BH137" s="11"/>
      <c r="BI137" s="11"/>
      <c r="BJ137" s="11"/>
      <c r="BK137" s="11"/>
      <c r="BL137" s="11" t="s">
        <v>118</v>
      </c>
      <c r="BM137" s="11" t="s">
        <v>118</v>
      </c>
      <c r="BN137" s="11" t="s">
        <v>20</v>
      </c>
      <c r="BO137" s="11" t="s">
        <v>633</v>
      </c>
      <c r="BP137" s="11"/>
      <c r="BQ137" s="11" t="s">
        <v>118</v>
      </c>
      <c r="BR137" s="11"/>
      <c r="BS137" s="11" t="s">
        <v>118</v>
      </c>
      <c r="BT137" s="11" t="s">
        <v>118</v>
      </c>
      <c r="BU137" s="11"/>
      <c r="BV137" s="11" t="s">
        <v>118</v>
      </c>
      <c r="BW137" s="11"/>
      <c r="BX137" s="11" t="s">
        <v>118</v>
      </c>
      <c r="BY137" s="11"/>
      <c r="BZ137" s="11" t="s">
        <v>118</v>
      </c>
      <c r="CA137" s="11" t="s">
        <v>77</v>
      </c>
      <c r="CB137" s="11"/>
      <c r="CC137" s="94" t="str">
        <f t="shared" si="11"/>
        <v>18_Plan anual de auditoría - PAAU
24_Operación del Sistema de Gestión Institucional - SGI</v>
      </c>
      <c r="CD137" s="11"/>
      <c r="CE137" s="11"/>
      <c r="CF137" s="11"/>
      <c r="CG137" s="11"/>
      <c r="CH137" s="11"/>
      <c r="CI137" s="11"/>
      <c r="CJ137" s="11" t="s">
        <v>317</v>
      </c>
      <c r="CK137" s="94" t="str">
        <f t="shared" si="9"/>
        <v>D07_Control Interno</v>
      </c>
      <c r="CL137" s="11"/>
      <c r="CM137" s="11"/>
      <c r="CN137" s="11"/>
      <c r="CO137" s="11"/>
      <c r="CP137" s="11"/>
      <c r="CQ137" s="11"/>
      <c r="CR137" s="11"/>
      <c r="CS137" s="11"/>
      <c r="CT137" s="11"/>
      <c r="CU137" s="11"/>
      <c r="CV137" s="11"/>
      <c r="CW137" s="11"/>
      <c r="CX137" s="11"/>
      <c r="CY137" s="11"/>
      <c r="CZ137" s="11"/>
      <c r="DA137" s="11"/>
      <c r="DB137" s="11"/>
      <c r="DC137" s="11"/>
      <c r="DD137" s="11" t="s">
        <v>318</v>
      </c>
      <c r="DE137" s="94" t="str">
        <f t="shared" si="10"/>
        <v>D07_P19_Control Interno</v>
      </c>
    </row>
    <row r="138" spans="2:109" s="2" customFormat="1" ht="84" customHeight="1" x14ac:dyDescent="0.35">
      <c r="B138" s="1"/>
      <c r="C138" s="4" t="s">
        <v>637</v>
      </c>
      <c r="D138" s="11" t="s">
        <v>638</v>
      </c>
      <c r="E138" s="91" t="str">
        <f t="shared" si="6"/>
        <v>URF2026_126_Realizar seguimiento al estado de PQRSD, incluyendo los estándares del contenido y oportunidad de las respuestas a las solicitudes de acceso a información pública, Segundo Semestre 2025</v>
      </c>
      <c r="F138" s="11" t="s">
        <v>639</v>
      </c>
      <c r="G138" s="11" t="s">
        <v>640</v>
      </c>
      <c r="H138" s="11" t="s">
        <v>627</v>
      </c>
      <c r="I138" s="11" t="s">
        <v>628</v>
      </c>
      <c r="J138" s="5" t="s">
        <v>630</v>
      </c>
      <c r="K138" s="5" t="s">
        <v>641</v>
      </c>
      <c r="L138" s="12">
        <v>46023</v>
      </c>
      <c r="M138" s="12">
        <v>46059.999305555553</v>
      </c>
      <c r="N138" s="92">
        <f t="shared" si="7"/>
        <v>36.999305555553292</v>
      </c>
      <c r="O138" s="250" t="s">
        <v>630</v>
      </c>
      <c r="P138" s="11"/>
      <c r="Q138" s="85" t="s">
        <v>111</v>
      </c>
      <c r="R138" s="11" t="s">
        <v>631</v>
      </c>
      <c r="S138" s="86" t="s">
        <v>113</v>
      </c>
      <c r="T138" s="86" t="s">
        <v>236</v>
      </c>
      <c r="U138" s="87" t="s">
        <v>632</v>
      </c>
      <c r="V138" s="11" t="s">
        <v>116</v>
      </c>
      <c r="W138" s="11"/>
      <c r="X138" s="11" t="s">
        <v>117</v>
      </c>
      <c r="Y138" s="11"/>
      <c r="Z138" s="94" t="str">
        <f t="shared" si="8"/>
        <v>Talento Humano
Tecnológicos</v>
      </c>
      <c r="AA138" s="11"/>
      <c r="AB138" s="11" t="s">
        <v>118</v>
      </c>
      <c r="AC138" s="11" t="s">
        <v>118</v>
      </c>
      <c r="AD138" s="13">
        <v>0</v>
      </c>
      <c r="AE138" s="14"/>
      <c r="AF138" s="11" t="s">
        <v>118</v>
      </c>
      <c r="AG138" s="11" t="s">
        <v>118</v>
      </c>
      <c r="AH138" s="13">
        <v>0</v>
      </c>
      <c r="AI138" s="14"/>
      <c r="AJ138" s="11" t="s">
        <v>118</v>
      </c>
      <c r="AK138" s="11" t="s">
        <v>118</v>
      </c>
      <c r="AL138" s="13">
        <v>0</v>
      </c>
      <c r="AM138" s="14"/>
      <c r="AN138" s="11" t="s">
        <v>118</v>
      </c>
      <c r="AO138" s="11" t="s">
        <v>118</v>
      </c>
      <c r="AP138" s="13">
        <v>0</v>
      </c>
      <c r="AQ138" s="14"/>
      <c r="AR138" s="11" t="s">
        <v>118</v>
      </c>
      <c r="AS138" s="11" t="s">
        <v>118</v>
      </c>
      <c r="AT138" s="13">
        <v>0</v>
      </c>
      <c r="AU138" s="14"/>
      <c r="AV138" s="11" t="s">
        <v>118</v>
      </c>
      <c r="AW138" s="11" t="s">
        <v>118</v>
      </c>
      <c r="AX138" s="13">
        <v>0</v>
      </c>
      <c r="AY138" s="11"/>
      <c r="AZ138" s="11" t="s">
        <v>118</v>
      </c>
      <c r="BA138" s="11"/>
      <c r="BB138" s="11" t="s">
        <v>118</v>
      </c>
      <c r="BC138" s="11"/>
      <c r="BD138" s="11"/>
      <c r="BE138" s="11"/>
      <c r="BF138" s="11"/>
      <c r="BG138" s="11"/>
      <c r="BH138" s="11"/>
      <c r="BI138" s="11"/>
      <c r="BJ138" s="11"/>
      <c r="BK138" s="11" t="s">
        <v>19</v>
      </c>
      <c r="BL138" s="11" t="s">
        <v>119</v>
      </c>
      <c r="BM138" s="11" t="s">
        <v>642</v>
      </c>
      <c r="BN138" s="11" t="s">
        <v>20</v>
      </c>
      <c r="BO138" s="11" t="s">
        <v>633</v>
      </c>
      <c r="BP138" s="11"/>
      <c r="BQ138" s="11" t="s">
        <v>118</v>
      </c>
      <c r="BR138" s="11"/>
      <c r="BS138" s="11" t="s">
        <v>118</v>
      </c>
      <c r="BT138" s="11" t="s">
        <v>118</v>
      </c>
      <c r="BU138" s="11"/>
      <c r="BV138" s="11" t="s">
        <v>118</v>
      </c>
      <c r="BW138" s="11"/>
      <c r="BX138" s="11" t="s">
        <v>118</v>
      </c>
      <c r="BY138" s="11"/>
      <c r="BZ138" s="11" t="s">
        <v>118</v>
      </c>
      <c r="CA138" s="11" t="s">
        <v>77</v>
      </c>
      <c r="CB138" s="11"/>
      <c r="CC138" s="94" t="str">
        <f t="shared" si="11"/>
        <v>17_Programas de transparencia y ética pública - PTEP
18_Plan anual de auditoría - PAAU
24_Operación del Sistema de Gestión Institucional - SGI</v>
      </c>
      <c r="CD138" s="11"/>
      <c r="CE138" s="11"/>
      <c r="CF138" s="11" t="s">
        <v>122</v>
      </c>
      <c r="CG138" s="11"/>
      <c r="CH138" s="11"/>
      <c r="CI138" s="11"/>
      <c r="CJ138" s="11" t="s">
        <v>317</v>
      </c>
      <c r="CK138" s="94" t="str">
        <f t="shared" si="9"/>
        <v>D03_Gestión con valores para resultados
D07_Control Interno</v>
      </c>
      <c r="CL138" s="11"/>
      <c r="CM138" s="11"/>
      <c r="CN138" s="11"/>
      <c r="CO138" s="11"/>
      <c r="CP138" s="11"/>
      <c r="CQ138" s="11"/>
      <c r="CR138" s="11"/>
      <c r="CS138" s="11"/>
      <c r="CT138" s="11"/>
      <c r="CU138" s="11"/>
      <c r="CV138" s="11" t="s">
        <v>643</v>
      </c>
      <c r="CW138" s="11"/>
      <c r="CX138" s="11"/>
      <c r="CY138" s="11"/>
      <c r="CZ138" s="11"/>
      <c r="DA138" s="11"/>
      <c r="DB138" s="11"/>
      <c r="DC138" s="11"/>
      <c r="DD138" s="11" t="s">
        <v>318</v>
      </c>
      <c r="DE138" s="94" t="str">
        <f t="shared" si="10"/>
        <v>D03_P11_Servicio al ciudadano
D07_P19_Control Interno</v>
      </c>
    </row>
    <row r="139" spans="2:109" s="2" customFormat="1" ht="84" customHeight="1" x14ac:dyDescent="0.35">
      <c r="B139" s="1"/>
      <c r="C139" s="4" t="s">
        <v>644</v>
      </c>
      <c r="D139" s="11" t="s">
        <v>645</v>
      </c>
      <c r="E139" s="91" t="str">
        <f t="shared" si="6"/>
        <v>URF2026_127_Realizar seguimiento al estado de PQRSD, incluyendo los estándares del contenido y oportunidad de las respuestas a las solicitudes de acceso a información pública, Primer Semestre 2026</v>
      </c>
      <c r="F139" s="11" t="s">
        <v>639</v>
      </c>
      <c r="G139" s="11" t="s">
        <v>646</v>
      </c>
      <c r="H139" s="11" t="s">
        <v>627</v>
      </c>
      <c r="I139" s="11" t="s">
        <v>628</v>
      </c>
      <c r="J139" s="5" t="s">
        <v>630</v>
      </c>
      <c r="K139" s="5" t="s">
        <v>641</v>
      </c>
      <c r="L139" s="12">
        <v>46204</v>
      </c>
      <c r="M139" s="12">
        <v>46240.999305555553</v>
      </c>
      <c r="N139" s="92">
        <f t="shared" si="7"/>
        <v>36.999305555553292</v>
      </c>
      <c r="O139" s="250" t="s">
        <v>630</v>
      </c>
      <c r="P139" s="11"/>
      <c r="Q139" s="85" t="s">
        <v>111</v>
      </c>
      <c r="R139" s="11" t="s">
        <v>631</v>
      </c>
      <c r="S139" s="86" t="s">
        <v>113</v>
      </c>
      <c r="T139" s="86" t="s">
        <v>236</v>
      </c>
      <c r="U139" s="87" t="s">
        <v>632</v>
      </c>
      <c r="V139" s="11" t="s">
        <v>116</v>
      </c>
      <c r="W139" s="11"/>
      <c r="X139" s="11" t="s">
        <v>117</v>
      </c>
      <c r="Y139" s="11"/>
      <c r="Z139" s="94" t="str">
        <f t="shared" si="8"/>
        <v>Talento Humano
Tecnológicos</v>
      </c>
      <c r="AA139" s="11"/>
      <c r="AB139" s="11" t="s">
        <v>118</v>
      </c>
      <c r="AC139" s="11" t="s">
        <v>118</v>
      </c>
      <c r="AD139" s="13">
        <v>0</v>
      </c>
      <c r="AE139" s="14"/>
      <c r="AF139" s="11" t="s">
        <v>118</v>
      </c>
      <c r="AG139" s="11" t="s">
        <v>118</v>
      </c>
      <c r="AH139" s="13">
        <v>0</v>
      </c>
      <c r="AI139" s="14"/>
      <c r="AJ139" s="11" t="s">
        <v>118</v>
      </c>
      <c r="AK139" s="11" t="s">
        <v>118</v>
      </c>
      <c r="AL139" s="13">
        <v>0</v>
      </c>
      <c r="AM139" s="14"/>
      <c r="AN139" s="11" t="s">
        <v>118</v>
      </c>
      <c r="AO139" s="11" t="s">
        <v>118</v>
      </c>
      <c r="AP139" s="13">
        <v>0</v>
      </c>
      <c r="AQ139" s="14"/>
      <c r="AR139" s="11" t="s">
        <v>118</v>
      </c>
      <c r="AS139" s="11" t="s">
        <v>118</v>
      </c>
      <c r="AT139" s="13">
        <v>0</v>
      </c>
      <c r="AU139" s="14"/>
      <c r="AV139" s="11" t="s">
        <v>118</v>
      </c>
      <c r="AW139" s="11" t="s">
        <v>118</v>
      </c>
      <c r="AX139" s="13">
        <v>0</v>
      </c>
      <c r="AY139" s="11"/>
      <c r="AZ139" s="11" t="s">
        <v>118</v>
      </c>
      <c r="BA139" s="11"/>
      <c r="BB139" s="11" t="s">
        <v>118</v>
      </c>
      <c r="BC139" s="11"/>
      <c r="BD139" s="11"/>
      <c r="BE139" s="11"/>
      <c r="BF139" s="11"/>
      <c r="BG139" s="11"/>
      <c r="BH139" s="11"/>
      <c r="BI139" s="11"/>
      <c r="BJ139" s="11"/>
      <c r="BK139" s="11" t="s">
        <v>19</v>
      </c>
      <c r="BL139" s="11" t="s">
        <v>119</v>
      </c>
      <c r="BM139" s="11" t="s">
        <v>642</v>
      </c>
      <c r="BN139" s="11" t="s">
        <v>20</v>
      </c>
      <c r="BO139" s="11" t="s">
        <v>633</v>
      </c>
      <c r="BP139" s="11"/>
      <c r="BQ139" s="11" t="s">
        <v>118</v>
      </c>
      <c r="BR139" s="11"/>
      <c r="BS139" s="11" t="s">
        <v>118</v>
      </c>
      <c r="BT139" s="11" t="s">
        <v>118</v>
      </c>
      <c r="BU139" s="11"/>
      <c r="BV139" s="11" t="s">
        <v>118</v>
      </c>
      <c r="BW139" s="11"/>
      <c r="BX139" s="11" t="s">
        <v>118</v>
      </c>
      <c r="BY139" s="11"/>
      <c r="BZ139" s="11" t="s">
        <v>118</v>
      </c>
      <c r="CA139" s="11" t="s">
        <v>77</v>
      </c>
      <c r="CB139" s="11"/>
      <c r="CC139" s="94" t="str">
        <f t="shared" si="11"/>
        <v>17_Programas de transparencia y ética pública - PTEP
18_Plan anual de auditoría - PAAU
24_Operación del Sistema de Gestión Institucional - SGI</v>
      </c>
      <c r="CD139" s="11"/>
      <c r="CE139" s="11"/>
      <c r="CF139" s="11" t="s">
        <v>122</v>
      </c>
      <c r="CG139" s="11"/>
      <c r="CH139" s="11" t="s">
        <v>123</v>
      </c>
      <c r="CI139" s="11"/>
      <c r="CJ139" s="11" t="s">
        <v>317</v>
      </c>
      <c r="CK139" s="94" t="str">
        <f t="shared" si="9"/>
        <v>D03_Gestión con valores para resultados
D05_Información y comunicación
D07_Control Interno</v>
      </c>
      <c r="CL139" s="11"/>
      <c r="CM139" s="11"/>
      <c r="CN139" s="11"/>
      <c r="CO139" s="11"/>
      <c r="CP139" s="11"/>
      <c r="CQ139" s="11"/>
      <c r="CR139" s="11"/>
      <c r="CS139" s="11"/>
      <c r="CT139" s="11"/>
      <c r="CU139" s="11"/>
      <c r="CV139" s="11" t="s">
        <v>643</v>
      </c>
      <c r="CW139" s="11"/>
      <c r="CX139" s="11"/>
      <c r="CY139" s="11"/>
      <c r="CZ139" s="11" t="s">
        <v>125</v>
      </c>
      <c r="DA139" s="11"/>
      <c r="DB139" s="11"/>
      <c r="DC139" s="11"/>
      <c r="DD139" s="11" t="s">
        <v>318</v>
      </c>
      <c r="DE139" s="94" t="str">
        <f t="shared" si="10"/>
        <v>D03_P11_Servicio al ciudadano
D05_P15_Transparencia, acceso a la información pública y lucha contra la corrupción
D07_P19_Control Interno</v>
      </c>
    </row>
    <row r="140" spans="2:109" s="2" customFormat="1" ht="84" customHeight="1" x14ac:dyDescent="0.35">
      <c r="B140" s="1"/>
      <c r="C140" s="4" t="s">
        <v>647</v>
      </c>
      <c r="D140" s="11" t="s">
        <v>648</v>
      </c>
      <c r="E140" s="91" t="str">
        <f t="shared" si="6"/>
        <v>URF2026_128_Realizar seguimiento al Programa de Transparencia y Ética Pública - PTEP primer trimestre 2026</v>
      </c>
      <c r="F140" s="11" t="s">
        <v>649</v>
      </c>
      <c r="G140" s="11" t="s">
        <v>650</v>
      </c>
      <c r="H140" s="11" t="s">
        <v>627</v>
      </c>
      <c r="I140" s="11" t="s">
        <v>628</v>
      </c>
      <c r="J140" s="5" t="s">
        <v>629</v>
      </c>
      <c r="K140" s="5" t="s">
        <v>110</v>
      </c>
      <c r="L140" s="12">
        <v>46113</v>
      </c>
      <c r="M140" s="12">
        <v>46146.999305555553</v>
      </c>
      <c r="N140" s="92">
        <f t="shared" si="7"/>
        <v>33.999305555553292</v>
      </c>
      <c r="O140" s="250" t="s">
        <v>630</v>
      </c>
      <c r="P140" s="11"/>
      <c r="Q140" s="85" t="s">
        <v>111</v>
      </c>
      <c r="R140" s="11" t="s">
        <v>631</v>
      </c>
      <c r="S140" s="86" t="s">
        <v>113</v>
      </c>
      <c r="T140" s="86" t="s">
        <v>236</v>
      </c>
      <c r="U140" s="87" t="s">
        <v>632</v>
      </c>
      <c r="V140" s="11" t="s">
        <v>116</v>
      </c>
      <c r="W140" s="11"/>
      <c r="X140" s="11" t="s">
        <v>117</v>
      </c>
      <c r="Y140" s="11"/>
      <c r="Z140" s="94" t="str">
        <f t="shared" si="8"/>
        <v>Talento Humano
Tecnológicos</v>
      </c>
      <c r="AA140" s="11"/>
      <c r="AB140" s="11" t="s">
        <v>118</v>
      </c>
      <c r="AC140" s="11" t="s">
        <v>118</v>
      </c>
      <c r="AD140" s="13">
        <v>0</v>
      </c>
      <c r="AE140" s="14"/>
      <c r="AF140" s="11" t="s">
        <v>118</v>
      </c>
      <c r="AG140" s="11" t="s">
        <v>118</v>
      </c>
      <c r="AH140" s="13">
        <v>0</v>
      </c>
      <c r="AI140" s="14"/>
      <c r="AJ140" s="11" t="s">
        <v>118</v>
      </c>
      <c r="AK140" s="11" t="s">
        <v>118</v>
      </c>
      <c r="AL140" s="13">
        <v>0</v>
      </c>
      <c r="AM140" s="14"/>
      <c r="AN140" s="11" t="s">
        <v>118</v>
      </c>
      <c r="AO140" s="11" t="s">
        <v>118</v>
      </c>
      <c r="AP140" s="13">
        <v>0</v>
      </c>
      <c r="AQ140" s="14"/>
      <c r="AR140" s="11" t="s">
        <v>118</v>
      </c>
      <c r="AS140" s="11" t="s">
        <v>118</v>
      </c>
      <c r="AT140" s="13">
        <v>0</v>
      </c>
      <c r="AU140" s="14"/>
      <c r="AV140" s="11" t="s">
        <v>118</v>
      </c>
      <c r="AW140" s="11" t="s">
        <v>118</v>
      </c>
      <c r="AX140" s="13">
        <v>0</v>
      </c>
      <c r="AY140" s="11"/>
      <c r="AZ140" s="11" t="s">
        <v>118</v>
      </c>
      <c r="BA140" s="11"/>
      <c r="BB140" s="11" t="s">
        <v>118</v>
      </c>
      <c r="BC140" s="11"/>
      <c r="BD140" s="11"/>
      <c r="BE140" s="11"/>
      <c r="BF140" s="11"/>
      <c r="BG140" s="11"/>
      <c r="BH140" s="11"/>
      <c r="BI140" s="11"/>
      <c r="BJ140" s="11"/>
      <c r="BK140" s="11" t="s">
        <v>19</v>
      </c>
      <c r="BL140" s="11" t="s">
        <v>345</v>
      </c>
      <c r="BM140" s="11" t="s">
        <v>346</v>
      </c>
      <c r="BN140" s="11" t="s">
        <v>20</v>
      </c>
      <c r="BO140" s="11" t="s">
        <v>633</v>
      </c>
      <c r="BP140" s="11"/>
      <c r="BQ140" s="11" t="s">
        <v>118</v>
      </c>
      <c r="BR140" s="11"/>
      <c r="BS140" s="11" t="s">
        <v>118</v>
      </c>
      <c r="BT140" s="11" t="s">
        <v>118</v>
      </c>
      <c r="BU140" s="11"/>
      <c r="BV140" s="11" t="s">
        <v>118</v>
      </c>
      <c r="BW140" s="11"/>
      <c r="BX140" s="11" t="s">
        <v>118</v>
      </c>
      <c r="BY140" s="11"/>
      <c r="BZ140" s="11" t="s">
        <v>118</v>
      </c>
      <c r="CA140" s="11" t="s">
        <v>77</v>
      </c>
      <c r="CB140" s="11"/>
      <c r="CC140" s="94" t="str">
        <f t="shared" si="11"/>
        <v>17_Programas de transparencia y ética pública - PTEP
18_Plan anual de auditoría - PAAU
24_Operación del Sistema de Gestión Institucional - SGI</v>
      </c>
      <c r="CD140" s="11"/>
      <c r="CE140" s="11"/>
      <c r="CF140" s="11"/>
      <c r="CG140" s="11"/>
      <c r="CH140" s="11" t="s">
        <v>123</v>
      </c>
      <c r="CI140" s="11"/>
      <c r="CJ140" s="11" t="s">
        <v>317</v>
      </c>
      <c r="CK140" s="94" t="str">
        <f t="shared" si="9"/>
        <v>D05_Información y comunicación
D07_Control Interno</v>
      </c>
      <c r="CL140" s="11"/>
      <c r="CM140" s="11"/>
      <c r="CN140" s="11"/>
      <c r="CO140" s="11"/>
      <c r="CP140" s="11"/>
      <c r="CQ140" s="11"/>
      <c r="CR140" s="11"/>
      <c r="CS140" s="11"/>
      <c r="CT140" s="11"/>
      <c r="CU140" s="11"/>
      <c r="CV140" s="11"/>
      <c r="CW140" s="11"/>
      <c r="CX140" s="11"/>
      <c r="CY140" s="11"/>
      <c r="CZ140" s="11" t="s">
        <v>125</v>
      </c>
      <c r="DA140" s="11"/>
      <c r="DB140" s="11"/>
      <c r="DC140" s="11"/>
      <c r="DD140" s="11" t="s">
        <v>318</v>
      </c>
      <c r="DE140" s="94" t="str">
        <f t="shared" si="10"/>
        <v>D05_P15_Transparencia, acceso a la información pública y lucha contra la corrupción
D07_P19_Control Interno</v>
      </c>
    </row>
    <row r="141" spans="2:109" s="2" customFormat="1" ht="84" customHeight="1" x14ac:dyDescent="0.35">
      <c r="B141" s="1"/>
      <c r="C141" s="4" t="s">
        <v>651</v>
      </c>
      <c r="D141" s="11" t="s">
        <v>652</v>
      </c>
      <c r="E141" s="91" t="str">
        <f t="shared" ref="E141:E204" si="12">_xlfn.CONCAT(C141,"_",D141)</f>
        <v>URF2026_129_Realizar seguimiento al Programa de Transparencia y Ética Pública - PTEP segundo trimestre 2026</v>
      </c>
      <c r="F141" s="11" t="s">
        <v>649</v>
      </c>
      <c r="G141" s="11" t="s">
        <v>653</v>
      </c>
      <c r="H141" s="11" t="s">
        <v>627</v>
      </c>
      <c r="I141" s="11" t="s">
        <v>628</v>
      </c>
      <c r="J141" s="5" t="s">
        <v>629</v>
      </c>
      <c r="K141" s="5" t="s">
        <v>110</v>
      </c>
      <c r="L141" s="12">
        <v>46204</v>
      </c>
      <c r="M141" s="12">
        <v>46237.999305555553</v>
      </c>
      <c r="N141" s="92">
        <f t="shared" ref="N141:N204" si="13">IF(M141-L141&gt;124,"El tiempo de ejecución de la actividad no puede superar 124 días",M141-L141)</f>
        <v>33.999305555553292</v>
      </c>
      <c r="O141" s="250" t="s">
        <v>630</v>
      </c>
      <c r="P141" s="11"/>
      <c r="Q141" s="85" t="s">
        <v>111</v>
      </c>
      <c r="R141" s="11" t="s">
        <v>631</v>
      </c>
      <c r="S141" s="86" t="s">
        <v>113</v>
      </c>
      <c r="T141" s="86" t="s">
        <v>236</v>
      </c>
      <c r="U141" s="87" t="s">
        <v>632</v>
      </c>
      <c r="V141" s="11" t="s">
        <v>116</v>
      </c>
      <c r="W141" s="11"/>
      <c r="X141" s="11" t="s">
        <v>117</v>
      </c>
      <c r="Y141" s="11"/>
      <c r="Z141" s="94" t="str">
        <f t="shared" ref="Z141:Z204" si="14">_xlfn.TEXTJOIN(CHAR(10),TRUE,V141:Y141)</f>
        <v>Talento Humano
Tecnológicos</v>
      </c>
      <c r="AA141" s="11"/>
      <c r="AB141" s="11" t="s">
        <v>118</v>
      </c>
      <c r="AC141" s="11" t="s">
        <v>118</v>
      </c>
      <c r="AD141" s="13">
        <v>0</v>
      </c>
      <c r="AE141" s="14"/>
      <c r="AF141" s="11" t="s">
        <v>118</v>
      </c>
      <c r="AG141" s="11" t="s">
        <v>118</v>
      </c>
      <c r="AH141" s="13">
        <v>0</v>
      </c>
      <c r="AI141" s="14"/>
      <c r="AJ141" s="11" t="s">
        <v>118</v>
      </c>
      <c r="AK141" s="11" t="s">
        <v>118</v>
      </c>
      <c r="AL141" s="13">
        <v>0</v>
      </c>
      <c r="AM141" s="14"/>
      <c r="AN141" s="11" t="s">
        <v>118</v>
      </c>
      <c r="AO141" s="11" t="s">
        <v>118</v>
      </c>
      <c r="AP141" s="13">
        <v>0</v>
      </c>
      <c r="AQ141" s="14"/>
      <c r="AR141" s="11" t="s">
        <v>118</v>
      </c>
      <c r="AS141" s="11" t="s">
        <v>118</v>
      </c>
      <c r="AT141" s="13">
        <v>0</v>
      </c>
      <c r="AU141" s="14"/>
      <c r="AV141" s="11" t="s">
        <v>118</v>
      </c>
      <c r="AW141" s="11" t="s">
        <v>118</v>
      </c>
      <c r="AX141" s="13">
        <v>0</v>
      </c>
      <c r="AY141" s="11"/>
      <c r="AZ141" s="11" t="s">
        <v>118</v>
      </c>
      <c r="BA141" s="11"/>
      <c r="BB141" s="11" t="s">
        <v>118</v>
      </c>
      <c r="BC141" s="11"/>
      <c r="BD141" s="11"/>
      <c r="BE141" s="11"/>
      <c r="BF141" s="11"/>
      <c r="BG141" s="11"/>
      <c r="BH141" s="11"/>
      <c r="BI141" s="11"/>
      <c r="BJ141" s="11"/>
      <c r="BK141" s="11" t="s">
        <v>19</v>
      </c>
      <c r="BL141" s="11" t="s">
        <v>345</v>
      </c>
      <c r="BM141" s="11" t="s">
        <v>346</v>
      </c>
      <c r="BN141" s="11" t="s">
        <v>20</v>
      </c>
      <c r="BO141" s="11" t="s">
        <v>633</v>
      </c>
      <c r="BP141" s="11"/>
      <c r="BQ141" s="11" t="s">
        <v>118</v>
      </c>
      <c r="BR141" s="11"/>
      <c r="BS141" s="11" t="s">
        <v>118</v>
      </c>
      <c r="BT141" s="11" t="s">
        <v>118</v>
      </c>
      <c r="BU141" s="11"/>
      <c r="BV141" s="11" t="s">
        <v>118</v>
      </c>
      <c r="BW141" s="11"/>
      <c r="BX141" s="11" t="s">
        <v>118</v>
      </c>
      <c r="BY141" s="11"/>
      <c r="BZ141" s="11" t="s">
        <v>118</v>
      </c>
      <c r="CA141" s="11" t="s">
        <v>77</v>
      </c>
      <c r="CB141" s="11"/>
      <c r="CC141" s="94" t="str">
        <f t="shared" si="11"/>
        <v>17_Programas de transparencia y ética pública - PTEP
18_Plan anual de auditoría - PAAU
24_Operación del Sistema de Gestión Institucional - SGI</v>
      </c>
      <c r="CD141" s="11"/>
      <c r="CE141" s="11"/>
      <c r="CF141" s="11"/>
      <c r="CG141" s="11"/>
      <c r="CH141" s="11" t="s">
        <v>123</v>
      </c>
      <c r="CI141" s="11"/>
      <c r="CJ141" s="11" t="s">
        <v>317</v>
      </c>
      <c r="CK141" s="94" t="str">
        <f t="shared" ref="CK141:CK204" si="15">_xlfn.TEXTJOIN(CHAR(10),TRUE,CD141:CJ141)</f>
        <v>D05_Información y comunicación
D07_Control Interno</v>
      </c>
      <c r="CL141" s="11"/>
      <c r="CM141" s="11"/>
      <c r="CN141" s="11"/>
      <c r="CO141" s="11"/>
      <c r="CP141" s="11"/>
      <c r="CQ141" s="11"/>
      <c r="CR141" s="11"/>
      <c r="CS141" s="11"/>
      <c r="CT141" s="11"/>
      <c r="CU141" s="11"/>
      <c r="CV141" s="11"/>
      <c r="CW141" s="11"/>
      <c r="CX141" s="11"/>
      <c r="CY141" s="11"/>
      <c r="CZ141" s="11" t="s">
        <v>125</v>
      </c>
      <c r="DA141" s="11"/>
      <c r="DB141" s="11"/>
      <c r="DC141" s="11"/>
      <c r="DD141" s="11" t="s">
        <v>318</v>
      </c>
      <c r="DE141" s="94" t="str">
        <f t="shared" ref="DE141:DE204" si="16">_xlfn.TEXTJOIN(CHAR(10),TRUE,CL141:DD141)</f>
        <v>D05_P15_Transparencia, acceso a la información pública y lucha contra la corrupción
D07_P19_Control Interno</v>
      </c>
    </row>
    <row r="142" spans="2:109" s="2" customFormat="1" ht="84" customHeight="1" x14ac:dyDescent="0.35">
      <c r="B142" s="1"/>
      <c r="C142" s="4" t="s">
        <v>654</v>
      </c>
      <c r="D142" s="11" t="s">
        <v>655</v>
      </c>
      <c r="E142" s="91" t="str">
        <f t="shared" si="12"/>
        <v>URF2026_130_Realizar seguimiento al Programa de Transparencia y Ética Pública - PTEP tercer trimestre 2026</v>
      </c>
      <c r="F142" s="11" t="s">
        <v>649</v>
      </c>
      <c r="G142" s="11" t="s">
        <v>656</v>
      </c>
      <c r="H142" s="11" t="s">
        <v>627</v>
      </c>
      <c r="I142" s="11" t="s">
        <v>628</v>
      </c>
      <c r="J142" s="5" t="s">
        <v>629</v>
      </c>
      <c r="K142" s="5" t="s">
        <v>110</v>
      </c>
      <c r="L142" s="12">
        <v>46296</v>
      </c>
      <c r="M142" s="12">
        <v>46329.999305555553</v>
      </c>
      <c r="N142" s="92">
        <f t="shared" si="13"/>
        <v>33.999305555553292</v>
      </c>
      <c r="O142" s="250" t="s">
        <v>630</v>
      </c>
      <c r="P142" s="11"/>
      <c r="Q142" s="85" t="s">
        <v>111</v>
      </c>
      <c r="R142" s="11" t="s">
        <v>631</v>
      </c>
      <c r="S142" s="86" t="s">
        <v>113</v>
      </c>
      <c r="T142" s="86" t="s">
        <v>236</v>
      </c>
      <c r="U142" s="87" t="s">
        <v>632</v>
      </c>
      <c r="V142" s="11" t="s">
        <v>116</v>
      </c>
      <c r="W142" s="11"/>
      <c r="X142" s="11" t="s">
        <v>117</v>
      </c>
      <c r="Y142" s="11"/>
      <c r="Z142" s="94" t="str">
        <f t="shared" si="14"/>
        <v>Talento Humano
Tecnológicos</v>
      </c>
      <c r="AA142" s="11"/>
      <c r="AB142" s="11" t="s">
        <v>118</v>
      </c>
      <c r="AC142" s="11" t="s">
        <v>118</v>
      </c>
      <c r="AD142" s="13">
        <v>0</v>
      </c>
      <c r="AE142" s="14"/>
      <c r="AF142" s="11" t="s">
        <v>118</v>
      </c>
      <c r="AG142" s="11" t="s">
        <v>118</v>
      </c>
      <c r="AH142" s="13">
        <v>0</v>
      </c>
      <c r="AI142" s="14"/>
      <c r="AJ142" s="11" t="s">
        <v>118</v>
      </c>
      <c r="AK142" s="11" t="s">
        <v>118</v>
      </c>
      <c r="AL142" s="13">
        <v>0</v>
      </c>
      <c r="AM142" s="14"/>
      <c r="AN142" s="11" t="s">
        <v>118</v>
      </c>
      <c r="AO142" s="11" t="s">
        <v>118</v>
      </c>
      <c r="AP142" s="13">
        <v>0</v>
      </c>
      <c r="AQ142" s="14"/>
      <c r="AR142" s="11" t="s">
        <v>118</v>
      </c>
      <c r="AS142" s="11" t="s">
        <v>118</v>
      </c>
      <c r="AT142" s="13">
        <v>0</v>
      </c>
      <c r="AU142" s="14"/>
      <c r="AV142" s="11" t="s">
        <v>118</v>
      </c>
      <c r="AW142" s="11" t="s">
        <v>118</v>
      </c>
      <c r="AX142" s="13">
        <v>0</v>
      </c>
      <c r="AY142" s="11"/>
      <c r="AZ142" s="11" t="s">
        <v>118</v>
      </c>
      <c r="BA142" s="11"/>
      <c r="BB142" s="11" t="s">
        <v>118</v>
      </c>
      <c r="BC142" s="11"/>
      <c r="BD142" s="11"/>
      <c r="BE142" s="11"/>
      <c r="BF142" s="11"/>
      <c r="BG142" s="11"/>
      <c r="BH142" s="11"/>
      <c r="BI142" s="11"/>
      <c r="BJ142" s="11"/>
      <c r="BK142" s="11" t="s">
        <v>19</v>
      </c>
      <c r="BL142" s="11" t="s">
        <v>345</v>
      </c>
      <c r="BM142" s="11" t="s">
        <v>346</v>
      </c>
      <c r="BN142" s="11" t="s">
        <v>20</v>
      </c>
      <c r="BO142" s="11" t="s">
        <v>633</v>
      </c>
      <c r="BP142" s="11"/>
      <c r="BQ142" s="11" t="s">
        <v>118</v>
      </c>
      <c r="BR142" s="11"/>
      <c r="BS142" s="11" t="s">
        <v>118</v>
      </c>
      <c r="BT142" s="11" t="s">
        <v>118</v>
      </c>
      <c r="BU142" s="11"/>
      <c r="BV142" s="11" t="s">
        <v>118</v>
      </c>
      <c r="BW142" s="11"/>
      <c r="BX142" s="11" t="s">
        <v>118</v>
      </c>
      <c r="BY142" s="11"/>
      <c r="BZ142" s="11" t="s">
        <v>118</v>
      </c>
      <c r="CA142" s="11" t="s">
        <v>77</v>
      </c>
      <c r="CB142" s="11"/>
      <c r="CC142" s="94" t="str">
        <f t="shared" ref="CC142:CC205" si="17">_xlfn.TEXTJOIN(CHAR(10),TRUE,AA142,AE142,AI142,AM142,AQ142,AU142,AY142,BA142,BC142,BD142,BE142,BF142,BH142,BG142,BI142,BJ142,BK142,BN142,BP142,BR142,BU142,BW142,BY142,CA142,CB142)</f>
        <v>17_Programas de transparencia y ética pública - PTEP
18_Plan anual de auditoría - PAAU
24_Operación del Sistema de Gestión Institucional - SGI</v>
      </c>
      <c r="CD142" s="11"/>
      <c r="CE142" s="11"/>
      <c r="CF142" s="11"/>
      <c r="CG142" s="11"/>
      <c r="CH142" s="11"/>
      <c r="CI142" s="11"/>
      <c r="CJ142" s="11" t="s">
        <v>317</v>
      </c>
      <c r="CK142" s="94" t="str">
        <f t="shared" si="15"/>
        <v>D07_Control Interno</v>
      </c>
      <c r="CL142" s="11"/>
      <c r="CM142" s="11"/>
      <c r="CN142" s="11"/>
      <c r="CO142" s="11"/>
      <c r="CP142" s="11"/>
      <c r="CQ142" s="11"/>
      <c r="CR142" s="11"/>
      <c r="CS142" s="11"/>
      <c r="CT142" s="11"/>
      <c r="CU142" s="11"/>
      <c r="CV142" s="11"/>
      <c r="CW142" s="11"/>
      <c r="CX142" s="11"/>
      <c r="CY142" s="11"/>
      <c r="CZ142" s="11"/>
      <c r="DA142" s="11"/>
      <c r="DB142" s="11"/>
      <c r="DC142" s="11"/>
      <c r="DD142" s="11" t="s">
        <v>318</v>
      </c>
      <c r="DE142" s="94" t="str">
        <f t="shared" si="16"/>
        <v>D07_P19_Control Interno</v>
      </c>
    </row>
    <row r="143" spans="2:109" s="2" customFormat="1" ht="84" customHeight="1" x14ac:dyDescent="0.35">
      <c r="B143" s="1"/>
      <c r="C143" s="4" t="s">
        <v>657</v>
      </c>
      <c r="D143" s="11" t="s">
        <v>658</v>
      </c>
      <c r="E143" s="91" t="str">
        <f t="shared" si="12"/>
        <v>URF2026_131_Elaborar el Informe trimestral de seguimiento a las medidas de austeridad en el gasto público en la URF, cuarto trimestre 2025</v>
      </c>
      <c r="F143" s="11" t="s">
        <v>659</v>
      </c>
      <c r="G143" s="11" t="s">
        <v>660</v>
      </c>
      <c r="H143" s="11" t="s">
        <v>627</v>
      </c>
      <c r="I143" s="11" t="s">
        <v>628</v>
      </c>
      <c r="J143" s="5" t="s">
        <v>629</v>
      </c>
      <c r="K143" s="5"/>
      <c r="L143" s="12">
        <v>46054</v>
      </c>
      <c r="M143" s="12">
        <v>46088.999305555553</v>
      </c>
      <c r="N143" s="92">
        <f t="shared" si="13"/>
        <v>34.999305555553292</v>
      </c>
      <c r="O143" s="86" t="s">
        <v>630</v>
      </c>
      <c r="P143" s="11"/>
      <c r="Q143" s="85" t="s">
        <v>111</v>
      </c>
      <c r="R143" s="11" t="s">
        <v>631</v>
      </c>
      <c r="S143" s="86" t="s">
        <v>113</v>
      </c>
      <c r="T143" s="86" t="s">
        <v>236</v>
      </c>
      <c r="U143" s="87" t="s">
        <v>632</v>
      </c>
      <c r="V143" s="11" t="s">
        <v>116</v>
      </c>
      <c r="W143" s="11"/>
      <c r="X143" s="11" t="s">
        <v>117</v>
      </c>
      <c r="Y143" s="11"/>
      <c r="Z143" s="94" t="str">
        <f t="shared" si="14"/>
        <v>Talento Humano
Tecnológicos</v>
      </c>
      <c r="AA143" s="11"/>
      <c r="AB143" s="11" t="s">
        <v>118</v>
      </c>
      <c r="AC143" s="11" t="s">
        <v>118</v>
      </c>
      <c r="AD143" s="13">
        <v>0</v>
      </c>
      <c r="AE143" s="14"/>
      <c r="AF143" s="11" t="s">
        <v>118</v>
      </c>
      <c r="AG143" s="11" t="s">
        <v>118</v>
      </c>
      <c r="AH143" s="13">
        <v>0</v>
      </c>
      <c r="AI143" s="14"/>
      <c r="AJ143" s="11" t="s">
        <v>118</v>
      </c>
      <c r="AK143" s="11" t="s">
        <v>118</v>
      </c>
      <c r="AL143" s="13">
        <v>0</v>
      </c>
      <c r="AM143" s="14"/>
      <c r="AN143" s="11" t="s">
        <v>118</v>
      </c>
      <c r="AO143" s="11" t="s">
        <v>118</v>
      </c>
      <c r="AP143" s="13">
        <v>0</v>
      </c>
      <c r="AQ143" s="14"/>
      <c r="AR143" s="11" t="s">
        <v>118</v>
      </c>
      <c r="AS143" s="11" t="s">
        <v>118</v>
      </c>
      <c r="AT143" s="13">
        <v>0</v>
      </c>
      <c r="AU143" s="14"/>
      <c r="AV143" s="11" t="s">
        <v>118</v>
      </c>
      <c r="AW143" s="11" t="s">
        <v>118</v>
      </c>
      <c r="AX143" s="13">
        <v>0</v>
      </c>
      <c r="AY143" s="11"/>
      <c r="AZ143" s="11" t="s">
        <v>118</v>
      </c>
      <c r="BA143" s="11"/>
      <c r="BB143" s="11" t="s">
        <v>118</v>
      </c>
      <c r="BC143" s="11"/>
      <c r="BD143" s="11"/>
      <c r="BE143" s="11"/>
      <c r="BF143" s="11"/>
      <c r="BG143" s="11"/>
      <c r="BH143" s="11"/>
      <c r="BI143" s="11"/>
      <c r="BJ143" s="11"/>
      <c r="BK143" s="11" t="s">
        <v>19</v>
      </c>
      <c r="BL143" s="11" t="s">
        <v>345</v>
      </c>
      <c r="BM143" s="11" t="s">
        <v>346</v>
      </c>
      <c r="BN143" s="11" t="s">
        <v>20</v>
      </c>
      <c r="BO143" s="11" t="s">
        <v>633</v>
      </c>
      <c r="BP143" s="11"/>
      <c r="BQ143" s="11" t="s">
        <v>118</v>
      </c>
      <c r="BR143" s="11"/>
      <c r="BS143" s="11" t="s">
        <v>118</v>
      </c>
      <c r="BT143" s="11" t="s">
        <v>118</v>
      </c>
      <c r="BU143" s="11"/>
      <c r="BV143" s="11" t="s">
        <v>118</v>
      </c>
      <c r="BW143" s="11"/>
      <c r="BX143" s="11" t="s">
        <v>118</v>
      </c>
      <c r="BY143" s="11"/>
      <c r="BZ143" s="11" t="s">
        <v>118</v>
      </c>
      <c r="CA143" s="11" t="s">
        <v>77</v>
      </c>
      <c r="CB143" s="11"/>
      <c r="CC143" s="94" t="str">
        <f t="shared" si="17"/>
        <v>17_Programas de transparencia y ética pública - PTEP
18_Plan anual de auditoría - PAAU
24_Operación del Sistema de Gestión Institucional - SGI</v>
      </c>
      <c r="CD143" s="11"/>
      <c r="CE143" s="11"/>
      <c r="CF143" s="11"/>
      <c r="CG143" s="11"/>
      <c r="CH143" s="11"/>
      <c r="CI143" s="11"/>
      <c r="CJ143" s="11" t="s">
        <v>317</v>
      </c>
      <c r="CK143" s="94" t="str">
        <f t="shared" si="15"/>
        <v>D07_Control Interno</v>
      </c>
      <c r="CL143" s="11"/>
      <c r="CM143" s="11"/>
      <c r="CN143" s="11"/>
      <c r="CO143" s="11"/>
      <c r="CP143" s="11"/>
      <c r="CQ143" s="11"/>
      <c r="CR143" s="11"/>
      <c r="CS143" s="11"/>
      <c r="CT143" s="11"/>
      <c r="CU143" s="11"/>
      <c r="CV143" s="11"/>
      <c r="CW143" s="11"/>
      <c r="CX143" s="11"/>
      <c r="CY143" s="11"/>
      <c r="CZ143" s="11"/>
      <c r="DA143" s="11"/>
      <c r="DB143" s="11"/>
      <c r="DC143" s="11"/>
      <c r="DD143" s="11" t="s">
        <v>318</v>
      </c>
      <c r="DE143" s="94" t="str">
        <f t="shared" si="16"/>
        <v>D07_P19_Control Interno</v>
      </c>
    </row>
    <row r="144" spans="2:109" s="2" customFormat="1" ht="84" customHeight="1" x14ac:dyDescent="0.35">
      <c r="B144" s="1"/>
      <c r="C144" s="4" t="s">
        <v>661</v>
      </c>
      <c r="D144" s="11" t="s">
        <v>662</v>
      </c>
      <c r="E144" s="91" t="str">
        <f t="shared" si="12"/>
        <v>URF2026_132_Elaborar el Informe trimestral de seguimiento a las medidas de austeridad en el gasto público en la URF, primer trimestre 2026</v>
      </c>
      <c r="F144" s="11" t="s">
        <v>659</v>
      </c>
      <c r="G144" s="11" t="s">
        <v>663</v>
      </c>
      <c r="H144" s="11" t="s">
        <v>664</v>
      </c>
      <c r="I144" s="11" t="s">
        <v>628</v>
      </c>
      <c r="J144" s="5" t="s">
        <v>630</v>
      </c>
      <c r="K144" s="5"/>
      <c r="L144" s="12">
        <v>46139</v>
      </c>
      <c r="M144" s="12">
        <v>46178.999305555553</v>
      </c>
      <c r="N144" s="92">
        <f t="shared" si="13"/>
        <v>39.999305555553292</v>
      </c>
      <c r="O144" s="85" t="s">
        <v>665</v>
      </c>
      <c r="P144" s="11"/>
      <c r="Q144" s="85" t="s">
        <v>111</v>
      </c>
      <c r="R144" s="11" t="s">
        <v>631</v>
      </c>
      <c r="S144" s="86" t="s">
        <v>113</v>
      </c>
      <c r="T144" s="86" t="s">
        <v>236</v>
      </c>
      <c r="U144" s="87" t="s">
        <v>632</v>
      </c>
      <c r="V144" s="11" t="s">
        <v>116</v>
      </c>
      <c r="W144" s="11"/>
      <c r="X144" s="11" t="s">
        <v>117</v>
      </c>
      <c r="Y144" s="11"/>
      <c r="Z144" s="94" t="str">
        <f t="shared" si="14"/>
        <v>Talento Humano
Tecnológicos</v>
      </c>
      <c r="AA144" s="11"/>
      <c r="AB144" s="11" t="s">
        <v>118</v>
      </c>
      <c r="AC144" s="11" t="s">
        <v>118</v>
      </c>
      <c r="AD144" s="13">
        <v>0</v>
      </c>
      <c r="AE144" s="14"/>
      <c r="AF144" s="11" t="s">
        <v>118</v>
      </c>
      <c r="AG144" s="11" t="s">
        <v>118</v>
      </c>
      <c r="AH144" s="13">
        <v>0</v>
      </c>
      <c r="AI144" s="14"/>
      <c r="AJ144" s="11" t="s">
        <v>118</v>
      </c>
      <c r="AK144" s="11" t="s">
        <v>118</v>
      </c>
      <c r="AL144" s="13">
        <v>0</v>
      </c>
      <c r="AM144" s="14"/>
      <c r="AN144" s="11" t="s">
        <v>118</v>
      </c>
      <c r="AO144" s="11" t="s">
        <v>118</v>
      </c>
      <c r="AP144" s="13">
        <v>0</v>
      </c>
      <c r="AQ144" s="14"/>
      <c r="AR144" s="11" t="s">
        <v>118</v>
      </c>
      <c r="AS144" s="11" t="s">
        <v>118</v>
      </c>
      <c r="AT144" s="13">
        <v>0</v>
      </c>
      <c r="AU144" s="14"/>
      <c r="AV144" s="11" t="s">
        <v>118</v>
      </c>
      <c r="AW144" s="11" t="s">
        <v>118</v>
      </c>
      <c r="AX144" s="13">
        <v>0</v>
      </c>
      <c r="AY144" s="11"/>
      <c r="AZ144" s="11" t="s">
        <v>118</v>
      </c>
      <c r="BA144" s="11"/>
      <c r="BB144" s="11" t="s">
        <v>118</v>
      </c>
      <c r="BC144" s="11"/>
      <c r="BD144" s="11"/>
      <c r="BE144" s="11"/>
      <c r="BF144" s="11"/>
      <c r="BG144" s="11"/>
      <c r="BH144" s="11"/>
      <c r="BI144" s="11"/>
      <c r="BJ144" s="11"/>
      <c r="BK144" s="11" t="s">
        <v>19</v>
      </c>
      <c r="BL144" s="11" t="s">
        <v>345</v>
      </c>
      <c r="BM144" s="11" t="s">
        <v>346</v>
      </c>
      <c r="BN144" s="11" t="s">
        <v>20</v>
      </c>
      <c r="BO144" s="11" t="s">
        <v>633</v>
      </c>
      <c r="BP144" s="11"/>
      <c r="BQ144" s="11" t="s">
        <v>118</v>
      </c>
      <c r="BR144" s="11"/>
      <c r="BS144" s="11" t="s">
        <v>118</v>
      </c>
      <c r="BT144" s="11" t="s">
        <v>118</v>
      </c>
      <c r="BU144" s="11"/>
      <c r="BV144" s="11" t="s">
        <v>118</v>
      </c>
      <c r="BW144" s="11"/>
      <c r="BX144" s="11" t="s">
        <v>118</v>
      </c>
      <c r="BY144" s="11"/>
      <c r="BZ144" s="11" t="s">
        <v>118</v>
      </c>
      <c r="CA144" s="11" t="s">
        <v>77</v>
      </c>
      <c r="CB144" s="11"/>
      <c r="CC144" s="94" t="str">
        <f t="shared" si="17"/>
        <v>17_Programas de transparencia y ética pública - PTEP
18_Plan anual de auditoría - PAAU
24_Operación del Sistema de Gestión Institucional - SGI</v>
      </c>
      <c r="CD144" s="11"/>
      <c r="CE144" s="11"/>
      <c r="CF144" s="11"/>
      <c r="CG144" s="11"/>
      <c r="CH144" s="11" t="s">
        <v>123</v>
      </c>
      <c r="CI144" s="11"/>
      <c r="CJ144" s="11" t="s">
        <v>317</v>
      </c>
      <c r="CK144" s="94" t="str">
        <f t="shared" si="15"/>
        <v>D05_Información y comunicación
D07_Control Interno</v>
      </c>
      <c r="CL144" s="11"/>
      <c r="CM144" s="11"/>
      <c r="CN144" s="11"/>
      <c r="CO144" s="11"/>
      <c r="CP144" s="11"/>
      <c r="CQ144" s="11"/>
      <c r="CR144" s="11"/>
      <c r="CS144" s="11"/>
      <c r="CT144" s="11"/>
      <c r="CU144" s="11"/>
      <c r="CV144" s="11"/>
      <c r="CW144" s="11"/>
      <c r="CX144" s="11"/>
      <c r="CY144" s="11"/>
      <c r="CZ144" s="11" t="s">
        <v>125</v>
      </c>
      <c r="DA144" s="11"/>
      <c r="DB144" s="11"/>
      <c r="DC144" s="11"/>
      <c r="DD144" s="11" t="s">
        <v>318</v>
      </c>
      <c r="DE144" s="94" t="str">
        <f t="shared" si="16"/>
        <v>D05_P15_Transparencia, acceso a la información pública y lucha contra la corrupción
D07_P19_Control Interno</v>
      </c>
    </row>
    <row r="145" spans="2:109" s="2" customFormat="1" ht="84" customHeight="1" x14ac:dyDescent="0.35">
      <c r="B145" s="1"/>
      <c r="C145" s="4" t="s">
        <v>666</v>
      </c>
      <c r="D145" s="11" t="s">
        <v>667</v>
      </c>
      <c r="E145" s="91" t="str">
        <f t="shared" si="12"/>
        <v>URF2026_133_Elaborar el Informe trimestral de seguimiento a las medidas de austeridad en el gasto público en la URF, segundo trimestre 2026</v>
      </c>
      <c r="F145" s="11" t="s">
        <v>659</v>
      </c>
      <c r="G145" s="11" t="s">
        <v>668</v>
      </c>
      <c r="H145" s="11" t="s">
        <v>627</v>
      </c>
      <c r="I145" s="11" t="s">
        <v>628</v>
      </c>
      <c r="J145" s="5" t="s">
        <v>630</v>
      </c>
      <c r="K145" s="5"/>
      <c r="L145" s="12">
        <v>46209</v>
      </c>
      <c r="M145" s="12">
        <v>46248.999305555553</v>
      </c>
      <c r="N145" s="92">
        <f t="shared" si="13"/>
        <v>39.999305555553292</v>
      </c>
      <c r="O145" s="85" t="s">
        <v>665</v>
      </c>
      <c r="P145" s="11"/>
      <c r="Q145" s="85" t="s">
        <v>111</v>
      </c>
      <c r="R145" s="11" t="s">
        <v>631</v>
      </c>
      <c r="S145" s="86" t="s">
        <v>113</v>
      </c>
      <c r="T145" s="86" t="s">
        <v>236</v>
      </c>
      <c r="U145" s="87" t="s">
        <v>632</v>
      </c>
      <c r="V145" s="11" t="s">
        <v>116</v>
      </c>
      <c r="W145" s="11"/>
      <c r="X145" s="11" t="s">
        <v>117</v>
      </c>
      <c r="Y145" s="11"/>
      <c r="Z145" s="94" t="str">
        <f t="shared" si="14"/>
        <v>Talento Humano
Tecnológicos</v>
      </c>
      <c r="AA145" s="11"/>
      <c r="AB145" s="11" t="s">
        <v>118</v>
      </c>
      <c r="AC145" s="11" t="s">
        <v>118</v>
      </c>
      <c r="AD145" s="13">
        <v>0</v>
      </c>
      <c r="AE145" s="14"/>
      <c r="AF145" s="11" t="s">
        <v>118</v>
      </c>
      <c r="AG145" s="11" t="s">
        <v>118</v>
      </c>
      <c r="AH145" s="13">
        <v>0</v>
      </c>
      <c r="AI145" s="14"/>
      <c r="AJ145" s="11" t="s">
        <v>118</v>
      </c>
      <c r="AK145" s="11" t="s">
        <v>118</v>
      </c>
      <c r="AL145" s="13">
        <v>0</v>
      </c>
      <c r="AM145" s="14"/>
      <c r="AN145" s="11" t="s">
        <v>118</v>
      </c>
      <c r="AO145" s="11" t="s">
        <v>118</v>
      </c>
      <c r="AP145" s="13">
        <v>0</v>
      </c>
      <c r="AQ145" s="14"/>
      <c r="AR145" s="11" t="s">
        <v>118</v>
      </c>
      <c r="AS145" s="11" t="s">
        <v>118</v>
      </c>
      <c r="AT145" s="13">
        <v>0</v>
      </c>
      <c r="AU145" s="14"/>
      <c r="AV145" s="11" t="s">
        <v>118</v>
      </c>
      <c r="AW145" s="11" t="s">
        <v>118</v>
      </c>
      <c r="AX145" s="13">
        <v>0</v>
      </c>
      <c r="AY145" s="11"/>
      <c r="AZ145" s="11" t="s">
        <v>118</v>
      </c>
      <c r="BA145" s="11"/>
      <c r="BB145" s="11" t="s">
        <v>118</v>
      </c>
      <c r="BC145" s="11"/>
      <c r="BD145" s="11"/>
      <c r="BE145" s="11"/>
      <c r="BF145" s="11"/>
      <c r="BG145" s="11"/>
      <c r="BH145" s="11"/>
      <c r="BI145" s="11"/>
      <c r="BJ145" s="11"/>
      <c r="BK145" s="11" t="s">
        <v>19</v>
      </c>
      <c r="BL145" s="11" t="s">
        <v>345</v>
      </c>
      <c r="BM145" s="11" t="s">
        <v>346</v>
      </c>
      <c r="BN145" s="11" t="s">
        <v>20</v>
      </c>
      <c r="BO145" s="11" t="s">
        <v>633</v>
      </c>
      <c r="BP145" s="11"/>
      <c r="BQ145" s="11" t="s">
        <v>118</v>
      </c>
      <c r="BR145" s="11"/>
      <c r="BS145" s="11" t="s">
        <v>118</v>
      </c>
      <c r="BT145" s="11" t="s">
        <v>118</v>
      </c>
      <c r="BU145" s="11"/>
      <c r="BV145" s="11" t="s">
        <v>118</v>
      </c>
      <c r="BW145" s="11"/>
      <c r="BX145" s="11" t="s">
        <v>118</v>
      </c>
      <c r="BY145" s="11"/>
      <c r="BZ145" s="11" t="s">
        <v>118</v>
      </c>
      <c r="CA145" s="11" t="s">
        <v>77</v>
      </c>
      <c r="CB145" s="11"/>
      <c r="CC145" s="94" t="str">
        <f t="shared" si="17"/>
        <v>17_Programas de transparencia y ética pública - PTEP
18_Plan anual de auditoría - PAAU
24_Operación del Sistema de Gestión Institucional - SGI</v>
      </c>
      <c r="CD145" s="11"/>
      <c r="CE145" s="11"/>
      <c r="CF145" s="11"/>
      <c r="CG145" s="11"/>
      <c r="CH145" s="11" t="s">
        <v>123</v>
      </c>
      <c r="CI145" s="11"/>
      <c r="CJ145" s="11" t="s">
        <v>317</v>
      </c>
      <c r="CK145" s="94" t="str">
        <f t="shared" si="15"/>
        <v>D05_Información y comunicación
D07_Control Interno</v>
      </c>
      <c r="CL145" s="11"/>
      <c r="CM145" s="11"/>
      <c r="CN145" s="11"/>
      <c r="CO145" s="11"/>
      <c r="CP145" s="11"/>
      <c r="CQ145" s="11"/>
      <c r="CR145" s="11"/>
      <c r="CS145" s="11"/>
      <c r="CT145" s="11"/>
      <c r="CU145" s="11"/>
      <c r="CV145" s="11"/>
      <c r="CW145" s="11"/>
      <c r="CX145" s="11"/>
      <c r="CY145" s="11"/>
      <c r="CZ145" s="11" t="s">
        <v>125</v>
      </c>
      <c r="DA145" s="11"/>
      <c r="DB145" s="11"/>
      <c r="DC145" s="11"/>
      <c r="DD145" s="11" t="s">
        <v>318</v>
      </c>
      <c r="DE145" s="94" t="str">
        <f t="shared" si="16"/>
        <v>D05_P15_Transparencia, acceso a la información pública y lucha contra la corrupción
D07_P19_Control Interno</v>
      </c>
    </row>
    <row r="146" spans="2:109" s="2" customFormat="1" ht="84" customHeight="1" x14ac:dyDescent="0.35">
      <c r="B146" s="1"/>
      <c r="C146" s="4" t="s">
        <v>669</v>
      </c>
      <c r="D146" s="11" t="s">
        <v>670</v>
      </c>
      <c r="E146" s="91" t="str">
        <f t="shared" si="12"/>
        <v>URF2026_134_Elaborar el Informe trimestral de seguimiento a las medidas de austeridad en el gasto público en la URF, tercer trimestre 2026</v>
      </c>
      <c r="F146" s="11" t="s">
        <v>659</v>
      </c>
      <c r="G146" s="11" t="s">
        <v>671</v>
      </c>
      <c r="H146" s="11" t="s">
        <v>627</v>
      </c>
      <c r="I146" s="11" t="s">
        <v>628</v>
      </c>
      <c r="J146" s="5" t="s">
        <v>630</v>
      </c>
      <c r="K146" s="5"/>
      <c r="L146" s="12">
        <v>46300</v>
      </c>
      <c r="M146" s="12">
        <v>46337.999305555553</v>
      </c>
      <c r="N146" s="92">
        <f t="shared" si="13"/>
        <v>37.999305555553292</v>
      </c>
      <c r="O146" s="251" t="s">
        <v>665</v>
      </c>
      <c r="P146" s="11"/>
      <c r="Q146" s="85" t="s">
        <v>111</v>
      </c>
      <c r="R146" s="11" t="s">
        <v>631</v>
      </c>
      <c r="S146" s="86" t="s">
        <v>113</v>
      </c>
      <c r="T146" s="86" t="s">
        <v>236</v>
      </c>
      <c r="U146" s="87" t="s">
        <v>632</v>
      </c>
      <c r="V146" s="11" t="s">
        <v>116</v>
      </c>
      <c r="W146" s="11"/>
      <c r="X146" s="11" t="s">
        <v>117</v>
      </c>
      <c r="Y146" s="11"/>
      <c r="Z146" s="94" t="str">
        <f t="shared" si="14"/>
        <v>Talento Humano
Tecnológicos</v>
      </c>
      <c r="AA146" s="11"/>
      <c r="AB146" s="11" t="s">
        <v>118</v>
      </c>
      <c r="AC146" s="11" t="s">
        <v>118</v>
      </c>
      <c r="AD146" s="13">
        <v>0</v>
      </c>
      <c r="AE146" s="14"/>
      <c r="AF146" s="11" t="s">
        <v>118</v>
      </c>
      <c r="AG146" s="11" t="s">
        <v>118</v>
      </c>
      <c r="AH146" s="13">
        <v>0</v>
      </c>
      <c r="AI146" s="14"/>
      <c r="AJ146" s="11" t="s">
        <v>118</v>
      </c>
      <c r="AK146" s="11" t="s">
        <v>118</v>
      </c>
      <c r="AL146" s="13">
        <v>0</v>
      </c>
      <c r="AM146" s="14"/>
      <c r="AN146" s="11" t="s">
        <v>118</v>
      </c>
      <c r="AO146" s="11" t="s">
        <v>118</v>
      </c>
      <c r="AP146" s="13">
        <v>0</v>
      </c>
      <c r="AQ146" s="14"/>
      <c r="AR146" s="11" t="s">
        <v>118</v>
      </c>
      <c r="AS146" s="11" t="s">
        <v>118</v>
      </c>
      <c r="AT146" s="13">
        <v>0</v>
      </c>
      <c r="AU146" s="14"/>
      <c r="AV146" s="11" t="s">
        <v>118</v>
      </c>
      <c r="AW146" s="11" t="s">
        <v>118</v>
      </c>
      <c r="AX146" s="13">
        <v>0</v>
      </c>
      <c r="AY146" s="11"/>
      <c r="AZ146" s="11" t="s">
        <v>118</v>
      </c>
      <c r="BA146" s="11"/>
      <c r="BB146" s="11" t="s">
        <v>118</v>
      </c>
      <c r="BC146" s="11"/>
      <c r="BD146" s="11"/>
      <c r="BE146" s="11"/>
      <c r="BF146" s="11"/>
      <c r="BG146" s="11"/>
      <c r="BH146" s="11"/>
      <c r="BI146" s="11"/>
      <c r="BJ146" s="11"/>
      <c r="BK146" s="11" t="s">
        <v>19</v>
      </c>
      <c r="BL146" s="11" t="s">
        <v>345</v>
      </c>
      <c r="BM146" s="11" t="s">
        <v>346</v>
      </c>
      <c r="BN146" s="11" t="s">
        <v>20</v>
      </c>
      <c r="BO146" s="11" t="s">
        <v>633</v>
      </c>
      <c r="BP146" s="11"/>
      <c r="BQ146" s="11" t="s">
        <v>118</v>
      </c>
      <c r="BR146" s="11"/>
      <c r="BS146" s="11" t="s">
        <v>118</v>
      </c>
      <c r="BT146" s="11" t="s">
        <v>118</v>
      </c>
      <c r="BU146" s="11"/>
      <c r="BV146" s="11" t="s">
        <v>118</v>
      </c>
      <c r="BW146" s="11"/>
      <c r="BX146" s="11" t="s">
        <v>118</v>
      </c>
      <c r="BY146" s="11"/>
      <c r="BZ146" s="11" t="s">
        <v>118</v>
      </c>
      <c r="CA146" s="11" t="s">
        <v>77</v>
      </c>
      <c r="CB146" s="11"/>
      <c r="CC146" s="94" t="str">
        <f t="shared" si="17"/>
        <v>17_Programas de transparencia y ética pública - PTEP
18_Plan anual de auditoría - PAAU
24_Operación del Sistema de Gestión Institucional - SGI</v>
      </c>
      <c r="CD146" s="11"/>
      <c r="CE146" s="11"/>
      <c r="CF146" s="11"/>
      <c r="CG146" s="11"/>
      <c r="CH146" s="11" t="s">
        <v>123</v>
      </c>
      <c r="CI146" s="11"/>
      <c r="CJ146" s="11" t="s">
        <v>317</v>
      </c>
      <c r="CK146" s="94" t="str">
        <f t="shared" si="15"/>
        <v>D05_Información y comunicación
D07_Control Interno</v>
      </c>
      <c r="CL146" s="11"/>
      <c r="CM146" s="11"/>
      <c r="CN146" s="11"/>
      <c r="CO146" s="11"/>
      <c r="CP146" s="11"/>
      <c r="CQ146" s="11"/>
      <c r="CR146" s="11"/>
      <c r="CS146" s="11"/>
      <c r="CT146" s="11"/>
      <c r="CU146" s="11"/>
      <c r="CV146" s="11"/>
      <c r="CW146" s="11"/>
      <c r="CX146" s="11"/>
      <c r="CY146" s="11"/>
      <c r="CZ146" s="11" t="s">
        <v>125</v>
      </c>
      <c r="DA146" s="11"/>
      <c r="DB146" s="11"/>
      <c r="DC146" s="11"/>
      <c r="DD146" s="11" t="s">
        <v>318</v>
      </c>
      <c r="DE146" s="94" t="str">
        <f t="shared" si="16"/>
        <v>D05_P15_Transparencia, acceso a la información pública y lucha contra la corrupción
D07_P19_Control Interno</v>
      </c>
    </row>
    <row r="147" spans="2:109" s="2" customFormat="1" ht="84" customHeight="1" x14ac:dyDescent="0.35">
      <c r="B147" s="1"/>
      <c r="C147" s="4" t="s">
        <v>672</v>
      </c>
      <c r="D147" s="11" t="s">
        <v>673</v>
      </c>
      <c r="E147" s="91" t="str">
        <f t="shared" si="12"/>
        <v>URF2026_135_Realizar la evaluación de la gestión por áreas o dependencias 2025</v>
      </c>
      <c r="F147" s="11" t="s">
        <v>674</v>
      </c>
      <c r="G147" s="11" t="s">
        <v>675</v>
      </c>
      <c r="H147" s="11" t="s">
        <v>627</v>
      </c>
      <c r="I147" s="11" t="s">
        <v>628</v>
      </c>
      <c r="J147" s="5" t="s">
        <v>630</v>
      </c>
      <c r="K147" s="5" t="s">
        <v>110</v>
      </c>
      <c r="L147" s="12">
        <v>46023</v>
      </c>
      <c r="M147" s="12">
        <v>46059.999305555553</v>
      </c>
      <c r="N147" s="92">
        <f t="shared" si="13"/>
        <v>36.999305555553292</v>
      </c>
      <c r="O147" s="250" t="s">
        <v>630</v>
      </c>
      <c r="P147" s="11"/>
      <c r="Q147" s="85" t="s">
        <v>111</v>
      </c>
      <c r="R147" s="11" t="s">
        <v>631</v>
      </c>
      <c r="S147" s="86" t="s">
        <v>113</v>
      </c>
      <c r="T147" s="86" t="s">
        <v>236</v>
      </c>
      <c r="U147" s="87" t="s">
        <v>632</v>
      </c>
      <c r="V147" s="11" t="s">
        <v>116</v>
      </c>
      <c r="W147" s="11"/>
      <c r="X147" s="11" t="s">
        <v>117</v>
      </c>
      <c r="Y147" s="11"/>
      <c r="Z147" s="94" t="str">
        <f t="shared" si="14"/>
        <v>Talento Humano
Tecnológicos</v>
      </c>
      <c r="AA147" s="11"/>
      <c r="AB147" s="11" t="s">
        <v>118</v>
      </c>
      <c r="AC147" s="11" t="s">
        <v>118</v>
      </c>
      <c r="AD147" s="13">
        <v>0</v>
      </c>
      <c r="AE147" s="14"/>
      <c r="AF147" s="11" t="s">
        <v>118</v>
      </c>
      <c r="AG147" s="11" t="s">
        <v>118</v>
      </c>
      <c r="AH147" s="13">
        <v>0</v>
      </c>
      <c r="AI147" s="14"/>
      <c r="AJ147" s="11" t="s">
        <v>118</v>
      </c>
      <c r="AK147" s="11" t="s">
        <v>118</v>
      </c>
      <c r="AL147" s="13">
        <v>0</v>
      </c>
      <c r="AM147" s="14"/>
      <c r="AN147" s="11" t="s">
        <v>118</v>
      </c>
      <c r="AO147" s="11" t="s">
        <v>118</v>
      </c>
      <c r="AP147" s="13">
        <v>0</v>
      </c>
      <c r="AQ147" s="14"/>
      <c r="AR147" s="11" t="s">
        <v>118</v>
      </c>
      <c r="AS147" s="11" t="s">
        <v>118</v>
      </c>
      <c r="AT147" s="13">
        <v>0</v>
      </c>
      <c r="AU147" s="14"/>
      <c r="AV147" s="11" t="s">
        <v>118</v>
      </c>
      <c r="AW147" s="11" t="s">
        <v>118</v>
      </c>
      <c r="AX147" s="13">
        <v>0</v>
      </c>
      <c r="AY147" s="11"/>
      <c r="AZ147" s="11" t="s">
        <v>118</v>
      </c>
      <c r="BA147" s="11"/>
      <c r="BB147" s="11" t="s">
        <v>118</v>
      </c>
      <c r="BC147" s="11"/>
      <c r="BD147" s="11"/>
      <c r="BE147" s="11"/>
      <c r="BF147" s="11"/>
      <c r="BG147" s="11"/>
      <c r="BH147" s="11"/>
      <c r="BI147" s="11"/>
      <c r="BJ147" s="11"/>
      <c r="BK147" s="11" t="s">
        <v>19</v>
      </c>
      <c r="BL147" s="11" t="s">
        <v>345</v>
      </c>
      <c r="BM147" s="11" t="s">
        <v>346</v>
      </c>
      <c r="BN147" s="11" t="s">
        <v>20</v>
      </c>
      <c r="BO147" s="11" t="s">
        <v>633</v>
      </c>
      <c r="BP147" s="11"/>
      <c r="BQ147" s="11" t="s">
        <v>118</v>
      </c>
      <c r="BR147" s="11"/>
      <c r="BS147" s="11" t="s">
        <v>118</v>
      </c>
      <c r="BT147" s="11" t="s">
        <v>118</v>
      </c>
      <c r="BU147" s="11"/>
      <c r="BV147" s="11" t="s">
        <v>118</v>
      </c>
      <c r="BW147" s="11"/>
      <c r="BX147" s="11" t="s">
        <v>118</v>
      </c>
      <c r="BY147" s="11"/>
      <c r="BZ147" s="11" t="s">
        <v>118</v>
      </c>
      <c r="CA147" s="11" t="s">
        <v>77</v>
      </c>
      <c r="CB147" s="11"/>
      <c r="CC147" s="94" t="str">
        <f t="shared" si="17"/>
        <v>17_Programas de transparencia y ética pública - PTEP
18_Plan anual de auditoría - PAAU
24_Operación del Sistema de Gestión Institucional - SGI</v>
      </c>
      <c r="CD147" s="11"/>
      <c r="CE147" s="11"/>
      <c r="CF147" s="11"/>
      <c r="CG147" s="11"/>
      <c r="CH147" s="11" t="s">
        <v>123</v>
      </c>
      <c r="CI147" s="11"/>
      <c r="CJ147" s="11" t="s">
        <v>317</v>
      </c>
      <c r="CK147" s="94" t="str">
        <f t="shared" si="15"/>
        <v>D05_Información y comunicación
D07_Control Interno</v>
      </c>
      <c r="CL147" s="11"/>
      <c r="CM147" s="11"/>
      <c r="CN147" s="11"/>
      <c r="CO147" s="11"/>
      <c r="CP147" s="11"/>
      <c r="CQ147" s="11"/>
      <c r="CR147" s="11"/>
      <c r="CS147" s="11"/>
      <c r="CT147" s="11"/>
      <c r="CU147" s="11"/>
      <c r="CV147" s="11"/>
      <c r="CW147" s="11"/>
      <c r="CX147" s="11"/>
      <c r="CY147" s="11"/>
      <c r="CZ147" s="11" t="s">
        <v>125</v>
      </c>
      <c r="DA147" s="11"/>
      <c r="DB147" s="11"/>
      <c r="DC147" s="11"/>
      <c r="DD147" s="11" t="s">
        <v>318</v>
      </c>
      <c r="DE147" s="94" t="str">
        <f t="shared" si="16"/>
        <v>D05_P15_Transparencia, acceso a la información pública y lucha contra la corrupción
D07_P19_Control Interno</v>
      </c>
    </row>
    <row r="148" spans="2:109" s="2" customFormat="1" ht="84" customHeight="1" x14ac:dyDescent="0.35">
      <c r="B148" s="1"/>
      <c r="C148" s="4" t="s">
        <v>676</v>
      </c>
      <c r="D148" s="11" t="s">
        <v>677</v>
      </c>
      <c r="E148" s="91" t="str">
        <f t="shared" si="12"/>
        <v>URF2026_136_Realizar evaluación Anual del Sistema de Control Interno Contable 2025</v>
      </c>
      <c r="F148" s="11" t="s">
        <v>678</v>
      </c>
      <c r="G148" s="11" t="s">
        <v>679</v>
      </c>
      <c r="H148" s="11" t="s">
        <v>627</v>
      </c>
      <c r="I148" s="11" t="s">
        <v>628</v>
      </c>
      <c r="J148" s="5" t="s">
        <v>630</v>
      </c>
      <c r="K148" s="5" t="s">
        <v>680</v>
      </c>
      <c r="L148" s="12">
        <v>46055</v>
      </c>
      <c r="M148" s="12">
        <v>46101.999305555553</v>
      </c>
      <c r="N148" s="92">
        <f t="shared" si="13"/>
        <v>46.999305555553292</v>
      </c>
      <c r="O148" s="250" t="s">
        <v>630</v>
      </c>
      <c r="P148" s="11"/>
      <c r="Q148" s="85" t="s">
        <v>111</v>
      </c>
      <c r="R148" s="11" t="s">
        <v>631</v>
      </c>
      <c r="S148" s="86" t="s">
        <v>113</v>
      </c>
      <c r="T148" s="86" t="s">
        <v>236</v>
      </c>
      <c r="U148" s="87" t="s">
        <v>632</v>
      </c>
      <c r="V148" s="11" t="s">
        <v>116</v>
      </c>
      <c r="W148" s="11"/>
      <c r="X148" s="11" t="s">
        <v>117</v>
      </c>
      <c r="Y148" s="11"/>
      <c r="Z148" s="94" t="str">
        <f t="shared" si="14"/>
        <v>Talento Humano
Tecnológicos</v>
      </c>
      <c r="AA148" s="11"/>
      <c r="AB148" s="11" t="s">
        <v>118</v>
      </c>
      <c r="AC148" s="11" t="s">
        <v>118</v>
      </c>
      <c r="AD148" s="13">
        <v>0</v>
      </c>
      <c r="AE148" s="14"/>
      <c r="AF148" s="11" t="s">
        <v>118</v>
      </c>
      <c r="AG148" s="11" t="s">
        <v>118</v>
      </c>
      <c r="AH148" s="13">
        <v>0</v>
      </c>
      <c r="AI148" s="14"/>
      <c r="AJ148" s="11" t="s">
        <v>118</v>
      </c>
      <c r="AK148" s="11" t="s">
        <v>118</v>
      </c>
      <c r="AL148" s="13">
        <v>0</v>
      </c>
      <c r="AM148" s="14"/>
      <c r="AN148" s="11" t="s">
        <v>118</v>
      </c>
      <c r="AO148" s="11" t="s">
        <v>118</v>
      </c>
      <c r="AP148" s="13">
        <v>0</v>
      </c>
      <c r="AQ148" s="14"/>
      <c r="AR148" s="11" t="s">
        <v>118</v>
      </c>
      <c r="AS148" s="11" t="s">
        <v>118</v>
      </c>
      <c r="AT148" s="13">
        <v>0</v>
      </c>
      <c r="AU148" s="14"/>
      <c r="AV148" s="11" t="s">
        <v>118</v>
      </c>
      <c r="AW148" s="11" t="s">
        <v>118</v>
      </c>
      <c r="AX148" s="13">
        <v>0</v>
      </c>
      <c r="AY148" s="11"/>
      <c r="AZ148" s="11" t="s">
        <v>118</v>
      </c>
      <c r="BA148" s="11"/>
      <c r="BB148" s="11" t="s">
        <v>118</v>
      </c>
      <c r="BC148" s="11"/>
      <c r="BD148" s="11"/>
      <c r="BE148" s="11"/>
      <c r="BF148" s="11"/>
      <c r="BG148" s="11"/>
      <c r="BH148" s="11"/>
      <c r="BI148" s="11"/>
      <c r="BJ148" s="11"/>
      <c r="BK148" s="11" t="s">
        <v>19</v>
      </c>
      <c r="BL148" s="11" t="s">
        <v>345</v>
      </c>
      <c r="BM148" s="11" t="s">
        <v>346</v>
      </c>
      <c r="BN148" s="11" t="s">
        <v>20</v>
      </c>
      <c r="BO148" s="11" t="s">
        <v>633</v>
      </c>
      <c r="BP148" s="11"/>
      <c r="BQ148" s="11" t="s">
        <v>118</v>
      </c>
      <c r="BR148" s="11"/>
      <c r="BS148" s="11" t="s">
        <v>118</v>
      </c>
      <c r="BT148" s="11" t="s">
        <v>118</v>
      </c>
      <c r="BU148" s="11"/>
      <c r="BV148" s="11" t="s">
        <v>118</v>
      </c>
      <c r="BW148" s="11"/>
      <c r="BX148" s="11" t="s">
        <v>118</v>
      </c>
      <c r="BY148" s="11"/>
      <c r="BZ148" s="11" t="s">
        <v>118</v>
      </c>
      <c r="CA148" s="11" t="s">
        <v>77</v>
      </c>
      <c r="CB148" s="11"/>
      <c r="CC148" s="94" t="str">
        <f t="shared" si="17"/>
        <v>17_Programas de transparencia y ética pública - PTEP
18_Plan anual de auditoría - PAAU
24_Operación del Sistema de Gestión Institucional - SGI</v>
      </c>
      <c r="CD148" s="11"/>
      <c r="CE148" s="11"/>
      <c r="CF148" s="11"/>
      <c r="CG148" s="11"/>
      <c r="CH148" s="11" t="s">
        <v>123</v>
      </c>
      <c r="CI148" s="11"/>
      <c r="CJ148" s="11" t="s">
        <v>317</v>
      </c>
      <c r="CK148" s="94" t="str">
        <f t="shared" si="15"/>
        <v>D05_Información y comunicación
D07_Control Interno</v>
      </c>
      <c r="CL148" s="11"/>
      <c r="CM148" s="11"/>
      <c r="CN148" s="11"/>
      <c r="CO148" s="11"/>
      <c r="CP148" s="11"/>
      <c r="CQ148" s="11"/>
      <c r="CR148" s="11"/>
      <c r="CS148" s="11"/>
      <c r="CT148" s="11"/>
      <c r="CU148" s="11"/>
      <c r="CV148" s="11"/>
      <c r="CW148" s="11"/>
      <c r="CX148" s="11"/>
      <c r="CY148" s="11"/>
      <c r="CZ148" s="11" t="s">
        <v>125</v>
      </c>
      <c r="DA148" s="11"/>
      <c r="DB148" s="11"/>
      <c r="DC148" s="11"/>
      <c r="DD148" s="11" t="s">
        <v>318</v>
      </c>
      <c r="DE148" s="94" t="str">
        <f t="shared" si="16"/>
        <v>D05_P15_Transparencia, acceso a la información pública y lucha contra la corrupción
D07_P19_Control Interno</v>
      </c>
    </row>
    <row r="149" spans="2:109" s="2" customFormat="1" ht="84" customHeight="1" x14ac:dyDescent="0.35">
      <c r="B149" s="1"/>
      <c r="C149" s="4" t="s">
        <v>681</v>
      </c>
      <c r="D149" s="11" t="s">
        <v>682</v>
      </c>
      <c r="E149" s="91" t="str">
        <f t="shared" si="12"/>
        <v>URF2026_137_Responder el cuestionario del FURAG  - MECI</v>
      </c>
      <c r="F149" s="11" t="s">
        <v>683</v>
      </c>
      <c r="G149" s="11" t="s">
        <v>684</v>
      </c>
      <c r="H149" s="11" t="s">
        <v>684</v>
      </c>
      <c r="I149" s="11" t="s">
        <v>628</v>
      </c>
      <c r="J149" s="5" t="s">
        <v>630</v>
      </c>
      <c r="K149" s="5"/>
      <c r="L149" s="12">
        <v>46118</v>
      </c>
      <c r="M149" s="12">
        <v>46171.999305555553</v>
      </c>
      <c r="N149" s="92">
        <f t="shared" si="13"/>
        <v>53.999305555553292</v>
      </c>
      <c r="O149" s="250" t="s">
        <v>630</v>
      </c>
      <c r="P149" s="11"/>
      <c r="Q149" s="85" t="s">
        <v>111</v>
      </c>
      <c r="R149" s="11" t="s">
        <v>631</v>
      </c>
      <c r="S149" s="86" t="s">
        <v>113</v>
      </c>
      <c r="T149" s="86" t="s">
        <v>236</v>
      </c>
      <c r="U149" s="87" t="s">
        <v>632</v>
      </c>
      <c r="V149" s="11" t="s">
        <v>116</v>
      </c>
      <c r="W149" s="11"/>
      <c r="X149" s="11" t="s">
        <v>117</v>
      </c>
      <c r="Y149" s="11"/>
      <c r="Z149" s="94" t="str">
        <f t="shared" si="14"/>
        <v>Talento Humano
Tecnológicos</v>
      </c>
      <c r="AA149" s="11"/>
      <c r="AB149" s="11" t="s">
        <v>118</v>
      </c>
      <c r="AC149" s="11" t="s">
        <v>118</v>
      </c>
      <c r="AD149" s="13">
        <v>0</v>
      </c>
      <c r="AE149" s="14"/>
      <c r="AF149" s="11" t="s">
        <v>118</v>
      </c>
      <c r="AG149" s="11" t="s">
        <v>118</v>
      </c>
      <c r="AH149" s="13">
        <v>0</v>
      </c>
      <c r="AI149" s="14"/>
      <c r="AJ149" s="11" t="s">
        <v>118</v>
      </c>
      <c r="AK149" s="11" t="s">
        <v>118</v>
      </c>
      <c r="AL149" s="13">
        <v>0</v>
      </c>
      <c r="AM149" s="14"/>
      <c r="AN149" s="11" t="s">
        <v>118</v>
      </c>
      <c r="AO149" s="11" t="s">
        <v>118</v>
      </c>
      <c r="AP149" s="13">
        <v>0</v>
      </c>
      <c r="AQ149" s="14"/>
      <c r="AR149" s="11" t="s">
        <v>118</v>
      </c>
      <c r="AS149" s="11" t="s">
        <v>118</v>
      </c>
      <c r="AT149" s="13">
        <v>0</v>
      </c>
      <c r="AU149" s="14"/>
      <c r="AV149" s="11" t="s">
        <v>118</v>
      </c>
      <c r="AW149" s="11" t="s">
        <v>118</v>
      </c>
      <c r="AX149" s="13">
        <v>0</v>
      </c>
      <c r="AY149" s="11"/>
      <c r="AZ149" s="11" t="s">
        <v>118</v>
      </c>
      <c r="BA149" s="11"/>
      <c r="BB149" s="11" t="s">
        <v>118</v>
      </c>
      <c r="BC149" s="11"/>
      <c r="BD149" s="11"/>
      <c r="BE149" s="11"/>
      <c r="BF149" s="11"/>
      <c r="BG149" s="11"/>
      <c r="BH149" s="11"/>
      <c r="BI149" s="11"/>
      <c r="BJ149" s="11"/>
      <c r="BK149" s="11"/>
      <c r="BL149" s="11" t="s">
        <v>118</v>
      </c>
      <c r="BM149" s="11" t="s">
        <v>118</v>
      </c>
      <c r="BN149" s="11" t="s">
        <v>20</v>
      </c>
      <c r="BO149" s="11" t="s">
        <v>685</v>
      </c>
      <c r="BP149" s="11"/>
      <c r="BQ149" s="11" t="s">
        <v>118</v>
      </c>
      <c r="BR149" s="11"/>
      <c r="BS149" s="11" t="s">
        <v>118</v>
      </c>
      <c r="BT149" s="11" t="s">
        <v>118</v>
      </c>
      <c r="BU149" s="11"/>
      <c r="BV149" s="11" t="s">
        <v>118</v>
      </c>
      <c r="BW149" s="11"/>
      <c r="BX149" s="11" t="s">
        <v>118</v>
      </c>
      <c r="BY149" s="11"/>
      <c r="BZ149" s="11" t="s">
        <v>118</v>
      </c>
      <c r="CA149" s="11" t="s">
        <v>77</v>
      </c>
      <c r="CB149" s="11"/>
      <c r="CC149" s="94" t="str">
        <f t="shared" si="17"/>
        <v>18_Plan anual de auditoría - PAAU
24_Operación del Sistema de Gestión Institucional - SGI</v>
      </c>
      <c r="CD149" s="11"/>
      <c r="CE149" s="11"/>
      <c r="CF149" s="11"/>
      <c r="CG149" s="11"/>
      <c r="CH149" s="11" t="s">
        <v>123</v>
      </c>
      <c r="CI149" s="11"/>
      <c r="CJ149" s="11" t="s">
        <v>317</v>
      </c>
      <c r="CK149" s="94" t="str">
        <f t="shared" si="15"/>
        <v>D05_Información y comunicación
D07_Control Interno</v>
      </c>
      <c r="CL149" s="11"/>
      <c r="CM149" s="11"/>
      <c r="CN149" s="11"/>
      <c r="CO149" s="11"/>
      <c r="CP149" s="11"/>
      <c r="CQ149" s="11"/>
      <c r="CR149" s="11"/>
      <c r="CS149" s="11"/>
      <c r="CT149" s="11"/>
      <c r="CU149" s="11"/>
      <c r="CV149" s="11"/>
      <c r="CW149" s="11"/>
      <c r="CX149" s="11"/>
      <c r="CY149" s="11"/>
      <c r="CZ149" s="11" t="s">
        <v>125</v>
      </c>
      <c r="DA149" s="11"/>
      <c r="DB149" s="11"/>
      <c r="DC149" s="11"/>
      <c r="DD149" s="11" t="s">
        <v>318</v>
      </c>
      <c r="DE149" s="94" t="str">
        <f t="shared" si="16"/>
        <v>D05_P15_Transparencia, acceso a la información pública y lucha contra la corrupción
D07_P19_Control Interno</v>
      </c>
    </row>
    <row r="150" spans="2:109" s="2" customFormat="1" ht="84" customHeight="1" x14ac:dyDescent="0.35">
      <c r="B150" s="1"/>
      <c r="C150" s="4" t="s">
        <v>686</v>
      </c>
      <c r="D150" s="11" t="s">
        <v>687</v>
      </c>
      <c r="E150" s="91" t="str">
        <f t="shared" si="12"/>
        <v>URF2026_138_Realizar seguimiento al SIGEP Componente Hoja de Vida y Bienes y Rentas y conflicto de interés</v>
      </c>
      <c r="F150" s="11" t="s">
        <v>688</v>
      </c>
      <c r="G150" s="11" t="s">
        <v>689</v>
      </c>
      <c r="H150" s="11" t="s">
        <v>627</v>
      </c>
      <c r="I150" s="11" t="s">
        <v>628</v>
      </c>
      <c r="J150" s="5" t="s">
        <v>629</v>
      </c>
      <c r="K150" s="5"/>
      <c r="L150" s="12">
        <v>46237</v>
      </c>
      <c r="M150" s="12">
        <v>46272.999305555553</v>
      </c>
      <c r="N150" s="92">
        <f t="shared" si="13"/>
        <v>35.999305555553292</v>
      </c>
      <c r="O150" s="250" t="s">
        <v>630</v>
      </c>
      <c r="P150" s="11"/>
      <c r="Q150" s="85" t="s">
        <v>111</v>
      </c>
      <c r="R150" s="11" t="s">
        <v>631</v>
      </c>
      <c r="S150" s="86" t="s">
        <v>113</v>
      </c>
      <c r="T150" s="86" t="s">
        <v>236</v>
      </c>
      <c r="U150" s="87" t="s">
        <v>632</v>
      </c>
      <c r="V150" s="11" t="s">
        <v>116</v>
      </c>
      <c r="W150" s="11"/>
      <c r="X150" s="11" t="s">
        <v>117</v>
      </c>
      <c r="Y150" s="11"/>
      <c r="Z150" s="94" t="str">
        <f t="shared" si="14"/>
        <v>Talento Humano
Tecnológicos</v>
      </c>
      <c r="AA150" s="11"/>
      <c r="AB150" s="11" t="s">
        <v>118</v>
      </c>
      <c r="AC150" s="11" t="s">
        <v>118</v>
      </c>
      <c r="AD150" s="13">
        <v>0</v>
      </c>
      <c r="AE150" s="14"/>
      <c r="AF150" s="11" t="s">
        <v>118</v>
      </c>
      <c r="AG150" s="11" t="s">
        <v>118</v>
      </c>
      <c r="AH150" s="13">
        <v>0</v>
      </c>
      <c r="AI150" s="14"/>
      <c r="AJ150" s="11" t="s">
        <v>118</v>
      </c>
      <c r="AK150" s="11" t="s">
        <v>118</v>
      </c>
      <c r="AL150" s="13">
        <v>0</v>
      </c>
      <c r="AM150" s="14"/>
      <c r="AN150" s="11" t="s">
        <v>118</v>
      </c>
      <c r="AO150" s="11" t="s">
        <v>118</v>
      </c>
      <c r="AP150" s="13">
        <v>0</v>
      </c>
      <c r="AQ150" s="14"/>
      <c r="AR150" s="11" t="s">
        <v>118</v>
      </c>
      <c r="AS150" s="11" t="s">
        <v>118</v>
      </c>
      <c r="AT150" s="13">
        <v>0</v>
      </c>
      <c r="AU150" s="14"/>
      <c r="AV150" s="11" t="s">
        <v>118</v>
      </c>
      <c r="AW150" s="11" t="s">
        <v>118</v>
      </c>
      <c r="AX150" s="13">
        <v>0</v>
      </c>
      <c r="AY150" s="11"/>
      <c r="AZ150" s="11" t="s">
        <v>118</v>
      </c>
      <c r="BA150" s="11"/>
      <c r="BB150" s="11" t="s">
        <v>118</v>
      </c>
      <c r="BC150" s="11"/>
      <c r="BD150" s="11"/>
      <c r="BE150" s="11"/>
      <c r="BF150" s="11"/>
      <c r="BG150" s="11"/>
      <c r="BH150" s="11"/>
      <c r="BI150" s="11"/>
      <c r="BJ150" s="11"/>
      <c r="BK150" s="11" t="s">
        <v>19</v>
      </c>
      <c r="BL150" s="11" t="s">
        <v>345</v>
      </c>
      <c r="BM150" s="11" t="s">
        <v>346</v>
      </c>
      <c r="BN150" s="11" t="s">
        <v>20</v>
      </c>
      <c r="BO150" s="11" t="s">
        <v>633</v>
      </c>
      <c r="BP150" s="11"/>
      <c r="BQ150" s="11" t="s">
        <v>118</v>
      </c>
      <c r="BR150" s="11"/>
      <c r="BS150" s="11" t="s">
        <v>118</v>
      </c>
      <c r="BT150" s="11" t="s">
        <v>118</v>
      </c>
      <c r="BU150" s="11"/>
      <c r="BV150" s="11" t="s">
        <v>118</v>
      </c>
      <c r="BW150" s="11"/>
      <c r="BX150" s="11" t="s">
        <v>118</v>
      </c>
      <c r="BY150" s="11"/>
      <c r="BZ150" s="11" t="s">
        <v>118</v>
      </c>
      <c r="CA150" s="11" t="s">
        <v>77</v>
      </c>
      <c r="CB150" s="11"/>
      <c r="CC150" s="94" t="str">
        <f t="shared" si="17"/>
        <v>17_Programas de transparencia y ética pública - PTEP
18_Plan anual de auditoría - PAAU
24_Operación del Sistema de Gestión Institucional - SGI</v>
      </c>
      <c r="CD150" s="11"/>
      <c r="CE150" s="11"/>
      <c r="CF150" s="11"/>
      <c r="CG150" s="11"/>
      <c r="CH150" s="11"/>
      <c r="CI150" s="11"/>
      <c r="CJ150" s="11" t="s">
        <v>317</v>
      </c>
      <c r="CK150" s="94" t="str">
        <f t="shared" si="15"/>
        <v>D07_Control Interno</v>
      </c>
      <c r="CL150" s="11"/>
      <c r="CM150" s="11"/>
      <c r="CN150" s="11"/>
      <c r="CO150" s="11"/>
      <c r="CP150" s="11"/>
      <c r="CQ150" s="11"/>
      <c r="CR150" s="11"/>
      <c r="CS150" s="11"/>
      <c r="CT150" s="11"/>
      <c r="CU150" s="11"/>
      <c r="CV150" s="11"/>
      <c r="CW150" s="11"/>
      <c r="CX150" s="11"/>
      <c r="CY150" s="11"/>
      <c r="CZ150" s="11"/>
      <c r="DA150" s="11"/>
      <c r="DB150" s="11"/>
      <c r="DC150" s="11"/>
      <c r="DD150" s="11" t="s">
        <v>318</v>
      </c>
      <c r="DE150" s="94" t="str">
        <f t="shared" si="16"/>
        <v>D07_P19_Control Interno</v>
      </c>
    </row>
    <row r="151" spans="2:109" s="2" customFormat="1" ht="84" customHeight="1" x14ac:dyDescent="0.35">
      <c r="B151" s="1"/>
      <c r="C151" s="4" t="s">
        <v>690</v>
      </c>
      <c r="D151" s="11" t="s">
        <v>691</v>
      </c>
      <c r="E151" s="91" t="str">
        <f t="shared" si="12"/>
        <v>URF2026_139_Realizar la verificación a la concertación de los Acuerdos de Gestión del 2026 y evaluación de los correspondientes al año 2025</v>
      </c>
      <c r="F151" s="11" t="s">
        <v>692</v>
      </c>
      <c r="G151" s="11" t="s">
        <v>693</v>
      </c>
      <c r="H151" s="11" t="s">
        <v>627</v>
      </c>
      <c r="I151" s="11" t="s">
        <v>628</v>
      </c>
      <c r="J151" s="5" t="s">
        <v>629</v>
      </c>
      <c r="K151" s="5" t="s">
        <v>694</v>
      </c>
      <c r="L151" s="12">
        <v>46266</v>
      </c>
      <c r="M151" s="12">
        <v>46300.999305555553</v>
      </c>
      <c r="N151" s="92">
        <f t="shared" si="13"/>
        <v>34.999305555553292</v>
      </c>
      <c r="O151" s="250" t="s">
        <v>630</v>
      </c>
      <c r="P151" s="11"/>
      <c r="Q151" s="85" t="s">
        <v>111</v>
      </c>
      <c r="R151" s="11" t="s">
        <v>631</v>
      </c>
      <c r="S151" s="86" t="s">
        <v>113</v>
      </c>
      <c r="T151" s="86" t="s">
        <v>236</v>
      </c>
      <c r="U151" s="87" t="s">
        <v>632</v>
      </c>
      <c r="V151" s="11" t="s">
        <v>116</v>
      </c>
      <c r="W151" s="11"/>
      <c r="X151" s="11" t="s">
        <v>117</v>
      </c>
      <c r="Y151" s="11"/>
      <c r="Z151" s="94" t="str">
        <f t="shared" si="14"/>
        <v>Talento Humano
Tecnológicos</v>
      </c>
      <c r="AA151" s="11"/>
      <c r="AB151" s="11" t="s">
        <v>118</v>
      </c>
      <c r="AC151" s="11" t="s">
        <v>118</v>
      </c>
      <c r="AD151" s="13">
        <v>0</v>
      </c>
      <c r="AE151" s="14"/>
      <c r="AF151" s="11" t="s">
        <v>118</v>
      </c>
      <c r="AG151" s="11" t="s">
        <v>118</v>
      </c>
      <c r="AH151" s="13">
        <v>0</v>
      </c>
      <c r="AI151" s="14"/>
      <c r="AJ151" s="11" t="s">
        <v>118</v>
      </c>
      <c r="AK151" s="11" t="s">
        <v>118</v>
      </c>
      <c r="AL151" s="13">
        <v>0</v>
      </c>
      <c r="AM151" s="14"/>
      <c r="AN151" s="11" t="s">
        <v>118</v>
      </c>
      <c r="AO151" s="11" t="s">
        <v>118</v>
      </c>
      <c r="AP151" s="13">
        <v>0</v>
      </c>
      <c r="AQ151" s="14"/>
      <c r="AR151" s="11" t="s">
        <v>118</v>
      </c>
      <c r="AS151" s="11" t="s">
        <v>118</v>
      </c>
      <c r="AT151" s="13">
        <v>0</v>
      </c>
      <c r="AU151" s="14"/>
      <c r="AV151" s="11" t="s">
        <v>118</v>
      </c>
      <c r="AW151" s="11" t="s">
        <v>118</v>
      </c>
      <c r="AX151" s="13">
        <v>0</v>
      </c>
      <c r="AY151" s="11"/>
      <c r="AZ151" s="11" t="s">
        <v>118</v>
      </c>
      <c r="BA151" s="11"/>
      <c r="BB151" s="11" t="s">
        <v>118</v>
      </c>
      <c r="BC151" s="11"/>
      <c r="BD151" s="11"/>
      <c r="BE151" s="11"/>
      <c r="BF151" s="11"/>
      <c r="BG151" s="11"/>
      <c r="BH151" s="11"/>
      <c r="BI151" s="11"/>
      <c r="BJ151" s="11"/>
      <c r="BK151" s="11"/>
      <c r="BL151" s="11" t="s">
        <v>118</v>
      </c>
      <c r="BM151" s="11" t="s">
        <v>118</v>
      </c>
      <c r="BN151" s="11" t="s">
        <v>20</v>
      </c>
      <c r="BO151" s="11" t="s">
        <v>633</v>
      </c>
      <c r="BP151" s="11"/>
      <c r="BQ151" s="11" t="s">
        <v>118</v>
      </c>
      <c r="BR151" s="11"/>
      <c r="BS151" s="11" t="s">
        <v>118</v>
      </c>
      <c r="BT151" s="11" t="s">
        <v>118</v>
      </c>
      <c r="BU151" s="11"/>
      <c r="BV151" s="11" t="s">
        <v>118</v>
      </c>
      <c r="BW151" s="11"/>
      <c r="BX151" s="11" t="s">
        <v>118</v>
      </c>
      <c r="BY151" s="11"/>
      <c r="BZ151" s="11" t="s">
        <v>118</v>
      </c>
      <c r="CA151" s="11" t="s">
        <v>77</v>
      </c>
      <c r="CB151" s="11"/>
      <c r="CC151" s="94" t="str">
        <f t="shared" si="17"/>
        <v>18_Plan anual de auditoría - PAAU
24_Operación del Sistema de Gestión Institucional - SGI</v>
      </c>
      <c r="CD151" s="11"/>
      <c r="CE151" s="11"/>
      <c r="CF151" s="11"/>
      <c r="CG151" s="11"/>
      <c r="CH151" s="11"/>
      <c r="CI151" s="11"/>
      <c r="CJ151" s="11" t="s">
        <v>317</v>
      </c>
      <c r="CK151" s="94" t="str">
        <f t="shared" si="15"/>
        <v>D07_Control Interno</v>
      </c>
      <c r="CL151" s="11"/>
      <c r="CM151" s="11"/>
      <c r="CN151" s="11"/>
      <c r="CO151" s="11"/>
      <c r="CP151" s="11"/>
      <c r="CQ151" s="11"/>
      <c r="CR151" s="11"/>
      <c r="CS151" s="11"/>
      <c r="CT151" s="11"/>
      <c r="CU151" s="11"/>
      <c r="CV151" s="11"/>
      <c r="CW151" s="11"/>
      <c r="CX151" s="11"/>
      <c r="CY151" s="11"/>
      <c r="CZ151" s="11"/>
      <c r="DA151" s="11"/>
      <c r="DB151" s="11"/>
      <c r="DC151" s="11"/>
      <c r="DD151" s="11" t="s">
        <v>318</v>
      </c>
      <c r="DE151" s="94" t="str">
        <f t="shared" si="16"/>
        <v>D07_P19_Control Interno</v>
      </c>
    </row>
    <row r="152" spans="2:109" s="2" customFormat="1" ht="84" customHeight="1" x14ac:dyDescent="0.35">
      <c r="B152" s="1"/>
      <c r="C152" s="4" t="s">
        <v>695</v>
      </c>
      <c r="D152" s="11" t="s">
        <v>696</v>
      </c>
      <c r="E152" s="91" t="str">
        <f t="shared" si="12"/>
        <v>URF2026_140_Realizar seguimiento al Sistema de Seguridad y Salud en el Trabajo de la Unidad 2025</v>
      </c>
      <c r="F152" s="11" t="s">
        <v>697</v>
      </c>
      <c r="G152" s="11" t="s">
        <v>698</v>
      </c>
      <c r="H152" s="11" t="s">
        <v>627</v>
      </c>
      <c r="I152" s="11" t="s">
        <v>628</v>
      </c>
      <c r="J152" s="5" t="s">
        <v>630</v>
      </c>
      <c r="K152" s="5" t="s">
        <v>699</v>
      </c>
      <c r="L152" s="12">
        <v>46113</v>
      </c>
      <c r="M152" s="12">
        <v>46153.999305555553</v>
      </c>
      <c r="N152" s="92">
        <f t="shared" si="13"/>
        <v>40.999305555553292</v>
      </c>
      <c r="O152" s="250" t="s">
        <v>630</v>
      </c>
      <c r="P152" s="11"/>
      <c r="Q152" s="85" t="s">
        <v>111</v>
      </c>
      <c r="R152" s="11" t="s">
        <v>631</v>
      </c>
      <c r="S152" s="86" t="s">
        <v>113</v>
      </c>
      <c r="T152" s="86" t="s">
        <v>236</v>
      </c>
      <c r="U152" s="87" t="s">
        <v>632</v>
      </c>
      <c r="V152" s="11" t="s">
        <v>116</v>
      </c>
      <c r="W152" s="11"/>
      <c r="X152" s="11" t="s">
        <v>117</v>
      </c>
      <c r="Y152" s="11"/>
      <c r="Z152" s="94" t="str">
        <f t="shared" si="14"/>
        <v>Talento Humano
Tecnológicos</v>
      </c>
      <c r="AA152" s="11"/>
      <c r="AB152" s="11" t="s">
        <v>118</v>
      </c>
      <c r="AC152" s="11" t="s">
        <v>118</v>
      </c>
      <c r="AD152" s="13">
        <v>0</v>
      </c>
      <c r="AE152" s="14"/>
      <c r="AF152" s="11" t="s">
        <v>118</v>
      </c>
      <c r="AG152" s="11" t="s">
        <v>118</v>
      </c>
      <c r="AH152" s="13">
        <v>0</v>
      </c>
      <c r="AI152" s="14"/>
      <c r="AJ152" s="11" t="s">
        <v>118</v>
      </c>
      <c r="AK152" s="11" t="s">
        <v>118</v>
      </c>
      <c r="AL152" s="13">
        <v>0</v>
      </c>
      <c r="AM152" s="14"/>
      <c r="AN152" s="11" t="s">
        <v>118</v>
      </c>
      <c r="AO152" s="11" t="s">
        <v>118</v>
      </c>
      <c r="AP152" s="13">
        <v>0</v>
      </c>
      <c r="AQ152" s="14"/>
      <c r="AR152" s="11" t="s">
        <v>118</v>
      </c>
      <c r="AS152" s="11" t="s">
        <v>118</v>
      </c>
      <c r="AT152" s="13">
        <v>0</v>
      </c>
      <c r="AU152" s="14"/>
      <c r="AV152" s="11" t="s">
        <v>118</v>
      </c>
      <c r="AW152" s="11" t="s">
        <v>118</v>
      </c>
      <c r="AX152" s="13">
        <v>0</v>
      </c>
      <c r="AY152" s="11"/>
      <c r="AZ152" s="11" t="s">
        <v>118</v>
      </c>
      <c r="BA152" s="11"/>
      <c r="BB152" s="11" t="s">
        <v>118</v>
      </c>
      <c r="BC152" s="11"/>
      <c r="BD152" s="11"/>
      <c r="BE152" s="11"/>
      <c r="BF152" s="11"/>
      <c r="BG152" s="11"/>
      <c r="BH152" s="11"/>
      <c r="BI152" s="11"/>
      <c r="BJ152" s="11"/>
      <c r="BK152" s="11"/>
      <c r="BL152" s="11" t="s">
        <v>118</v>
      </c>
      <c r="BM152" s="11" t="s">
        <v>118</v>
      </c>
      <c r="BN152" s="11" t="s">
        <v>20</v>
      </c>
      <c r="BO152" s="11" t="s">
        <v>633</v>
      </c>
      <c r="BP152" s="11"/>
      <c r="BQ152" s="11" t="s">
        <v>118</v>
      </c>
      <c r="BR152" s="11"/>
      <c r="BS152" s="11" t="s">
        <v>118</v>
      </c>
      <c r="BT152" s="11" t="s">
        <v>118</v>
      </c>
      <c r="BU152" s="11"/>
      <c r="BV152" s="11" t="s">
        <v>118</v>
      </c>
      <c r="BW152" s="11"/>
      <c r="BX152" s="11" t="s">
        <v>118</v>
      </c>
      <c r="BY152" s="11"/>
      <c r="BZ152" s="11" t="s">
        <v>118</v>
      </c>
      <c r="CA152" s="11" t="s">
        <v>77</v>
      </c>
      <c r="CB152" s="11"/>
      <c r="CC152" s="94" t="str">
        <f t="shared" si="17"/>
        <v>18_Plan anual de auditoría - PAAU
24_Operación del Sistema de Gestión Institucional - SGI</v>
      </c>
      <c r="CD152" s="11"/>
      <c r="CE152" s="11"/>
      <c r="CF152" s="11"/>
      <c r="CG152" s="11"/>
      <c r="CH152" s="11"/>
      <c r="CI152" s="11"/>
      <c r="CJ152" s="11" t="s">
        <v>317</v>
      </c>
      <c r="CK152" s="94" t="str">
        <f t="shared" si="15"/>
        <v>D07_Control Interno</v>
      </c>
      <c r="CL152" s="11"/>
      <c r="CM152" s="11"/>
      <c r="CN152" s="11"/>
      <c r="CO152" s="11"/>
      <c r="CP152" s="11"/>
      <c r="CQ152" s="11"/>
      <c r="CR152" s="11"/>
      <c r="CS152" s="11"/>
      <c r="CT152" s="11"/>
      <c r="CU152" s="11"/>
      <c r="CV152" s="11"/>
      <c r="CW152" s="11"/>
      <c r="CX152" s="11"/>
      <c r="CY152" s="11"/>
      <c r="CZ152" s="11"/>
      <c r="DA152" s="11"/>
      <c r="DB152" s="11"/>
      <c r="DC152" s="11"/>
      <c r="DD152" s="11" t="s">
        <v>318</v>
      </c>
      <c r="DE152" s="94" t="str">
        <f t="shared" si="16"/>
        <v>D07_P19_Control Interno</v>
      </c>
    </row>
    <row r="153" spans="2:109" s="2" customFormat="1" ht="84" customHeight="1" x14ac:dyDescent="0.35">
      <c r="B153" s="1"/>
      <c r="C153" s="4" t="s">
        <v>700</v>
      </c>
      <c r="D153" s="11" t="s">
        <v>701</v>
      </c>
      <c r="E153" s="91" t="str">
        <f t="shared" si="12"/>
        <v xml:space="preserve">URF2026_141_Realizar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v>
      </c>
      <c r="F153" s="11" t="s">
        <v>701</v>
      </c>
      <c r="G153" s="11" t="s">
        <v>702</v>
      </c>
      <c r="H153" s="11" t="s">
        <v>627</v>
      </c>
      <c r="I153" s="11" t="s">
        <v>628</v>
      </c>
      <c r="J153" s="5" t="s">
        <v>629</v>
      </c>
      <c r="K153" s="5" t="s">
        <v>694</v>
      </c>
      <c r="L153" s="12">
        <v>46082</v>
      </c>
      <c r="M153" s="12">
        <v>46118.999305555553</v>
      </c>
      <c r="N153" s="92">
        <f t="shared" si="13"/>
        <v>36.999305555553292</v>
      </c>
      <c r="O153" s="250" t="s">
        <v>630</v>
      </c>
      <c r="P153" s="11"/>
      <c r="Q153" s="85" t="s">
        <v>111</v>
      </c>
      <c r="R153" s="11" t="s">
        <v>631</v>
      </c>
      <c r="S153" s="86" t="s">
        <v>113</v>
      </c>
      <c r="T153" s="86" t="s">
        <v>236</v>
      </c>
      <c r="U153" s="87" t="s">
        <v>632</v>
      </c>
      <c r="V153" s="11" t="s">
        <v>116</v>
      </c>
      <c r="W153" s="11"/>
      <c r="X153" s="11" t="s">
        <v>117</v>
      </c>
      <c r="Y153" s="11"/>
      <c r="Z153" s="94" t="str">
        <f t="shared" si="14"/>
        <v>Talento Humano
Tecnológicos</v>
      </c>
      <c r="AA153" s="11"/>
      <c r="AB153" s="11" t="s">
        <v>118</v>
      </c>
      <c r="AC153" s="11" t="s">
        <v>118</v>
      </c>
      <c r="AD153" s="13">
        <v>0</v>
      </c>
      <c r="AE153" s="14"/>
      <c r="AF153" s="11" t="s">
        <v>118</v>
      </c>
      <c r="AG153" s="11" t="s">
        <v>118</v>
      </c>
      <c r="AH153" s="13">
        <v>0</v>
      </c>
      <c r="AI153" s="14"/>
      <c r="AJ153" s="11" t="s">
        <v>118</v>
      </c>
      <c r="AK153" s="11" t="s">
        <v>118</v>
      </c>
      <c r="AL153" s="13">
        <v>0</v>
      </c>
      <c r="AM153" s="14"/>
      <c r="AN153" s="11" t="s">
        <v>118</v>
      </c>
      <c r="AO153" s="11" t="s">
        <v>118</v>
      </c>
      <c r="AP153" s="13">
        <v>0</v>
      </c>
      <c r="AQ153" s="14"/>
      <c r="AR153" s="11" t="s">
        <v>118</v>
      </c>
      <c r="AS153" s="11" t="s">
        <v>118</v>
      </c>
      <c r="AT153" s="13">
        <v>0</v>
      </c>
      <c r="AU153" s="14"/>
      <c r="AV153" s="11" t="s">
        <v>118</v>
      </c>
      <c r="AW153" s="11" t="s">
        <v>118</v>
      </c>
      <c r="AX153" s="13">
        <v>0</v>
      </c>
      <c r="AY153" s="11"/>
      <c r="AZ153" s="11" t="s">
        <v>118</v>
      </c>
      <c r="BA153" s="11"/>
      <c r="BB153" s="11" t="s">
        <v>118</v>
      </c>
      <c r="BC153" s="11"/>
      <c r="BD153" s="11"/>
      <c r="BE153" s="11"/>
      <c r="BF153" s="11"/>
      <c r="BG153" s="11"/>
      <c r="BH153" s="11"/>
      <c r="BI153" s="11"/>
      <c r="BJ153" s="11"/>
      <c r="BK153" s="11"/>
      <c r="BL153" s="11" t="s">
        <v>118</v>
      </c>
      <c r="BM153" s="11" t="s">
        <v>118</v>
      </c>
      <c r="BN153" s="11" t="s">
        <v>20</v>
      </c>
      <c r="BO153" s="11" t="s">
        <v>633</v>
      </c>
      <c r="BP153" s="11"/>
      <c r="BQ153" s="11" t="s">
        <v>118</v>
      </c>
      <c r="BR153" s="11"/>
      <c r="BS153" s="11" t="s">
        <v>118</v>
      </c>
      <c r="BT153" s="11" t="s">
        <v>118</v>
      </c>
      <c r="BU153" s="11"/>
      <c r="BV153" s="11" t="s">
        <v>118</v>
      </c>
      <c r="BW153" s="11"/>
      <c r="BX153" s="11" t="s">
        <v>118</v>
      </c>
      <c r="BY153" s="11"/>
      <c r="BZ153" s="11" t="s">
        <v>118</v>
      </c>
      <c r="CA153" s="11" t="s">
        <v>77</v>
      </c>
      <c r="CB153" s="11"/>
      <c r="CC153" s="94" t="str">
        <f t="shared" si="17"/>
        <v>18_Plan anual de auditoría - PAAU
24_Operación del Sistema de Gestión Institucional - SGI</v>
      </c>
      <c r="CD153" s="11"/>
      <c r="CE153" s="11"/>
      <c r="CF153" s="11"/>
      <c r="CG153" s="11"/>
      <c r="CH153" s="11"/>
      <c r="CI153" s="11"/>
      <c r="CJ153" s="11" t="s">
        <v>317</v>
      </c>
      <c r="CK153" s="94" t="str">
        <f t="shared" si="15"/>
        <v>D07_Control Interno</v>
      </c>
      <c r="CL153" s="11"/>
      <c r="CM153" s="11"/>
      <c r="CN153" s="11"/>
      <c r="CO153" s="11"/>
      <c r="CP153" s="11"/>
      <c r="CQ153" s="11"/>
      <c r="CR153" s="11"/>
      <c r="CS153" s="11"/>
      <c r="CT153" s="11"/>
      <c r="CU153" s="11"/>
      <c r="CV153" s="11"/>
      <c r="CW153" s="11"/>
      <c r="CX153" s="11"/>
      <c r="CY153" s="11"/>
      <c r="CZ153" s="11"/>
      <c r="DA153" s="11"/>
      <c r="DB153" s="11"/>
      <c r="DC153" s="11"/>
      <c r="DD153" s="11" t="s">
        <v>318</v>
      </c>
      <c r="DE153" s="94" t="str">
        <f t="shared" si="16"/>
        <v>D07_P19_Control Interno</v>
      </c>
    </row>
    <row r="154" spans="2:109" s="2" customFormat="1" ht="84" customHeight="1" x14ac:dyDescent="0.35">
      <c r="B154" s="1"/>
      <c r="C154" s="4" t="s">
        <v>703</v>
      </c>
      <c r="D154" s="11" t="s">
        <v>704</v>
      </c>
      <c r="E154" s="91" t="str">
        <f t="shared" si="12"/>
        <v>URF2026_142_Realizar la verificación de uso legal de software 2025</v>
      </c>
      <c r="F154" s="11" t="s">
        <v>705</v>
      </c>
      <c r="G154" s="11" t="s">
        <v>706</v>
      </c>
      <c r="H154" s="11" t="s">
        <v>664</v>
      </c>
      <c r="I154" s="11" t="s">
        <v>628</v>
      </c>
      <c r="J154" s="5" t="s">
        <v>629</v>
      </c>
      <c r="K154" s="5" t="s">
        <v>707</v>
      </c>
      <c r="L154" s="12">
        <v>46055</v>
      </c>
      <c r="M154" s="12">
        <v>46108.999305555553</v>
      </c>
      <c r="N154" s="92">
        <f t="shared" si="13"/>
        <v>53.999305555553292</v>
      </c>
      <c r="O154" s="86" t="s">
        <v>630</v>
      </c>
      <c r="P154" s="11"/>
      <c r="Q154" s="85" t="s">
        <v>111</v>
      </c>
      <c r="R154" s="11" t="s">
        <v>631</v>
      </c>
      <c r="S154" s="86" t="s">
        <v>113</v>
      </c>
      <c r="T154" s="86" t="s">
        <v>236</v>
      </c>
      <c r="U154" s="87" t="s">
        <v>632</v>
      </c>
      <c r="V154" s="11" t="s">
        <v>116</v>
      </c>
      <c r="W154" s="11"/>
      <c r="X154" s="11" t="s">
        <v>117</v>
      </c>
      <c r="Y154" s="11"/>
      <c r="Z154" s="94" t="str">
        <f t="shared" si="14"/>
        <v>Talento Humano
Tecnológicos</v>
      </c>
      <c r="AA154" s="11"/>
      <c r="AB154" s="11" t="s">
        <v>118</v>
      </c>
      <c r="AC154" s="11" t="s">
        <v>118</v>
      </c>
      <c r="AD154" s="13">
        <v>0</v>
      </c>
      <c r="AE154" s="14"/>
      <c r="AF154" s="11" t="s">
        <v>118</v>
      </c>
      <c r="AG154" s="11" t="s">
        <v>118</v>
      </c>
      <c r="AH154" s="13">
        <v>0</v>
      </c>
      <c r="AI154" s="14"/>
      <c r="AJ154" s="11" t="s">
        <v>118</v>
      </c>
      <c r="AK154" s="11" t="s">
        <v>118</v>
      </c>
      <c r="AL154" s="13">
        <v>0</v>
      </c>
      <c r="AM154" s="14"/>
      <c r="AN154" s="11" t="s">
        <v>118</v>
      </c>
      <c r="AO154" s="11" t="s">
        <v>118</v>
      </c>
      <c r="AP154" s="13">
        <v>0</v>
      </c>
      <c r="AQ154" s="14"/>
      <c r="AR154" s="11" t="s">
        <v>118</v>
      </c>
      <c r="AS154" s="11" t="s">
        <v>118</v>
      </c>
      <c r="AT154" s="13">
        <v>0</v>
      </c>
      <c r="AU154" s="14"/>
      <c r="AV154" s="11" t="s">
        <v>118</v>
      </c>
      <c r="AW154" s="11" t="s">
        <v>118</v>
      </c>
      <c r="AX154" s="13">
        <v>0</v>
      </c>
      <c r="AY154" s="11"/>
      <c r="AZ154" s="11" t="s">
        <v>118</v>
      </c>
      <c r="BA154" s="11"/>
      <c r="BB154" s="11" t="s">
        <v>118</v>
      </c>
      <c r="BC154" s="11"/>
      <c r="BD154" s="11"/>
      <c r="BE154" s="11"/>
      <c r="BF154" s="11"/>
      <c r="BG154" s="11"/>
      <c r="BH154" s="11"/>
      <c r="BI154" s="11"/>
      <c r="BJ154" s="11"/>
      <c r="BK154" s="11"/>
      <c r="BL154" s="11" t="s">
        <v>118</v>
      </c>
      <c r="BM154" s="11" t="s">
        <v>118</v>
      </c>
      <c r="BN154" s="11" t="s">
        <v>20</v>
      </c>
      <c r="BO154" s="11" t="s">
        <v>633</v>
      </c>
      <c r="BP154" s="11"/>
      <c r="BQ154" s="11" t="s">
        <v>118</v>
      </c>
      <c r="BR154" s="11"/>
      <c r="BS154" s="11" t="s">
        <v>118</v>
      </c>
      <c r="BT154" s="11" t="s">
        <v>118</v>
      </c>
      <c r="BU154" s="11"/>
      <c r="BV154" s="11" t="s">
        <v>118</v>
      </c>
      <c r="BW154" s="11"/>
      <c r="BX154" s="11" t="s">
        <v>118</v>
      </c>
      <c r="BY154" s="11"/>
      <c r="BZ154" s="11" t="s">
        <v>118</v>
      </c>
      <c r="CA154" s="11" t="s">
        <v>77</v>
      </c>
      <c r="CB154" s="11"/>
      <c r="CC154" s="94" t="str">
        <f t="shared" si="17"/>
        <v>18_Plan anual de auditoría - PAAU
24_Operación del Sistema de Gestión Institucional - SGI</v>
      </c>
      <c r="CD154" s="11"/>
      <c r="CE154" s="11"/>
      <c r="CF154" s="11"/>
      <c r="CG154" s="11"/>
      <c r="CH154" s="11"/>
      <c r="CI154" s="11"/>
      <c r="CJ154" s="11" t="s">
        <v>317</v>
      </c>
      <c r="CK154" s="94" t="str">
        <f t="shared" si="15"/>
        <v>D07_Control Interno</v>
      </c>
      <c r="CL154" s="11"/>
      <c r="CM154" s="11"/>
      <c r="CN154" s="11"/>
      <c r="CO154" s="11"/>
      <c r="CP154" s="11"/>
      <c r="CQ154" s="11"/>
      <c r="CR154" s="11"/>
      <c r="CS154" s="11"/>
      <c r="CT154" s="11"/>
      <c r="CU154" s="11"/>
      <c r="CV154" s="11"/>
      <c r="CW154" s="11"/>
      <c r="CX154" s="11"/>
      <c r="CY154" s="11"/>
      <c r="CZ154" s="11"/>
      <c r="DA154" s="11"/>
      <c r="DB154" s="11"/>
      <c r="DC154" s="11"/>
      <c r="DD154" s="11" t="s">
        <v>318</v>
      </c>
      <c r="DE154" s="94" t="str">
        <f t="shared" si="16"/>
        <v>D07_P19_Control Interno</v>
      </c>
    </row>
    <row r="155" spans="2:109" s="2" customFormat="1" ht="84" customHeight="1" x14ac:dyDescent="0.35">
      <c r="B155" s="1"/>
      <c r="C155" s="4" t="s">
        <v>708</v>
      </c>
      <c r="D155" s="11" t="s">
        <v>709</v>
      </c>
      <c r="E155" s="91" t="str">
        <f t="shared" si="12"/>
        <v>URF2026_143_Realizar el cargue mensual en SIRECI, Primer Cuatrimestre</v>
      </c>
      <c r="F155" s="11" t="s">
        <v>710</v>
      </c>
      <c r="G155" s="11" t="s">
        <v>711</v>
      </c>
      <c r="H155" s="11" t="s">
        <v>711</v>
      </c>
      <c r="I155" s="11" t="s">
        <v>628</v>
      </c>
      <c r="J155" s="5" t="s">
        <v>629</v>
      </c>
      <c r="K155" s="5"/>
      <c r="L155" s="12">
        <v>46055</v>
      </c>
      <c r="M155" s="12">
        <v>46171.999305555553</v>
      </c>
      <c r="N155" s="92">
        <f t="shared" si="13"/>
        <v>116.99930555555329</v>
      </c>
      <c r="O155" s="85" t="s">
        <v>665</v>
      </c>
      <c r="P155" s="11"/>
      <c r="Q155" s="85" t="s">
        <v>111</v>
      </c>
      <c r="R155" s="11" t="s">
        <v>631</v>
      </c>
      <c r="S155" s="86" t="s">
        <v>113</v>
      </c>
      <c r="T155" s="86" t="s">
        <v>236</v>
      </c>
      <c r="U155" s="87" t="s">
        <v>632</v>
      </c>
      <c r="V155" s="11" t="s">
        <v>116</v>
      </c>
      <c r="W155" s="11"/>
      <c r="X155" s="11" t="s">
        <v>117</v>
      </c>
      <c r="Y155" s="11"/>
      <c r="Z155" s="94" t="str">
        <f t="shared" si="14"/>
        <v>Talento Humano
Tecnológicos</v>
      </c>
      <c r="AA155" s="11"/>
      <c r="AB155" s="11" t="s">
        <v>118</v>
      </c>
      <c r="AC155" s="11" t="s">
        <v>118</v>
      </c>
      <c r="AD155" s="13">
        <v>0</v>
      </c>
      <c r="AE155" s="14"/>
      <c r="AF155" s="11" t="s">
        <v>118</v>
      </c>
      <c r="AG155" s="11" t="s">
        <v>118</v>
      </c>
      <c r="AH155" s="13">
        <v>0</v>
      </c>
      <c r="AI155" s="14"/>
      <c r="AJ155" s="11" t="s">
        <v>118</v>
      </c>
      <c r="AK155" s="11" t="s">
        <v>118</v>
      </c>
      <c r="AL155" s="13">
        <v>0</v>
      </c>
      <c r="AM155" s="14"/>
      <c r="AN155" s="11" t="s">
        <v>118</v>
      </c>
      <c r="AO155" s="11" t="s">
        <v>118</v>
      </c>
      <c r="AP155" s="13">
        <v>0</v>
      </c>
      <c r="AQ155" s="14"/>
      <c r="AR155" s="11" t="s">
        <v>118</v>
      </c>
      <c r="AS155" s="11" t="s">
        <v>118</v>
      </c>
      <c r="AT155" s="13">
        <v>0</v>
      </c>
      <c r="AU155" s="14"/>
      <c r="AV155" s="11" t="s">
        <v>118</v>
      </c>
      <c r="AW155" s="11" t="s">
        <v>118</v>
      </c>
      <c r="AX155" s="13">
        <v>0</v>
      </c>
      <c r="AY155" s="11"/>
      <c r="AZ155" s="11" t="s">
        <v>118</v>
      </c>
      <c r="BA155" s="11"/>
      <c r="BB155" s="11" t="s">
        <v>118</v>
      </c>
      <c r="BC155" s="11"/>
      <c r="BD155" s="11"/>
      <c r="BE155" s="11"/>
      <c r="BF155" s="11"/>
      <c r="BG155" s="11"/>
      <c r="BH155" s="11"/>
      <c r="BI155" s="11"/>
      <c r="BJ155" s="11"/>
      <c r="BK155" s="11"/>
      <c r="BL155" s="11" t="s">
        <v>118</v>
      </c>
      <c r="BM155" s="11" t="s">
        <v>118</v>
      </c>
      <c r="BN155" s="11" t="s">
        <v>20</v>
      </c>
      <c r="BO155" s="11" t="s">
        <v>685</v>
      </c>
      <c r="BP155" s="11"/>
      <c r="BQ155" s="11" t="s">
        <v>118</v>
      </c>
      <c r="BR155" s="11"/>
      <c r="BS155" s="11" t="s">
        <v>118</v>
      </c>
      <c r="BT155" s="11" t="s">
        <v>118</v>
      </c>
      <c r="BU155" s="11"/>
      <c r="BV155" s="11" t="s">
        <v>118</v>
      </c>
      <c r="BW155" s="11"/>
      <c r="BX155" s="11" t="s">
        <v>118</v>
      </c>
      <c r="BY155" s="11"/>
      <c r="BZ155" s="11" t="s">
        <v>118</v>
      </c>
      <c r="CA155" s="11" t="s">
        <v>77</v>
      </c>
      <c r="CB155" s="11"/>
      <c r="CC155" s="94" t="str">
        <f t="shared" si="17"/>
        <v>18_Plan anual de auditoría - PAAU
24_Operación del Sistema de Gestión Institucional - SGI</v>
      </c>
      <c r="CD155" s="11"/>
      <c r="CE155" s="11"/>
      <c r="CF155" s="11"/>
      <c r="CG155" s="11"/>
      <c r="CH155" s="11" t="s">
        <v>123</v>
      </c>
      <c r="CI155" s="11"/>
      <c r="CJ155" s="11" t="s">
        <v>317</v>
      </c>
      <c r="CK155" s="94" t="str">
        <f t="shared" si="15"/>
        <v>D05_Información y comunicación
D07_Control Interno</v>
      </c>
      <c r="CL155" s="11"/>
      <c r="CM155" s="11"/>
      <c r="CN155" s="11"/>
      <c r="CO155" s="11"/>
      <c r="CP155" s="11"/>
      <c r="CQ155" s="11"/>
      <c r="CR155" s="11"/>
      <c r="CS155" s="11"/>
      <c r="CT155" s="11"/>
      <c r="CU155" s="11"/>
      <c r="CV155" s="11"/>
      <c r="CW155" s="11"/>
      <c r="CX155" s="11"/>
      <c r="CY155" s="11"/>
      <c r="CZ155" s="11"/>
      <c r="DA155" s="11"/>
      <c r="DB155" s="11"/>
      <c r="DC155" s="11"/>
      <c r="DD155" s="11" t="s">
        <v>318</v>
      </c>
      <c r="DE155" s="94" t="str">
        <f t="shared" si="16"/>
        <v>D07_P19_Control Interno</v>
      </c>
    </row>
    <row r="156" spans="2:109" s="2" customFormat="1" ht="84" customHeight="1" x14ac:dyDescent="0.35">
      <c r="B156" s="1"/>
      <c r="C156" s="4" t="s">
        <v>712</v>
      </c>
      <c r="D156" s="11" t="s">
        <v>713</v>
      </c>
      <c r="E156" s="91" t="str">
        <f t="shared" si="12"/>
        <v>URF2026_144_Realizar el cargue mensual en SIRECI, Segundo Cuatrimestre</v>
      </c>
      <c r="F156" s="11" t="s">
        <v>710</v>
      </c>
      <c r="G156" s="11" t="s">
        <v>711</v>
      </c>
      <c r="H156" s="11" t="s">
        <v>711</v>
      </c>
      <c r="I156" s="11" t="s">
        <v>628</v>
      </c>
      <c r="J156" s="5" t="s">
        <v>629</v>
      </c>
      <c r="K156" s="5"/>
      <c r="L156" s="12">
        <v>46174</v>
      </c>
      <c r="M156" s="12">
        <v>46295.999305555553</v>
      </c>
      <c r="N156" s="92">
        <f t="shared" si="13"/>
        <v>121.99930555555329</v>
      </c>
      <c r="O156" s="85" t="s">
        <v>665</v>
      </c>
      <c r="P156" s="11"/>
      <c r="Q156" s="85" t="s">
        <v>111</v>
      </c>
      <c r="R156" s="11" t="s">
        <v>631</v>
      </c>
      <c r="S156" s="86" t="s">
        <v>113</v>
      </c>
      <c r="T156" s="86" t="s">
        <v>236</v>
      </c>
      <c r="U156" s="87" t="s">
        <v>632</v>
      </c>
      <c r="V156" s="11" t="s">
        <v>116</v>
      </c>
      <c r="W156" s="11"/>
      <c r="X156" s="11" t="s">
        <v>117</v>
      </c>
      <c r="Y156" s="11"/>
      <c r="Z156" s="94" t="str">
        <f t="shared" si="14"/>
        <v>Talento Humano
Tecnológicos</v>
      </c>
      <c r="AA156" s="11"/>
      <c r="AB156" s="11" t="s">
        <v>118</v>
      </c>
      <c r="AC156" s="11" t="s">
        <v>118</v>
      </c>
      <c r="AD156" s="13">
        <v>0</v>
      </c>
      <c r="AE156" s="14"/>
      <c r="AF156" s="11" t="s">
        <v>118</v>
      </c>
      <c r="AG156" s="11" t="s">
        <v>118</v>
      </c>
      <c r="AH156" s="13">
        <v>0</v>
      </c>
      <c r="AI156" s="14"/>
      <c r="AJ156" s="11" t="s">
        <v>118</v>
      </c>
      <c r="AK156" s="11" t="s">
        <v>118</v>
      </c>
      <c r="AL156" s="13">
        <v>0</v>
      </c>
      <c r="AM156" s="14"/>
      <c r="AN156" s="11" t="s">
        <v>118</v>
      </c>
      <c r="AO156" s="11" t="s">
        <v>118</v>
      </c>
      <c r="AP156" s="13">
        <v>0</v>
      </c>
      <c r="AQ156" s="14"/>
      <c r="AR156" s="11" t="s">
        <v>118</v>
      </c>
      <c r="AS156" s="11" t="s">
        <v>118</v>
      </c>
      <c r="AT156" s="13">
        <v>0</v>
      </c>
      <c r="AU156" s="14"/>
      <c r="AV156" s="11" t="s">
        <v>118</v>
      </c>
      <c r="AW156" s="11" t="s">
        <v>118</v>
      </c>
      <c r="AX156" s="13">
        <v>0</v>
      </c>
      <c r="AY156" s="11"/>
      <c r="AZ156" s="11" t="s">
        <v>118</v>
      </c>
      <c r="BA156" s="11"/>
      <c r="BB156" s="11" t="s">
        <v>118</v>
      </c>
      <c r="BC156" s="11"/>
      <c r="BD156" s="11"/>
      <c r="BE156" s="11"/>
      <c r="BF156" s="11"/>
      <c r="BG156" s="11"/>
      <c r="BH156" s="11"/>
      <c r="BI156" s="11"/>
      <c r="BJ156" s="11"/>
      <c r="BK156" s="11"/>
      <c r="BL156" s="11" t="s">
        <v>118</v>
      </c>
      <c r="BM156" s="11" t="s">
        <v>118</v>
      </c>
      <c r="BN156" s="11" t="s">
        <v>20</v>
      </c>
      <c r="BO156" s="11" t="s">
        <v>685</v>
      </c>
      <c r="BP156" s="11"/>
      <c r="BQ156" s="11" t="s">
        <v>118</v>
      </c>
      <c r="BR156" s="11"/>
      <c r="BS156" s="11" t="s">
        <v>118</v>
      </c>
      <c r="BT156" s="11" t="s">
        <v>118</v>
      </c>
      <c r="BU156" s="11"/>
      <c r="BV156" s="11" t="s">
        <v>118</v>
      </c>
      <c r="BW156" s="11"/>
      <c r="BX156" s="11" t="s">
        <v>118</v>
      </c>
      <c r="BY156" s="11"/>
      <c r="BZ156" s="11" t="s">
        <v>118</v>
      </c>
      <c r="CA156" s="11" t="s">
        <v>77</v>
      </c>
      <c r="CB156" s="11"/>
      <c r="CC156" s="94" t="str">
        <f t="shared" si="17"/>
        <v>18_Plan anual de auditoría - PAAU
24_Operación del Sistema de Gestión Institucional - SGI</v>
      </c>
      <c r="CD156" s="11"/>
      <c r="CE156" s="11"/>
      <c r="CF156" s="11"/>
      <c r="CG156" s="11"/>
      <c r="CH156" s="11" t="s">
        <v>123</v>
      </c>
      <c r="CI156" s="11"/>
      <c r="CJ156" s="11" t="s">
        <v>317</v>
      </c>
      <c r="CK156" s="94" t="str">
        <f t="shared" si="15"/>
        <v>D05_Información y comunicación
D07_Control Interno</v>
      </c>
      <c r="CL156" s="11"/>
      <c r="CM156" s="11"/>
      <c r="CN156" s="11"/>
      <c r="CO156" s="11"/>
      <c r="CP156" s="11"/>
      <c r="CQ156" s="11"/>
      <c r="CR156" s="11"/>
      <c r="CS156" s="11"/>
      <c r="CT156" s="11"/>
      <c r="CU156" s="11"/>
      <c r="CV156" s="11"/>
      <c r="CW156" s="11"/>
      <c r="CX156" s="11"/>
      <c r="CY156" s="11"/>
      <c r="CZ156" s="11"/>
      <c r="DA156" s="11"/>
      <c r="DB156" s="11"/>
      <c r="DC156" s="11"/>
      <c r="DD156" s="11" t="s">
        <v>318</v>
      </c>
      <c r="DE156" s="94" t="str">
        <f t="shared" si="16"/>
        <v>D07_P19_Control Interno</v>
      </c>
    </row>
    <row r="157" spans="2:109" s="2" customFormat="1" ht="84" customHeight="1" x14ac:dyDescent="0.35">
      <c r="B157" s="1"/>
      <c r="C157" s="4" t="s">
        <v>714</v>
      </c>
      <c r="D157" s="11" t="s">
        <v>715</v>
      </c>
      <c r="E157" s="91" t="str">
        <f t="shared" si="12"/>
        <v>URF2026_145_Realizar el cargue mensual en SIRECI, Tercer Cuatrimestre</v>
      </c>
      <c r="F157" s="11" t="s">
        <v>710</v>
      </c>
      <c r="G157" s="11" t="s">
        <v>711</v>
      </c>
      <c r="H157" s="11" t="s">
        <v>711</v>
      </c>
      <c r="I157" s="11" t="s">
        <v>628</v>
      </c>
      <c r="J157" s="5" t="s">
        <v>629</v>
      </c>
      <c r="K157" s="5"/>
      <c r="L157" s="12">
        <v>46266</v>
      </c>
      <c r="M157" s="12">
        <v>46387.999305555553</v>
      </c>
      <c r="N157" s="92">
        <f t="shared" si="13"/>
        <v>121.99930555555329</v>
      </c>
      <c r="O157" s="85" t="s">
        <v>665</v>
      </c>
      <c r="P157" s="11"/>
      <c r="Q157" s="85" t="s">
        <v>111</v>
      </c>
      <c r="R157" s="11" t="s">
        <v>631</v>
      </c>
      <c r="S157" s="86" t="s">
        <v>113</v>
      </c>
      <c r="T157" s="86" t="s">
        <v>236</v>
      </c>
      <c r="U157" s="87" t="s">
        <v>632</v>
      </c>
      <c r="V157" s="11" t="s">
        <v>116</v>
      </c>
      <c r="W157" s="11"/>
      <c r="X157" s="11" t="s">
        <v>117</v>
      </c>
      <c r="Y157" s="11"/>
      <c r="Z157" s="94" t="str">
        <f t="shared" si="14"/>
        <v>Talento Humano
Tecnológicos</v>
      </c>
      <c r="AA157" s="11"/>
      <c r="AB157" s="11" t="s">
        <v>118</v>
      </c>
      <c r="AC157" s="11" t="s">
        <v>118</v>
      </c>
      <c r="AD157" s="13">
        <v>0</v>
      </c>
      <c r="AE157" s="14"/>
      <c r="AF157" s="11" t="s">
        <v>118</v>
      </c>
      <c r="AG157" s="11" t="s">
        <v>118</v>
      </c>
      <c r="AH157" s="13">
        <v>0</v>
      </c>
      <c r="AI157" s="14"/>
      <c r="AJ157" s="11" t="s">
        <v>118</v>
      </c>
      <c r="AK157" s="11" t="s">
        <v>118</v>
      </c>
      <c r="AL157" s="13">
        <v>0</v>
      </c>
      <c r="AM157" s="14"/>
      <c r="AN157" s="11" t="s">
        <v>118</v>
      </c>
      <c r="AO157" s="11" t="s">
        <v>118</v>
      </c>
      <c r="AP157" s="13">
        <v>0</v>
      </c>
      <c r="AQ157" s="14"/>
      <c r="AR157" s="11" t="s">
        <v>118</v>
      </c>
      <c r="AS157" s="11" t="s">
        <v>118</v>
      </c>
      <c r="AT157" s="13">
        <v>0</v>
      </c>
      <c r="AU157" s="14"/>
      <c r="AV157" s="11" t="s">
        <v>118</v>
      </c>
      <c r="AW157" s="11" t="s">
        <v>118</v>
      </c>
      <c r="AX157" s="13">
        <v>0</v>
      </c>
      <c r="AY157" s="11"/>
      <c r="AZ157" s="11" t="s">
        <v>118</v>
      </c>
      <c r="BA157" s="11"/>
      <c r="BB157" s="11" t="s">
        <v>118</v>
      </c>
      <c r="BC157" s="11"/>
      <c r="BD157" s="11"/>
      <c r="BE157" s="11"/>
      <c r="BF157" s="11"/>
      <c r="BG157" s="11"/>
      <c r="BH157" s="11"/>
      <c r="BI157" s="11"/>
      <c r="BJ157" s="11"/>
      <c r="BK157" s="11"/>
      <c r="BL157" s="11" t="s">
        <v>118</v>
      </c>
      <c r="BM157" s="11" t="s">
        <v>118</v>
      </c>
      <c r="BN157" s="11" t="s">
        <v>20</v>
      </c>
      <c r="BO157" s="11" t="s">
        <v>685</v>
      </c>
      <c r="BP157" s="11"/>
      <c r="BQ157" s="11" t="s">
        <v>118</v>
      </c>
      <c r="BR157" s="11"/>
      <c r="BS157" s="11" t="s">
        <v>118</v>
      </c>
      <c r="BT157" s="11" t="s">
        <v>118</v>
      </c>
      <c r="BU157" s="11"/>
      <c r="BV157" s="11" t="s">
        <v>118</v>
      </c>
      <c r="BW157" s="11"/>
      <c r="BX157" s="11" t="s">
        <v>118</v>
      </c>
      <c r="BY157" s="11"/>
      <c r="BZ157" s="11" t="s">
        <v>118</v>
      </c>
      <c r="CA157" s="11" t="s">
        <v>77</v>
      </c>
      <c r="CB157" s="11"/>
      <c r="CC157" s="94" t="str">
        <f t="shared" si="17"/>
        <v>18_Plan anual de auditoría - PAAU
24_Operación del Sistema de Gestión Institucional - SGI</v>
      </c>
      <c r="CD157" s="11"/>
      <c r="CE157" s="11"/>
      <c r="CF157" s="11"/>
      <c r="CG157" s="11"/>
      <c r="CH157" s="11" t="s">
        <v>123</v>
      </c>
      <c r="CI157" s="11"/>
      <c r="CJ157" s="11" t="s">
        <v>317</v>
      </c>
      <c r="CK157" s="94" t="str">
        <f t="shared" si="15"/>
        <v>D05_Información y comunicación
D07_Control Interno</v>
      </c>
      <c r="CL157" s="11"/>
      <c r="CM157" s="11"/>
      <c r="CN157" s="11"/>
      <c r="CO157" s="11"/>
      <c r="CP157" s="11"/>
      <c r="CQ157" s="11"/>
      <c r="CR157" s="11"/>
      <c r="CS157" s="11"/>
      <c r="CT157" s="11"/>
      <c r="CU157" s="11"/>
      <c r="CV157" s="11"/>
      <c r="CW157" s="11"/>
      <c r="CX157" s="11"/>
      <c r="CY157" s="11"/>
      <c r="CZ157" s="11"/>
      <c r="DA157" s="11"/>
      <c r="DB157" s="11"/>
      <c r="DC157" s="11"/>
      <c r="DD157" s="11" t="s">
        <v>318</v>
      </c>
      <c r="DE157" s="94" t="str">
        <f t="shared" si="16"/>
        <v>D07_P19_Control Interno</v>
      </c>
    </row>
    <row r="158" spans="2:109" s="2" customFormat="1" ht="84" customHeight="1" x14ac:dyDescent="0.35">
      <c r="B158" s="1"/>
      <c r="C158" s="4" t="s">
        <v>716</v>
      </c>
      <c r="D158" s="11" t="s">
        <v>717</v>
      </c>
      <c r="E158" s="91" t="str">
        <f t="shared" si="12"/>
        <v>URF2026_146_Realizar informe de cumplimiento al plan anual de auditoría, cuarto trimestre 2025</v>
      </c>
      <c r="F158" s="11" t="s">
        <v>717</v>
      </c>
      <c r="G158" s="11" t="s">
        <v>718</v>
      </c>
      <c r="H158" s="11" t="s">
        <v>719</v>
      </c>
      <c r="I158" s="11" t="s">
        <v>628</v>
      </c>
      <c r="J158" s="5" t="s">
        <v>629</v>
      </c>
      <c r="K158" s="5"/>
      <c r="L158" s="12">
        <v>46023</v>
      </c>
      <c r="M158" s="12">
        <v>46059.999305555553</v>
      </c>
      <c r="N158" s="92">
        <f t="shared" si="13"/>
        <v>36.999305555553292</v>
      </c>
      <c r="O158" s="85" t="s">
        <v>665</v>
      </c>
      <c r="P158" s="11"/>
      <c r="Q158" s="85" t="s">
        <v>111</v>
      </c>
      <c r="R158" s="11" t="s">
        <v>631</v>
      </c>
      <c r="S158" s="86" t="s">
        <v>113</v>
      </c>
      <c r="T158" s="86" t="s">
        <v>236</v>
      </c>
      <c r="U158" s="87" t="s">
        <v>632</v>
      </c>
      <c r="V158" s="11" t="s">
        <v>116</v>
      </c>
      <c r="W158" s="11"/>
      <c r="X158" s="11" t="s">
        <v>117</v>
      </c>
      <c r="Y158" s="11"/>
      <c r="Z158" s="94" t="str">
        <f t="shared" si="14"/>
        <v>Talento Humano
Tecnológicos</v>
      </c>
      <c r="AA158" s="11"/>
      <c r="AB158" s="11" t="s">
        <v>118</v>
      </c>
      <c r="AC158" s="11" t="s">
        <v>118</v>
      </c>
      <c r="AD158" s="13">
        <v>0</v>
      </c>
      <c r="AE158" s="14"/>
      <c r="AF158" s="11" t="s">
        <v>118</v>
      </c>
      <c r="AG158" s="11" t="s">
        <v>118</v>
      </c>
      <c r="AH158" s="13">
        <v>0</v>
      </c>
      <c r="AI158" s="14"/>
      <c r="AJ158" s="11" t="s">
        <v>118</v>
      </c>
      <c r="AK158" s="11" t="s">
        <v>118</v>
      </c>
      <c r="AL158" s="13">
        <v>0</v>
      </c>
      <c r="AM158" s="14"/>
      <c r="AN158" s="11" t="s">
        <v>118</v>
      </c>
      <c r="AO158" s="11" t="s">
        <v>118</v>
      </c>
      <c r="AP158" s="13">
        <v>0</v>
      </c>
      <c r="AQ158" s="14"/>
      <c r="AR158" s="11" t="s">
        <v>118</v>
      </c>
      <c r="AS158" s="11" t="s">
        <v>118</v>
      </c>
      <c r="AT158" s="13">
        <v>0</v>
      </c>
      <c r="AU158" s="14"/>
      <c r="AV158" s="11" t="s">
        <v>118</v>
      </c>
      <c r="AW158" s="11" t="s">
        <v>118</v>
      </c>
      <c r="AX158" s="13">
        <v>0</v>
      </c>
      <c r="AY158" s="11"/>
      <c r="AZ158" s="11" t="s">
        <v>118</v>
      </c>
      <c r="BA158" s="11"/>
      <c r="BB158" s="11" t="s">
        <v>118</v>
      </c>
      <c r="BC158" s="11"/>
      <c r="BD158" s="11"/>
      <c r="BE158" s="11"/>
      <c r="BF158" s="11"/>
      <c r="BG158" s="11"/>
      <c r="BH158" s="11"/>
      <c r="BI158" s="11"/>
      <c r="BJ158" s="11"/>
      <c r="BK158" s="11"/>
      <c r="BL158" s="11" t="s">
        <v>118</v>
      </c>
      <c r="BM158" s="11" t="s">
        <v>118</v>
      </c>
      <c r="BN158" s="11" t="s">
        <v>20</v>
      </c>
      <c r="BO158" s="11" t="s">
        <v>633</v>
      </c>
      <c r="BP158" s="11"/>
      <c r="BQ158" s="11" t="s">
        <v>118</v>
      </c>
      <c r="BR158" s="11"/>
      <c r="BS158" s="11" t="s">
        <v>118</v>
      </c>
      <c r="BT158" s="11" t="s">
        <v>118</v>
      </c>
      <c r="BU158" s="11"/>
      <c r="BV158" s="11" t="s">
        <v>118</v>
      </c>
      <c r="BW158" s="11"/>
      <c r="BX158" s="11" t="s">
        <v>118</v>
      </c>
      <c r="BY158" s="11"/>
      <c r="BZ158" s="11" t="s">
        <v>118</v>
      </c>
      <c r="CA158" s="11" t="s">
        <v>77</v>
      </c>
      <c r="CB158" s="11"/>
      <c r="CC158" s="94" t="str">
        <f t="shared" si="17"/>
        <v>18_Plan anual de auditoría - PAAU
24_Operación del Sistema de Gestión Institucional - SGI</v>
      </c>
      <c r="CD158" s="11"/>
      <c r="CE158" s="11"/>
      <c r="CF158" s="11"/>
      <c r="CG158" s="11"/>
      <c r="CH158" s="11"/>
      <c r="CI158" s="11"/>
      <c r="CJ158" s="11" t="s">
        <v>317</v>
      </c>
      <c r="CK158" s="94" t="str">
        <f t="shared" si="15"/>
        <v>D07_Control Interno</v>
      </c>
      <c r="CL158" s="11"/>
      <c r="CM158" s="11"/>
      <c r="CN158" s="11"/>
      <c r="CO158" s="11"/>
      <c r="CP158" s="11"/>
      <c r="CQ158" s="11"/>
      <c r="CR158" s="11"/>
      <c r="CS158" s="11"/>
      <c r="CT158" s="11"/>
      <c r="CU158" s="11"/>
      <c r="CV158" s="11"/>
      <c r="CW158" s="11"/>
      <c r="CX158" s="11"/>
      <c r="CY158" s="11"/>
      <c r="CZ158" s="11"/>
      <c r="DA158" s="11"/>
      <c r="DB158" s="11"/>
      <c r="DC158" s="11"/>
      <c r="DD158" s="11" t="s">
        <v>318</v>
      </c>
      <c r="DE158" s="94" t="str">
        <f t="shared" si="16"/>
        <v>D07_P19_Control Interno</v>
      </c>
    </row>
    <row r="159" spans="2:109" s="2" customFormat="1" ht="84" customHeight="1" x14ac:dyDescent="0.35">
      <c r="B159" s="1"/>
      <c r="C159" s="4" t="s">
        <v>720</v>
      </c>
      <c r="D159" s="11" t="s">
        <v>721</v>
      </c>
      <c r="E159" s="91" t="str">
        <f t="shared" si="12"/>
        <v>URF2026_147_Realizar informe de cumplimiento al plan anual de auditoría, primer trimestre 2026</v>
      </c>
      <c r="F159" s="11" t="s">
        <v>721</v>
      </c>
      <c r="G159" s="11" t="s">
        <v>722</v>
      </c>
      <c r="H159" s="11" t="s">
        <v>719</v>
      </c>
      <c r="I159" s="11" t="s">
        <v>628</v>
      </c>
      <c r="J159" s="5" t="s">
        <v>629</v>
      </c>
      <c r="K159" s="5"/>
      <c r="L159" s="12">
        <v>46113</v>
      </c>
      <c r="M159" s="12">
        <v>46146.999305555553</v>
      </c>
      <c r="N159" s="92">
        <f t="shared" si="13"/>
        <v>33.999305555553292</v>
      </c>
      <c r="O159" s="85" t="s">
        <v>665</v>
      </c>
      <c r="P159" s="11"/>
      <c r="Q159" s="85" t="s">
        <v>111</v>
      </c>
      <c r="R159" s="11" t="s">
        <v>631</v>
      </c>
      <c r="S159" s="86" t="s">
        <v>113</v>
      </c>
      <c r="T159" s="86" t="s">
        <v>236</v>
      </c>
      <c r="U159" s="87" t="s">
        <v>632</v>
      </c>
      <c r="V159" s="11" t="s">
        <v>116</v>
      </c>
      <c r="W159" s="11"/>
      <c r="X159" s="11" t="s">
        <v>117</v>
      </c>
      <c r="Y159" s="11"/>
      <c r="Z159" s="94" t="str">
        <f t="shared" si="14"/>
        <v>Talento Humano
Tecnológicos</v>
      </c>
      <c r="AA159" s="11"/>
      <c r="AB159" s="11" t="s">
        <v>118</v>
      </c>
      <c r="AC159" s="11" t="s">
        <v>118</v>
      </c>
      <c r="AD159" s="13">
        <v>0</v>
      </c>
      <c r="AE159" s="14"/>
      <c r="AF159" s="11" t="s">
        <v>118</v>
      </c>
      <c r="AG159" s="11" t="s">
        <v>118</v>
      </c>
      <c r="AH159" s="13">
        <v>0</v>
      </c>
      <c r="AI159" s="14"/>
      <c r="AJ159" s="11" t="s">
        <v>118</v>
      </c>
      <c r="AK159" s="11" t="s">
        <v>118</v>
      </c>
      <c r="AL159" s="13">
        <v>0</v>
      </c>
      <c r="AM159" s="14"/>
      <c r="AN159" s="11" t="s">
        <v>118</v>
      </c>
      <c r="AO159" s="11" t="s">
        <v>118</v>
      </c>
      <c r="AP159" s="13">
        <v>0</v>
      </c>
      <c r="AQ159" s="14"/>
      <c r="AR159" s="11" t="s">
        <v>118</v>
      </c>
      <c r="AS159" s="11" t="s">
        <v>118</v>
      </c>
      <c r="AT159" s="13">
        <v>0</v>
      </c>
      <c r="AU159" s="14"/>
      <c r="AV159" s="11" t="s">
        <v>118</v>
      </c>
      <c r="AW159" s="11" t="s">
        <v>118</v>
      </c>
      <c r="AX159" s="13">
        <v>0</v>
      </c>
      <c r="AY159" s="11"/>
      <c r="AZ159" s="11" t="s">
        <v>118</v>
      </c>
      <c r="BA159" s="11"/>
      <c r="BB159" s="11" t="s">
        <v>118</v>
      </c>
      <c r="BC159" s="11"/>
      <c r="BD159" s="11"/>
      <c r="BE159" s="11"/>
      <c r="BF159" s="11"/>
      <c r="BG159" s="11"/>
      <c r="BH159" s="11"/>
      <c r="BI159" s="11"/>
      <c r="BJ159" s="11"/>
      <c r="BK159" s="11"/>
      <c r="BL159" s="11" t="s">
        <v>118</v>
      </c>
      <c r="BM159" s="11" t="s">
        <v>118</v>
      </c>
      <c r="BN159" s="11" t="s">
        <v>20</v>
      </c>
      <c r="BO159" s="11" t="s">
        <v>633</v>
      </c>
      <c r="BP159" s="11"/>
      <c r="BQ159" s="11" t="s">
        <v>118</v>
      </c>
      <c r="BR159" s="11"/>
      <c r="BS159" s="11" t="s">
        <v>118</v>
      </c>
      <c r="BT159" s="11" t="s">
        <v>118</v>
      </c>
      <c r="BU159" s="11"/>
      <c r="BV159" s="11" t="s">
        <v>118</v>
      </c>
      <c r="BW159" s="11"/>
      <c r="BX159" s="11" t="s">
        <v>118</v>
      </c>
      <c r="BY159" s="11"/>
      <c r="BZ159" s="11" t="s">
        <v>118</v>
      </c>
      <c r="CA159" s="11" t="s">
        <v>77</v>
      </c>
      <c r="CB159" s="11"/>
      <c r="CC159" s="94" t="str">
        <f t="shared" si="17"/>
        <v>18_Plan anual de auditoría - PAAU
24_Operación del Sistema de Gestión Institucional - SGI</v>
      </c>
      <c r="CD159" s="11"/>
      <c r="CE159" s="11"/>
      <c r="CF159" s="11"/>
      <c r="CG159" s="11"/>
      <c r="CH159" s="11"/>
      <c r="CI159" s="11"/>
      <c r="CJ159" s="11" t="s">
        <v>317</v>
      </c>
      <c r="CK159" s="94" t="str">
        <f t="shared" si="15"/>
        <v>D07_Control Interno</v>
      </c>
      <c r="CL159" s="11"/>
      <c r="CM159" s="11"/>
      <c r="CN159" s="11"/>
      <c r="CO159" s="11"/>
      <c r="CP159" s="11"/>
      <c r="CQ159" s="11"/>
      <c r="CR159" s="11"/>
      <c r="CS159" s="11"/>
      <c r="CT159" s="11"/>
      <c r="CU159" s="11"/>
      <c r="CV159" s="11"/>
      <c r="CW159" s="11"/>
      <c r="CX159" s="11"/>
      <c r="CY159" s="11"/>
      <c r="CZ159" s="11"/>
      <c r="DA159" s="11"/>
      <c r="DB159" s="11"/>
      <c r="DC159" s="11"/>
      <c r="DD159" s="11" t="s">
        <v>318</v>
      </c>
      <c r="DE159" s="94" t="str">
        <f t="shared" si="16"/>
        <v>D07_P19_Control Interno</v>
      </c>
    </row>
    <row r="160" spans="2:109" s="2" customFormat="1" ht="84" customHeight="1" x14ac:dyDescent="0.35">
      <c r="B160" s="1"/>
      <c r="C160" s="4" t="s">
        <v>723</v>
      </c>
      <c r="D160" s="11" t="s">
        <v>724</v>
      </c>
      <c r="E160" s="91" t="str">
        <f t="shared" si="12"/>
        <v>URF2026_148_Realizar informe de cumplimiento al plan anual de auditoría, segundo trimestre 2026</v>
      </c>
      <c r="F160" s="11" t="s">
        <v>724</v>
      </c>
      <c r="G160" s="11" t="s">
        <v>722</v>
      </c>
      <c r="H160" s="11" t="s">
        <v>719</v>
      </c>
      <c r="I160" s="11" t="s">
        <v>628</v>
      </c>
      <c r="J160" s="5" t="s">
        <v>629</v>
      </c>
      <c r="K160" s="5"/>
      <c r="L160" s="12">
        <v>46204</v>
      </c>
      <c r="M160" s="12">
        <v>46244.999305555553</v>
      </c>
      <c r="N160" s="92">
        <f t="shared" si="13"/>
        <v>40.999305555553292</v>
      </c>
      <c r="O160" s="85" t="s">
        <v>665</v>
      </c>
      <c r="P160" s="11"/>
      <c r="Q160" s="85" t="s">
        <v>111</v>
      </c>
      <c r="R160" s="11" t="s">
        <v>631</v>
      </c>
      <c r="S160" s="86" t="s">
        <v>113</v>
      </c>
      <c r="T160" s="86" t="s">
        <v>236</v>
      </c>
      <c r="U160" s="87" t="s">
        <v>632</v>
      </c>
      <c r="V160" s="11" t="s">
        <v>116</v>
      </c>
      <c r="W160" s="11"/>
      <c r="X160" s="11" t="s">
        <v>117</v>
      </c>
      <c r="Y160" s="11"/>
      <c r="Z160" s="94" t="str">
        <f t="shared" si="14"/>
        <v>Talento Humano
Tecnológicos</v>
      </c>
      <c r="AA160" s="11"/>
      <c r="AB160" s="11" t="s">
        <v>118</v>
      </c>
      <c r="AC160" s="11" t="s">
        <v>118</v>
      </c>
      <c r="AD160" s="13">
        <v>0</v>
      </c>
      <c r="AE160" s="14"/>
      <c r="AF160" s="11" t="s">
        <v>118</v>
      </c>
      <c r="AG160" s="11" t="s">
        <v>118</v>
      </c>
      <c r="AH160" s="13">
        <v>0</v>
      </c>
      <c r="AI160" s="14"/>
      <c r="AJ160" s="11" t="s">
        <v>118</v>
      </c>
      <c r="AK160" s="11" t="s">
        <v>118</v>
      </c>
      <c r="AL160" s="13">
        <v>0</v>
      </c>
      <c r="AM160" s="14"/>
      <c r="AN160" s="11" t="s">
        <v>118</v>
      </c>
      <c r="AO160" s="11" t="s">
        <v>118</v>
      </c>
      <c r="AP160" s="13">
        <v>0</v>
      </c>
      <c r="AQ160" s="14"/>
      <c r="AR160" s="11" t="s">
        <v>118</v>
      </c>
      <c r="AS160" s="11" t="s">
        <v>118</v>
      </c>
      <c r="AT160" s="13">
        <v>0</v>
      </c>
      <c r="AU160" s="14"/>
      <c r="AV160" s="11" t="s">
        <v>118</v>
      </c>
      <c r="AW160" s="11" t="s">
        <v>118</v>
      </c>
      <c r="AX160" s="13">
        <v>0</v>
      </c>
      <c r="AY160" s="11"/>
      <c r="AZ160" s="11" t="s">
        <v>118</v>
      </c>
      <c r="BA160" s="11"/>
      <c r="BB160" s="11" t="s">
        <v>118</v>
      </c>
      <c r="BC160" s="11"/>
      <c r="BD160" s="11"/>
      <c r="BE160" s="11"/>
      <c r="BF160" s="11"/>
      <c r="BG160" s="11"/>
      <c r="BH160" s="11"/>
      <c r="BI160" s="11"/>
      <c r="BJ160" s="11"/>
      <c r="BK160" s="11"/>
      <c r="BL160" s="11" t="s">
        <v>118</v>
      </c>
      <c r="BM160" s="11" t="s">
        <v>118</v>
      </c>
      <c r="BN160" s="11" t="s">
        <v>20</v>
      </c>
      <c r="BO160" s="11" t="s">
        <v>633</v>
      </c>
      <c r="BP160" s="11"/>
      <c r="BQ160" s="11" t="s">
        <v>118</v>
      </c>
      <c r="BR160" s="11"/>
      <c r="BS160" s="11" t="s">
        <v>118</v>
      </c>
      <c r="BT160" s="11" t="s">
        <v>118</v>
      </c>
      <c r="BU160" s="11"/>
      <c r="BV160" s="11" t="s">
        <v>118</v>
      </c>
      <c r="BW160" s="11"/>
      <c r="BX160" s="11" t="s">
        <v>118</v>
      </c>
      <c r="BY160" s="11"/>
      <c r="BZ160" s="11" t="s">
        <v>118</v>
      </c>
      <c r="CA160" s="11" t="s">
        <v>77</v>
      </c>
      <c r="CB160" s="11"/>
      <c r="CC160" s="94" t="str">
        <f t="shared" si="17"/>
        <v>18_Plan anual de auditoría - PAAU
24_Operación del Sistema de Gestión Institucional - SGI</v>
      </c>
      <c r="CD160" s="11"/>
      <c r="CE160" s="11"/>
      <c r="CF160" s="11"/>
      <c r="CG160" s="11"/>
      <c r="CH160" s="11"/>
      <c r="CI160" s="11"/>
      <c r="CJ160" s="11" t="s">
        <v>317</v>
      </c>
      <c r="CK160" s="94" t="str">
        <f t="shared" si="15"/>
        <v>D07_Control Interno</v>
      </c>
      <c r="CL160" s="11"/>
      <c r="CM160" s="11"/>
      <c r="CN160" s="11"/>
      <c r="CO160" s="11"/>
      <c r="CP160" s="11"/>
      <c r="CQ160" s="11"/>
      <c r="CR160" s="11"/>
      <c r="CS160" s="11"/>
      <c r="CT160" s="11"/>
      <c r="CU160" s="11"/>
      <c r="CV160" s="11"/>
      <c r="CW160" s="11"/>
      <c r="CX160" s="11"/>
      <c r="CY160" s="11"/>
      <c r="CZ160" s="11"/>
      <c r="DA160" s="11"/>
      <c r="DB160" s="11"/>
      <c r="DC160" s="11"/>
      <c r="DD160" s="11" t="s">
        <v>318</v>
      </c>
      <c r="DE160" s="94" t="str">
        <f t="shared" si="16"/>
        <v>D07_P19_Control Interno</v>
      </c>
    </row>
    <row r="161" spans="2:109" s="2" customFormat="1" ht="84" customHeight="1" x14ac:dyDescent="0.35">
      <c r="B161" s="1"/>
      <c r="C161" s="4" t="s">
        <v>725</v>
      </c>
      <c r="D161" s="11" t="s">
        <v>726</v>
      </c>
      <c r="E161" s="91" t="str">
        <f t="shared" si="12"/>
        <v>URF2026_149_Realizar informe de cumplimiento al plan anual de auditoría, tercer trimestre 2026</v>
      </c>
      <c r="F161" s="11" t="s">
        <v>726</v>
      </c>
      <c r="G161" s="11" t="s">
        <v>722</v>
      </c>
      <c r="H161" s="11" t="s">
        <v>719</v>
      </c>
      <c r="I161" s="11" t="s">
        <v>628</v>
      </c>
      <c r="J161" s="5" t="s">
        <v>629</v>
      </c>
      <c r="K161" s="5"/>
      <c r="L161" s="12">
        <v>46296</v>
      </c>
      <c r="M161" s="12">
        <v>46332.999305555553</v>
      </c>
      <c r="N161" s="92">
        <f t="shared" si="13"/>
        <v>36.999305555553292</v>
      </c>
      <c r="O161" s="85" t="s">
        <v>665</v>
      </c>
      <c r="P161" s="11"/>
      <c r="Q161" s="85" t="s">
        <v>111</v>
      </c>
      <c r="R161" s="11" t="s">
        <v>631</v>
      </c>
      <c r="S161" s="86" t="s">
        <v>113</v>
      </c>
      <c r="T161" s="86" t="s">
        <v>236</v>
      </c>
      <c r="U161" s="87" t="s">
        <v>632</v>
      </c>
      <c r="V161" s="11" t="s">
        <v>116</v>
      </c>
      <c r="W161" s="11"/>
      <c r="X161" s="11" t="s">
        <v>117</v>
      </c>
      <c r="Y161" s="11"/>
      <c r="Z161" s="94" t="str">
        <f t="shared" si="14"/>
        <v>Talento Humano
Tecnológicos</v>
      </c>
      <c r="AA161" s="11"/>
      <c r="AB161" s="11" t="s">
        <v>118</v>
      </c>
      <c r="AC161" s="11" t="s">
        <v>118</v>
      </c>
      <c r="AD161" s="13">
        <v>0</v>
      </c>
      <c r="AE161" s="14"/>
      <c r="AF161" s="11" t="s">
        <v>118</v>
      </c>
      <c r="AG161" s="11" t="s">
        <v>118</v>
      </c>
      <c r="AH161" s="13">
        <v>0</v>
      </c>
      <c r="AI161" s="14"/>
      <c r="AJ161" s="11" t="s">
        <v>118</v>
      </c>
      <c r="AK161" s="11" t="s">
        <v>118</v>
      </c>
      <c r="AL161" s="13">
        <v>0</v>
      </c>
      <c r="AM161" s="14"/>
      <c r="AN161" s="11" t="s">
        <v>118</v>
      </c>
      <c r="AO161" s="11" t="s">
        <v>118</v>
      </c>
      <c r="AP161" s="13">
        <v>0</v>
      </c>
      <c r="AQ161" s="14"/>
      <c r="AR161" s="11" t="s">
        <v>118</v>
      </c>
      <c r="AS161" s="11" t="s">
        <v>118</v>
      </c>
      <c r="AT161" s="13">
        <v>0</v>
      </c>
      <c r="AU161" s="14"/>
      <c r="AV161" s="11" t="s">
        <v>118</v>
      </c>
      <c r="AW161" s="11" t="s">
        <v>118</v>
      </c>
      <c r="AX161" s="13">
        <v>0</v>
      </c>
      <c r="AY161" s="11"/>
      <c r="AZ161" s="11" t="s">
        <v>118</v>
      </c>
      <c r="BA161" s="11"/>
      <c r="BB161" s="11" t="s">
        <v>118</v>
      </c>
      <c r="BC161" s="11"/>
      <c r="BD161" s="11"/>
      <c r="BE161" s="11"/>
      <c r="BF161" s="11"/>
      <c r="BG161" s="11"/>
      <c r="BH161" s="11"/>
      <c r="BI161" s="11"/>
      <c r="BJ161" s="11"/>
      <c r="BK161" s="11"/>
      <c r="BL161" s="11" t="s">
        <v>118</v>
      </c>
      <c r="BM161" s="11" t="s">
        <v>118</v>
      </c>
      <c r="BN161" s="11" t="s">
        <v>20</v>
      </c>
      <c r="BO161" s="11" t="s">
        <v>633</v>
      </c>
      <c r="BP161" s="11"/>
      <c r="BQ161" s="11" t="s">
        <v>118</v>
      </c>
      <c r="BR161" s="11"/>
      <c r="BS161" s="11" t="s">
        <v>118</v>
      </c>
      <c r="BT161" s="11" t="s">
        <v>118</v>
      </c>
      <c r="BU161" s="11"/>
      <c r="BV161" s="11" t="s">
        <v>118</v>
      </c>
      <c r="BW161" s="11"/>
      <c r="BX161" s="11" t="s">
        <v>118</v>
      </c>
      <c r="BY161" s="11"/>
      <c r="BZ161" s="11" t="s">
        <v>118</v>
      </c>
      <c r="CA161" s="11" t="s">
        <v>77</v>
      </c>
      <c r="CB161" s="11"/>
      <c r="CC161" s="94" t="str">
        <f t="shared" si="17"/>
        <v>18_Plan anual de auditoría - PAAU
24_Operación del Sistema de Gestión Institucional - SGI</v>
      </c>
      <c r="CD161" s="11"/>
      <c r="CE161" s="11"/>
      <c r="CF161" s="11"/>
      <c r="CG161" s="11"/>
      <c r="CH161" s="11"/>
      <c r="CI161" s="11"/>
      <c r="CJ161" s="11" t="s">
        <v>317</v>
      </c>
      <c r="CK161" s="94" t="str">
        <f t="shared" si="15"/>
        <v>D07_Control Interno</v>
      </c>
      <c r="CL161" s="11"/>
      <c r="CM161" s="11"/>
      <c r="CN161" s="11"/>
      <c r="CO161" s="11"/>
      <c r="CP161" s="11"/>
      <c r="CQ161" s="11"/>
      <c r="CR161" s="11"/>
      <c r="CS161" s="11"/>
      <c r="CT161" s="11"/>
      <c r="CU161" s="11"/>
      <c r="CV161" s="11"/>
      <c r="CW161" s="11"/>
      <c r="CX161" s="11"/>
      <c r="CY161" s="11"/>
      <c r="CZ161" s="11"/>
      <c r="DA161" s="11"/>
      <c r="DB161" s="11"/>
      <c r="DC161" s="11"/>
      <c r="DD161" s="11" t="s">
        <v>318</v>
      </c>
      <c r="DE161" s="94" t="str">
        <f t="shared" si="16"/>
        <v>D07_P19_Control Interno</v>
      </c>
    </row>
    <row r="162" spans="2:109" s="2" customFormat="1" ht="84" customHeight="1" x14ac:dyDescent="0.35">
      <c r="B162" s="1"/>
      <c r="C162" s="4" t="s">
        <v>727</v>
      </c>
      <c r="D162" s="11" t="s">
        <v>728</v>
      </c>
      <c r="E162" s="91" t="str">
        <f t="shared" si="12"/>
        <v>URF2026_150_Realizar sesión ordinaria del Comité Institucional de Coordinación de Control Interno, primer trimestre 2026</v>
      </c>
      <c r="F162" s="11" t="s">
        <v>729</v>
      </c>
      <c r="G162" s="11" t="s">
        <v>730</v>
      </c>
      <c r="H162" s="11" t="s">
        <v>730</v>
      </c>
      <c r="I162" s="11" t="s">
        <v>628</v>
      </c>
      <c r="J162" s="5" t="s">
        <v>630</v>
      </c>
      <c r="K162" s="5"/>
      <c r="L162" s="12">
        <v>46113</v>
      </c>
      <c r="M162" s="12">
        <v>46153.999305555553</v>
      </c>
      <c r="N162" s="92">
        <f t="shared" si="13"/>
        <v>40.999305555553292</v>
      </c>
      <c r="O162" s="85" t="s">
        <v>665</v>
      </c>
      <c r="P162" s="11"/>
      <c r="Q162" s="85" t="s">
        <v>111</v>
      </c>
      <c r="R162" s="11" t="s">
        <v>631</v>
      </c>
      <c r="S162" s="86" t="s">
        <v>113</v>
      </c>
      <c r="T162" s="86" t="s">
        <v>236</v>
      </c>
      <c r="U162" s="87" t="s">
        <v>632</v>
      </c>
      <c r="V162" s="11" t="s">
        <v>116</v>
      </c>
      <c r="W162" s="11"/>
      <c r="X162" s="11" t="s">
        <v>117</v>
      </c>
      <c r="Y162" s="11"/>
      <c r="Z162" s="94" t="str">
        <f t="shared" si="14"/>
        <v>Talento Humano
Tecnológicos</v>
      </c>
      <c r="AA162" s="11"/>
      <c r="AB162" s="11" t="s">
        <v>118</v>
      </c>
      <c r="AC162" s="11" t="s">
        <v>118</v>
      </c>
      <c r="AD162" s="13">
        <v>0</v>
      </c>
      <c r="AE162" s="14"/>
      <c r="AF162" s="11" t="s">
        <v>118</v>
      </c>
      <c r="AG162" s="11" t="s">
        <v>118</v>
      </c>
      <c r="AH162" s="13">
        <v>0</v>
      </c>
      <c r="AI162" s="14"/>
      <c r="AJ162" s="11" t="s">
        <v>118</v>
      </c>
      <c r="AK162" s="11" t="s">
        <v>118</v>
      </c>
      <c r="AL162" s="13">
        <v>0</v>
      </c>
      <c r="AM162" s="14"/>
      <c r="AN162" s="11" t="s">
        <v>118</v>
      </c>
      <c r="AO162" s="11" t="s">
        <v>118</v>
      </c>
      <c r="AP162" s="13">
        <v>0</v>
      </c>
      <c r="AQ162" s="14"/>
      <c r="AR162" s="11" t="s">
        <v>118</v>
      </c>
      <c r="AS162" s="11" t="s">
        <v>118</v>
      </c>
      <c r="AT162" s="13">
        <v>0</v>
      </c>
      <c r="AU162" s="14"/>
      <c r="AV162" s="11" t="s">
        <v>118</v>
      </c>
      <c r="AW162" s="11" t="s">
        <v>118</v>
      </c>
      <c r="AX162" s="13">
        <v>0</v>
      </c>
      <c r="AY162" s="11"/>
      <c r="AZ162" s="11" t="s">
        <v>118</v>
      </c>
      <c r="BA162" s="11"/>
      <c r="BB162" s="11" t="s">
        <v>118</v>
      </c>
      <c r="BC162" s="11"/>
      <c r="BD162" s="11"/>
      <c r="BE162" s="11"/>
      <c r="BF162" s="11"/>
      <c r="BG162" s="11"/>
      <c r="BH162" s="11"/>
      <c r="BI162" s="11"/>
      <c r="BJ162" s="11"/>
      <c r="BK162" s="11" t="s">
        <v>19</v>
      </c>
      <c r="BL162" s="11" t="s">
        <v>345</v>
      </c>
      <c r="BM162" s="11" t="s">
        <v>346</v>
      </c>
      <c r="BN162" s="11" t="s">
        <v>20</v>
      </c>
      <c r="BO162" s="11" t="s">
        <v>731</v>
      </c>
      <c r="BP162" s="11"/>
      <c r="BQ162" s="11" t="s">
        <v>118</v>
      </c>
      <c r="BR162" s="11"/>
      <c r="BS162" s="11" t="s">
        <v>118</v>
      </c>
      <c r="BT162" s="11" t="s">
        <v>118</v>
      </c>
      <c r="BU162" s="11"/>
      <c r="BV162" s="11" t="s">
        <v>118</v>
      </c>
      <c r="BW162" s="11"/>
      <c r="BX162" s="11" t="s">
        <v>118</v>
      </c>
      <c r="BY162" s="11"/>
      <c r="BZ162" s="11" t="s">
        <v>118</v>
      </c>
      <c r="CA162" s="11" t="s">
        <v>77</v>
      </c>
      <c r="CB162" s="11"/>
      <c r="CC162" s="94" t="str">
        <f t="shared" si="17"/>
        <v>17_Programas de transparencia y ética pública - PTEP
18_Plan anual de auditoría - PAAU
24_Operación del Sistema de Gestión Institucional - SGI</v>
      </c>
      <c r="CD162" s="11"/>
      <c r="CE162" s="11"/>
      <c r="CF162" s="11"/>
      <c r="CG162" s="11"/>
      <c r="CH162" s="11"/>
      <c r="CI162" s="11"/>
      <c r="CJ162" s="11" t="s">
        <v>317</v>
      </c>
      <c r="CK162" s="94" t="str">
        <f t="shared" si="15"/>
        <v>D07_Control Interno</v>
      </c>
      <c r="CL162" s="11"/>
      <c r="CM162" s="11"/>
      <c r="CN162" s="11"/>
      <c r="CO162" s="11"/>
      <c r="CP162" s="11"/>
      <c r="CQ162" s="11"/>
      <c r="CR162" s="11"/>
      <c r="CS162" s="11"/>
      <c r="CT162" s="11"/>
      <c r="CU162" s="11"/>
      <c r="CV162" s="11"/>
      <c r="CW162" s="11"/>
      <c r="CX162" s="11"/>
      <c r="CY162" s="11"/>
      <c r="CZ162" s="11"/>
      <c r="DA162" s="11"/>
      <c r="DB162" s="11"/>
      <c r="DC162" s="11"/>
      <c r="DD162" s="11" t="s">
        <v>318</v>
      </c>
      <c r="DE162" s="94" t="str">
        <f t="shared" si="16"/>
        <v>D07_P19_Control Interno</v>
      </c>
    </row>
    <row r="163" spans="2:109" s="2" customFormat="1" ht="84" customHeight="1" x14ac:dyDescent="0.35">
      <c r="B163" s="1"/>
      <c r="C163" s="4" t="s">
        <v>732</v>
      </c>
      <c r="D163" s="11" t="s">
        <v>733</v>
      </c>
      <c r="E163" s="91" t="str">
        <f t="shared" si="12"/>
        <v>URF2026_151_Realizar sesión ordinaria del Comité Institucional de Coordinación de Control Interno, segundo trimestre 2026</v>
      </c>
      <c r="F163" s="11" t="s">
        <v>729</v>
      </c>
      <c r="G163" s="11" t="s">
        <v>730</v>
      </c>
      <c r="H163" s="11" t="s">
        <v>730</v>
      </c>
      <c r="I163" s="11" t="s">
        <v>628</v>
      </c>
      <c r="J163" s="5" t="s">
        <v>630</v>
      </c>
      <c r="K163" s="5"/>
      <c r="L163" s="12">
        <v>46204</v>
      </c>
      <c r="M163" s="12">
        <v>46244.999305555553</v>
      </c>
      <c r="N163" s="92">
        <f t="shared" si="13"/>
        <v>40.999305555553292</v>
      </c>
      <c r="O163" s="85" t="s">
        <v>665</v>
      </c>
      <c r="P163" s="11"/>
      <c r="Q163" s="85" t="s">
        <v>111</v>
      </c>
      <c r="R163" s="11" t="s">
        <v>631</v>
      </c>
      <c r="S163" s="86" t="s">
        <v>113</v>
      </c>
      <c r="T163" s="86" t="s">
        <v>236</v>
      </c>
      <c r="U163" s="87" t="s">
        <v>632</v>
      </c>
      <c r="V163" s="11" t="s">
        <v>116</v>
      </c>
      <c r="W163" s="11"/>
      <c r="X163" s="11" t="s">
        <v>117</v>
      </c>
      <c r="Y163" s="11"/>
      <c r="Z163" s="94" t="str">
        <f t="shared" si="14"/>
        <v>Talento Humano
Tecnológicos</v>
      </c>
      <c r="AA163" s="11"/>
      <c r="AB163" s="11" t="s">
        <v>118</v>
      </c>
      <c r="AC163" s="11" t="s">
        <v>118</v>
      </c>
      <c r="AD163" s="13">
        <v>0</v>
      </c>
      <c r="AE163" s="14"/>
      <c r="AF163" s="11" t="s">
        <v>118</v>
      </c>
      <c r="AG163" s="11" t="s">
        <v>118</v>
      </c>
      <c r="AH163" s="13">
        <v>0</v>
      </c>
      <c r="AI163" s="14"/>
      <c r="AJ163" s="11" t="s">
        <v>118</v>
      </c>
      <c r="AK163" s="11" t="s">
        <v>118</v>
      </c>
      <c r="AL163" s="13">
        <v>0</v>
      </c>
      <c r="AM163" s="14"/>
      <c r="AN163" s="11" t="s">
        <v>118</v>
      </c>
      <c r="AO163" s="11" t="s">
        <v>118</v>
      </c>
      <c r="AP163" s="13">
        <v>0</v>
      </c>
      <c r="AQ163" s="14"/>
      <c r="AR163" s="11" t="s">
        <v>118</v>
      </c>
      <c r="AS163" s="11" t="s">
        <v>118</v>
      </c>
      <c r="AT163" s="13">
        <v>0</v>
      </c>
      <c r="AU163" s="14"/>
      <c r="AV163" s="11" t="s">
        <v>118</v>
      </c>
      <c r="AW163" s="11" t="s">
        <v>118</v>
      </c>
      <c r="AX163" s="13">
        <v>0</v>
      </c>
      <c r="AY163" s="11"/>
      <c r="AZ163" s="11" t="s">
        <v>118</v>
      </c>
      <c r="BA163" s="11"/>
      <c r="BB163" s="11" t="s">
        <v>118</v>
      </c>
      <c r="BC163" s="11"/>
      <c r="BD163" s="11"/>
      <c r="BE163" s="11"/>
      <c r="BF163" s="11"/>
      <c r="BG163" s="11"/>
      <c r="BH163" s="11"/>
      <c r="BI163" s="11"/>
      <c r="BJ163" s="11"/>
      <c r="BK163" s="11" t="s">
        <v>19</v>
      </c>
      <c r="BL163" s="11" t="s">
        <v>345</v>
      </c>
      <c r="BM163" s="11" t="s">
        <v>346</v>
      </c>
      <c r="BN163" s="11" t="s">
        <v>20</v>
      </c>
      <c r="BO163" s="11" t="s">
        <v>731</v>
      </c>
      <c r="BP163" s="11"/>
      <c r="BQ163" s="11" t="s">
        <v>118</v>
      </c>
      <c r="BR163" s="11"/>
      <c r="BS163" s="11" t="s">
        <v>118</v>
      </c>
      <c r="BT163" s="11" t="s">
        <v>118</v>
      </c>
      <c r="BU163" s="11"/>
      <c r="BV163" s="11" t="s">
        <v>118</v>
      </c>
      <c r="BW163" s="11"/>
      <c r="BX163" s="11" t="s">
        <v>118</v>
      </c>
      <c r="BY163" s="11"/>
      <c r="BZ163" s="11" t="s">
        <v>118</v>
      </c>
      <c r="CA163" s="11" t="s">
        <v>77</v>
      </c>
      <c r="CB163" s="11"/>
      <c r="CC163" s="94" t="str">
        <f t="shared" si="17"/>
        <v>17_Programas de transparencia y ética pública - PTEP
18_Plan anual de auditoría - PAAU
24_Operación del Sistema de Gestión Institucional - SGI</v>
      </c>
      <c r="CD163" s="11"/>
      <c r="CE163" s="11"/>
      <c r="CF163" s="11"/>
      <c r="CG163" s="11"/>
      <c r="CH163" s="11"/>
      <c r="CI163" s="11"/>
      <c r="CJ163" s="11" t="s">
        <v>317</v>
      </c>
      <c r="CK163" s="94" t="str">
        <f t="shared" si="15"/>
        <v>D07_Control Interno</v>
      </c>
      <c r="CL163" s="11"/>
      <c r="CM163" s="11"/>
      <c r="CN163" s="11"/>
      <c r="CO163" s="11"/>
      <c r="CP163" s="11"/>
      <c r="CQ163" s="11"/>
      <c r="CR163" s="11"/>
      <c r="CS163" s="11"/>
      <c r="CT163" s="11"/>
      <c r="CU163" s="11"/>
      <c r="CV163" s="11"/>
      <c r="CW163" s="11"/>
      <c r="CX163" s="11"/>
      <c r="CY163" s="11"/>
      <c r="CZ163" s="11"/>
      <c r="DA163" s="11"/>
      <c r="DB163" s="11"/>
      <c r="DC163" s="11"/>
      <c r="DD163" s="11" t="s">
        <v>318</v>
      </c>
      <c r="DE163" s="94" t="str">
        <f t="shared" si="16"/>
        <v>D07_P19_Control Interno</v>
      </c>
    </row>
    <row r="164" spans="2:109" s="2" customFormat="1" ht="84" customHeight="1" x14ac:dyDescent="0.35">
      <c r="B164" s="1"/>
      <c r="C164" s="4" t="s">
        <v>734</v>
      </c>
      <c r="D164" s="11" t="s">
        <v>735</v>
      </c>
      <c r="E164" s="91" t="str">
        <f t="shared" si="12"/>
        <v>URF2026_152_Realizar sesión ordinaria del Comité Institucional de Coordinación de Control Interno, tercer trimestre 2026</v>
      </c>
      <c r="F164" s="11" t="s">
        <v>736</v>
      </c>
      <c r="G164" s="11" t="s">
        <v>730</v>
      </c>
      <c r="H164" s="11" t="s">
        <v>730</v>
      </c>
      <c r="I164" s="11" t="s">
        <v>628</v>
      </c>
      <c r="J164" s="5" t="s">
        <v>630</v>
      </c>
      <c r="K164" s="5"/>
      <c r="L164" s="12">
        <v>46296</v>
      </c>
      <c r="M164" s="12">
        <v>46335.999305555553</v>
      </c>
      <c r="N164" s="92">
        <f t="shared" si="13"/>
        <v>39.999305555553292</v>
      </c>
      <c r="O164" s="85" t="s">
        <v>665</v>
      </c>
      <c r="P164" s="11"/>
      <c r="Q164" s="85" t="s">
        <v>111</v>
      </c>
      <c r="R164" s="11" t="s">
        <v>631</v>
      </c>
      <c r="S164" s="86" t="s">
        <v>113</v>
      </c>
      <c r="T164" s="86" t="s">
        <v>236</v>
      </c>
      <c r="U164" s="87" t="s">
        <v>632</v>
      </c>
      <c r="V164" s="11" t="s">
        <v>116</v>
      </c>
      <c r="W164" s="11"/>
      <c r="X164" s="11" t="s">
        <v>117</v>
      </c>
      <c r="Y164" s="11"/>
      <c r="Z164" s="94" t="str">
        <f t="shared" si="14"/>
        <v>Talento Humano
Tecnológicos</v>
      </c>
      <c r="AA164" s="11"/>
      <c r="AB164" s="11" t="s">
        <v>118</v>
      </c>
      <c r="AC164" s="11" t="s">
        <v>118</v>
      </c>
      <c r="AD164" s="13">
        <v>0</v>
      </c>
      <c r="AE164" s="14"/>
      <c r="AF164" s="11" t="s">
        <v>118</v>
      </c>
      <c r="AG164" s="11" t="s">
        <v>118</v>
      </c>
      <c r="AH164" s="13">
        <v>0</v>
      </c>
      <c r="AI164" s="14"/>
      <c r="AJ164" s="11" t="s">
        <v>118</v>
      </c>
      <c r="AK164" s="11" t="s">
        <v>118</v>
      </c>
      <c r="AL164" s="13">
        <v>0</v>
      </c>
      <c r="AM164" s="14"/>
      <c r="AN164" s="11" t="s">
        <v>118</v>
      </c>
      <c r="AO164" s="11" t="s">
        <v>118</v>
      </c>
      <c r="AP164" s="13">
        <v>0</v>
      </c>
      <c r="AQ164" s="14"/>
      <c r="AR164" s="11" t="s">
        <v>118</v>
      </c>
      <c r="AS164" s="11" t="s">
        <v>118</v>
      </c>
      <c r="AT164" s="13">
        <v>0</v>
      </c>
      <c r="AU164" s="14"/>
      <c r="AV164" s="11" t="s">
        <v>118</v>
      </c>
      <c r="AW164" s="11" t="s">
        <v>118</v>
      </c>
      <c r="AX164" s="13">
        <v>0</v>
      </c>
      <c r="AY164" s="11"/>
      <c r="AZ164" s="11" t="s">
        <v>118</v>
      </c>
      <c r="BA164" s="11"/>
      <c r="BB164" s="11" t="s">
        <v>118</v>
      </c>
      <c r="BC164" s="11"/>
      <c r="BD164" s="11"/>
      <c r="BE164" s="11"/>
      <c r="BF164" s="11"/>
      <c r="BG164" s="11"/>
      <c r="BH164" s="11"/>
      <c r="BI164" s="11"/>
      <c r="BJ164" s="11"/>
      <c r="BK164" s="11" t="s">
        <v>19</v>
      </c>
      <c r="BL164" s="11" t="s">
        <v>345</v>
      </c>
      <c r="BM164" s="11" t="s">
        <v>346</v>
      </c>
      <c r="BN164" s="11" t="s">
        <v>20</v>
      </c>
      <c r="BO164" s="11" t="s">
        <v>731</v>
      </c>
      <c r="BP164" s="11"/>
      <c r="BQ164" s="11" t="s">
        <v>118</v>
      </c>
      <c r="BR164" s="11"/>
      <c r="BS164" s="11" t="s">
        <v>118</v>
      </c>
      <c r="BT164" s="11" t="s">
        <v>118</v>
      </c>
      <c r="BU164" s="11"/>
      <c r="BV164" s="11" t="s">
        <v>118</v>
      </c>
      <c r="BW164" s="11"/>
      <c r="BX164" s="11" t="s">
        <v>118</v>
      </c>
      <c r="BY164" s="11"/>
      <c r="BZ164" s="11" t="s">
        <v>118</v>
      </c>
      <c r="CA164" s="11" t="s">
        <v>77</v>
      </c>
      <c r="CB164" s="11"/>
      <c r="CC164" s="94" t="str">
        <f t="shared" si="17"/>
        <v>17_Programas de transparencia y ética pública - PTEP
18_Plan anual de auditoría - PAAU
24_Operación del Sistema de Gestión Institucional - SGI</v>
      </c>
      <c r="CD164" s="11"/>
      <c r="CE164" s="11"/>
      <c r="CF164" s="11"/>
      <c r="CG164" s="11"/>
      <c r="CH164" s="11"/>
      <c r="CI164" s="11"/>
      <c r="CJ164" s="11" t="s">
        <v>317</v>
      </c>
      <c r="CK164" s="94" t="str">
        <f t="shared" si="15"/>
        <v>D07_Control Interno</v>
      </c>
      <c r="CL164" s="11"/>
      <c r="CM164" s="11"/>
      <c r="CN164" s="11"/>
      <c r="CO164" s="11"/>
      <c r="CP164" s="11"/>
      <c r="CQ164" s="11"/>
      <c r="CR164" s="11"/>
      <c r="CS164" s="11"/>
      <c r="CT164" s="11"/>
      <c r="CU164" s="11"/>
      <c r="CV164" s="11"/>
      <c r="CW164" s="11"/>
      <c r="CX164" s="11"/>
      <c r="CY164" s="11"/>
      <c r="CZ164" s="11"/>
      <c r="DA164" s="11"/>
      <c r="DB164" s="11"/>
      <c r="DC164" s="11"/>
      <c r="DD164" s="11" t="s">
        <v>318</v>
      </c>
      <c r="DE164" s="94" t="str">
        <f t="shared" si="16"/>
        <v>D07_P19_Control Interno</v>
      </c>
    </row>
    <row r="165" spans="2:109" s="2" customFormat="1" ht="84" customHeight="1" x14ac:dyDescent="0.35">
      <c r="B165" s="1"/>
      <c r="C165" s="4" t="s">
        <v>737</v>
      </c>
      <c r="D165" s="11" t="s">
        <v>738</v>
      </c>
      <c r="E165" s="91" t="str">
        <f t="shared" si="12"/>
        <v>URF2026_153_Realizar sesión ordinaria del Comité Institucional de Coordinación de Control Interno, cuarto trimestre 2026</v>
      </c>
      <c r="F165" s="11" t="s">
        <v>736</v>
      </c>
      <c r="G165" s="11" t="s">
        <v>730</v>
      </c>
      <c r="H165" s="11" t="s">
        <v>730</v>
      </c>
      <c r="I165" s="11" t="s">
        <v>628</v>
      </c>
      <c r="J165" s="5" t="s">
        <v>630</v>
      </c>
      <c r="K165" s="5"/>
      <c r="L165" s="12">
        <v>46296</v>
      </c>
      <c r="M165" s="12">
        <v>46387.999305555553</v>
      </c>
      <c r="N165" s="92">
        <f t="shared" si="13"/>
        <v>91.999305555553292</v>
      </c>
      <c r="O165" s="85" t="s">
        <v>665</v>
      </c>
      <c r="P165" s="11"/>
      <c r="Q165" s="85" t="s">
        <v>111</v>
      </c>
      <c r="R165" s="11" t="s">
        <v>631</v>
      </c>
      <c r="S165" s="86" t="s">
        <v>113</v>
      </c>
      <c r="T165" s="86" t="s">
        <v>236</v>
      </c>
      <c r="U165" s="87" t="s">
        <v>632</v>
      </c>
      <c r="V165" s="11" t="s">
        <v>116</v>
      </c>
      <c r="W165" s="11"/>
      <c r="X165" s="11" t="s">
        <v>117</v>
      </c>
      <c r="Y165" s="11"/>
      <c r="Z165" s="94" t="str">
        <f t="shared" si="14"/>
        <v>Talento Humano
Tecnológicos</v>
      </c>
      <c r="AA165" s="11"/>
      <c r="AB165" s="11" t="s">
        <v>118</v>
      </c>
      <c r="AC165" s="11" t="s">
        <v>118</v>
      </c>
      <c r="AD165" s="13">
        <v>0</v>
      </c>
      <c r="AE165" s="14"/>
      <c r="AF165" s="11" t="s">
        <v>118</v>
      </c>
      <c r="AG165" s="11" t="s">
        <v>118</v>
      </c>
      <c r="AH165" s="13">
        <v>0</v>
      </c>
      <c r="AI165" s="14"/>
      <c r="AJ165" s="11" t="s">
        <v>118</v>
      </c>
      <c r="AK165" s="11" t="s">
        <v>118</v>
      </c>
      <c r="AL165" s="13">
        <v>0</v>
      </c>
      <c r="AM165" s="14"/>
      <c r="AN165" s="11" t="s">
        <v>118</v>
      </c>
      <c r="AO165" s="11" t="s">
        <v>118</v>
      </c>
      <c r="AP165" s="13">
        <v>0</v>
      </c>
      <c r="AQ165" s="14"/>
      <c r="AR165" s="11" t="s">
        <v>118</v>
      </c>
      <c r="AS165" s="11" t="s">
        <v>118</v>
      </c>
      <c r="AT165" s="13">
        <v>0</v>
      </c>
      <c r="AU165" s="14"/>
      <c r="AV165" s="11" t="s">
        <v>118</v>
      </c>
      <c r="AW165" s="11" t="s">
        <v>118</v>
      </c>
      <c r="AX165" s="13">
        <v>0</v>
      </c>
      <c r="AY165" s="11"/>
      <c r="AZ165" s="11" t="s">
        <v>118</v>
      </c>
      <c r="BA165" s="11"/>
      <c r="BB165" s="11" t="s">
        <v>118</v>
      </c>
      <c r="BC165" s="11"/>
      <c r="BD165" s="11"/>
      <c r="BE165" s="11"/>
      <c r="BF165" s="11"/>
      <c r="BG165" s="11"/>
      <c r="BH165" s="11"/>
      <c r="BI165" s="11"/>
      <c r="BJ165" s="11"/>
      <c r="BK165" s="11" t="s">
        <v>19</v>
      </c>
      <c r="BL165" s="11" t="s">
        <v>345</v>
      </c>
      <c r="BM165" s="11" t="s">
        <v>346</v>
      </c>
      <c r="BN165" s="11" t="s">
        <v>20</v>
      </c>
      <c r="BO165" s="11" t="s">
        <v>731</v>
      </c>
      <c r="BP165" s="11"/>
      <c r="BQ165" s="11" t="s">
        <v>118</v>
      </c>
      <c r="BR165" s="11"/>
      <c r="BS165" s="11" t="s">
        <v>118</v>
      </c>
      <c r="BT165" s="11" t="s">
        <v>118</v>
      </c>
      <c r="BU165" s="11"/>
      <c r="BV165" s="11" t="s">
        <v>118</v>
      </c>
      <c r="BW165" s="11"/>
      <c r="BX165" s="11" t="s">
        <v>118</v>
      </c>
      <c r="BY165" s="11"/>
      <c r="BZ165" s="11" t="s">
        <v>118</v>
      </c>
      <c r="CA165" s="11" t="s">
        <v>77</v>
      </c>
      <c r="CB165" s="11"/>
      <c r="CC165" s="94" t="str">
        <f t="shared" si="17"/>
        <v>17_Programas de transparencia y ética pública - PTEP
18_Plan anual de auditoría - PAAU
24_Operación del Sistema de Gestión Institucional - SGI</v>
      </c>
      <c r="CD165" s="11"/>
      <c r="CE165" s="11"/>
      <c r="CF165" s="11"/>
      <c r="CG165" s="11"/>
      <c r="CH165" s="11"/>
      <c r="CI165" s="11"/>
      <c r="CJ165" s="11" t="s">
        <v>317</v>
      </c>
      <c r="CK165" s="94" t="str">
        <f t="shared" si="15"/>
        <v>D07_Control Interno</v>
      </c>
      <c r="CL165" s="11"/>
      <c r="CM165" s="11"/>
      <c r="CN165" s="11"/>
      <c r="CO165" s="11"/>
      <c r="CP165" s="11"/>
      <c r="CQ165" s="11"/>
      <c r="CR165" s="11"/>
      <c r="CS165" s="11"/>
      <c r="CT165" s="11"/>
      <c r="CU165" s="11"/>
      <c r="CV165" s="11"/>
      <c r="CW165" s="11"/>
      <c r="CX165" s="11"/>
      <c r="CY165" s="11"/>
      <c r="CZ165" s="11"/>
      <c r="DA165" s="11"/>
      <c r="DB165" s="11"/>
      <c r="DC165" s="11"/>
      <c r="DD165" s="11" t="s">
        <v>318</v>
      </c>
      <c r="DE165" s="94" t="str">
        <f t="shared" si="16"/>
        <v>D07_P19_Control Interno</v>
      </c>
    </row>
    <row r="166" spans="2:109" s="2" customFormat="1" ht="84" customHeight="1" x14ac:dyDescent="0.35">
      <c r="B166" s="1"/>
      <c r="C166" s="4" t="s">
        <v>739</v>
      </c>
      <c r="D166" s="11" t="s">
        <v>740</v>
      </c>
      <c r="E166" s="91" t="str">
        <f t="shared" si="12"/>
        <v>URF2026_154_Realizar sensibilización del Sistema de Control Interno, primer cuatrimestre 2026</v>
      </c>
      <c r="F166" s="11" t="s">
        <v>741</v>
      </c>
      <c r="G166" s="11" t="s">
        <v>742</v>
      </c>
      <c r="H166" s="11" t="s">
        <v>742</v>
      </c>
      <c r="I166" s="11" t="s">
        <v>628</v>
      </c>
      <c r="J166" s="5" t="s">
        <v>629</v>
      </c>
      <c r="K166" s="5"/>
      <c r="L166" s="12">
        <v>46055</v>
      </c>
      <c r="M166" s="12">
        <v>46171.999305555553</v>
      </c>
      <c r="N166" s="92">
        <f t="shared" si="13"/>
        <v>116.99930555555329</v>
      </c>
      <c r="O166" s="85" t="s">
        <v>665</v>
      </c>
      <c r="P166" s="11"/>
      <c r="Q166" s="85" t="s">
        <v>111</v>
      </c>
      <c r="R166" s="11" t="s">
        <v>631</v>
      </c>
      <c r="S166" s="86" t="s">
        <v>113</v>
      </c>
      <c r="T166" s="86" t="s">
        <v>236</v>
      </c>
      <c r="U166" s="87" t="s">
        <v>632</v>
      </c>
      <c r="V166" s="11" t="s">
        <v>116</v>
      </c>
      <c r="W166" s="11"/>
      <c r="X166" s="11" t="s">
        <v>117</v>
      </c>
      <c r="Y166" s="11"/>
      <c r="Z166" s="94" t="str">
        <f t="shared" si="14"/>
        <v>Talento Humano
Tecnológicos</v>
      </c>
      <c r="AA166" s="11"/>
      <c r="AB166" s="11" t="s">
        <v>118</v>
      </c>
      <c r="AC166" s="11" t="s">
        <v>118</v>
      </c>
      <c r="AD166" s="13">
        <v>0</v>
      </c>
      <c r="AE166" s="14"/>
      <c r="AF166" s="11" t="s">
        <v>118</v>
      </c>
      <c r="AG166" s="11" t="s">
        <v>118</v>
      </c>
      <c r="AH166" s="13">
        <v>0</v>
      </c>
      <c r="AI166" s="14"/>
      <c r="AJ166" s="11" t="s">
        <v>118</v>
      </c>
      <c r="AK166" s="11" t="s">
        <v>118</v>
      </c>
      <c r="AL166" s="13">
        <v>0</v>
      </c>
      <c r="AM166" s="14"/>
      <c r="AN166" s="11" t="s">
        <v>118</v>
      </c>
      <c r="AO166" s="11" t="s">
        <v>118</v>
      </c>
      <c r="AP166" s="13">
        <v>0</v>
      </c>
      <c r="AQ166" s="14"/>
      <c r="AR166" s="11" t="s">
        <v>118</v>
      </c>
      <c r="AS166" s="11" t="s">
        <v>118</v>
      </c>
      <c r="AT166" s="13">
        <v>0</v>
      </c>
      <c r="AU166" s="14"/>
      <c r="AV166" s="11" t="s">
        <v>118</v>
      </c>
      <c r="AW166" s="11" t="s">
        <v>118</v>
      </c>
      <c r="AX166" s="13">
        <v>0</v>
      </c>
      <c r="AY166" s="11"/>
      <c r="AZ166" s="11" t="s">
        <v>118</v>
      </c>
      <c r="BA166" s="11"/>
      <c r="BB166" s="11" t="s">
        <v>118</v>
      </c>
      <c r="BC166" s="11"/>
      <c r="BD166" s="11"/>
      <c r="BE166" s="11"/>
      <c r="BF166" s="11"/>
      <c r="BG166" s="11" t="s">
        <v>66</v>
      </c>
      <c r="BH166" s="11"/>
      <c r="BI166" s="11"/>
      <c r="BJ166" s="11"/>
      <c r="BK166" s="11"/>
      <c r="BL166" s="11" t="s">
        <v>118</v>
      </c>
      <c r="BM166" s="11" t="s">
        <v>118</v>
      </c>
      <c r="BN166" s="11" t="s">
        <v>20</v>
      </c>
      <c r="BO166" s="11" t="s">
        <v>743</v>
      </c>
      <c r="BP166" s="11"/>
      <c r="BQ166" s="11" t="s">
        <v>118</v>
      </c>
      <c r="BR166" s="11"/>
      <c r="BS166" s="11" t="s">
        <v>118</v>
      </c>
      <c r="BT166" s="11" t="s">
        <v>118</v>
      </c>
      <c r="BU166" s="11"/>
      <c r="BV166" s="11" t="s">
        <v>118</v>
      </c>
      <c r="BW166" s="11"/>
      <c r="BX166" s="11" t="s">
        <v>118</v>
      </c>
      <c r="BY166" s="11"/>
      <c r="BZ166" s="11" t="s">
        <v>118</v>
      </c>
      <c r="CA166" s="11" t="s">
        <v>77</v>
      </c>
      <c r="CB166" s="11"/>
      <c r="CC166" s="94" t="str">
        <f t="shared" si="17"/>
        <v>13_Plan Institucional de Capacitación - PIC
18_Plan anual de auditoría - PAAU
24_Operación del Sistema de Gestión Institucional - SGI</v>
      </c>
      <c r="CD166" s="11"/>
      <c r="CE166" s="11"/>
      <c r="CF166" s="11"/>
      <c r="CG166" s="11"/>
      <c r="CH166" s="11"/>
      <c r="CI166" s="11"/>
      <c r="CJ166" s="11" t="s">
        <v>317</v>
      </c>
      <c r="CK166" s="94" t="str">
        <f t="shared" si="15"/>
        <v>D07_Control Interno</v>
      </c>
      <c r="CL166" s="11"/>
      <c r="CM166" s="11"/>
      <c r="CN166" s="11"/>
      <c r="CO166" s="11"/>
      <c r="CP166" s="11"/>
      <c r="CQ166" s="11"/>
      <c r="CR166" s="11"/>
      <c r="CS166" s="11"/>
      <c r="CT166" s="11"/>
      <c r="CU166" s="11"/>
      <c r="CV166" s="11"/>
      <c r="CW166" s="11"/>
      <c r="CX166" s="11"/>
      <c r="CY166" s="11"/>
      <c r="CZ166" s="11"/>
      <c r="DA166" s="11"/>
      <c r="DB166" s="11"/>
      <c r="DC166" s="11"/>
      <c r="DD166" s="11" t="s">
        <v>318</v>
      </c>
      <c r="DE166" s="94" t="str">
        <f t="shared" si="16"/>
        <v>D07_P19_Control Interno</v>
      </c>
    </row>
    <row r="167" spans="2:109" s="2" customFormat="1" ht="84" customHeight="1" x14ac:dyDescent="0.35">
      <c r="B167" s="1"/>
      <c r="C167" s="4" t="s">
        <v>744</v>
      </c>
      <c r="D167" s="11" t="s">
        <v>745</v>
      </c>
      <c r="E167" s="91" t="str">
        <f t="shared" si="12"/>
        <v>URF2026_155_Realizar sensibilización del Sistema de Control Interno, segundo cuatrimestre 2026</v>
      </c>
      <c r="F167" s="11" t="s">
        <v>741</v>
      </c>
      <c r="G167" s="11" t="s">
        <v>742</v>
      </c>
      <c r="H167" s="11" t="s">
        <v>742</v>
      </c>
      <c r="I167" s="11" t="s">
        <v>628</v>
      </c>
      <c r="J167" s="5" t="s">
        <v>629</v>
      </c>
      <c r="K167" s="5"/>
      <c r="L167" s="12">
        <v>46174</v>
      </c>
      <c r="M167" s="12">
        <v>46295.999305555553</v>
      </c>
      <c r="N167" s="92">
        <f t="shared" si="13"/>
        <v>121.99930555555329</v>
      </c>
      <c r="O167" s="85" t="s">
        <v>665</v>
      </c>
      <c r="P167" s="11"/>
      <c r="Q167" s="85" t="s">
        <v>111</v>
      </c>
      <c r="R167" s="11" t="s">
        <v>631</v>
      </c>
      <c r="S167" s="86" t="s">
        <v>113</v>
      </c>
      <c r="T167" s="86" t="s">
        <v>236</v>
      </c>
      <c r="U167" s="87" t="s">
        <v>632</v>
      </c>
      <c r="V167" s="11" t="s">
        <v>116</v>
      </c>
      <c r="W167" s="11"/>
      <c r="X167" s="11" t="s">
        <v>117</v>
      </c>
      <c r="Y167" s="11"/>
      <c r="Z167" s="94" t="str">
        <f t="shared" si="14"/>
        <v>Talento Humano
Tecnológicos</v>
      </c>
      <c r="AA167" s="11"/>
      <c r="AB167" s="11" t="s">
        <v>118</v>
      </c>
      <c r="AC167" s="11" t="s">
        <v>118</v>
      </c>
      <c r="AD167" s="13">
        <v>0</v>
      </c>
      <c r="AE167" s="14"/>
      <c r="AF167" s="11" t="s">
        <v>118</v>
      </c>
      <c r="AG167" s="11" t="s">
        <v>118</v>
      </c>
      <c r="AH167" s="13">
        <v>0</v>
      </c>
      <c r="AI167" s="14"/>
      <c r="AJ167" s="11" t="s">
        <v>118</v>
      </c>
      <c r="AK167" s="11" t="s">
        <v>118</v>
      </c>
      <c r="AL167" s="13">
        <v>0</v>
      </c>
      <c r="AM167" s="14"/>
      <c r="AN167" s="11" t="s">
        <v>118</v>
      </c>
      <c r="AO167" s="11" t="s">
        <v>118</v>
      </c>
      <c r="AP167" s="13">
        <v>0</v>
      </c>
      <c r="AQ167" s="14"/>
      <c r="AR167" s="11" t="s">
        <v>118</v>
      </c>
      <c r="AS167" s="11" t="s">
        <v>118</v>
      </c>
      <c r="AT167" s="13">
        <v>0</v>
      </c>
      <c r="AU167" s="14"/>
      <c r="AV167" s="11" t="s">
        <v>118</v>
      </c>
      <c r="AW167" s="11" t="s">
        <v>118</v>
      </c>
      <c r="AX167" s="13">
        <v>0</v>
      </c>
      <c r="AY167" s="11"/>
      <c r="AZ167" s="11" t="s">
        <v>118</v>
      </c>
      <c r="BA167" s="11"/>
      <c r="BB167" s="11" t="s">
        <v>118</v>
      </c>
      <c r="BC167" s="11"/>
      <c r="BD167" s="11"/>
      <c r="BE167" s="11"/>
      <c r="BF167" s="11"/>
      <c r="BG167" s="11" t="s">
        <v>66</v>
      </c>
      <c r="BH167" s="11"/>
      <c r="BI167" s="11"/>
      <c r="BJ167" s="11"/>
      <c r="BK167" s="11"/>
      <c r="BL167" s="11" t="s">
        <v>118</v>
      </c>
      <c r="BM167" s="11" t="s">
        <v>118</v>
      </c>
      <c r="BN167" s="11" t="s">
        <v>20</v>
      </c>
      <c r="BO167" s="11" t="s">
        <v>743</v>
      </c>
      <c r="BP167" s="11"/>
      <c r="BQ167" s="11" t="s">
        <v>118</v>
      </c>
      <c r="BR167" s="11"/>
      <c r="BS167" s="11" t="s">
        <v>118</v>
      </c>
      <c r="BT167" s="11" t="s">
        <v>118</v>
      </c>
      <c r="BU167" s="11"/>
      <c r="BV167" s="11" t="s">
        <v>118</v>
      </c>
      <c r="BW167" s="11"/>
      <c r="BX167" s="11" t="s">
        <v>118</v>
      </c>
      <c r="BY167" s="11"/>
      <c r="BZ167" s="11" t="s">
        <v>118</v>
      </c>
      <c r="CA167" s="11" t="s">
        <v>77</v>
      </c>
      <c r="CB167" s="11"/>
      <c r="CC167" s="94" t="str">
        <f t="shared" si="17"/>
        <v>13_Plan Institucional de Capacitación - PIC
18_Plan anual de auditoría - PAAU
24_Operación del Sistema de Gestión Institucional - SGI</v>
      </c>
      <c r="CD167" s="11"/>
      <c r="CE167" s="11"/>
      <c r="CF167" s="11"/>
      <c r="CG167" s="11"/>
      <c r="CH167" s="11"/>
      <c r="CI167" s="11"/>
      <c r="CJ167" s="11" t="s">
        <v>317</v>
      </c>
      <c r="CK167" s="94" t="str">
        <f t="shared" si="15"/>
        <v>D07_Control Interno</v>
      </c>
      <c r="CL167" s="11"/>
      <c r="CM167" s="11"/>
      <c r="CN167" s="11"/>
      <c r="CO167" s="11"/>
      <c r="CP167" s="11"/>
      <c r="CQ167" s="11"/>
      <c r="CR167" s="11"/>
      <c r="CS167" s="11"/>
      <c r="CT167" s="11"/>
      <c r="CU167" s="11"/>
      <c r="CV167" s="11"/>
      <c r="CW167" s="11"/>
      <c r="CX167" s="11"/>
      <c r="CY167" s="11"/>
      <c r="CZ167" s="11"/>
      <c r="DA167" s="11"/>
      <c r="DB167" s="11"/>
      <c r="DC167" s="11"/>
      <c r="DD167" s="11" t="s">
        <v>318</v>
      </c>
      <c r="DE167" s="94" t="str">
        <f t="shared" si="16"/>
        <v>D07_P19_Control Interno</v>
      </c>
    </row>
    <row r="168" spans="2:109" s="2" customFormat="1" ht="84" customHeight="1" x14ac:dyDescent="0.35">
      <c r="B168" s="1"/>
      <c r="C168" s="4" t="s">
        <v>746</v>
      </c>
      <c r="D168" s="11" t="s">
        <v>747</v>
      </c>
      <c r="E168" s="91" t="str">
        <f t="shared" si="12"/>
        <v>URF2026_156_Realizar sensibilización del Sistema de Control Interno, tercer cuatrimestre 2026</v>
      </c>
      <c r="F168" s="11" t="s">
        <v>741</v>
      </c>
      <c r="G168" s="11" t="s">
        <v>742</v>
      </c>
      <c r="H168" s="11" t="s">
        <v>742</v>
      </c>
      <c r="I168" s="11" t="s">
        <v>628</v>
      </c>
      <c r="J168" s="5" t="s">
        <v>629</v>
      </c>
      <c r="K168" s="5"/>
      <c r="L168" s="12">
        <v>46266</v>
      </c>
      <c r="M168" s="12">
        <v>46387.999305555553</v>
      </c>
      <c r="N168" s="92">
        <f t="shared" si="13"/>
        <v>121.99930555555329</v>
      </c>
      <c r="O168" s="85" t="s">
        <v>665</v>
      </c>
      <c r="P168" s="11"/>
      <c r="Q168" s="85" t="s">
        <v>111</v>
      </c>
      <c r="R168" s="11" t="s">
        <v>631</v>
      </c>
      <c r="S168" s="86" t="s">
        <v>113</v>
      </c>
      <c r="T168" s="86" t="s">
        <v>236</v>
      </c>
      <c r="U168" s="87" t="s">
        <v>632</v>
      </c>
      <c r="V168" s="11" t="s">
        <v>116</v>
      </c>
      <c r="W168" s="11"/>
      <c r="X168" s="11" t="s">
        <v>117</v>
      </c>
      <c r="Y168" s="11"/>
      <c r="Z168" s="94" t="str">
        <f t="shared" si="14"/>
        <v>Talento Humano
Tecnológicos</v>
      </c>
      <c r="AA168" s="11"/>
      <c r="AB168" s="11" t="s">
        <v>118</v>
      </c>
      <c r="AC168" s="11" t="s">
        <v>118</v>
      </c>
      <c r="AD168" s="13">
        <v>0</v>
      </c>
      <c r="AE168" s="14"/>
      <c r="AF168" s="11" t="s">
        <v>118</v>
      </c>
      <c r="AG168" s="11" t="s">
        <v>118</v>
      </c>
      <c r="AH168" s="13">
        <v>0</v>
      </c>
      <c r="AI168" s="14"/>
      <c r="AJ168" s="11" t="s">
        <v>118</v>
      </c>
      <c r="AK168" s="11" t="s">
        <v>118</v>
      </c>
      <c r="AL168" s="13">
        <v>0</v>
      </c>
      <c r="AM168" s="14"/>
      <c r="AN168" s="11" t="s">
        <v>118</v>
      </c>
      <c r="AO168" s="11" t="s">
        <v>118</v>
      </c>
      <c r="AP168" s="13">
        <v>0</v>
      </c>
      <c r="AQ168" s="14"/>
      <c r="AR168" s="11" t="s">
        <v>118</v>
      </c>
      <c r="AS168" s="11" t="s">
        <v>118</v>
      </c>
      <c r="AT168" s="13">
        <v>0</v>
      </c>
      <c r="AU168" s="14"/>
      <c r="AV168" s="11" t="s">
        <v>118</v>
      </c>
      <c r="AW168" s="11" t="s">
        <v>118</v>
      </c>
      <c r="AX168" s="13">
        <v>0</v>
      </c>
      <c r="AY168" s="11"/>
      <c r="AZ168" s="11" t="s">
        <v>118</v>
      </c>
      <c r="BA168" s="11"/>
      <c r="BB168" s="11" t="s">
        <v>118</v>
      </c>
      <c r="BC168" s="11"/>
      <c r="BD168" s="11"/>
      <c r="BE168" s="11"/>
      <c r="BF168" s="11"/>
      <c r="BG168" s="11" t="s">
        <v>66</v>
      </c>
      <c r="BH168" s="11"/>
      <c r="BI168" s="11"/>
      <c r="BJ168" s="11"/>
      <c r="BK168" s="11"/>
      <c r="BL168" s="11" t="s">
        <v>118</v>
      </c>
      <c r="BM168" s="11" t="s">
        <v>118</v>
      </c>
      <c r="BN168" s="11" t="s">
        <v>20</v>
      </c>
      <c r="BO168" s="11" t="s">
        <v>743</v>
      </c>
      <c r="BP168" s="11"/>
      <c r="BQ168" s="11" t="s">
        <v>118</v>
      </c>
      <c r="BR168" s="11"/>
      <c r="BS168" s="11" t="s">
        <v>118</v>
      </c>
      <c r="BT168" s="11" t="s">
        <v>118</v>
      </c>
      <c r="BU168" s="11"/>
      <c r="BV168" s="11" t="s">
        <v>118</v>
      </c>
      <c r="BW168" s="11"/>
      <c r="BX168" s="11" t="s">
        <v>118</v>
      </c>
      <c r="BY168" s="11"/>
      <c r="BZ168" s="11" t="s">
        <v>118</v>
      </c>
      <c r="CA168" s="11" t="s">
        <v>77</v>
      </c>
      <c r="CB168" s="11"/>
      <c r="CC168" s="94" t="str">
        <f t="shared" si="17"/>
        <v>13_Plan Institucional de Capacitación - PIC
18_Plan anual de auditoría - PAAU
24_Operación del Sistema de Gestión Institucional - SGI</v>
      </c>
      <c r="CD168" s="11"/>
      <c r="CE168" s="11"/>
      <c r="CF168" s="11"/>
      <c r="CG168" s="11"/>
      <c r="CH168" s="11"/>
      <c r="CI168" s="11"/>
      <c r="CJ168" s="11" t="s">
        <v>317</v>
      </c>
      <c r="CK168" s="94" t="str">
        <f t="shared" si="15"/>
        <v>D07_Control Interno</v>
      </c>
      <c r="CL168" s="11"/>
      <c r="CM168" s="11"/>
      <c r="CN168" s="11"/>
      <c r="CO168" s="11"/>
      <c r="CP168" s="11"/>
      <c r="CQ168" s="11"/>
      <c r="CR168" s="11"/>
      <c r="CS168" s="11"/>
      <c r="CT168" s="11"/>
      <c r="CU168" s="11"/>
      <c r="CV168" s="11"/>
      <c r="CW168" s="11"/>
      <c r="CX168" s="11"/>
      <c r="CY168" s="11"/>
      <c r="CZ168" s="11"/>
      <c r="DA168" s="11"/>
      <c r="DB168" s="11"/>
      <c r="DC168" s="11"/>
      <c r="DD168" s="11" t="s">
        <v>318</v>
      </c>
      <c r="DE168" s="94" t="str">
        <f t="shared" si="16"/>
        <v>D07_P19_Control Interno</v>
      </c>
    </row>
    <row r="169" spans="2:109" s="2" customFormat="1" ht="84" customHeight="1" x14ac:dyDescent="0.35">
      <c r="B169" s="1"/>
      <c r="C169" s="4" t="s">
        <v>748</v>
      </c>
      <c r="D169" s="11" t="s">
        <v>749</v>
      </c>
      <c r="E169" s="91" t="str">
        <f t="shared" si="12"/>
        <v>URF2026_157_Elaborar un informe comparativo de las acciones incluidas en los planes de mejoramiento</v>
      </c>
      <c r="F169" s="11" t="s">
        <v>750</v>
      </c>
      <c r="G169" s="11" t="s">
        <v>751</v>
      </c>
      <c r="H169" s="11" t="s">
        <v>751</v>
      </c>
      <c r="I169" s="11" t="s">
        <v>628</v>
      </c>
      <c r="J169" s="5" t="s">
        <v>630</v>
      </c>
      <c r="K169" s="5"/>
      <c r="L169" s="12">
        <v>46237</v>
      </c>
      <c r="M169" s="12">
        <v>46272.999305555553</v>
      </c>
      <c r="N169" s="92">
        <f t="shared" si="13"/>
        <v>35.999305555553292</v>
      </c>
      <c r="O169" s="85" t="s">
        <v>665</v>
      </c>
      <c r="P169" s="11"/>
      <c r="Q169" s="85" t="s">
        <v>111</v>
      </c>
      <c r="R169" s="11" t="s">
        <v>631</v>
      </c>
      <c r="S169" s="86" t="s">
        <v>113</v>
      </c>
      <c r="T169" s="86" t="s">
        <v>236</v>
      </c>
      <c r="U169" s="87" t="s">
        <v>632</v>
      </c>
      <c r="V169" s="11" t="s">
        <v>116</v>
      </c>
      <c r="W169" s="11"/>
      <c r="X169" s="11" t="s">
        <v>117</v>
      </c>
      <c r="Y169" s="11"/>
      <c r="Z169" s="94" t="str">
        <f t="shared" si="14"/>
        <v>Talento Humano
Tecnológicos</v>
      </c>
      <c r="AA169" s="11"/>
      <c r="AB169" s="11" t="s">
        <v>118</v>
      </c>
      <c r="AC169" s="11" t="s">
        <v>118</v>
      </c>
      <c r="AD169" s="13">
        <v>0</v>
      </c>
      <c r="AE169" s="14"/>
      <c r="AF169" s="11" t="s">
        <v>118</v>
      </c>
      <c r="AG169" s="11" t="s">
        <v>118</v>
      </c>
      <c r="AH169" s="13">
        <v>0</v>
      </c>
      <c r="AI169" s="14"/>
      <c r="AJ169" s="11" t="s">
        <v>118</v>
      </c>
      <c r="AK169" s="11" t="s">
        <v>118</v>
      </c>
      <c r="AL169" s="13">
        <v>0</v>
      </c>
      <c r="AM169" s="14"/>
      <c r="AN169" s="11" t="s">
        <v>118</v>
      </c>
      <c r="AO169" s="11" t="s">
        <v>118</v>
      </c>
      <c r="AP169" s="13">
        <v>0</v>
      </c>
      <c r="AQ169" s="14"/>
      <c r="AR169" s="11" t="s">
        <v>118</v>
      </c>
      <c r="AS169" s="11" t="s">
        <v>118</v>
      </c>
      <c r="AT169" s="13">
        <v>0</v>
      </c>
      <c r="AU169" s="14"/>
      <c r="AV169" s="11" t="s">
        <v>118</v>
      </c>
      <c r="AW169" s="11" t="s">
        <v>118</v>
      </c>
      <c r="AX169" s="13">
        <v>0</v>
      </c>
      <c r="AY169" s="11"/>
      <c r="AZ169" s="11" t="s">
        <v>118</v>
      </c>
      <c r="BA169" s="11"/>
      <c r="BB169" s="11" t="s">
        <v>118</v>
      </c>
      <c r="BC169" s="11"/>
      <c r="BD169" s="11"/>
      <c r="BE169" s="11"/>
      <c r="BF169" s="11"/>
      <c r="BG169" s="11"/>
      <c r="BH169" s="11"/>
      <c r="BI169" s="11"/>
      <c r="BJ169" s="11"/>
      <c r="BK169" s="11"/>
      <c r="BL169" s="11" t="s">
        <v>118</v>
      </c>
      <c r="BM169" s="11" t="s">
        <v>118</v>
      </c>
      <c r="BN169" s="11" t="s">
        <v>20</v>
      </c>
      <c r="BO169" s="11" t="s">
        <v>743</v>
      </c>
      <c r="BP169" s="11"/>
      <c r="BQ169" s="11" t="s">
        <v>118</v>
      </c>
      <c r="BR169" s="11"/>
      <c r="BS169" s="11" t="s">
        <v>118</v>
      </c>
      <c r="BT169" s="11" t="s">
        <v>118</v>
      </c>
      <c r="BU169" s="11"/>
      <c r="BV169" s="11" t="s">
        <v>118</v>
      </c>
      <c r="BW169" s="11"/>
      <c r="BX169" s="11" t="s">
        <v>118</v>
      </c>
      <c r="BY169" s="11"/>
      <c r="BZ169" s="11" t="s">
        <v>118</v>
      </c>
      <c r="CA169" s="11" t="s">
        <v>77</v>
      </c>
      <c r="CB169" s="11"/>
      <c r="CC169" s="94" t="str">
        <f t="shared" si="17"/>
        <v>18_Plan anual de auditoría - PAAU
24_Operación del Sistema de Gestión Institucional - SGI</v>
      </c>
      <c r="CD169" s="11"/>
      <c r="CE169" s="11"/>
      <c r="CF169" s="11"/>
      <c r="CG169" s="11"/>
      <c r="CH169" s="11"/>
      <c r="CI169" s="11"/>
      <c r="CJ169" s="11" t="s">
        <v>317</v>
      </c>
      <c r="CK169" s="94" t="str">
        <f t="shared" si="15"/>
        <v>D07_Control Interno</v>
      </c>
      <c r="CL169" s="11"/>
      <c r="CM169" s="11"/>
      <c r="CN169" s="11"/>
      <c r="CO169" s="11"/>
      <c r="CP169" s="11"/>
      <c r="CQ169" s="11"/>
      <c r="CR169" s="11"/>
      <c r="CS169" s="11"/>
      <c r="CT169" s="11"/>
      <c r="CU169" s="11"/>
      <c r="CV169" s="11"/>
      <c r="CW169" s="11"/>
      <c r="CX169" s="11"/>
      <c r="CY169" s="11"/>
      <c r="CZ169" s="11"/>
      <c r="DA169" s="11"/>
      <c r="DB169" s="11"/>
      <c r="DC169" s="11"/>
      <c r="DD169" s="11" t="s">
        <v>318</v>
      </c>
      <c r="DE169" s="94" t="str">
        <f t="shared" si="16"/>
        <v>D07_P19_Control Interno</v>
      </c>
    </row>
    <row r="170" spans="2:109" s="2" customFormat="1" ht="84" customHeight="1" x14ac:dyDescent="0.35">
      <c r="B170" s="1"/>
      <c r="C170" s="4" t="s">
        <v>752</v>
      </c>
      <c r="D170" s="11" t="s">
        <v>753</v>
      </c>
      <c r="E170" s="91" t="str">
        <f t="shared" si="12"/>
        <v>URF2026_158_Realizar la actualización del Mapa de aseguramiento de la vigencia 2026</v>
      </c>
      <c r="F170" s="11" t="s">
        <v>754</v>
      </c>
      <c r="G170" s="11" t="s">
        <v>755</v>
      </c>
      <c r="H170" s="11" t="s">
        <v>756</v>
      </c>
      <c r="I170" s="11" t="s">
        <v>628</v>
      </c>
      <c r="J170" s="5" t="s">
        <v>630</v>
      </c>
      <c r="K170" s="5"/>
      <c r="L170" s="12">
        <v>46296</v>
      </c>
      <c r="M170" s="12">
        <v>46346.999305555553</v>
      </c>
      <c r="N170" s="92">
        <f t="shared" si="13"/>
        <v>50.999305555553292</v>
      </c>
      <c r="O170" s="85" t="s">
        <v>665</v>
      </c>
      <c r="P170" s="11"/>
      <c r="Q170" s="85" t="s">
        <v>111</v>
      </c>
      <c r="R170" s="11" t="s">
        <v>631</v>
      </c>
      <c r="S170" s="86" t="s">
        <v>113</v>
      </c>
      <c r="T170" s="86" t="s">
        <v>236</v>
      </c>
      <c r="U170" s="87" t="s">
        <v>632</v>
      </c>
      <c r="V170" s="11" t="s">
        <v>116</v>
      </c>
      <c r="W170" s="11"/>
      <c r="X170" s="11" t="s">
        <v>117</v>
      </c>
      <c r="Y170" s="11"/>
      <c r="Z170" s="94" t="str">
        <f t="shared" si="14"/>
        <v>Talento Humano
Tecnológicos</v>
      </c>
      <c r="AA170" s="11"/>
      <c r="AB170" s="11" t="s">
        <v>118</v>
      </c>
      <c r="AC170" s="11" t="s">
        <v>118</v>
      </c>
      <c r="AD170" s="13">
        <v>0</v>
      </c>
      <c r="AE170" s="14"/>
      <c r="AF170" s="11" t="s">
        <v>118</v>
      </c>
      <c r="AG170" s="11" t="s">
        <v>118</v>
      </c>
      <c r="AH170" s="13">
        <v>0</v>
      </c>
      <c r="AI170" s="14"/>
      <c r="AJ170" s="11" t="s">
        <v>118</v>
      </c>
      <c r="AK170" s="11" t="s">
        <v>118</v>
      </c>
      <c r="AL170" s="13">
        <v>0</v>
      </c>
      <c r="AM170" s="14"/>
      <c r="AN170" s="11" t="s">
        <v>118</v>
      </c>
      <c r="AO170" s="11" t="s">
        <v>118</v>
      </c>
      <c r="AP170" s="13">
        <v>0</v>
      </c>
      <c r="AQ170" s="14"/>
      <c r="AR170" s="11" t="s">
        <v>118</v>
      </c>
      <c r="AS170" s="11" t="s">
        <v>118</v>
      </c>
      <c r="AT170" s="13">
        <v>0</v>
      </c>
      <c r="AU170" s="14"/>
      <c r="AV170" s="11" t="s">
        <v>118</v>
      </c>
      <c r="AW170" s="11" t="s">
        <v>118</v>
      </c>
      <c r="AX170" s="13">
        <v>0</v>
      </c>
      <c r="AY170" s="11"/>
      <c r="AZ170" s="11" t="s">
        <v>118</v>
      </c>
      <c r="BA170" s="11"/>
      <c r="BB170" s="11" t="s">
        <v>118</v>
      </c>
      <c r="BC170" s="11"/>
      <c r="BD170" s="11"/>
      <c r="BE170" s="11"/>
      <c r="BF170" s="11"/>
      <c r="BG170" s="11"/>
      <c r="BH170" s="11"/>
      <c r="BI170" s="11"/>
      <c r="BJ170" s="11"/>
      <c r="BK170" s="11"/>
      <c r="BL170" s="11" t="s">
        <v>118</v>
      </c>
      <c r="BM170" s="11" t="s">
        <v>118</v>
      </c>
      <c r="BN170" s="11" t="s">
        <v>20</v>
      </c>
      <c r="BO170" s="11" t="s">
        <v>743</v>
      </c>
      <c r="BP170" s="11"/>
      <c r="BQ170" s="11" t="s">
        <v>118</v>
      </c>
      <c r="BR170" s="11"/>
      <c r="BS170" s="11" t="s">
        <v>118</v>
      </c>
      <c r="BT170" s="11" t="s">
        <v>118</v>
      </c>
      <c r="BU170" s="11"/>
      <c r="BV170" s="11" t="s">
        <v>118</v>
      </c>
      <c r="BW170" s="11"/>
      <c r="BX170" s="11" t="s">
        <v>118</v>
      </c>
      <c r="BY170" s="11"/>
      <c r="BZ170" s="11" t="s">
        <v>118</v>
      </c>
      <c r="CA170" s="11" t="s">
        <v>77</v>
      </c>
      <c r="CB170" s="11"/>
      <c r="CC170" s="94" t="str">
        <f t="shared" si="17"/>
        <v>18_Plan anual de auditoría - PAAU
24_Operación del Sistema de Gestión Institucional - SGI</v>
      </c>
      <c r="CD170" s="11"/>
      <c r="CE170" s="11"/>
      <c r="CF170" s="11"/>
      <c r="CG170" s="11"/>
      <c r="CH170" s="11"/>
      <c r="CI170" s="11"/>
      <c r="CJ170" s="11" t="s">
        <v>317</v>
      </c>
      <c r="CK170" s="94" t="str">
        <f t="shared" si="15"/>
        <v>D07_Control Interno</v>
      </c>
      <c r="CL170" s="11"/>
      <c r="CM170" s="11"/>
      <c r="CN170" s="11"/>
      <c r="CO170" s="11"/>
      <c r="CP170" s="11"/>
      <c r="CQ170" s="11"/>
      <c r="CR170" s="11"/>
      <c r="CS170" s="11"/>
      <c r="CT170" s="11"/>
      <c r="CU170" s="11"/>
      <c r="CV170" s="11"/>
      <c r="CW170" s="11"/>
      <c r="CX170" s="11"/>
      <c r="CY170" s="11"/>
      <c r="CZ170" s="11"/>
      <c r="DA170" s="11"/>
      <c r="DB170" s="11"/>
      <c r="DC170" s="11"/>
      <c r="DD170" s="11" t="s">
        <v>318</v>
      </c>
      <c r="DE170" s="94" t="str">
        <f t="shared" si="16"/>
        <v>D07_P19_Control Interno</v>
      </c>
    </row>
    <row r="171" spans="2:109" s="2" customFormat="1" ht="84" customHeight="1" x14ac:dyDescent="0.35">
      <c r="B171" s="1"/>
      <c r="C171" s="4" t="s">
        <v>757</v>
      </c>
      <c r="D171" s="11" t="s">
        <v>758</v>
      </c>
      <c r="E171" s="91" t="str">
        <f t="shared" si="12"/>
        <v>URF2026_159_Realizar sesión de orientación con grupo de Auditores en los Instrumentos de auditoría</v>
      </c>
      <c r="F171" s="11" t="s">
        <v>759</v>
      </c>
      <c r="G171" s="11" t="s">
        <v>760</v>
      </c>
      <c r="H171" s="11" t="s">
        <v>760</v>
      </c>
      <c r="I171" s="11" t="s">
        <v>628</v>
      </c>
      <c r="J171" s="5" t="s">
        <v>630</v>
      </c>
      <c r="K171" s="5"/>
      <c r="L171" s="12">
        <v>46055</v>
      </c>
      <c r="M171" s="12">
        <v>46088.999305555553</v>
      </c>
      <c r="N171" s="92">
        <f t="shared" si="13"/>
        <v>33.999305555553292</v>
      </c>
      <c r="O171" s="85" t="s">
        <v>665</v>
      </c>
      <c r="P171" s="11"/>
      <c r="Q171" s="85" t="s">
        <v>111</v>
      </c>
      <c r="R171" s="11" t="s">
        <v>631</v>
      </c>
      <c r="S171" s="86" t="s">
        <v>113</v>
      </c>
      <c r="T171" s="86" t="s">
        <v>236</v>
      </c>
      <c r="U171" s="87" t="s">
        <v>632</v>
      </c>
      <c r="V171" s="11" t="s">
        <v>116</v>
      </c>
      <c r="W171" s="11"/>
      <c r="X171" s="11" t="s">
        <v>117</v>
      </c>
      <c r="Y171" s="11"/>
      <c r="Z171" s="94" t="str">
        <f t="shared" si="14"/>
        <v>Talento Humano
Tecnológicos</v>
      </c>
      <c r="AA171" s="11"/>
      <c r="AB171" s="11" t="s">
        <v>118</v>
      </c>
      <c r="AC171" s="11" t="s">
        <v>118</v>
      </c>
      <c r="AD171" s="13">
        <v>0</v>
      </c>
      <c r="AE171" s="14"/>
      <c r="AF171" s="11" t="s">
        <v>118</v>
      </c>
      <c r="AG171" s="11" t="s">
        <v>118</v>
      </c>
      <c r="AH171" s="13">
        <v>0</v>
      </c>
      <c r="AI171" s="14"/>
      <c r="AJ171" s="11" t="s">
        <v>118</v>
      </c>
      <c r="AK171" s="11" t="s">
        <v>118</v>
      </c>
      <c r="AL171" s="13">
        <v>0</v>
      </c>
      <c r="AM171" s="14"/>
      <c r="AN171" s="11" t="s">
        <v>118</v>
      </c>
      <c r="AO171" s="11" t="s">
        <v>118</v>
      </c>
      <c r="AP171" s="13">
        <v>0</v>
      </c>
      <c r="AQ171" s="14"/>
      <c r="AR171" s="11" t="s">
        <v>118</v>
      </c>
      <c r="AS171" s="11" t="s">
        <v>118</v>
      </c>
      <c r="AT171" s="13">
        <v>0</v>
      </c>
      <c r="AU171" s="14"/>
      <c r="AV171" s="11" t="s">
        <v>118</v>
      </c>
      <c r="AW171" s="11" t="s">
        <v>118</v>
      </c>
      <c r="AX171" s="13">
        <v>0</v>
      </c>
      <c r="AY171" s="11"/>
      <c r="AZ171" s="11" t="s">
        <v>118</v>
      </c>
      <c r="BA171" s="11"/>
      <c r="BB171" s="11" t="s">
        <v>118</v>
      </c>
      <c r="BC171" s="11"/>
      <c r="BD171" s="11"/>
      <c r="BE171" s="11"/>
      <c r="BF171" s="11"/>
      <c r="BG171" s="11"/>
      <c r="BH171" s="11"/>
      <c r="BI171" s="11"/>
      <c r="BJ171" s="11"/>
      <c r="BK171" s="11"/>
      <c r="BL171" s="11" t="s">
        <v>118</v>
      </c>
      <c r="BM171" s="11" t="s">
        <v>118</v>
      </c>
      <c r="BN171" s="11" t="s">
        <v>20</v>
      </c>
      <c r="BO171" s="11" t="s">
        <v>743</v>
      </c>
      <c r="BP171" s="11"/>
      <c r="BQ171" s="11" t="s">
        <v>118</v>
      </c>
      <c r="BR171" s="11"/>
      <c r="BS171" s="11" t="s">
        <v>118</v>
      </c>
      <c r="BT171" s="11" t="s">
        <v>118</v>
      </c>
      <c r="BU171" s="11"/>
      <c r="BV171" s="11" t="s">
        <v>118</v>
      </c>
      <c r="BW171" s="11"/>
      <c r="BX171" s="11" t="s">
        <v>118</v>
      </c>
      <c r="BY171" s="11"/>
      <c r="BZ171" s="11" t="s">
        <v>118</v>
      </c>
      <c r="CA171" s="11" t="s">
        <v>77</v>
      </c>
      <c r="CB171" s="11"/>
      <c r="CC171" s="94" t="str">
        <f t="shared" si="17"/>
        <v>18_Plan anual de auditoría - PAAU
24_Operación del Sistema de Gestión Institucional - SGI</v>
      </c>
      <c r="CD171" s="11"/>
      <c r="CE171" s="11"/>
      <c r="CF171" s="11"/>
      <c r="CG171" s="11"/>
      <c r="CH171" s="11"/>
      <c r="CI171" s="11"/>
      <c r="CJ171" s="11" t="s">
        <v>317</v>
      </c>
      <c r="CK171" s="94" t="str">
        <f t="shared" si="15"/>
        <v>D07_Control Interno</v>
      </c>
      <c r="CL171" s="11"/>
      <c r="CM171" s="11"/>
      <c r="CN171" s="11"/>
      <c r="CO171" s="11"/>
      <c r="CP171" s="11"/>
      <c r="CQ171" s="11"/>
      <c r="CR171" s="11"/>
      <c r="CS171" s="11"/>
      <c r="CT171" s="11"/>
      <c r="CU171" s="11"/>
      <c r="CV171" s="11"/>
      <c r="CW171" s="11"/>
      <c r="CX171" s="11"/>
      <c r="CY171" s="11"/>
      <c r="CZ171" s="11"/>
      <c r="DA171" s="11"/>
      <c r="DB171" s="11"/>
      <c r="DC171" s="11"/>
      <c r="DD171" s="11" t="s">
        <v>318</v>
      </c>
      <c r="DE171" s="94" t="str">
        <f t="shared" si="16"/>
        <v>D07_P19_Control Interno</v>
      </c>
    </row>
    <row r="172" spans="2:109" s="2" customFormat="1" ht="84" customHeight="1" x14ac:dyDescent="0.35">
      <c r="B172" s="1"/>
      <c r="C172" s="4" t="s">
        <v>761</v>
      </c>
      <c r="D172" s="11" t="s">
        <v>762</v>
      </c>
      <c r="E172" s="91" t="str">
        <f t="shared" si="12"/>
        <v>URF2026_160_Realizar el informe del Programa de Aseguramiento y Mejora de la Calidad de la Auditoria Interna</v>
      </c>
      <c r="F172" s="11" t="s">
        <v>763</v>
      </c>
      <c r="G172" s="11" t="s">
        <v>764</v>
      </c>
      <c r="H172" s="11" t="s">
        <v>764</v>
      </c>
      <c r="I172" s="11" t="s">
        <v>628</v>
      </c>
      <c r="J172" s="5" t="s">
        <v>630</v>
      </c>
      <c r="K172" s="5"/>
      <c r="L172" s="12">
        <v>46329</v>
      </c>
      <c r="M172" s="12">
        <v>46363.999305555553</v>
      </c>
      <c r="N172" s="92">
        <f t="shared" si="13"/>
        <v>34.999305555553292</v>
      </c>
      <c r="O172" s="85" t="s">
        <v>665</v>
      </c>
      <c r="P172" s="11"/>
      <c r="Q172" s="85" t="s">
        <v>111</v>
      </c>
      <c r="R172" s="11" t="s">
        <v>631</v>
      </c>
      <c r="S172" s="86" t="s">
        <v>113</v>
      </c>
      <c r="T172" s="86" t="s">
        <v>236</v>
      </c>
      <c r="U172" s="87" t="s">
        <v>632</v>
      </c>
      <c r="V172" s="11" t="s">
        <v>116</v>
      </c>
      <c r="W172" s="11"/>
      <c r="X172" s="11" t="s">
        <v>117</v>
      </c>
      <c r="Y172" s="11"/>
      <c r="Z172" s="94" t="str">
        <f t="shared" si="14"/>
        <v>Talento Humano
Tecnológicos</v>
      </c>
      <c r="AA172" s="11"/>
      <c r="AB172" s="11" t="s">
        <v>118</v>
      </c>
      <c r="AC172" s="11" t="s">
        <v>118</v>
      </c>
      <c r="AD172" s="13">
        <v>0</v>
      </c>
      <c r="AE172" s="14"/>
      <c r="AF172" s="11" t="s">
        <v>118</v>
      </c>
      <c r="AG172" s="11" t="s">
        <v>118</v>
      </c>
      <c r="AH172" s="13">
        <v>0</v>
      </c>
      <c r="AI172" s="14"/>
      <c r="AJ172" s="11" t="s">
        <v>118</v>
      </c>
      <c r="AK172" s="11" t="s">
        <v>118</v>
      </c>
      <c r="AL172" s="13">
        <v>0</v>
      </c>
      <c r="AM172" s="14"/>
      <c r="AN172" s="11" t="s">
        <v>118</v>
      </c>
      <c r="AO172" s="11" t="s">
        <v>118</v>
      </c>
      <c r="AP172" s="13">
        <v>0</v>
      </c>
      <c r="AQ172" s="14"/>
      <c r="AR172" s="11" t="s">
        <v>118</v>
      </c>
      <c r="AS172" s="11" t="s">
        <v>118</v>
      </c>
      <c r="AT172" s="13">
        <v>0</v>
      </c>
      <c r="AU172" s="14"/>
      <c r="AV172" s="11" t="s">
        <v>118</v>
      </c>
      <c r="AW172" s="11" t="s">
        <v>118</v>
      </c>
      <c r="AX172" s="13">
        <v>0</v>
      </c>
      <c r="AY172" s="11"/>
      <c r="AZ172" s="11" t="s">
        <v>118</v>
      </c>
      <c r="BA172" s="11"/>
      <c r="BB172" s="11" t="s">
        <v>118</v>
      </c>
      <c r="BC172" s="11"/>
      <c r="BD172" s="11"/>
      <c r="BE172" s="11"/>
      <c r="BF172" s="11"/>
      <c r="BG172" s="11"/>
      <c r="BH172" s="11"/>
      <c r="BI172" s="11"/>
      <c r="BJ172" s="11"/>
      <c r="BK172" s="11"/>
      <c r="BL172" s="11" t="s">
        <v>118</v>
      </c>
      <c r="BM172" s="11" t="s">
        <v>118</v>
      </c>
      <c r="BN172" s="11" t="s">
        <v>20</v>
      </c>
      <c r="BO172" s="11" t="s">
        <v>731</v>
      </c>
      <c r="BP172" s="11"/>
      <c r="BQ172" s="11" t="s">
        <v>118</v>
      </c>
      <c r="BR172" s="11"/>
      <c r="BS172" s="11" t="s">
        <v>118</v>
      </c>
      <c r="BT172" s="11" t="s">
        <v>118</v>
      </c>
      <c r="BU172" s="11"/>
      <c r="BV172" s="11" t="s">
        <v>118</v>
      </c>
      <c r="BW172" s="11"/>
      <c r="BX172" s="11" t="s">
        <v>118</v>
      </c>
      <c r="BY172" s="11"/>
      <c r="BZ172" s="11" t="s">
        <v>118</v>
      </c>
      <c r="CA172" s="11" t="s">
        <v>77</v>
      </c>
      <c r="CB172" s="11"/>
      <c r="CC172" s="94" t="str">
        <f t="shared" si="17"/>
        <v>18_Plan anual de auditoría - PAAU
24_Operación del Sistema de Gestión Institucional - SGI</v>
      </c>
      <c r="CD172" s="11"/>
      <c r="CE172" s="11"/>
      <c r="CF172" s="11"/>
      <c r="CG172" s="11"/>
      <c r="CH172" s="11"/>
      <c r="CI172" s="11"/>
      <c r="CJ172" s="11" t="s">
        <v>317</v>
      </c>
      <c r="CK172" s="94" t="str">
        <f t="shared" si="15"/>
        <v>D07_Control Interno</v>
      </c>
      <c r="CL172" s="11"/>
      <c r="CM172" s="11"/>
      <c r="CN172" s="11"/>
      <c r="CO172" s="11"/>
      <c r="CP172" s="11"/>
      <c r="CQ172" s="11"/>
      <c r="CR172" s="11"/>
      <c r="CS172" s="11"/>
      <c r="CT172" s="11"/>
      <c r="CU172" s="11"/>
      <c r="CV172" s="11"/>
      <c r="CW172" s="11"/>
      <c r="CX172" s="11"/>
      <c r="CY172" s="11"/>
      <c r="CZ172" s="11"/>
      <c r="DA172" s="11"/>
      <c r="DB172" s="11"/>
      <c r="DC172" s="11"/>
      <c r="DD172" s="11" t="s">
        <v>318</v>
      </c>
      <c r="DE172" s="94" t="str">
        <f t="shared" si="16"/>
        <v>D07_P19_Control Interno</v>
      </c>
    </row>
    <row r="173" spans="2:109" s="2" customFormat="1" ht="84" customHeight="1" x14ac:dyDescent="0.35">
      <c r="B173" s="1"/>
      <c r="C173" s="4" t="s">
        <v>765</v>
      </c>
      <c r="D173" s="11" t="s">
        <v>766</v>
      </c>
      <c r="E173" s="91" t="str">
        <f t="shared" si="12"/>
        <v>URF2026_161_Acompañar a los procesos institucionales para la formulación del plan de mejoramiento del FURAG 2025</v>
      </c>
      <c r="F173" s="11" t="s">
        <v>767</v>
      </c>
      <c r="G173" s="11" t="s">
        <v>768</v>
      </c>
      <c r="H173" s="11" t="s">
        <v>769</v>
      </c>
      <c r="I173" s="11" t="s">
        <v>628</v>
      </c>
      <c r="J173" s="5" t="s">
        <v>630</v>
      </c>
      <c r="K173" s="5"/>
      <c r="L173" s="12">
        <v>46174</v>
      </c>
      <c r="M173" s="12">
        <v>46295.999305555553</v>
      </c>
      <c r="N173" s="92">
        <f t="shared" si="13"/>
        <v>121.99930555555329</v>
      </c>
      <c r="O173" s="85" t="s">
        <v>665</v>
      </c>
      <c r="P173" s="11"/>
      <c r="Q173" s="85" t="s">
        <v>111</v>
      </c>
      <c r="R173" s="11" t="s">
        <v>631</v>
      </c>
      <c r="S173" s="86" t="s">
        <v>113</v>
      </c>
      <c r="T173" s="86" t="s">
        <v>236</v>
      </c>
      <c r="U173" s="87" t="s">
        <v>632</v>
      </c>
      <c r="V173" s="11" t="s">
        <v>116</v>
      </c>
      <c r="W173" s="11"/>
      <c r="X173" s="11" t="s">
        <v>117</v>
      </c>
      <c r="Y173" s="11"/>
      <c r="Z173" s="94" t="str">
        <f t="shared" si="14"/>
        <v>Talento Humano
Tecnológicos</v>
      </c>
      <c r="AA173" s="11"/>
      <c r="AB173" s="11" t="s">
        <v>118</v>
      </c>
      <c r="AC173" s="11" t="s">
        <v>118</v>
      </c>
      <c r="AD173" s="13">
        <v>0</v>
      </c>
      <c r="AE173" s="14"/>
      <c r="AF173" s="11" t="s">
        <v>118</v>
      </c>
      <c r="AG173" s="11" t="s">
        <v>118</v>
      </c>
      <c r="AH173" s="13">
        <v>0</v>
      </c>
      <c r="AI173" s="14"/>
      <c r="AJ173" s="11" t="s">
        <v>118</v>
      </c>
      <c r="AK173" s="11" t="s">
        <v>118</v>
      </c>
      <c r="AL173" s="13">
        <v>0</v>
      </c>
      <c r="AM173" s="14"/>
      <c r="AN173" s="11" t="s">
        <v>118</v>
      </c>
      <c r="AO173" s="11" t="s">
        <v>118</v>
      </c>
      <c r="AP173" s="13">
        <v>0</v>
      </c>
      <c r="AQ173" s="14"/>
      <c r="AR173" s="11" t="s">
        <v>118</v>
      </c>
      <c r="AS173" s="11" t="s">
        <v>118</v>
      </c>
      <c r="AT173" s="13">
        <v>0</v>
      </c>
      <c r="AU173" s="14"/>
      <c r="AV173" s="11" t="s">
        <v>118</v>
      </c>
      <c r="AW173" s="11" t="s">
        <v>118</v>
      </c>
      <c r="AX173" s="13">
        <v>0</v>
      </c>
      <c r="AY173" s="11"/>
      <c r="AZ173" s="11" t="s">
        <v>118</v>
      </c>
      <c r="BA173" s="11"/>
      <c r="BB173" s="11" t="s">
        <v>118</v>
      </c>
      <c r="BC173" s="11"/>
      <c r="BD173" s="11"/>
      <c r="BE173" s="11"/>
      <c r="BF173" s="11"/>
      <c r="BG173" s="11"/>
      <c r="BH173" s="11"/>
      <c r="BI173" s="11"/>
      <c r="BJ173" s="11"/>
      <c r="BK173" s="11"/>
      <c r="BL173" s="11" t="s">
        <v>118</v>
      </c>
      <c r="BM173" s="11" t="s">
        <v>118</v>
      </c>
      <c r="BN173" s="11" t="s">
        <v>20</v>
      </c>
      <c r="BO173" s="11" t="s">
        <v>743</v>
      </c>
      <c r="BP173" s="11"/>
      <c r="BQ173" s="11" t="s">
        <v>118</v>
      </c>
      <c r="BR173" s="11"/>
      <c r="BS173" s="11" t="s">
        <v>118</v>
      </c>
      <c r="BT173" s="11" t="s">
        <v>118</v>
      </c>
      <c r="BU173" s="11"/>
      <c r="BV173" s="11" t="s">
        <v>118</v>
      </c>
      <c r="BW173" s="11"/>
      <c r="BX173" s="11" t="s">
        <v>118</v>
      </c>
      <c r="BY173" s="11"/>
      <c r="BZ173" s="11" t="s">
        <v>118</v>
      </c>
      <c r="CA173" s="11" t="s">
        <v>77</v>
      </c>
      <c r="CB173" s="11"/>
      <c r="CC173" s="94" t="str">
        <f t="shared" si="17"/>
        <v>18_Plan anual de auditoría - PAAU
24_Operación del Sistema de Gestión Institucional - SGI</v>
      </c>
      <c r="CD173" s="11"/>
      <c r="CE173" s="11"/>
      <c r="CF173" s="11"/>
      <c r="CG173" s="11"/>
      <c r="CH173" s="11"/>
      <c r="CI173" s="11"/>
      <c r="CJ173" s="11" t="s">
        <v>317</v>
      </c>
      <c r="CK173" s="94" t="str">
        <f t="shared" si="15"/>
        <v>D07_Control Interno</v>
      </c>
      <c r="CL173" s="11"/>
      <c r="CM173" s="11"/>
      <c r="CN173" s="11"/>
      <c r="CO173" s="11"/>
      <c r="CP173" s="11"/>
      <c r="CQ173" s="11"/>
      <c r="CR173" s="11"/>
      <c r="CS173" s="11"/>
      <c r="CT173" s="11"/>
      <c r="CU173" s="11"/>
      <c r="CV173" s="11"/>
      <c r="CW173" s="11"/>
      <c r="CX173" s="11"/>
      <c r="CY173" s="11"/>
      <c r="CZ173" s="11"/>
      <c r="DA173" s="11"/>
      <c r="DB173" s="11"/>
      <c r="DC173" s="11"/>
      <c r="DD173" s="11" t="s">
        <v>318</v>
      </c>
      <c r="DE173" s="94" t="str">
        <f t="shared" si="16"/>
        <v>D07_P19_Control Interno</v>
      </c>
    </row>
    <row r="174" spans="2:109" s="2" customFormat="1" ht="84" customHeight="1" x14ac:dyDescent="0.35">
      <c r="B174" s="1"/>
      <c r="C174" s="4" t="s">
        <v>770</v>
      </c>
      <c r="D174" s="11" t="s">
        <v>771</v>
      </c>
      <c r="E174" s="91" t="str">
        <f t="shared" si="12"/>
        <v>URF2026_162_Realizar seguimiento a las oportunidades de mejora identificadas en el marco del cierre de brechas FURAG 2024</v>
      </c>
      <c r="F174" s="11" t="s">
        <v>772</v>
      </c>
      <c r="G174" s="11" t="s">
        <v>773</v>
      </c>
      <c r="H174" s="11" t="s">
        <v>774</v>
      </c>
      <c r="I174" s="11" t="s">
        <v>628</v>
      </c>
      <c r="J174" s="5" t="s">
        <v>630</v>
      </c>
      <c r="K174" s="5"/>
      <c r="L174" s="12">
        <v>46083</v>
      </c>
      <c r="M174" s="12">
        <v>46118.999305555553</v>
      </c>
      <c r="N174" s="92">
        <f t="shared" si="13"/>
        <v>35.999305555553292</v>
      </c>
      <c r="O174" s="251" t="s">
        <v>665</v>
      </c>
      <c r="P174" s="11"/>
      <c r="Q174" s="85" t="s">
        <v>111</v>
      </c>
      <c r="R174" s="11" t="s">
        <v>631</v>
      </c>
      <c r="S174" s="86" t="s">
        <v>113</v>
      </c>
      <c r="T174" s="86" t="s">
        <v>236</v>
      </c>
      <c r="U174" s="87" t="s">
        <v>632</v>
      </c>
      <c r="V174" s="11" t="s">
        <v>116</v>
      </c>
      <c r="W174" s="11"/>
      <c r="X174" s="11" t="s">
        <v>117</v>
      </c>
      <c r="Y174" s="11"/>
      <c r="Z174" s="94" t="str">
        <f t="shared" si="14"/>
        <v>Talento Humano
Tecnológicos</v>
      </c>
      <c r="AA174" s="11"/>
      <c r="AB174" s="11" t="s">
        <v>118</v>
      </c>
      <c r="AC174" s="11" t="s">
        <v>118</v>
      </c>
      <c r="AD174" s="13">
        <v>0</v>
      </c>
      <c r="AE174" s="14"/>
      <c r="AF174" s="11" t="s">
        <v>118</v>
      </c>
      <c r="AG174" s="11" t="s">
        <v>118</v>
      </c>
      <c r="AH174" s="13">
        <v>0</v>
      </c>
      <c r="AI174" s="14"/>
      <c r="AJ174" s="11" t="s">
        <v>118</v>
      </c>
      <c r="AK174" s="11" t="s">
        <v>118</v>
      </c>
      <c r="AL174" s="13">
        <v>0</v>
      </c>
      <c r="AM174" s="14"/>
      <c r="AN174" s="11" t="s">
        <v>118</v>
      </c>
      <c r="AO174" s="11" t="s">
        <v>118</v>
      </c>
      <c r="AP174" s="13">
        <v>0</v>
      </c>
      <c r="AQ174" s="14"/>
      <c r="AR174" s="11" t="s">
        <v>118</v>
      </c>
      <c r="AS174" s="11" t="s">
        <v>118</v>
      </c>
      <c r="AT174" s="13">
        <v>0</v>
      </c>
      <c r="AU174" s="14"/>
      <c r="AV174" s="11" t="s">
        <v>118</v>
      </c>
      <c r="AW174" s="11" t="s">
        <v>118</v>
      </c>
      <c r="AX174" s="13">
        <v>0</v>
      </c>
      <c r="AY174" s="11"/>
      <c r="AZ174" s="11" t="s">
        <v>118</v>
      </c>
      <c r="BA174" s="11"/>
      <c r="BB174" s="11" t="s">
        <v>118</v>
      </c>
      <c r="BC174" s="11"/>
      <c r="BD174" s="11"/>
      <c r="BE174" s="11"/>
      <c r="BF174" s="11"/>
      <c r="BG174" s="11"/>
      <c r="BH174" s="11"/>
      <c r="BI174" s="11"/>
      <c r="BJ174" s="11"/>
      <c r="BK174" s="11"/>
      <c r="BL174" s="11" t="s">
        <v>118</v>
      </c>
      <c r="BM174" s="11" t="s">
        <v>118</v>
      </c>
      <c r="BN174" s="11" t="s">
        <v>20</v>
      </c>
      <c r="BO174" s="11" t="s">
        <v>633</v>
      </c>
      <c r="BP174" s="11"/>
      <c r="BQ174" s="11" t="s">
        <v>118</v>
      </c>
      <c r="BR174" s="11"/>
      <c r="BS174" s="11" t="s">
        <v>118</v>
      </c>
      <c r="BT174" s="11" t="s">
        <v>118</v>
      </c>
      <c r="BU174" s="11"/>
      <c r="BV174" s="11" t="s">
        <v>118</v>
      </c>
      <c r="BW174" s="11"/>
      <c r="BX174" s="11" t="s">
        <v>118</v>
      </c>
      <c r="BY174" s="11"/>
      <c r="BZ174" s="11" t="s">
        <v>118</v>
      </c>
      <c r="CA174" s="11" t="s">
        <v>77</v>
      </c>
      <c r="CB174" s="11"/>
      <c r="CC174" s="94" t="str">
        <f t="shared" si="17"/>
        <v>18_Plan anual de auditoría - PAAU
24_Operación del Sistema de Gestión Institucional - SGI</v>
      </c>
      <c r="CD174" s="11"/>
      <c r="CE174" s="11"/>
      <c r="CF174" s="11"/>
      <c r="CG174" s="11"/>
      <c r="CH174" s="11"/>
      <c r="CI174" s="11"/>
      <c r="CJ174" s="11" t="s">
        <v>317</v>
      </c>
      <c r="CK174" s="94" t="str">
        <f t="shared" si="15"/>
        <v>D07_Control Interno</v>
      </c>
      <c r="CL174" s="11"/>
      <c r="CM174" s="11"/>
      <c r="CN174" s="11"/>
      <c r="CO174" s="11"/>
      <c r="CP174" s="11"/>
      <c r="CQ174" s="11"/>
      <c r="CR174" s="11"/>
      <c r="CS174" s="11"/>
      <c r="CT174" s="11"/>
      <c r="CU174" s="11"/>
      <c r="CV174" s="11"/>
      <c r="CW174" s="11"/>
      <c r="CX174" s="11"/>
      <c r="CY174" s="11"/>
      <c r="CZ174" s="11"/>
      <c r="DA174" s="11"/>
      <c r="DB174" s="11"/>
      <c r="DC174" s="11"/>
      <c r="DD174" s="11" t="s">
        <v>318</v>
      </c>
      <c r="DE174" s="94" t="str">
        <f t="shared" si="16"/>
        <v>D07_P19_Control Interno</v>
      </c>
    </row>
    <row r="175" spans="2:109" s="2" customFormat="1" ht="84" customHeight="1" x14ac:dyDescent="0.35">
      <c r="B175" s="1"/>
      <c r="C175" s="4" t="s">
        <v>775</v>
      </c>
      <c r="D175" s="11" t="s">
        <v>776</v>
      </c>
      <c r="E175" s="91" t="str">
        <f t="shared" si="12"/>
        <v>URF2026_163_Realizar auditoría a la implementación de la función disciplinaria en la Unidad</v>
      </c>
      <c r="F175" s="11" t="s">
        <v>777</v>
      </c>
      <c r="G175" s="11" t="s">
        <v>778</v>
      </c>
      <c r="H175" s="11" t="s">
        <v>627</v>
      </c>
      <c r="I175" s="11" t="s">
        <v>628</v>
      </c>
      <c r="J175" s="5" t="s">
        <v>629</v>
      </c>
      <c r="K175" s="5"/>
      <c r="L175" s="12">
        <v>46143</v>
      </c>
      <c r="M175" s="12">
        <v>46179.999305555553</v>
      </c>
      <c r="N175" s="92">
        <f t="shared" si="13"/>
        <v>36.999305555553292</v>
      </c>
      <c r="O175" s="250" t="s">
        <v>630</v>
      </c>
      <c r="P175" s="11"/>
      <c r="Q175" s="85" t="s">
        <v>111</v>
      </c>
      <c r="R175" s="11" t="s">
        <v>631</v>
      </c>
      <c r="S175" s="86" t="s">
        <v>113</v>
      </c>
      <c r="T175" s="86" t="s">
        <v>236</v>
      </c>
      <c r="U175" s="87" t="s">
        <v>632</v>
      </c>
      <c r="V175" s="11" t="s">
        <v>116</v>
      </c>
      <c r="W175" s="11"/>
      <c r="X175" s="11" t="s">
        <v>117</v>
      </c>
      <c r="Y175" s="11"/>
      <c r="Z175" s="94" t="str">
        <f t="shared" si="14"/>
        <v>Talento Humano
Tecnológicos</v>
      </c>
      <c r="AA175" s="11"/>
      <c r="AB175" s="11" t="s">
        <v>118</v>
      </c>
      <c r="AC175" s="11" t="s">
        <v>118</v>
      </c>
      <c r="AD175" s="13">
        <v>0</v>
      </c>
      <c r="AE175" s="14"/>
      <c r="AF175" s="11" t="s">
        <v>118</v>
      </c>
      <c r="AG175" s="11" t="s">
        <v>118</v>
      </c>
      <c r="AH175" s="13">
        <v>0</v>
      </c>
      <c r="AI175" s="14"/>
      <c r="AJ175" s="11" t="s">
        <v>118</v>
      </c>
      <c r="AK175" s="11" t="s">
        <v>118</v>
      </c>
      <c r="AL175" s="13">
        <v>0</v>
      </c>
      <c r="AM175" s="14"/>
      <c r="AN175" s="11" t="s">
        <v>118</v>
      </c>
      <c r="AO175" s="11" t="s">
        <v>118</v>
      </c>
      <c r="AP175" s="13">
        <v>0</v>
      </c>
      <c r="AQ175" s="14"/>
      <c r="AR175" s="11" t="s">
        <v>118</v>
      </c>
      <c r="AS175" s="11" t="s">
        <v>118</v>
      </c>
      <c r="AT175" s="13">
        <v>0</v>
      </c>
      <c r="AU175" s="14"/>
      <c r="AV175" s="11" t="s">
        <v>118</v>
      </c>
      <c r="AW175" s="11" t="s">
        <v>118</v>
      </c>
      <c r="AX175" s="13">
        <v>0</v>
      </c>
      <c r="AY175" s="11"/>
      <c r="AZ175" s="11" t="s">
        <v>118</v>
      </c>
      <c r="BA175" s="11"/>
      <c r="BB175" s="11" t="s">
        <v>118</v>
      </c>
      <c r="BC175" s="11"/>
      <c r="BD175" s="11"/>
      <c r="BE175" s="11"/>
      <c r="BF175" s="11"/>
      <c r="BG175" s="11"/>
      <c r="BH175" s="11"/>
      <c r="BI175" s="11"/>
      <c r="BJ175" s="11"/>
      <c r="BK175" s="11"/>
      <c r="BL175" s="11" t="s">
        <v>118</v>
      </c>
      <c r="BM175" s="11" t="s">
        <v>118</v>
      </c>
      <c r="BN175" s="11" t="s">
        <v>20</v>
      </c>
      <c r="BO175" s="11" t="s">
        <v>633</v>
      </c>
      <c r="BP175" s="11"/>
      <c r="BQ175" s="11" t="s">
        <v>118</v>
      </c>
      <c r="BR175" s="11"/>
      <c r="BS175" s="11" t="s">
        <v>118</v>
      </c>
      <c r="BT175" s="11" t="s">
        <v>118</v>
      </c>
      <c r="BU175" s="11"/>
      <c r="BV175" s="11" t="s">
        <v>118</v>
      </c>
      <c r="BW175" s="11"/>
      <c r="BX175" s="11" t="s">
        <v>118</v>
      </c>
      <c r="BY175" s="11"/>
      <c r="BZ175" s="11" t="s">
        <v>118</v>
      </c>
      <c r="CA175" s="11" t="s">
        <v>77</v>
      </c>
      <c r="CB175" s="11"/>
      <c r="CC175" s="94" t="str">
        <f t="shared" si="17"/>
        <v>18_Plan anual de auditoría - PAAU
24_Operación del Sistema de Gestión Institucional - SGI</v>
      </c>
      <c r="CD175" s="11"/>
      <c r="CE175" s="11"/>
      <c r="CF175" s="11"/>
      <c r="CG175" s="11"/>
      <c r="CH175" s="11"/>
      <c r="CI175" s="11"/>
      <c r="CJ175" s="11" t="s">
        <v>317</v>
      </c>
      <c r="CK175" s="94" t="str">
        <f t="shared" si="15"/>
        <v>D07_Control Interno</v>
      </c>
      <c r="CL175" s="11"/>
      <c r="CM175" s="11"/>
      <c r="CN175" s="11"/>
      <c r="CO175" s="11"/>
      <c r="CP175" s="11"/>
      <c r="CQ175" s="11"/>
      <c r="CR175" s="11"/>
      <c r="CS175" s="11"/>
      <c r="CT175" s="11"/>
      <c r="CU175" s="11"/>
      <c r="CV175" s="11"/>
      <c r="CW175" s="11"/>
      <c r="CX175" s="11"/>
      <c r="CY175" s="11"/>
      <c r="CZ175" s="11"/>
      <c r="DA175" s="11"/>
      <c r="DB175" s="11"/>
      <c r="DC175" s="11"/>
      <c r="DD175" s="11" t="s">
        <v>318</v>
      </c>
      <c r="DE175" s="94" t="str">
        <f t="shared" si="16"/>
        <v>D07_P19_Control Interno</v>
      </c>
    </row>
    <row r="176" spans="2:109" s="2" customFormat="1" ht="84" customHeight="1" x14ac:dyDescent="0.35">
      <c r="B176" s="1"/>
      <c r="C176" s="4" t="s">
        <v>779</v>
      </c>
      <c r="D176" s="11" t="s">
        <v>780</v>
      </c>
      <c r="E176" s="91" t="str">
        <f t="shared" si="12"/>
        <v>URF2026_164_Auditoría a la formulación y seguimiento de la Agenda Regulatoria</v>
      </c>
      <c r="F176" s="11" t="s">
        <v>781</v>
      </c>
      <c r="G176" s="11" t="s">
        <v>782</v>
      </c>
      <c r="H176" s="11" t="s">
        <v>627</v>
      </c>
      <c r="I176" s="11" t="s">
        <v>628</v>
      </c>
      <c r="J176" s="5" t="s">
        <v>629</v>
      </c>
      <c r="K176" s="5"/>
      <c r="L176" s="12">
        <v>46174</v>
      </c>
      <c r="M176" s="12">
        <v>46213.999305555553</v>
      </c>
      <c r="N176" s="92">
        <f t="shared" si="13"/>
        <v>39.999305555553292</v>
      </c>
      <c r="O176" s="86" t="s">
        <v>630</v>
      </c>
      <c r="P176" s="11"/>
      <c r="Q176" s="85" t="s">
        <v>111</v>
      </c>
      <c r="R176" s="11" t="s">
        <v>631</v>
      </c>
      <c r="S176" s="86" t="s">
        <v>113</v>
      </c>
      <c r="T176" s="86" t="s">
        <v>236</v>
      </c>
      <c r="U176" s="87" t="s">
        <v>632</v>
      </c>
      <c r="V176" s="11" t="s">
        <v>116</v>
      </c>
      <c r="W176" s="11"/>
      <c r="X176" s="11" t="s">
        <v>117</v>
      </c>
      <c r="Y176" s="11"/>
      <c r="Z176" s="94" t="str">
        <f t="shared" si="14"/>
        <v>Talento Humano
Tecnológicos</v>
      </c>
      <c r="AA176" s="11"/>
      <c r="AB176" s="11" t="s">
        <v>118</v>
      </c>
      <c r="AC176" s="11" t="s">
        <v>118</v>
      </c>
      <c r="AD176" s="13">
        <v>0</v>
      </c>
      <c r="AE176" s="14"/>
      <c r="AF176" s="11" t="s">
        <v>118</v>
      </c>
      <c r="AG176" s="11" t="s">
        <v>118</v>
      </c>
      <c r="AH176" s="13">
        <v>0</v>
      </c>
      <c r="AI176" s="14"/>
      <c r="AJ176" s="11" t="s">
        <v>118</v>
      </c>
      <c r="AK176" s="11" t="s">
        <v>118</v>
      </c>
      <c r="AL176" s="13">
        <v>0</v>
      </c>
      <c r="AM176" s="14"/>
      <c r="AN176" s="11" t="s">
        <v>118</v>
      </c>
      <c r="AO176" s="11" t="s">
        <v>118</v>
      </c>
      <c r="AP176" s="13">
        <v>0</v>
      </c>
      <c r="AQ176" s="14"/>
      <c r="AR176" s="11" t="s">
        <v>118</v>
      </c>
      <c r="AS176" s="11" t="s">
        <v>118</v>
      </c>
      <c r="AT176" s="13">
        <v>0</v>
      </c>
      <c r="AU176" s="14"/>
      <c r="AV176" s="11" t="s">
        <v>118</v>
      </c>
      <c r="AW176" s="11" t="s">
        <v>118</v>
      </c>
      <c r="AX176" s="13">
        <v>0</v>
      </c>
      <c r="AY176" s="11"/>
      <c r="AZ176" s="11" t="s">
        <v>118</v>
      </c>
      <c r="BA176" s="11"/>
      <c r="BB176" s="11" t="s">
        <v>118</v>
      </c>
      <c r="BC176" s="11"/>
      <c r="BD176" s="11"/>
      <c r="BE176" s="11"/>
      <c r="BF176" s="11"/>
      <c r="BG176" s="11"/>
      <c r="BH176" s="11"/>
      <c r="BI176" s="11"/>
      <c r="BJ176" s="11"/>
      <c r="BK176" s="11"/>
      <c r="BL176" s="11" t="s">
        <v>118</v>
      </c>
      <c r="BM176" s="11" t="s">
        <v>118</v>
      </c>
      <c r="BN176" s="11" t="s">
        <v>20</v>
      </c>
      <c r="BO176" s="11" t="s">
        <v>633</v>
      </c>
      <c r="BP176" s="11"/>
      <c r="BQ176" s="11" t="s">
        <v>118</v>
      </c>
      <c r="BR176" s="11"/>
      <c r="BS176" s="11" t="s">
        <v>118</v>
      </c>
      <c r="BT176" s="11" t="s">
        <v>118</v>
      </c>
      <c r="BU176" s="11"/>
      <c r="BV176" s="11" t="s">
        <v>118</v>
      </c>
      <c r="BW176" s="11"/>
      <c r="BX176" s="11" t="s">
        <v>118</v>
      </c>
      <c r="BY176" s="11"/>
      <c r="BZ176" s="11" t="s">
        <v>118</v>
      </c>
      <c r="CA176" s="11" t="s">
        <v>77</v>
      </c>
      <c r="CB176" s="11"/>
      <c r="CC176" s="94" t="str">
        <f t="shared" si="17"/>
        <v>18_Plan anual de auditoría - PAAU
24_Operación del Sistema de Gestión Institucional - SGI</v>
      </c>
      <c r="CD176" s="11"/>
      <c r="CE176" s="11"/>
      <c r="CF176" s="11"/>
      <c r="CG176" s="11"/>
      <c r="CH176" s="11"/>
      <c r="CI176" s="11"/>
      <c r="CJ176" s="11" t="s">
        <v>317</v>
      </c>
      <c r="CK176" s="94" t="str">
        <f t="shared" si="15"/>
        <v>D07_Control Interno</v>
      </c>
      <c r="CL176" s="11"/>
      <c r="CM176" s="11"/>
      <c r="CN176" s="11"/>
      <c r="CO176" s="11"/>
      <c r="CP176" s="11"/>
      <c r="CQ176" s="11"/>
      <c r="CR176" s="11"/>
      <c r="CS176" s="11"/>
      <c r="CT176" s="11"/>
      <c r="CU176" s="11"/>
      <c r="CV176" s="11"/>
      <c r="CW176" s="11"/>
      <c r="CX176" s="11"/>
      <c r="CY176" s="11"/>
      <c r="CZ176" s="11"/>
      <c r="DA176" s="11"/>
      <c r="DB176" s="11"/>
      <c r="DC176" s="11"/>
      <c r="DD176" s="11" t="s">
        <v>318</v>
      </c>
      <c r="DE176" s="94" t="str">
        <f t="shared" si="16"/>
        <v>D07_P19_Control Interno</v>
      </c>
    </row>
    <row r="177" spans="2:109" s="2" customFormat="1" ht="84" customHeight="1" x14ac:dyDescent="0.35">
      <c r="B177" s="1"/>
      <c r="C177" s="4" t="s">
        <v>783</v>
      </c>
      <c r="D177" s="11" t="s">
        <v>784</v>
      </c>
      <c r="E177" s="91" t="str">
        <f t="shared" si="12"/>
        <v>URF2026_165_Realizar auditoría a la gestión adelantada para conceder comisiones y viáticos por la Unidad</v>
      </c>
      <c r="F177" s="11" t="s">
        <v>785</v>
      </c>
      <c r="G177" s="11" t="s">
        <v>786</v>
      </c>
      <c r="H177" s="11" t="s">
        <v>627</v>
      </c>
      <c r="I177" s="11" t="s">
        <v>628</v>
      </c>
      <c r="J177" s="5" t="s">
        <v>630</v>
      </c>
      <c r="K177" s="5"/>
      <c r="L177" s="12">
        <v>46174</v>
      </c>
      <c r="M177" s="12">
        <v>46213.999305555553</v>
      </c>
      <c r="N177" s="92">
        <f t="shared" si="13"/>
        <v>39.999305555553292</v>
      </c>
      <c r="O177" s="85" t="s">
        <v>665</v>
      </c>
      <c r="P177" s="11"/>
      <c r="Q177" s="85" t="s">
        <v>111</v>
      </c>
      <c r="R177" s="11" t="s">
        <v>631</v>
      </c>
      <c r="S177" s="86" t="s">
        <v>113</v>
      </c>
      <c r="T177" s="86" t="s">
        <v>236</v>
      </c>
      <c r="U177" s="87" t="s">
        <v>632</v>
      </c>
      <c r="V177" s="11" t="s">
        <v>116</v>
      </c>
      <c r="W177" s="11"/>
      <c r="X177" s="11" t="s">
        <v>117</v>
      </c>
      <c r="Y177" s="11"/>
      <c r="Z177" s="94" t="str">
        <f t="shared" si="14"/>
        <v>Talento Humano
Tecnológicos</v>
      </c>
      <c r="AA177" s="11"/>
      <c r="AB177" s="11" t="s">
        <v>118</v>
      </c>
      <c r="AC177" s="11" t="s">
        <v>118</v>
      </c>
      <c r="AD177" s="13">
        <v>0</v>
      </c>
      <c r="AE177" s="14"/>
      <c r="AF177" s="11" t="s">
        <v>118</v>
      </c>
      <c r="AG177" s="11" t="s">
        <v>118</v>
      </c>
      <c r="AH177" s="13">
        <v>0</v>
      </c>
      <c r="AI177" s="14"/>
      <c r="AJ177" s="11" t="s">
        <v>118</v>
      </c>
      <c r="AK177" s="11" t="s">
        <v>118</v>
      </c>
      <c r="AL177" s="13">
        <v>0</v>
      </c>
      <c r="AM177" s="14"/>
      <c r="AN177" s="11" t="s">
        <v>118</v>
      </c>
      <c r="AO177" s="11" t="s">
        <v>118</v>
      </c>
      <c r="AP177" s="13">
        <v>0</v>
      </c>
      <c r="AQ177" s="14"/>
      <c r="AR177" s="11" t="s">
        <v>118</v>
      </c>
      <c r="AS177" s="11" t="s">
        <v>118</v>
      </c>
      <c r="AT177" s="13">
        <v>0</v>
      </c>
      <c r="AU177" s="14"/>
      <c r="AV177" s="11" t="s">
        <v>118</v>
      </c>
      <c r="AW177" s="11" t="s">
        <v>118</v>
      </c>
      <c r="AX177" s="13">
        <v>0</v>
      </c>
      <c r="AY177" s="11"/>
      <c r="AZ177" s="11" t="s">
        <v>118</v>
      </c>
      <c r="BA177" s="11"/>
      <c r="BB177" s="11" t="s">
        <v>118</v>
      </c>
      <c r="BC177" s="11"/>
      <c r="BD177" s="11"/>
      <c r="BE177" s="11"/>
      <c r="BF177" s="11"/>
      <c r="BG177" s="11"/>
      <c r="BH177" s="11"/>
      <c r="BI177" s="11"/>
      <c r="BJ177" s="11"/>
      <c r="BK177" s="11"/>
      <c r="BL177" s="11" t="s">
        <v>118</v>
      </c>
      <c r="BM177" s="11" t="s">
        <v>118</v>
      </c>
      <c r="BN177" s="11" t="s">
        <v>20</v>
      </c>
      <c r="BO177" s="11" t="s">
        <v>633</v>
      </c>
      <c r="BP177" s="11"/>
      <c r="BQ177" s="11" t="s">
        <v>118</v>
      </c>
      <c r="BR177" s="11"/>
      <c r="BS177" s="11" t="s">
        <v>118</v>
      </c>
      <c r="BT177" s="11" t="s">
        <v>118</v>
      </c>
      <c r="BU177" s="11"/>
      <c r="BV177" s="11" t="s">
        <v>118</v>
      </c>
      <c r="BW177" s="11"/>
      <c r="BX177" s="11" t="s">
        <v>118</v>
      </c>
      <c r="BY177" s="11"/>
      <c r="BZ177" s="11" t="s">
        <v>118</v>
      </c>
      <c r="CA177" s="11" t="s">
        <v>77</v>
      </c>
      <c r="CB177" s="11"/>
      <c r="CC177" s="94" t="str">
        <f t="shared" si="17"/>
        <v>18_Plan anual de auditoría - PAAU
24_Operación del Sistema de Gestión Institucional - SGI</v>
      </c>
      <c r="CD177" s="11"/>
      <c r="CE177" s="11"/>
      <c r="CF177" s="11"/>
      <c r="CG177" s="11"/>
      <c r="CH177" s="11"/>
      <c r="CI177" s="11"/>
      <c r="CJ177" s="11" t="s">
        <v>317</v>
      </c>
      <c r="CK177" s="94" t="str">
        <f t="shared" si="15"/>
        <v>D07_Control Interno</v>
      </c>
      <c r="CL177" s="11"/>
      <c r="CM177" s="11"/>
      <c r="CN177" s="11"/>
      <c r="CO177" s="11"/>
      <c r="CP177" s="11"/>
      <c r="CQ177" s="11"/>
      <c r="CR177" s="11"/>
      <c r="CS177" s="11"/>
      <c r="CT177" s="11"/>
      <c r="CU177" s="11"/>
      <c r="CV177" s="11"/>
      <c r="CW177" s="11"/>
      <c r="CX177" s="11"/>
      <c r="CY177" s="11"/>
      <c r="CZ177" s="11"/>
      <c r="DA177" s="11"/>
      <c r="DB177" s="11"/>
      <c r="DC177" s="11"/>
      <c r="DD177" s="11" t="s">
        <v>318</v>
      </c>
      <c r="DE177" s="94" t="str">
        <f t="shared" si="16"/>
        <v>D07_P19_Control Interno</v>
      </c>
    </row>
    <row r="178" spans="2:109" s="2" customFormat="1" ht="84" customHeight="1" x14ac:dyDescent="0.35">
      <c r="B178" s="1"/>
      <c r="C178" s="4" t="s">
        <v>787</v>
      </c>
      <c r="D178" s="11" t="s">
        <v>788</v>
      </c>
      <c r="E178" s="91" t="str">
        <f t="shared" si="12"/>
        <v>URF2026_166_Realizar auditoría al Plan de Privacidad y Seguridad de la Información</v>
      </c>
      <c r="F178" s="11" t="s">
        <v>789</v>
      </c>
      <c r="G178" s="11" t="s">
        <v>790</v>
      </c>
      <c r="H178" s="11" t="s">
        <v>627</v>
      </c>
      <c r="I178" s="11" t="s">
        <v>628</v>
      </c>
      <c r="J178" s="5" t="s">
        <v>630</v>
      </c>
      <c r="K178" s="5"/>
      <c r="L178" s="12">
        <v>46235</v>
      </c>
      <c r="M178" s="12">
        <v>46272.999305555553</v>
      </c>
      <c r="N178" s="92">
        <f t="shared" si="13"/>
        <v>37.999305555553292</v>
      </c>
      <c r="O178" s="85" t="s">
        <v>665</v>
      </c>
      <c r="P178" s="11"/>
      <c r="Q178" s="85" t="s">
        <v>111</v>
      </c>
      <c r="R178" s="11" t="s">
        <v>631</v>
      </c>
      <c r="S178" s="86" t="s">
        <v>113</v>
      </c>
      <c r="T178" s="86" t="s">
        <v>236</v>
      </c>
      <c r="U178" s="87" t="s">
        <v>632</v>
      </c>
      <c r="V178" s="11" t="s">
        <v>116</v>
      </c>
      <c r="W178" s="11"/>
      <c r="X178" s="11" t="s">
        <v>117</v>
      </c>
      <c r="Y178" s="11"/>
      <c r="Z178" s="94" t="str">
        <f t="shared" si="14"/>
        <v>Talento Humano
Tecnológicos</v>
      </c>
      <c r="AA178" s="11"/>
      <c r="AB178" s="11" t="s">
        <v>118</v>
      </c>
      <c r="AC178" s="11" t="s">
        <v>118</v>
      </c>
      <c r="AD178" s="13">
        <v>0</v>
      </c>
      <c r="AE178" s="14"/>
      <c r="AF178" s="11" t="s">
        <v>118</v>
      </c>
      <c r="AG178" s="11" t="s">
        <v>118</v>
      </c>
      <c r="AH178" s="13">
        <v>0</v>
      </c>
      <c r="AI178" s="14"/>
      <c r="AJ178" s="11" t="s">
        <v>118</v>
      </c>
      <c r="AK178" s="11" t="s">
        <v>118</v>
      </c>
      <c r="AL178" s="13">
        <v>0</v>
      </c>
      <c r="AM178" s="14"/>
      <c r="AN178" s="11" t="s">
        <v>118</v>
      </c>
      <c r="AO178" s="11" t="s">
        <v>118</v>
      </c>
      <c r="AP178" s="13">
        <v>0</v>
      </c>
      <c r="AQ178" s="14"/>
      <c r="AR178" s="11" t="s">
        <v>118</v>
      </c>
      <c r="AS178" s="11" t="s">
        <v>118</v>
      </c>
      <c r="AT178" s="13">
        <v>0</v>
      </c>
      <c r="AU178" s="14"/>
      <c r="AV178" s="11" t="s">
        <v>118</v>
      </c>
      <c r="AW178" s="11" t="s">
        <v>118</v>
      </c>
      <c r="AX178" s="13">
        <v>0</v>
      </c>
      <c r="AY178" s="11"/>
      <c r="AZ178" s="11" t="s">
        <v>118</v>
      </c>
      <c r="BA178" s="11"/>
      <c r="BB178" s="11" t="s">
        <v>118</v>
      </c>
      <c r="BC178" s="11"/>
      <c r="BD178" s="11"/>
      <c r="BE178" s="11"/>
      <c r="BF178" s="11"/>
      <c r="BG178" s="11"/>
      <c r="BH178" s="11"/>
      <c r="BI178" s="11"/>
      <c r="BJ178" s="11"/>
      <c r="BK178" s="11"/>
      <c r="BL178" s="11" t="s">
        <v>118</v>
      </c>
      <c r="BM178" s="11" t="s">
        <v>118</v>
      </c>
      <c r="BN178" s="11" t="s">
        <v>20</v>
      </c>
      <c r="BO178" s="11" t="s">
        <v>633</v>
      </c>
      <c r="BP178" s="11"/>
      <c r="BQ178" s="11" t="s">
        <v>118</v>
      </c>
      <c r="BR178" s="11"/>
      <c r="BS178" s="11" t="s">
        <v>118</v>
      </c>
      <c r="BT178" s="11" t="s">
        <v>118</v>
      </c>
      <c r="BU178" s="11"/>
      <c r="BV178" s="11" t="s">
        <v>118</v>
      </c>
      <c r="BW178" s="11"/>
      <c r="BX178" s="11" t="s">
        <v>118</v>
      </c>
      <c r="BY178" s="11"/>
      <c r="BZ178" s="11" t="s">
        <v>118</v>
      </c>
      <c r="CA178" s="11" t="s">
        <v>77</v>
      </c>
      <c r="CB178" s="11"/>
      <c r="CC178" s="94" t="str">
        <f t="shared" si="17"/>
        <v>18_Plan anual de auditoría - PAAU
24_Operación del Sistema de Gestión Institucional - SGI</v>
      </c>
      <c r="CD178" s="11"/>
      <c r="CE178" s="11"/>
      <c r="CF178" s="11"/>
      <c r="CG178" s="11"/>
      <c r="CH178" s="11"/>
      <c r="CI178" s="11"/>
      <c r="CJ178" s="11" t="s">
        <v>317</v>
      </c>
      <c r="CK178" s="94" t="str">
        <f t="shared" si="15"/>
        <v>D07_Control Interno</v>
      </c>
      <c r="CL178" s="11"/>
      <c r="CM178" s="11"/>
      <c r="CN178" s="11"/>
      <c r="CO178" s="11"/>
      <c r="CP178" s="11"/>
      <c r="CQ178" s="11"/>
      <c r="CR178" s="11"/>
      <c r="CS178" s="11"/>
      <c r="CT178" s="11"/>
      <c r="CU178" s="11"/>
      <c r="CV178" s="11"/>
      <c r="CW178" s="11"/>
      <c r="CX178" s="11"/>
      <c r="CY178" s="11"/>
      <c r="CZ178" s="11"/>
      <c r="DA178" s="11"/>
      <c r="DB178" s="11"/>
      <c r="DC178" s="11"/>
      <c r="DD178" s="11" t="s">
        <v>318</v>
      </c>
      <c r="DE178" s="94" t="str">
        <f t="shared" si="16"/>
        <v>D07_P19_Control Interno</v>
      </c>
    </row>
    <row r="179" spans="2:109" s="2" customFormat="1" ht="84" customHeight="1" x14ac:dyDescent="0.35">
      <c r="B179" s="1"/>
      <c r="C179" s="4" t="s">
        <v>791</v>
      </c>
      <c r="D179" s="11" t="s">
        <v>792</v>
      </c>
      <c r="E179" s="91" t="str">
        <f t="shared" si="12"/>
        <v>URF2026_167_Realizar auditoría a la sistematización de la memoria institucional</v>
      </c>
      <c r="F179" s="11" t="s">
        <v>793</v>
      </c>
      <c r="G179" s="11" t="s">
        <v>794</v>
      </c>
      <c r="H179" s="11" t="s">
        <v>627</v>
      </c>
      <c r="I179" s="11" t="s">
        <v>628</v>
      </c>
      <c r="J179" s="5" t="s">
        <v>630</v>
      </c>
      <c r="K179" s="5"/>
      <c r="L179" s="12">
        <v>46266</v>
      </c>
      <c r="M179" s="12">
        <v>46304.999305555553</v>
      </c>
      <c r="N179" s="92">
        <f t="shared" si="13"/>
        <v>38.999305555553292</v>
      </c>
      <c r="O179" s="251" t="s">
        <v>665</v>
      </c>
      <c r="P179" s="11"/>
      <c r="Q179" s="85" t="s">
        <v>111</v>
      </c>
      <c r="R179" s="11" t="s">
        <v>631</v>
      </c>
      <c r="S179" s="86" t="s">
        <v>113</v>
      </c>
      <c r="T179" s="86" t="s">
        <v>236</v>
      </c>
      <c r="U179" s="87" t="s">
        <v>632</v>
      </c>
      <c r="V179" s="11" t="s">
        <v>116</v>
      </c>
      <c r="W179" s="11"/>
      <c r="X179" s="11" t="s">
        <v>117</v>
      </c>
      <c r="Y179" s="11"/>
      <c r="Z179" s="94" t="str">
        <f t="shared" si="14"/>
        <v>Talento Humano
Tecnológicos</v>
      </c>
      <c r="AA179" s="11"/>
      <c r="AB179" s="11" t="s">
        <v>118</v>
      </c>
      <c r="AC179" s="11" t="s">
        <v>118</v>
      </c>
      <c r="AD179" s="13">
        <v>0</v>
      </c>
      <c r="AE179" s="14"/>
      <c r="AF179" s="11" t="s">
        <v>118</v>
      </c>
      <c r="AG179" s="11" t="s">
        <v>118</v>
      </c>
      <c r="AH179" s="13">
        <v>0</v>
      </c>
      <c r="AI179" s="14"/>
      <c r="AJ179" s="11" t="s">
        <v>118</v>
      </c>
      <c r="AK179" s="11" t="s">
        <v>118</v>
      </c>
      <c r="AL179" s="13">
        <v>0</v>
      </c>
      <c r="AM179" s="14"/>
      <c r="AN179" s="11" t="s">
        <v>118</v>
      </c>
      <c r="AO179" s="11" t="s">
        <v>118</v>
      </c>
      <c r="AP179" s="13">
        <v>0</v>
      </c>
      <c r="AQ179" s="14"/>
      <c r="AR179" s="11" t="s">
        <v>118</v>
      </c>
      <c r="AS179" s="11" t="s">
        <v>118</v>
      </c>
      <c r="AT179" s="13">
        <v>0</v>
      </c>
      <c r="AU179" s="14"/>
      <c r="AV179" s="11" t="s">
        <v>118</v>
      </c>
      <c r="AW179" s="11" t="s">
        <v>118</v>
      </c>
      <c r="AX179" s="13">
        <v>0</v>
      </c>
      <c r="AY179" s="11"/>
      <c r="AZ179" s="11" t="s">
        <v>118</v>
      </c>
      <c r="BA179" s="11"/>
      <c r="BB179" s="11" t="s">
        <v>118</v>
      </c>
      <c r="BC179" s="11"/>
      <c r="BD179" s="11"/>
      <c r="BE179" s="11"/>
      <c r="BF179" s="11"/>
      <c r="BG179" s="11"/>
      <c r="BH179" s="11"/>
      <c r="BI179" s="11"/>
      <c r="BJ179" s="11"/>
      <c r="BK179" s="11"/>
      <c r="BL179" s="11" t="s">
        <v>118</v>
      </c>
      <c r="BM179" s="11" t="s">
        <v>118</v>
      </c>
      <c r="BN179" s="11" t="s">
        <v>20</v>
      </c>
      <c r="BO179" s="11" t="s">
        <v>633</v>
      </c>
      <c r="BP179" s="11"/>
      <c r="BQ179" s="11" t="s">
        <v>118</v>
      </c>
      <c r="BR179" s="11"/>
      <c r="BS179" s="11" t="s">
        <v>118</v>
      </c>
      <c r="BT179" s="11" t="s">
        <v>118</v>
      </c>
      <c r="BU179" s="11"/>
      <c r="BV179" s="11" t="s">
        <v>118</v>
      </c>
      <c r="BW179" s="11"/>
      <c r="BX179" s="11" t="s">
        <v>118</v>
      </c>
      <c r="BY179" s="11"/>
      <c r="BZ179" s="11" t="s">
        <v>118</v>
      </c>
      <c r="CA179" s="11" t="s">
        <v>77</v>
      </c>
      <c r="CB179" s="11"/>
      <c r="CC179" s="94" t="str">
        <f t="shared" si="17"/>
        <v>18_Plan anual de auditoría - PAAU
24_Operación del Sistema de Gestión Institucional - SGI</v>
      </c>
      <c r="CD179" s="11"/>
      <c r="CE179" s="11"/>
      <c r="CF179" s="11"/>
      <c r="CG179" s="11"/>
      <c r="CH179" s="11"/>
      <c r="CI179" s="11"/>
      <c r="CJ179" s="11" t="s">
        <v>317</v>
      </c>
      <c r="CK179" s="94" t="str">
        <f t="shared" si="15"/>
        <v>D07_Control Interno</v>
      </c>
      <c r="CL179" s="11"/>
      <c r="CM179" s="11"/>
      <c r="CN179" s="11"/>
      <c r="CO179" s="11"/>
      <c r="CP179" s="11"/>
      <c r="CQ179" s="11"/>
      <c r="CR179" s="11"/>
      <c r="CS179" s="11"/>
      <c r="CT179" s="11"/>
      <c r="CU179" s="11"/>
      <c r="CV179" s="11"/>
      <c r="CW179" s="11"/>
      <c r="CX179" s="11"/>
      <c r="CY179" s="11"/>
      <c r="CZ179" s="11"/>
      <c r="DA179" s="11"/>
      <c r="DB179" s="11"/>
      <c r="DC179" s="11"/>
      <c r="DD179" s="11" t="s">
        <v>318</v>
      </c>
      <c r="DE179" s="94" t="str">
        <f t="shared" si="16"/>
        <v>D07_P19_Control Interno</v>
      </c>
    </row>
    <row r="180" spans="2:109" s="2" customFormat="1" ht="84" customHeight="1" x14ac:dyDescent="0.35">
      <c r="B180" s="1"/>
      <c r="C180" s="4" t="s">
        <v>795</v>
      </c>
      <c r="D180" s="11" t="s">
        <v>796</v>
      </c>
      <c r="E180" s="91" t="str">
        <f t="shared" si="12"/>
        <v>URF2026_168_Realizar auditoría a la gestión contractual realizada por parte de la Unidad</v>
      </c>
      <c r="F180" s="11" t="s">
        <v>797</v>
      </c>
      <c r="G180" s="11" t="s">
        <v>798</v>
      </c>
      <c r="H180" s="11" t="s">
        <v>627</v>
      </c>
      <c r="I180" s="11" t="s">
        <v>628</v>
      </c>
      <c r="J180" s="5" t="s">
        <v>629</v>
      </c>
      <c r="K180" s="5"/>
      <c r="L180" s="12">
        <v>46327</v>
      </c>
      <c r="M180" s="12">
        <v>46367.999305555553</v>
      </c>
      <c r="N180" s="92">
        <f t="shared" si="13"/>
        <v>40.999305555553292</v>
      </c>
      <c r="O180" s="86" t="s">
        <v>630</v>
      </c>
      <c r="P180" s="11"/>
      <c r="Q180" s="85" t="s">
        <v>111</v>
      </c>
      <c r="R180" s="11" t="s">
        <v>631</v>
      </c>
      <c r="S180" s="86" t="s">
        <v>113</v>
      </c>
      <c r="T180" s="86" t="s">
        <v>236</v>
      </c>
      <c r="U180" s="87" t="s">
        <v>632</v>
      </c>
      <c r="V180" s="11" t="s">
        <v>116</v>
      </c>
      <c r="W180" s="11"/>
      <c r="X180" s="11" t="s">
        <v>117</v>
      </c>
      <c r="Y180" s="11"/>
      <c r="Z180" s="94" t="str">
        <f t="shared" si="14"/>
        <v>Talento Humano
Tecnológicos</v>
      </c>
      <c r="AA180" s="11"/>
      <c r="AB180" s="11" t="s">
        <v>118</v>
      </c>
      <c r="AC180" s="11" t="s">
        <v>118</v>
      </c>
      <c r="AD180" s="13">
        <v>0</v>
      </c>
      <c r="AE180" s="14"/>
      <c r="AF180" s="11" t="s">
        <v>118</v>
      </c>
      <c r="AG180" s="11" t="s">
        <v>118</v>
      </c>
      <c r="AH180" s="13">
        <v>0</v>
      </c>
      <c r="AI180" s="14"/>
      <c r="AJ180" s="11" t="s">
        <v>118</v>
      </c>
      <c r="AK180" s="11" t="s">
        <v>118</v>
      </c>
      <c r="AL180" s="13">
        <v>0</v>
      </c>
      <c r="AM180" s="14"/>
      <c r="AN180" s="11" t="s">
        <v>118</v>
      </c>
      <c r="AO180" s="11" t="s">
        <v>118</v>
      </c>
      <c r="AP180" s="13">
        <v>0</v>
      </c>
      <c r="AQ180" s="14"/>
      <c r="AR180" s="11" t="s">
        <v>118</v>
      </c>
      <c r="AS180" s="11" t="s">
        <v>118</v>
      </c>
      <c r="AT180" s="13">
        <v>0</v>
      </c>
      <c r="AU180" s="14"/>
      <c r="AV180" s="11" t="s">
        <v>118</v>
      </c>
      <c r="AW180" s="11" t="s">
        <v>118</v>
      </c>
      <c r="AX180" s="13">
        <v>0</v>
      </c>
      <c r="AY180" s="11"/>
      <c r="AZ180" s="11" t="s">
        <v>118</v>
      </c>
      <c r="BA180" s="11"/>
      <c r="BB180" s="11" t="s">
        <v>118</v>
      </c>
      <c r="BC180" s="11"/>
      <c r="BD180" s="11"/>
      <c r="BE180" s="11"/>
      <c r="BF180" s="11"/>
      <c r="BG180" s="11"/>
      <c r="BH180" s="11"/>
      <c r="BI180" s="11"/>
      <c r="BJ180" s="11"/>
      <c r="BK180" s="11"/>
      <c r="BL180" s="11" t="s">
        <v>118</v>
      </c>
      <c r="BM180" s="11" t="s">
        <v>118</v>
      </c>
      <c r="BN180" s="11" t="s">
        <v>20</v>
      </c>
      <c r="BO180" s="11" t="s">
        <v>633</v>
      </c>
      <c r="BP180" s="11"/>
      <c r="BQ180" s="11" t="s">
        <v>118</v>
      </c>
      <c r="BR180" s="11"/>
      <c r="BS180" s="11" t="s">
        <v>118</v>
      </c>
      <c r="BT180" s="11" t="s">
        <v>118</v>
      </c>
      <c r="BU180" s="11"/>
      <c r="BV180" s="11" t="s">
        <v>118</v>
      </c>
      <c r="BW180" s="11"/>
      <c r="BX180" s="11" t="s">
        <v>118</v>
      </c>
      <c r="BY180" s="11"/>
      <c r="BZ180" s="11" t="s">
        <v>118</v>
      </c>
      <c r="CA180" s="11" t="s">
        <v>77</v>
      </c>
      <c r="CB180" s="11"/>
      <c r="CC180" s="94" t="str">
        <f t="shared" si="17"/>
        <v>18_Plan anual de auditoría - PAAU
24_Operación del Sistema de Gestión Institucional - SGI</v>
      </c>
      <c r="CD180" s="11"/>
      <c r="CE180" s="11"/>
      <c r="CF180" s="11"/>
      <c r="CG180" s="11"/>
      <c r="CH180" s="11"/>
      <c r="CI180" s="11"/>
      <c r="CJ180" s="11" t="s">
        <v>317</v>
      </c>
      <c r="CK180" s="94" t="str">
        <f t="shared" si="15"/>
        <v>D07_Control Interno</v>
      </c>
      <c r="CL180" s="11"/>
      <c r="CM180" s="11"/>
      <c r="CN180" s="11"/>
      <c r="CO180" s="11"/>
      <c r="CP180" s="11"/>
      <c r="CQ180" s="11"/>
      <c r="CR180" s="11"/>
      <c r="CS180" s="11"/>
      <c r="CT180" s="11"/>
      <c r="CU180" s="11"/>
      <c r="CV180" s="11"/>
      <c r="CW180" s="11"/>
      <c r="CX180" s="11"/>
      <c r="CY180" s="11"/>
      <c r="CZ180" s="11"/>
      <c r="DA180" s="11"/>
      <c r="DB180" s="11"/>
      <c r="DC180" s="11"/>
      <c r="DD180" s="11" t="s">
        <v>318</v>
      </c>
      <c r="DE180" s="94" t="str">
        <f t="shared" si="16"/>
        <v>D07_P19_Control Interno</v>
      </c>
    </row>
    <row r="181" spans="2:109" s="2" customFormat="1" ht="84" customHeight="1" x14ac:dyDescent="0.35">
      <c r="B181" s="1"/>
      <c r="C181" s="4" t="s">
        <v>799</v>
      </c>
      <c r="D181" s="11" t="s">
        <v>800</v>
      </c>
      <c r="E181" s="91" t="str">
        <f t="shared" si="12"/>
        <v>URF2026_169_Realizar seguimiento a las acciones del plan de mejoramiento URF_PM_11_Cumplimiento al SG - SST 2024</v>
      </c>
      <c r="F181" s="11" t="s">
        <v>801</v>
      </c>
      <c r="G181" s="11" t="s">
        <v>802</v>
      </c>
      <c r="H181" s="11" t="s">
        <v>802</v>
      </c>
      <c r="I181" s="11" t="s">
        <v>628</v>
      </c>
      <c r="J181" s="5" t="s">
        <v>630</v>
      </c>
      <c r="K181" s="5"/>
      <c r="L181" s="12">
        <v>46113</v>
      </c>
      <c r="M181" s="12">
        <v>46153.999305555553</v>
      </c>
      <c r="N181" s="92">
        <f t="shared" si="13"/>
        <v>40.999305555553292</v>
      </c>
      <c r="O181" s="251" t="s">
        <v>665</v>
      </c>
      <c r="P181" s="11"/>
      <c r="Q181" s="85" t="s">
        <v>111</v>
      </c>
      <c r="R181" s="11" t="s">
        <v>631</v>
      </c>
      <c r="S181" s="86" t="s">
        <v>113</v>
      </c>
      <c r="T181" s="86" t="s">
        <v>236</v>
      </c>
      <c r="U181" s="87" t="s">
        <v>632</v>
      </c>
      <c r="V181" s="11" t="s">
        <v>116</v>
      </c>
      <c r="W181" s="11"/>
      <c r="X181" s="11" t="s">
        <v>117</v>
      </c>
      <c r="Y181" s="11"/>
      <c r="Z181" s="94" t="str">
        <f t="shared" si="14"/>
        <v>Talento Humano
Tecnológicos</v>
      </c>
      <c r="AA181" s="11"/>
      <c r="AB181" s="11" t="s">
        <v>118</v>
      </c>
      <c r="AC181" s="11" t="s">
        <v>118</v>
      </c>
      <c r="AD181" s="13">
        <v>0</v>
      </c>
      <c r="AE181" s="14"/>
      <c r="AF181" s="11" t="s">
        <v>118</v>
      </c>
      <c r="AG181" s="11" t="s">
        <v>118</v>
      </c>
      <c r="AH181" s="13">
        <v>0</v>
      </c>
      <c r="AI181" s="14"/>
      <c r="AJ181" s="11" t="s">
        <v>118</v>
      </c>
      <c r="AK181" s="11" t="s">
        <v>118</v>
      </c>
      <c r="AL181" s="13">
        <v>0</v>
      </c>
      <c r="AM181" s="14"/>
      <c r="AN181" s="11" t="s">
        <v>118</v>
      </c>
      <c r="AO181" s="11" t="s">
        <v>118</v>
      </c>
      <c r="AP181" s="13">
        <v>0</v>
      </c>
      <c r="AQ181" s="14"/>
      <c r="AR181" s="11" t="s">
        <v>118</v>
      </c>
      <c r="AS181" s="11" t="s">
        <v>118</v>
      </c>
      <c r="AT181" s="13">
        <v>0</v>
      </c>
      <c r="AU181" s="14"/>
      <c r="AV181" s="11" t="s">
        <v>118</v>
      </c>
      <c r="AW181" s="11" t="s">
        <v>118</v>
      </c>
      <c r="AX181" s="13">
        <v>0</v>
      </c>
      <c r="AY181" s="11"/>
      <c r="AZ181" s="11" t="s">
        <v>118</v>
      </c>
      <c r="BA181" s="11"/>
      <c r="BB181" s="11" t="s">
        <v>118</v>
      </c>
      <c r="BC181" s="11"/>
      <c r="BD181" s="11"/>
      <c r="BE181" s="11"/>
      <c r="BF181" s="11"/>
      <c r="BG181" s="11"/>
      <c r="BH181" s="11"/>
      <c r="BI181" s="11"/>
      <c r="BJ181" s="11"/>
      <c r="BK181" s="11"/>
      <c r="BL181" s="11" t="s">
        <v>118</v>
      </c>
      <c r="BM181" s="11" t="s">
        <v>118</v>
      </c>
      <c r="BN181" s="11" t="s">
        <v>20</v>
      </c>
      <c r="BO181" s="11" t="s">
        <v>633</v>
      </c>
      <c r="BP181" s="11"/>
      <c r="BQ181" s="11" t="s">
        <v>118</v>
      </c>
      <c r="BR181" s="11"/>
      <c r="BS181" s="11" t="s">
        <v>118</v>
      </c>
      <c r="BT181" s="11" t="s">
        <v>118</v>
      </c>
      <c r="BU181" s="11"/>
      <c r="BV181" s="11" t="s">
        <v>118</v>
      </c>
      <c r="BW181" s="11"/>
      <c r="BX181" s="11" t="s">
        <v>118</v>
      </c>
      <c r="BY181" s="11"/>
      <c r="BZ181" s="11" t="s">
        <v>118</v>
      </c>
      <c r="CA181" s="11" t="s">
        <v>77</v>
      </c>
      <c r="CB181" s="11"/>
      <c r="CC181" s="94" t="str">
        <f t="shared" si="17"/>
        <v>18_Plan anual de auditoría - PAAU
24_Operación del Sistema de Gestión Institucional - SGI</v>
      </c>
      <c r="CD181" s="11"/>
      <c r="CE181" s="11"/>
      <c r="CF181" s="11"/>
      <c r="CG181" s="11"/>
      <c r="CH181" s="11"/>
      <c r="CI181" s="11"/>
      <c r="CJ181" s="11" t="s">
        <v>317</v>
      </c>
      <c r="CK181" s="94" t="str">
        <f t="shared" si="15"/>
        <v>D07_Control Interno</v>
      </c>
      <c r="CL181" s="11"/>
      <c r="CM181" s="11"/>
      <c r="CN181" s="11"/>
      <c r="CO181" s="11"/>
      <c r="CP181" s="11"/>
      <c r="CQ181" s="11"/>
      <c r="CR181" s="11"/>
      <c r="CS181" s="11"/>
      <c r="CT181" s="11"/>
      <c r="CU181" s="11"/>
      <c r="CV181" s="11"/>
      <c r="CW181" s="11"/>
      <c r="CX181" s="11"/>
      <c r="CY181" s="11"/>
      <c r="CZ181" s="11"/>
      <c r="DA181" s="11"/>
      <c r="DB181" s="11"/>
      <c r="DC181" s="11"/>
      <c r="DD181" s="11" t="s">
        <v>318</v>
      </c>
      <c r="DE181" s="94" t="str">
        <f t="shared" si="16"/>
        <v>D07_P19_Control Interno</v>
      </c>
    </row>
    <row r="182" spans="2:109" s="2" customFormat="1" ht="84" customHeight="1" x14ac:dyDescent="0.35">
      <c r="B182" s="1"/>
      <c r="C182" s="4" t="s">
        <v>803</v>
      </c>
      <c r="D182" s="11" t="s">
        <v>804</v>
      </c>
      <c r="E182" s="91" t="str">
        <f t="shared" si="12"/>
        <v>URF2026_170_Realizar seguimiento a las acciones del plan de mejoramiento URF_PM_24_Seguimiento Acuerdos de Gestión 2025</v>
      </c>
      <c r="F182" s="11" t="s">
        <v>801</v>
      </c>
      <c r="G182" s="11" t="s">
        <v>802</v>
      </c>
      <c r="H182" s="11" t="s">
        <v>802</v>
      </c>
      <c r="I182" s="11" t="s">
        <v>628</v>
      </c>
      <c r="J182" s="5" t="s">
        <v>629</v>
      </c>
      <c r="K182" s="5"/>
      <c r="L182" s="12">
        <v>46266</v>
      </c>
      <c r="M182" s="12">
        <v>46300.999305555553</v>
      </c>
      <c r="N182" s="92">
        <f t="shared" si="13"/>
        <v>34.999305555553292</v>
      </c>
      <c r="O182" s="86" t="s">
        <v>630</v>
      </c>
      <c r="P182" s="11"/>
      <c r="Q182" s="85" t="s">
        <v>111</v>
      </c>
      <c r="R182" s="11" t="s">
        <v>631</v>
      </c>
      <c r="S182" s="86" t="s">
        <v>113</v>
      </c>
      <c r="T182" s="86" t="s">
        <v>236</v>
      </c>
      <c r="U182" s="87" t="s">
        <v>632</v>
      </c>
      <c r="V182" s="11" t="s">
        <v>116</v>
      </c>
      <c r="W182" s="11"/>
      <c r="X182" s="11" t="s">
        <v>117</v>
      </c>
      <c r="Y182" s="11"/>
      <c r="Z182" s="94" t="str">
        <f t="shared" si="14"/>
        <v>Talento Humano
Tecnológicos</v>
      </c>
      <c r="AA182" s="11"/>
      <c r="AB182" s="11" t="s">
        <v>118</v>
      </c>
      <c r="AC182" s="11" t="s">
        <v>118</v>
      </c>
      <c r="AD182" s="13">
        <v>0</v>
      </c>
      <c r="AE182" s="14"/>
      <c r="AF182" s="11" t="s">
        <v>118</v>
      </c>
      <c r="AG182" s="11" t="s">
        <v>118</v>
      </c>
      <c r="AH182" s="13">
        <v>0</v>
      </c>
      <c r="AI182" s="14"/>
      <c r="AJ182" s="11" t="s">
        <v>118</v>
      </c>
      <c r="AK182" s="11" t="s">
        <v>118</v>
      </c>
      <c r="AL182" s="13">
        <v>0</v>
      </c>
      <c r="AM182" s="14"/>
      <c r="AN182" s="11" t="s">
        <v>118</v>
      </c>
      <c r="AO182" s="11" t="s">
        <v>118</v>
      </c>
      <c r="AP182" s="13">
        <v>0</v>
      </c>
      <c r="AQ182" s="14"/>
      <c r="AR182" s="11" t="s">
        <v>118</v>
      </c>
      <c r="AS182" s="11" t="s">
        <v>118</v>
      </c>
      <c r="AT182" s="13">
        <v>0</v>
      </c>
      <c r="AU182" s="14"/>
      <c r="AV182" s="11" t="s">
        <v>118</v>
      </c>
      <c r="AW182" s="11" t="s">
        <v>118</v>
      </c>
      <c r="AX182" s="13">
        <v>0</v>
      </c>
      <c r="AY182" s="11"/>
      <c r="AZ182" s="11" t="s">
        <v>118</v>
      </c>
      <c r="BA182" s="11"/>
      <c r="BB182" s="11" t="s">
        <v>118</v>
      </c>
      <c r="BC182" s="11"/>
      <c r="BD182" s="11"/>
      <c r="BE182" s="11"/>
      <c r="BF182" s="11"/>
      <c r="BG182" s="11"/>
      <c r="BH182" s="11"/>
      <c r="BI182" s="11"/>
      <c r="BJ182" s="11"/>
      <c r="BK182" s="11"/>
      <c r="BL182" s="11" t="s">
        <v>118</v>
      </c>
      <c r="BM182" s="11" t="s">
        <v>118</v>
      </c>
      <c r="BN182" s="11" t="s">
        <v>20</v>
      </c>
      <c r="BO182" s="11" t="s">
        <v>633</v>
      </c>
      <c r="BP182" s="11"/>
      <c r="BQ182" s="11" t="s">
        <v>118</v>
      </c>
      <c r="BR182" s="11"/>
      <c r="BS182" s="11" t="s">
        <v>118</v>
      </c>
      <c r="BT182" s="11" t="s">
        <v>118</v>
      </c>
      <c r="BU182" s="11"/>
      <c r="BV182" s="11" t="s">
        <v>118</v>
      </c>
      <c r="BW182" s="11"/>
      <c r="BX182" s="11" t="s">
        <v>118</v>
      </c>
      <c r="BY182" s="11"/>
      <c r="BZ182" s="11" t="s">
        <v>118</v>
      </c>
      <c r="CA182" s="11" t="s">
        <v>77</v>
      </c>
      <c r="CB182" s="11"/>
      <c r="CC182" s="94" t="str">
        <f t="shared" si="17"/>
        <v>18_Plan anual de auditoría - PAAU
24_Operación del Sistema de Gestión Institucional - SGI</v>
      </c>
      <c r="CD182" s="11"/>
      <c r="CE182" s="11"/>
      <c r="CF182" s="11"/>
      <c r="CG182" s="11"/>
      <c r="CH182" s="11"/>
      <c r="CI182" s="11"/>
      <c r="CJ182" s="11" t="s">
        <v>317</v>
      </c>
      <c r="CK182" s="94" t="str">
        <f t="shared" si="15"/>
        <v>D07_Control Interno</v>
      </c>
      <c r="CL182" s="11"/>
      <c r="CM182" s="11"/>
      <c r="CN182" s="11"/>
      <c r="CO182" s="11"/>
      <c r="CP182" s="11"/>
      <c r="CQ182" s="11"/>
      <c r="CR182" s="11"/>
      <c r="CS182" s="11"/>
      <c r="CT182" s="11"/>
      <c r="CU182" s="11"/>
      <c r="CV182" s="11"/>
      <c r="CW182" s="11"/>
      <c r="CX182" s="11"/>
      <c r="CY182" s="11"/>
      <c r="CZ182" s="11"/>
      <c r="DA182" s="11"/>
      <c r="DB182" s="11"/>
      <c r="DC182" s="11"/>
      <c r="DD182" s="11" t="s">
        <v>318</v>
      </c>
      <c r="DE182" s="94" t="str">
        <f t="shared" si="16"/>
        <v>D07_P19_Control Interno</v>
      </c>
    </row>
    <row r="183" spans="2:109" s="2" customFormat="1" ht="84" customHeight="1" x14ac:dyDescent="0.35">
      <c r="B183" s="1"/>
      <c r="C183" s="4" t="s">
        <v>805</v>
      </c>
      <c r="D183" s="11" t="s">
        <v>806</v>
      </c>
      <c r="E183" s="91" t="str">
        <f t="shared" si="12"/>
        <v>URF2026_171_Realizar seguimiento a las acciones del plan de mejoramiento URF_OP_14_Política de Gestión Documental y URF_PM_22_Auditoría a la Política de Integridad</v>
      </c>
      <c r="F183" s="11" t="s">
        <v>801</v>
      </c>
      <c r="G183" s="11" t="s">
        <v>802</v>
      </c>
      <c r="H183" s="11" t="s">
        <v>802</v>
      </c>
      <c r="I183" s="11" t="s">
        <v>628</v>
      </c>
      <c r="J183" s="5" t="s">
        <v>630</v>
      </c>
      <c r="K183" s="5"/>
      <c r="L183" s="12">
        <v>46083</v>
      </c>
      <c r="M183" s="12">
        <v>46118.999305555553</v>
      </c>
      <c r="N183" s="92">
        <f t="shared" si="13"/>
        <v>35.999305555553292</v>
      </c>
      <c r="O183" s="85" t="s">
        <v>665</v>
      </c>
      <c r="P183" s="11"/>
      <c r="Q183" s="85" t="s">
        <v>111</v>
      </c>
      <c r="R183" s="11" t="s">
        <v>631</v>
      </c>
      <c r="S183" s="86" t="s">
        <v>113</v>
      </c>
      <c r="T183" s="86" t="s">
        <v>236</v>
      </c>
      <c r="U183" s="87" t="s">
        <v>632</v>
      </c>
      <c r="V183" s="11" t="s">
        <v>116</v>
      </c>
      <c r="W183" s="11"/>
      <c r="X183" s="11" t="s">
        <v>117</v>
      </c>
      <c r="Y183" s="11"/>
      <c r="Z183" s="94" t="str">
        <f t="shared" si="14"/>
        <v>Talento Humano
Tecnológicos</v>
      </c>
      <c r="AA183" s="11"/>
      <c r="AB183" s="11" t="s">
        <v>118</v>
      </c>
      <c r="AC183" s="11" t="s">
        <v>118</v>
      </c>
      <c r="AD183" s="13">
        <v>0</v>
      </c>
      <c r="AE183" s="14"/>
      <c r="AF183" s="11" t="s">
        <v>118</v>
      </c>
      <c r="AG183" s="11" t="s">
        <v>118</v>
      </c>
      <c r="AH183" s="13">
        <v>0</v>
      </c>
      <c r="AI183" s="14"/>
      <c r="AJ183" s="11" t="s">
        <v>118</v>
      </c>
      <c r="AK183" s="11" t="s">
        <v>118</v>
      </c>
      <c r="AL183" s="13">
        <v>0</v>
      </c>
      <c r="AM183" s="14"/>
      <c r="AN183" s="11" t="s">
        <v>118</v>
      </c>
      <c r="AO183" s="11" t="s">
        <v>118</v>
      </c>
      <c r="AP183" s="13">
        <v>0</v>
      </c>
      <c r="AQ183" s="14"/>
      <c r="AR183" s="11" t="s">
        <v>118</v>
      </c>
      <c r="AS183" s="11" t="s">
        <v>118</v>
      </c>
      <c r="AT183" s="13">
        <v>0</v>
      </c>
      <c r="AU183" s="14"/>
      <c r="AV183" s="11" t="s">
        <v>118</v>
      </c>
      <c r="AW183" s="11" t="s">
        <v>118</v>
      </c>
      <c r="AX183" s="13">
        <v>0</v>
      </c>
      <c r="AY183" s="11"/>
      <c r="AZ183" s="11" t="s">
        <v>118</v>
      </c>
      <c r="BA183" s="11"/>
      <c r="BB183" s="11" t="s">
        <v>118</v>
      </c>
      <c r="BC183" s="11"/>
      <c r="BD183" s="11"/>
      <c r="BE183" s="11"/>
      <c r="BF183" s="11"/>
      <c r="BG183" s="11"/>
      <c r="BH183" s="11"/>
      <c r="BI183" s="11"/>
      <c r="BJ183" s="11"/>
      <c r="BK183" s="11" t="s">
        <v>19</v>
      </c>
      <c r="BL183" s="11" t="s">
        <v>119</v>
      </c>
      <c r="BM183" s="11" t="s">
        <v>642</v>
      </c>
      <c r="BN183" s="11" t="s">
        <v>20</v>
      </c>
      <c r="BO183" s="11" t="s">
        <v>633</v>
      </c>
      <c r="BP183" s="11"/>
      <c r="BQ183" s="11" t="s">
        <v>118</v>
      </c>
      <c r="BR183" s="11"/>
      <c r="BS183" s="11" t="s">
        <v>118</v>
      </c>
      <c r="BT183" s="11" t="s">
        <v>118</v>
      </c>
      <c r="BU183" s="11"/>
      <c r="BV183" s="11" t="s">
        <v>118</v>
      </c>
      <c r="BW183" s="11"/>
      <c r="BX183" s="11" t="s">
        <v>118</v>
      </c>
      <c r="BY183" s="11"/>
      <c r="BZ183" s="11" t="s">
        <v>118</v>
      </c>
      <c r="CA183" s="11" t="s">
        <v>77</v>
      </c>
      <c r="CB183" s="11" t="s">
        <v>807</v>
      </c>
      <c r="CC183" s="94" t="str">
        <f t="shared" si="17"/>
        <v>17_Programas de transparencia y ética pública - PTEP
18_Plan anual de auditoría - PAAU
24_Operación del Sistema de Gestión Institucional - SGI
25_Estrategia de integridad y conflicto de interes - EICI</v>
      </c>
      <c r="CD183" s="11" t="s">
        <v>612</v>
      </c>
      <c r="CE183" s="11"/>
      <c r="CF183" s="11"/>
      <c r="CG183" s="11"/>
      <c r="CH183" s="11"/>
      <c r="CI183" s="11"/>
      <c r="CJ183" s="11" t="s">
        <v>317</v>
      </c>
      <c r="CK183" s="94" t="str">
        <f t="shared" si="15"/>
        <v>D01_Talento Humano
D07_Control Interno</v>
      </c>
      <c r="CL183" s="11"/>
      <c r="CM183" s="11" t="s">
        <v>808</v>
      </c>
      <c r="CN183" s="11"/>
      <c r="CO183" s="11"/>
      <c r="CP183" s="11"/>
      <c r="CQ183" s="11"/>
      <c r="CR183" s="11"/>
      <c r="CS183" s="11"/>
      <c r="CT183" s="11"/>
      <c r="CU183" s="11"/>
      <c r="CV183" s="11"/>
      <c r="CW183" s="11"/>
      <c r="CX183" s="11"/>
      <c r="CY183" s="11"/>
      <c r="CZ183" s="11"/>
      <c r="DA183" s="11"/>
      <c r="DB183" s="11"/>
      <c r="DC183" s="11"/>
      <c r="DD183" s="11" t="s">
        <v>318</v>
      </c>
      <c r="DE183" s="94" t="str">
        <f t="shared" si="16"/>
        <v>D01_P02_Integridad
D07_P19_Control Interno</v>
      </c>
    </row>
    <row r="184" spans="2:109" s="2" customFormat="1" ht="84" customHeight="1" x14ac:dyDescent="0.35">
      <c r="B184" s="1"/>
      <c r="C184" s="4" t="s">
        <v>809</v>
      </c>
      <c r="D184" s="11" t="s">
        <v>810</v>
      </c>
      <c r="E184" s="91" t="str">
        <f t="shared" si="12"/>
        <v>URF2026_172_Acompañar a los procesos institucionales en la actualización de los riesgos liderado por el proceso de Direccionamiento y Planeación de cara a los cambios generados en la guía para la gestión integral del riesgo en las entidades públicas</v>
      </c>
      <c r="F184" s="11" t="s">
        <v>810</v>
      </c>
      <c r="G184" s="11" t="s">
        <v>811</v>
      </c>
      <c r="H184" s="11" t="s">
        <v>811</v>
      </c>
      <c r="I184" s="11" t="s">
        <v>628</v>
      </c>
      <c r="J184" s="5" t="s">
        <v>630</v>
      </c>
      <c r="K184" s="5"/>
      <c r="L184" s="12">
        <v>46054</v>
      </c>
      <c r="M184" s="12">
        <v>46173.999305555553</v>
      </c>
      <c r="N184" s="92">
        <f t="shared" si="13"/>
        <v>119.99930555555329</v>
      </c>
      <c r="O184" s="85" t="s">
        <v>665</v>
      </c>
      <c r="P184" s="11"/>
      <c r="Q184" s="85" t="s">
        <v>111</v>
      </c>
      <c r="R184" s="5" t="s">
        <v>631</v>
      </c>
      <c r="S184" s="86" t="s">
        <v>113</v>
      </c>
      <c r="T184" s="86" t="s">
        <v>236</v>
      </c>
      <c r="U184" s="87" t="s">
        <v>632</v>
      </c>
      <c r="V184" s="11" t="s">
        <v>116</v>
      </c>
      <c r="W184" s="11"/>
      <c r="X184" s="11" t="s">
        <v>117</v>
      </c>
      <c r="Y184" s="11"/>
      <c r="Z184" s="94" t="str">
        <f t="shared" si="14"/>
        <v>Talento Humano
Tecnológicos</v>
      </c>
      <c r="AA184" s="11"/>
      <c r="AB184" s="11" t="s">
        <v>118</v>
      </c>
      <c r="AC184" s="11" t="s">
        <v>118</v>
      </c>
      <c r="AD184" s="13">
        <v>0</v>
      </c>
      <c r="AE184" s="14"/>
      <c r="AF184" s="11" t="s">
        <v>118</v>
      </c>
      <c r="AG184" s="11" t="s">
        <v>118</v>
      </c>
      <c r="AH184" s="13">
        <v>0</v>
      </c>
      <c r="AI184" s="14"/>
      <c r="AJ184" s="11" t="s">
        <v>118</v>
      </c>
      <c r="AK184" s="11" t="s">
        <v>118</v>
      </c>
      <c r="AL184" s="13">
        <v>0</v>
      </c>
      <c r="AM184" s="14"/>
      <c r="AN184" s="11" t="s">
        <v>118</v>
      </c>
      <c r="AO184" s="11" t="s">
        <v>118</v>
      </c>
      <c r="AP184" s="13">
        <v>0</v>
      </c>
      <c r="AQ184" s="14"/>
      <c r="AR184" s="11" t="s">
        <v>118</v>
      </c>
      <c r="AS184" s="11" t="s">
        <v>118</v>
      </c>
      <c r="AT184" s="13">
        <v>0</v>
      </c>
      <c r="AU184" s="14"/>
      <c r="AV184" s="11" t="s">
        <v>118</v>
      </c>
      <c r="AW184" s="11" t="s">
        <v>118</v>
      </c>
      <c r="AX184" s="13">
        <v>0</v>
      </c>
      <c r="AY184" s="11"/>
      <c r="AZ184" s="11" t="s">
        <v>118</v>
      </c>
      <c r="BA184" s="11"/>
      <c r="BB184" s="11" t="s">
        <v>118</v>
      </c>
      <c r="BC184" s="11"/>
      <c r="BD184" s="11"/>
      <c r="BE184" s="11"/>
      <c r="BF184" s="11"/>
      <c r="BG184" s="11"/>
      <c r="BH184" s="11"/>
      <c r="BI184" s="11"/>
      <c r="BJ184" s="11"/>
      <c r="BK184" s="11"/>
      <c r="BL184" s="11" t="s">
        <v>118</v>
      </c>
      <c r="BM184" s="11" t="s">
        <v>118</v>
      </c>
      <c r="BN184" s="11" t="s">
        <v>20</v>
      </c>
      <c r="BO184" s="11" t="s">
        <v>812</v>
      </c>
      <c r="BP184" s="11"/>
      <c r="BQ184" s="11" t="s">
        <v>118</v>
      </c>
      <c r="BR184" s="11"/>
      <c r="BS184" s="11" t="s">
        <v>118</v>
      </c>
      <c r="BT184" s="11" t="s">
        <v>118</v>
      </c>
      <c r="BU184" s="11"/>
      <c r="BV184" s="11" t="s">
        <v>118</v>
      </c>
      <c r="BW184" s="11"/>
      <c r="BX184" s="11" t="s">
        <v>118</v>
      </c>
      <c r="BY184" s="11"/>
      <c r="BZ184" s="11" t="s">
        <v>118</v>
      </c>
      <c r="CA184" s="11" t="s">
        <v>77</v>
      </c>
      <c r="CB184" s="11"/>
      <c r="CC184" s="94" t="str">
        <f t="shared" si="17"/>
        <v>18_Plan anual de auditoría - PAAU
24_Operación del Sistema de Gestión Institucional - SGI</v>
      </c>
      <c r="CD184" s="11"/>
      <c r="CE184" s="11"/>
      <c r="CF184" s="11"/>
      <c r="CG184" s="11"/>
      <c r="CH184" s="11"/>
      <c r="CI184" s="11"/>
      <c r="CJ184" s="11" t="s">
        <v>317</v>
      </c>
      <c r="CK184" s="94" t="str">
        <f t="shared" si="15"/>
        <v>D07_Control Interno</v>
      </c>
      <c r="CL184" s="11"/>
      <c r="CM184" s="11"/>
      <c r="CN184" s="11"/>
      <c r="CO184" s="11"/>
      <c r="CP184" s="11"/>
      <c r="CQ184" s="11"/>
      <c r="CR184" s="11"/>
      <c r="CS184" s="11"/>
      <c r="CT184" s="11"/>
      <c r="CU184" s="11"/>
      <c r="CV184" s="11"/>
      <c r="CW184" s="11"/>
      <c r="CX184" s="11"/>
      <c r="CY184" s="11"/>
      <c r="CZ184" s="11"/>
      <c r="DA184" s="11"/>
      <c r="DB184" s="11"/>
      <c r="DC184" s="11"/>
      <c r="DD184" s="11" t="s">
        <v>318</v>
      </c>
      <c r="DE184" s="94" t="str">
        <f t="shared" si="16"/>
        <v>D07_P19_Control Interno</v>
      </c>
    </row>
    <row r="185" spans="2:109" s="2" customFormat="1" ht="84" customHeight="1" x14ac:dyDescent="0.35">
      <c r="B185" s="1"/>
      <c r="C185" s="4" t="s">
        <v>813</v>
      </c>
      <c r="D185" s="11" t="s">
        <v>814</v>
      </c>
      <c r="E185" s="91" t="str">
        <f t="shared" si="12"/>
        <v>URF2026_173_Formalizar la herramienta para hacer seguimiento al Plan de Bienestar Social e Incentivos_Ruta de la Felicidad Entornos Laborales Saludables.</v>
      </c>
      <c r="F185" s="11" t="s">
        <v>815</v>
      </c>
      <c r="G185" s="11" t="s">
        <v>816</v>
      </c>
      <c r="H185" s="11" t="s">
        <v>817</v>
      </c>
      <c r="I185" s="11" t="s">
        <v>818</v>
      </c>
      <c r="J185" s="5" t="s">
        <v>694</v>
      </c>
      <c r="K185" s="5" t="s">
        <v>699</v>
      </c>
      <c r="L185" s="12">
        <v>46082</v>
      </c>
      <c r="M185" s="12">
        <v>46112.999305555553</v>
      </c>
      <c r="N185" s="92">
        <f t="shared" si="13"/>
        <v>30.999305555553292</v>
      </c>
      <c r="O185" s="85" t="s">
        <v>680</v>
      </c>
      <c r="P185" s="11"/>
      <c r="Q185" s="85" t="s">
        <v>111</v>
      </c>
      <c r="R185" s="11" t="s">
        <v>819</v>
      </c>
      <c r="S185" s="86" t="s">
        <v>474</v>
      </c>
      <c r="T185" s="86" t="s">
        <v>610</v>
      </c>
      <c r="U185" s="87" t="s">
        <v>820</v>
      </c>
      <c r="V185" s="11" t="s">
        <v>116</v>
      </c>
      <c r="W185" s="11" t="s">
        <v>821</v>
      </c>
      <c r="X185" s="11" t="s">
        <v>117</v>
      </c>
      <c r="Y185" s="11"/>
      <c r="Z185" s="94" t="str">
        <f t="shared" si="14"/>
        <v>Talento Humano
Financieros
Tecnológicos</v>
      </c>
      <c r="AA185" s="11"/>
      <c r="AB185" s="11" t="s">
        <v>118</v>
      </c>
      <c r="AC185" s="11" t="s">
        <v>118</v>
      </c>
      <c r="AD185" s="13">
        <v>0</v>
      </c>
      <c r="AE185" s="14"/>
      <c r="AF185" s="11" t="s">
        <v>118</v>
      </c>
      <c r="AG185" s="11" t="s">
        <v>118</v>
      </c>
      <c r="AH185" s="13">
        <v>0</v>
      </c>
      <c r="AI185" s="14"/>
      <c r="AJ185" s="11" t="s">
        <v>118</v>
      </c>
      <c r="AK185" s="11" t="s">
        <v>118</v>
      </c>
      <c r="AL185" s="13">
        <v>0</v>
      </c>
      <c r="AM185" s="14"/>
      <c r="AN185" s="11" t="s">
        <v>118</v>
      </c>
      <c r="AO185" s="11" t="s">
        <v>118</v>
      </c>
      <c r="AP185" s="13">
        <v>0</v>
      </c>
      <c r="AQ185" s="14"/>
      <c r="AR185" s="11" t="s">
        <v>118</v>
      </c>
      <c r="AS185" s="11" t="s">
        <v>118</v>
      </c>
      <c r="AT185" s="13">
        <v>0</v>
      </c>
      <c r="AU185" s="14"/>
      <c r="AV185" s="11" t="s">
        <v>118</v>
      </c>
      <c r="AW185" s="11" t="s">
        <v>118</v>
      </c>
      <c r="AX185" s="13">
        <v>0</v>
      </c>
      <c r="AY185" s="11"/>
      <c r="AZ185" s="11" t="s">
        <v>118</v>
      </c>
      <c r="BA185" s="11"/>
      <c r="BB185" s="11" t="s">
        <v>118</v>
      </c>
      <c r="BC185" s="11"/>
      <c r="BD185" s="11"/>
      <c r="BE185" s="11"/>
      <c r="BF185" s="11" t="s">
        <v>65</v>
      </c>
      <c r="BG185" s="11"/>
      <c r="BH185" s="11" t="s">
        <v>67</v>
      </c>
      <c r="BI185" s="11"/>
      <c r="BJ185" s="11"/>
      <c r="BK185" s="11"/>
      <c r="BL185" s="11" t="s">
        <v>118</v>
      </c>
      <c r="BM185" s="11" t="s">
        <v>118</v>
      </c>
      <c r="BN185" s="11"/>
      <c r="BO185" s="11" t="s">
        <v>118</v>
      </c>
      <c r="BP185" s="11"/>
      <c r="BQ185" s="11" t="s">
        <v>118</v>
      </c>
      <c r="BR185" s="11"/>
      <c r="BS185" s="11" t="s">
        <v>118</v>
      </c>
      <c r="BT185" s="11" t="s">
        <v>118</v>
      </c>
      <c r="BU185" s="11"/>
      <c r="BV185" s="11" t="s">
        <v>118</v>
      </c>
      <c r="BW185" s="11"/>
      <c r="BX185" s="11" t="s">
        <v>118</v>
      </c>
      <c r="BY185" s="11"/>
      <c r="BZ185" s="11" t="s">
        <v>118</v>
      </c>
      <c r="CA185" s="11" t="s">
        <v>77</v>
      </c>
      <c r="CB185" s="11"/>
      <c r="CC185" s="94" t="str">
        <f t="shared" si="17"/>
        <v>12_Plan Estratégico de Gestión de Talento Humano - PEGTH
14_Plan de Incentivos Institucionales - PII
24_Operación del Sistema de Gestión Institucional - SGI</v>
      </c>
      <c r="CD185" s="11" t="s">
        <v>612</v>
      </c>
      <c r="CE185" s="11"/>
      <c r="CF185" s="11"/>
      <c r="CG185" s="11" t="s">
        <v>306</v>
      </c>
      <c r="CH185" s="11"/>
      <c r="CI185" s="11"/>
      <c r="CJ185" s="11"/>
      <c r="CK185" s="94" t="str">
        <f t="shared" si="15"/>
        <v>D01_Talento Humano
D04_Evaluación de resultados</v>
      </c>
      <c r="CL185" s="11" t="s">
        <v>613</v>
      </c>
      <c r="CM185" s="11" t="s">
        <v>808</v>
      </c>
      <c r="CN185" s="11"/>
      <c r="CO185" s="11"/>
      <c r="CP185" s="11"/>
      <c r="CQ185" s="11"/>
      <c r="CR185" s="11"/>
      <c r="CS185" s="11"/>
      <c r="CT185" s="11"/>
      <c r="CU185" s="11"/>
      <c r="CV185" s="11"/>
      <c r="CW185" s="11"/>
      <c r="CX185" s="11"/>
      <c r="CY185" s="11" t="s">
        <v>307</v>
      </c>
      <c r="CZ185" s="11"/>
      <c r="DA185" s="11"/>
      <c r="DB185" s="11"/>
      <c r="DC185" s="11"/>
      <c r="DD185" s="11"/>
      <c r="DE185" s="94" t="str">
        <f t="shared" si="16"/>
        <v>D01_P01_Gestión Estratégica del Talento Humano
D01_P02_Integridad
D04_P14_Seguimiento y evaluación del desempeño institucional</v>
      </c>
    </row>
    <row r="186" spans="2:109" s="2" customFormat="1" ht="84" customHeight="1" x14ac:dyDescent="0.35">
      <c r="B186" s="1"/>
      <c r="C186" s="4" t="s">
        <v>822</v>
      </c>
      <c r="D186" s="11" t="s">
        <v>823</v>
      </c>
      <c r="E186" s="91" t="str">
        <f t="shared" si="12"/>
        <v>URF2026_174_Formalizar la herramienta para hacer seguimiento al Plan Institucional de Capacitación_Ruta de la Felicidad Entornos Laborales Saludables.</v>
      </c>
      <c r="F186" s="11" t="s">
        <v>824</v>
      </c>
      <c r="G186" s="11" t="s">
        <v>816</v>
      </c>
      <c r="H186" s="11" t="s">
        <v>817</v>
      </c>
      <c r="I186" s="11" t="s">
        <v>818</v>
      </c>
      <c r="J186" s="5" t="s">
        <v>694</v>
      </c>
      <c r="K186" s="5" t="s">
        <v>699</v>
      </c>
      <c r="L186" s="12">
        <v>46082</v>
      </c>
      <c r="M186" s="12">
        <v>46112.999305555553</v>
      </c>
      <c r="N186" s="92">
        <f t="shared" si="13"/>
        <v>30.999305555553292</v>
      </c>
      <c r="O186" s="85" t="s">
        <v>680</v>
      </c>
      <c r="P186" s="11"/>
      <c r="Q186" s="85" t="s">
        <v>111</v>
      </c>
      <c r="R186" s="11" t="s">
        <v>825</v>
      </c>
      <c r="S186" s="86" t="s">
        <v>474</v>
      </c>
      <c r="T186" s="86" t="s">
        <v>610</v>
      </c>
      <c r="U186" s="87" t="s">
        <v>820</v>
      </c>
      <c r="V186" s="11" t="s">
        <v>116</v>
      </c>
      <c r="W186" s="11" t="s">
        <v>821</v>
      </c>
      <c r="X186" s="11" t="s">
        <v>117</v>
      </c>
      <c r="Y186" s="11"/>
      <c r="Z186" s="94" t="str">
        <f t="shared" si="14"/>
        <v>Talento Humano
Financieros
Tecnológicos</v>
      </c>
      <c r="AA186" s="11"/>
      <c r="AB186" s="11" t="s">
        <v>118</v>
      </c>
      <c r="AC186" s="11" t="s">
        <v>118</v>
      </c>
      <c r="AD186" s="13">
        <v>0</v>
      </c>
      <c r="AE186" s="14"/>
      <c r="AF186" s="11" t="s">
        <v>118</v>
      </c>
      <c r="AG186" s="11" t="s">
        <v>118</v>
      </c>
      <c r="AH186" s="13">
        <v>0</v>
      </c>
      <c r="AI186" s="14"/>
      <c r="AJ186" s="11" t="s">
        <v>118</v>
      </c>
      <c r="AK186" s="11" t="s">
        <v>118</v>
      </c>
      <c r="AL186" s="13">
        <v>0</v>
      </c>
      <c r="AM186" s="14"/>
      <c r="AN186" s="11" t="s">
        <v>118</v>
      </c>
      <c r="AO186" s="11" t="s">
        <v>118</v>
      </c>
      <c r="AP186" s="13">
        <v>0</v>
      </c>
      <c r="AQ186" s="14"/>
      <c r="AR186" s="11" t="s">
        <v>118</v>
      </c>
      <c r="AS186" s="11" t="s">
        <v>118</v>
      </c>
      <c r="AT186" s="13">
        <v>0</v>
      </c>
      <c r="AU186" s="14"/>
      <c r="AV186" s="11" t="s">
        <v>118</v>
      </c>
      <c r="AW186" s="11" t="s">
        <v>118</v>
      </c>
      <c r="AX186" s="13">
        <v>0</v>
      </c>
      <c r="AY186" s="11"/>
      <c r="AZ186" s="11" t="s">
        <v>118</v>
      </c>
      <c r="BA186" s="11"/>
      <c r="BB186" s="11" t="s">
        <v>118</v>
      </c>
      <c r="BC186" s="11"/>
      <c r="BD186" s="11"/>
      <c r="BE186" s="11"/>
      <c r="BF186" s="11" t="s">
        <v>65</v>
      </c>
      <c r="BG186" s="11" t="s">
        <v>66</v>
      </c>
      <c r="BH186" s="11"/>
      <c r="BI186" s="11"/>
      <c r="BJ186" s="11"/>
      <c r="BK186" s="11"/>
      <c r="BL186" s="11" t="s">
        <v>118</v>
      </c>
      <c r="BM186" s="11" t="s">
        <v>118</v>
      </c>
      <c r="BN186" s="11"/>
      <c r="BO186" s="11" t="s">
        <v>118</v>
      </c>
      <c r="BP186" s="11"/>
      <c r="BQ186" s="11" t="s">
        <v>118</v>
      </c>
      <c r="BR186" s="11"/>
      <c r="BS186" s="11" t="s">
        <v>118</v>
      </c>
      <c r="BT186" s="11" t="s">
        <v>118</v>
      </c>
      <c r="BU186" s="11"/>
      <c r="BV186" s="11" t="s">
        <v>118</v>
      </c>
      <c r="BW186" s="11"/>
      <c r="BX186" s="11" t="s">
        <v>118</v>
      </c>
      <c r="BY186" s="11"/>
      <c r="BZ186" s="11" t="s">
        <v>118</v>
      </c>
      <c r="CA186" s="11" t="s">
        <v>77</v>
      </c>
      <c r="CB186" s="11"/>
      <c r="CC186" s="94" t="str">
        <f t="shared" si="17"/>
        <v>12_Plan Estratégico de Gestión de Talento Humano - PEGTH
13_Plan Institucional de Capacitación - PIC
24_Operación del Sistema de Gestión Institucional - SGI</v>
      </c>
      <c r="CD186" s="11" t="s">
        <v>612</v>
      </c>
      <c r="CE186" s="11"/>
      <c r="CF186" s="11"/>
      <c r="CG186" s="11" t="s">
        <v>306</v>
      </c>
      <c r="CH186" s="11"/>
      <c r="CI186" s="11"/>
      <c r="CJ186" s="11"/>
      <c r="CK186" s="94" t="str">
        <f t="shared" si="15"/>
        <v>D01_Talento Humano
D04_Evaluación de resultados</v>
      </c>
      <c r="CL186" s="11" t="s">
        <v>613</v>
      </c>
      <c r="CM186" s="11" t="s">
        <v>808</v>
      </c>
      <c r="CN186" s="11"/>
      <c r="CO186" s="11"/>
      <c r="CP186" s="11"/>
      <c r="CQ186" s="11"/>
      <c r="CR186" s="11"/>
      <c r="CS186" s="11"/>
      <c r="CT186" s="11"/>
      <c r="CU186" s="11"/>
      <c r="CV186" s="11"/>
      <c r="CW186" s="11"/>
      <c r="CX186" s="11"/>
      <c r="CY186" s="11" t="s">
        <v>307</v>
      </c>
      <c r="CZ186" s="11"/>
      <c r="DA186" s="11"/>
      <c r="DB186" s="11"/>
      <c r="DC186" s="11"/>
      <c r="DD186" s="11"/>
      <c r="DE186" s="94" t="str">
        <f t="shared" si="16"/>
        <v>D01_P01_Gestión Estratégica del Talento Humano
D01_P02_Integridad
D04_P14_Seguimiento y evaluación del desempeño institucional</v>
      </c>
    </row>
    <row r="187" spans="2:109" s="2" customFormat="1" ht="84" customHeight="1" x14ac:dyDescent="0.35">
      <c r="B187" s="1"/>
      <c r="C187" s="4" t="s">
        <v>826</v>
      </c>
      <c r="D187" s="11" t="s">
        <v>827</v>
      </c>
      <c r="E187" s="91" t="str">
        <f t="shared" si="12"/>
        <v>URF2026_175_Apoyar la estructuración y formalización de los acuerdos de gestión para la vigencia 2026_Ruta de la Calidad</v>
      </c>
      <c r="F187" s="11" t="s">
        <v>828</v>
      </c>
      <c r="G187" s="11" t="s">
        <v>829</v>
      </c>
      <c r="H187" s="11" t="s">
        <v>830</v>
      </c>
      <c r="I187" s="11" t="s">
        <v>818</v>
      </c>
      <c r="J187" s="5" t="s">
        <v>694</v>
      </c>
      <c r="K187" s="5" t="s">
        <v>699</v>
      </c>
      <c r="L187" s="12">
        <v>46082</v>
      </c>
      <c r="M187" s="12">
        <v>46127.999305555553</v>
      </c>
      <c r="N187" s="92">
        <f t="shared" si="13"/>
        <v>45.999305555553292</v>
      </c>
      <c r="O187" s="85" t="s">
        <v>680</v>
      </c>
      <c r="P187" s="11"/>
      <c r="Q187" s="85" t="s">
        <v>111</v>
      </c>
      <c r="R187" s="11" t="s">
        <v>831</v>
      </c>
      <c r="S187" s="86" t="s">
        <v>474</v>
      </c>
      <c r="T187" s="86" t="s">
        <v>610</v>
      </c>
      <c r="U187" s="87" t="s">
        <v>820</v>
      </c>
      <c r="V187" s="11" t="s">
        <v>116</v>
      </c>
      <c r="W187" s="11"/>
      <c r="X187" s="11" t="s">
        <v>117</v>
      </c>
      <c r="Y187" s="11"/>
      <c r="Z187" s="94" t="str">
        <f t="shared" si="14"/>
        <v>Talento Humano
Tecnológicos</v>
      </c>
      <c r="AA187" s="11"/>
      <c r="AB187" s="11" t="s">
        <v>118</v>
      </c>
      <c r="AC187" s="11" t="s">
        <v>118</v>
      </c>
      <c r="AD187" s="13">
        <v>0</v>
      </c>
      <c r="AE187" s="14"/>
      <c r="AF187" s="11" t="s">
        <v>118</v>
      </c>
      <c r="AG187" s="11" t="s">
        <v>118</v>
      </c>
      <c r="AH187" s="13">
        <v>0</v>
      </c>
      <c r="AI187" s="14"/>
      <c r="AJ187" s="11" t="s">
        <v>118</v>
      </c>
      <c r="AK187" s="11" t="s">
        <v>118</v>
      </c>
      <c r="AL187" s="13">
        <v>0</v>
      </c>
      <c r="AM187" s="14"/>
      <c r="AN187" s="11" t="s">
        <v>118</v>
      </c>
      <c r="AO187" s="11" t="s">
        <v>118</v>
      </c>
      <c r="AP187" s="13">
        <v>0</v>
      </c>
      <c r="AQ187" s="14"/>
      <c r="AR187" s="11" t="s">
        <v>118</v>
      </c>
      <c r="AS187" s="11" t="s">
        <v>118</v>
      </c>
      <c r="AT187" s="13">
        <v>0</v>
      </c>
      <c r="AU187" s="14"/>
      <c r="AV187" s="11" t="s">
        <v>118</v>
      </c>
      <c r="AW187" s="11" t="s">
        <v>118</v>
      </c>
      <c r="AX187" s="13">
        <v>0</v>
      </c>
      <c r="AY187" s="11"/>
      <c r="AZ187" s="11" t="s">
        <v>118</v>
      </c>
      <c r="BA187" s="11"/>
      <c r="BB187" s="11" t="s">
        <v>118</v>
      </c>
      <c r="BC187" s="11"/>
      <c r="BD187" s="11"/>
      <c r="BE187" s="11"/>
      <c r="BF187" s="11" t="s">
        <v>65</v>
      </c>
      <c r="BG187" s="11"/>
      <c r="BH187" s="11"/>
      <c r="BI187" s="11"/>
      <c r="BJ187" s="11"/>
      <c r="BK187" s="11"/>
      <c r="BL187" s="11" t="s">
        <v>118</v>
      </c>
      <c r="BM187" s="11" t="s">
        <v>118</v>
      </c>
      <c r="BN187" s="11"/>
      <c r="BO187" s="11" t="s">
        <v>118</v>
      </c>
      <c r="BP187" s="11"/>
      <c r="BQ187" s="11" t="s">
        <v>118</v>
      </c>
      <c r="BR187" s="11"/>
      <c r="BS187" s="11" t="s">
        <v>118</v>
      </c>
      <c r="BT187" s="11" t="s">
        <v>118</v>
      </c>
      <c r="BU187" s="11"/>
      <c r="BV187" s="11" t="s">
        <v>118</v>
      </c>
      <c r="BW187" s="11"/>
      <c r="BX187" s="11" t="s">
        <v>118</v>
      </c>
      <c r="BY187" s="11"/>
      <c r="BZ187" s="11" t="s">
        <v>118</v>
      </c>
      <c r="CA187" s="11" t="s">
        <v>77</v>
      </c>
      <c r="CB187" s="11"/>
      <c r="CC187" s="94" t="str">
        <f t="shared" si="17"/>
        <v>12_Plan Estratégico de Gestión de Talento Humano - PEGTH
24_Operación del Sistema de Gestión Institucional - SGI</v>
      </c>
      <c r="CD187" s="11" t="s">
        <v>612</v>
      </c>
      <c r="CE187" s="11"/>
      <c r="CF187" s="11"/>
      <c r="CG187" s="11"/>
      <c r="CH187" s="11"/>
      <c r="CI187" s="11"/>
      <c r="CJ187" s="11"/>
      <c r="CK187" s="94" t="str">
        <f t="shared" si="15"/>
        <v>D01_Talento Humano</v>
      </c>
      <c r="CL187" s="11" t="s">
        <v>613</v>
      </c>
      <c r="CM187" s="11"/>
      <c r="CN187" s="11"/>
      <c r="CO187" s="11"/>
      <c r="CP187" s="11"/>
      <c r="CQ187" s="11"/>
      <c r="CR187" s="11"/>
      <c r="CS187" s="11"/>
      <c r="CT187" s="11"/>
      <c r="CU187" s="11"/>
      <c r="CV187" s="11"/>
      <c r="CW187" s="11"/>
      <c r="CX187" s="11"/>
      <c r="CY187" s="11"/>
      <c r="CZ187" s="11"/>
      <c r="DA187" s="11"/>
      <c r="DB187" s="11"/>
      <c r="DC187" s="11"/>
      <c r="DD187" s="11"/>
      <c r="DE187" s="94" t="str">
        <f t="shared" si="16"/>
        <v>D01_P01_Gestión Estratégica del Talento Humano</v>
      </c>
    </row>
    <row r="188" spans="2:109" s="2" customFormat="1" ht="84" customHeight="1" x14ac:dyDescent="0.35">
      <c r="B188" s="1"/>
      <c r="C188" s="4" t="s">
        <v>832</v>
      </c>
      <c r="D188" s="11" t="s">
        <v>827</v>
      </c>
      <c r="E188" s="91" t="str">
        <f t="shared" si="12"/>
        <v>URF2026_176_Apoyar la estructuración y formalización de los acuerdos de gestión para la vigencia 2026_Ruta de la Calidad</v>
      </c>
      <c r="F188" s="11" t="s">
        <v>828</v>
      </c>
      <c r="G188" s="11" t="s">
        <v>829</v>
      </c>
      <c r="H188" s="11" t="s">
        <v>830</v>
      </c>
      <c r="I188" s="11" t="s">
        <v>818</v>
      </c>
      <c r="J188" s="5" t="s">
        <v>694</v>
      </c>
      <c r="K188" s="5" t="s">
        <v>699</v>
      </c>
      <c r="L188" s="12">
        <v>46357</v>
      </c>
      <c r="M188" s="12">
        <v>46375.999305555553</v>
      </c>
      <c r="N188" s="92">
        <f t="shared" si="13"/>
        <v>18.999305555553292</v>
      </c>
      <c r="O188" s="85" t="s">
        <v>680</v>
      </c>
      <c r="P188" s="11"/>
      <c r="Q188" s="85" t="s">
        <v>111</v>
      </c>
      <c r="R188" s="11" t="s">
        <v>833</v>
      </c>
      <c r="S188" s="86" t="s">
        <v>474</v>
      </c>
      <c r="T188" s="86" t="s">
        <v>610</v>
      </c>
      <c r="U188" s="87" t="s">
        <v>820</v>
      </c>
      <c r="V188" s="11" t="s">
        <v>116</v>
      </c>
      <c r="W188" s="11" t="s">
        <v>821</v>
      </c>
      <c r="X188" s="11" t="s">
        <v>117</v>
      </c>
      <c r="Y188" s="11"/>
      <c r="Z188" s="94" t="str">
        <f t="shared" si="14"/>
        <v>Talento Humano
Financieros
Tecnológicos</v>
      </c>
      <c r="AA188" s="11"/>
      <c r="AB188" s="11" t="s">
        <v>118</v>
      </c>
      <c r="AC188" s="11" t="s">
        <v>118</v>
      </c>
      <c r="AD188" s="13">
        <v>0</v>
      </c>
      <c r="AE188" s="14"/>
      <c r="AF188" s="11" t="s">
        <v>118</v>
      </c>
      <c r="AG188" s="11" t="s">
        <v>118</v>
      </c>
      <c r="AH188" s="13">
        <v>0</v>
      </c>
      <c r="AI188" s="14"/>
      <c r="AJ188" s="11" t="s">
        <v>118</v>
      </c>
      <c r="AK188" s="11" t="s">
        <v>118</v>
      </c>
      <c r="AL188" s="13">
        <v>0</v>
      </c>
      <c r="AM188" s="14"/>
      <c r="AN188" s="11" t="s">
        <v>118</v>
      </c>
      <c r="AO188" s="11" t="s">
        <v>118</v>
      </c>
      <c r="AP188" s="13">
        <v>0</v>
      </c>
      <c r="AQ188" s="14"/>
      <c r="AR188" s="11" t="s">
        <v>118</v>
      </c>
      <c r="AS188" s="11" t="s">
        <v>118</v>
      </c>
      <c r="AT188" s="13">
        <v>0</v>
      </c>
      <c r="AU188" s="14"/>
      <c r="AV188" s="11" t="s">
        <v>118</v>
      </c>
      <c r="AW188" s="11" t="s">
        <v>118</v>
      </c>
      <c r="AX188" s="13">
        <v>0</v>
      </c>
      <c r="AY188" s="11"/>
      <c r="AZ188" s="11" t="s">
        <v>118</v>
      </c>
      <c r="BA188" s="11"/>
      <c r="BB188" s="11" t="s">
        <v>118</v>
      </c>
      <c r="BC188" s="11"/>
      <c r="BD188" s="11"/>
      <c r="BE188" s="11"/>
      <c r="BF188" s="11" t="s">
        <v>65</v>
      </c>
      <c r="BG188" s="11"/>
      <c r="BH188" s="11"/>
      <c r="BI188" s="11"/>
      <c r="BJ188" s="11"/>
      <c r="BK188" s="11"/>
      <c r="BL188" s="11" t="s">
        <v>118</v>
      </c>
      <c r="BM188" s="11" t="s">
        <v>118</v>
      </c>
      <c r="BN188" s="11"/>
      <c r="BO188" s="11" t="s">
        <v>118</v>
      </c>
      <c r="BP188" s="11"/>
      <c r="BQ188" s="11" t="s">
        <v>118</v>
      </c>
      <c r="BR188" s="11"/>
      <c r="BS188" s="11" t="s">
        <v>118</v>
      </c>
      <c r="BT188" s="11" t="s">
        <v>118</v>
      </c>
      <c r="BU188" s="11"/>
      <c r="BV188" s="11" t="s">
        <v>118</v>
      </c>
      <c r="BW188" s="11"/>
      <c r="BX188" s="11" t="s">
        <v>118</v>
      </c>
      <c r="BY188" s="11"/>
      <c r="BZ188" s="11" t="s">
        <v>118</v>
      </c>
      <c r="CA188" s="11" t="s">
        <v>77</v>
      </c>
      <c r="CB188" s="11"/>
      <c r="CC188" s="94" t="str">
        <f t="shared" si="17"/>
        <v>12_Plan Estratégico de Gestión de Talento Humano - PEGTH
24_Operación del Sistema de Gestión Institucional - SGI</v>
      </c>
      <c r="CD188" s="11" t="s">
        <v>612</v>
      </c>
      <c r="CE188" s="11"/>
      <c r="CF188" s="11"/>
      <c r="CG188" s="11"/>
      <c r="CH188" s="11"/>
      <c r="CI188" s="11"/>
      <c r="CJ188" s="11"/>
      <c r="CK188" s="94" t="str">
        <f t="shared" si="15"/>
        <v>D01_Talento Humano</v>
      </c>
      <c r="CL188" s="11" t="s">
        <v>613</v>
      </c>
      <c r="CM188" s="11"/>
      <c r="CN188" s="11"/>
      <c r="CO188" s="11"/>
      <c r="CP188" s="11"/>
      <c r="CQ188" s="11"/>
      <c r="CR188" s="11"/>
      <c r="CS188" s="11"/>
      <c r="CT188" s="11"/>
      <c r="CU188" s="11"/>
      <c r="CV188" s="11"/>
      <c r="CW188" s="11"/>
      <c r="CX188" s="11"/>
      <c r="CY188" s="11"/>
      <c r="CZ188" s="11"/>
      <c r="DA188" s="11"/>
      <c r="DB188" s="11"/>
      <c r="DC188" s="11"/>
      <c r="DD188" s="11"/>
      <c r="DE188" s="94" t="str">
        <f t="shared" si="16"/>
        <v>D01_P01_Gestión Estratégica del Talento Humano</v>
      </c>
    </row>
    <row r="189" spans="2:109" s="2" customFormat="1" ht="84" customHeight="1" x14ac:dyDescent="0.35">
      <c r="B189" s="1"/>
      <c r="C189" s="4" t="s">
        <v>834</v>
      </c>
      <c r="D189" s="11" t="s">
        <v>835</v>
      </c>
      <c r="E189" s="91" t="str">
        <f t="shared" si="12"/>
        <v xml:space="preserve">URF2026_177_Implementar la estrategia de gestión del conocimiento_Primer semestre_Ruta del Crecimiento y Ruta del Servicio </v>
      </c>
      <c r="F189" s="11" t="s">
        <v>836</v>
      </c>
      <c r="G189" s="11" t="s">
        <v>837</v>
      </c>
      <c r="H189" s="11" t="s">
        <v>838</v>
      </c>
      <c r="I189" s="11" t="s">
        <v>818</v>
      </c>
      <c r="J189" s="5" t="s">
        <v>694</v>
      </c>
      <c r="K189" s="5" t="s">
        <v>699</v>
      </c>
      <c r="L189" s="12">
        <v>46204</v>
      </c>
      <c r="M189" s="12">
        <v>46233.999305555553</v>
      </c>
      <c r="N189" s="92">
        <f t="shared" si="13"/>
        <v>29.999305555553292</v>
      </c>
      <c r="O189" s="85" t="s">
        <v>680</v>
      </c>
      <c r="P189" s="11"/>
      <c r="Q189" s="85" t="s">
        <v>111</v>
      </c>
      <c r="R189" s="11" t="s">
        <v>839</v>
      </c>
      <c r="S189" s="86" t="s">
        <v>474</v>
      </c>
      <c r="T189" s="86" t="s">
        <v>610</v>
      </c>
      <c r="U189" s="87" t="s">
        <v>611</v>
      </c>
      <c r="V189" s="11" t="s">
        <v>116</v>
      </c>
      <c r="W189" s="11"/>
      <c r="X189" s="11" t="s">
        <v>117</v>
      </c>
      <c r="Y189" s="11"/>
      <c r="Z189" s="94" t="str">
        <f t="shared" si="14"/>
        <v>Talento Humano
Tecnológicos</v>
      </c>
      <c r="AA189" s="11"/>
      <c r="AB189" s="11" t="s">
        <v>118</v>
      </c>
      <c r="AC189" s="11" t="s">
        <v>118</v>
      </c>
      <c r="AD189" s="13">
        <v>0</v>
      </c>
      <c r="AE189" s="14"/>
      <c r="AF189" s="11" t="s">
        <v>118</v>
      </c>
      <c r="AG189" s="11" t="s">
        <v>118</v>
      </c>
      <c r="AH189" s="13">
        <v>0</v>
      </c>
      <c r="AI189" s="14"/>
      <c r="AJ189" s="11" t="s">
        <v>118</v>
      </c>
      <c r="AK189" s="11" t="s">
        <v>118</v>
      </c>
      <c r="AL189" s="13">
        <v>0</v>
      </c>
      <c r="AM189" s="14"/>
      <c r="AN189" s="11" t="s">
        <v>118</v>
      </c>
      <c r="AO189" s="11" t="s">
        <v>118</v>
      </c>
      <c r="AP189" s="13">
        <v>0</v>
      </c>
      <c r="AQ189" s="14"/>
      <c r="AR189" s="11" t="s">
        <v>118</v>
      </c>
      <c r="AS189" s="11" t="s">
        <v>118</v>
      </c>
      <c r="AT189" s="13">
        <v>0</v>
      </c>
      <c r="AU189" s="14"/>
      <c r="AV189" s="11" t="s">
        <v>118</v>
      </c>
      <c r="AW189" s="11" t="s">
        <v>118</v>
      </c>
      <c r="AX189" s="13">
        <v>0</v>
      </c>
      <c r="AY189" s="11"/>
      <c r="AZ189" s="11" t="s">
        <v>118</v>
      </c>
      <c r="BA189" s="11"/>
      <c r="BB189" s="11" t="s">
        <v>118</v>
      </c>
      <c r="BC189" s="11"/>
      <c r="BD189" s="11"/>
      <c r="BE189" s="11"/>
      <c r="BF189" s="11" t="s">
        <v>65</v>
      </c>
      <c r="BG189" s="11"/>
      <c r="BH189" s="11"/>
      <c r="BI189" s="11"/>
      <c r="BJ189" s="11"/>
      <c r="BK189" s="11"/>
      <c r="BL189" s="11" t="s">
        <v>118</v>
      </c>
      <c r="BM189" s="11" t="s">
        <v>118</v>
      </c>
      <c r="BN189" s="11"/>
      <c r="BO189" s="11" t="s">
        <v>118</v>
      </c>
      <c r="BP189" s="11"/>
      <c r="BQ189" s="11" t="s">
        <v>118</v>
      </c>
      <c r="BR189" s="11"/>
      <c r="BS189" s="11" t="s">
        <v>118</v>
      </c>
      <c r="BT189" s="11" t="s">
        <v>118</v>
      </c>
      <c r="BU189" s="11"/>
      <c r="BV189" s="11" t="s">
        <v>118</v>
      </c>
      <c r="BW189" s="11"/>
      <c r="BX189" s="11" t="s">
        <v>118</v>
      </c>
      <c r="BY189" s="11"/>
      <c r="BZ189" s="11" t="s">
        <v>118</v>
      </c>
      <c r="CA189" s="11" t="s">
        <v>77</v>
      </c>
      <c r="CB189" s="11"/>
      <c r="CC189" s="94" t="str">
        <f t="shared" si="17"/>
        <v>12_Plan Estratégico de Gestión de Talento Humano - PEGTH
24_Operación del Sistema de Gestión Institucional - SGI</v>
      </c>
      <c r="CD189" s="11" t="s">
        <v>612</v>
      </c>
      <c r="CE189" s="11"/>
      <c r="CF189" s="11"/>
      <c r="CG189" s="11"/>
      <c r="CH189" s="11"/>
      <c r="CI189" s="11" t="s">
        <v>331</v>
      </c>
      <c r="CJ189" s="11"/>
      <c r="CK189" s="94" t="str">
        <f t="shared" si="15"/>
        <v>D01_Talento Humano
D06_Gestión del conocimiento y la innovación</v>
      </c>
      <c r="CL189" s="11" t="s">
        <v>613</v>
      </c>
      <c r="CM189" s="11"/>
      <c r="CN189" s="11"/>
      <c r="CO189" s="11"/>
      <c r="CP189" s="11"/>
      <c r="CQ189" s="11"/>
      <c r="CR189" s="11"/>
      <c r="CS189" s="11"/>
      <c r="CT189" s="11"/>
      <c r="CU189" s="11"/>
      <c r="CV189" s="11"/>
      <c r="CW189" s="11"/>
      <c r="CX189" s="11"/>
      <c r="CY189" s="11"/>
      <c r="CZ189" s="11"/>
      <c r="DA189" s="11"/>
      <c r="DB189" s="11"/>
      <c r="DC189" s="11" t="s">
        <v>332</v>
      </c>
      <c r="DD189" s="11"/>
      <c r="DE189" s="94" t="str">
        <f t="shared" si="16"/>
        <v>D01_P01_Gestión Estratégica del Talento Humano
D06_P18_Gestión del conocimiento y la innovación</v>
      </c>
    </row>
    <row r="190" spans="2:109" s="2" customFormat="1" ht="84" customHeight="1" x14ac:dyDescent="0.35">
      <c r="B190" s="1"/>
      <c r="C190" s="4" t="s">
        <v>840</v>
      </c>
      <c r="D190" s="11" t="s">
        <v>841</v>
      </c>
      <c r="E190" s="91" t="str">
        <f t="shared" si="12"/>
        <v xml:space="preserve">URF2026_178_Implementar la estrategia de gestión del conocimiento, Segundo semestre_Ruta del Crecimiento y Ruta del Servicio. </v>
      </c>
      <c r="F190" s="11" t="s">
        <v>836</v>
      </c>
      <c r="G190" s="11" t="s">
        <v>837</v>
      </c>
      <c r="H190" s="11" t="s">
        <v>838</v>
      </c>
      <c r="I190" s="11" t="s">
        <v>818</v>
      </c>
      <c r="J190" s="5" t="s">
        <v>694</v>
      </c>
      <c r="K190" s="5" t="s">
        <v>699</v>
      </c>
      <c r="L190" s="12">
        <v>46357</v>
      </c>
      <c r="M190" s="12">
        <v>46386.999305555553</v>
      </c>
      <c r="N190" s="92">
        <f t="shared" si="13"/>
        <v>29.999305555553292</v>
      </c>
      <c r="O190" s="85" t="s">
        <v>680</v>
      </c>
      <c r="P190" s="11"/>
      <c r="Q190" s="85" t="s">
        <v>111</v>
      </c>
      <c r="R190" s="11" t="s">
        <v>839</v>
      </c>
      <c r="S190" s="86" t="s">
        <v>474</v>
      </c>
      <c r="T190" s="86" t="s">
        <v>610</v>
      </c>
      <c r="U190" s="87" t="s">
        <v>611</v>
      </c>
      <c r="V190" s="11" t="s">
        <v>116</v>
      </c>
      <c r="W190" s="11"/>
      <c r="X190" s="11" t="s">
        <v>117</v>
      </c>
      <c r="Y190" s="11"/>
      <c r="Z190" s="94" t="str">
        <f t="shared" si="14"/>
        <v>Talento Humano
Tecnológicos</v>
      </c>
      <c r="AA190" s="11"/>
      <c r="AB190" s="11" t="s">
        <v>118</v>
      </c>
      <c r="AC190" s="11" t="s">
        <v>118</v>
      </c>
      <c r="AD190" s="13">
        <v>0</v>
      </c>
      <c r="AE190" s="14"/>
      <c r="AF190" s="11" t="s">
        <v>118</v>
      </c>
      <c r="AG190" s="11" t="s">
        <v>118</v>
      </c>
      <c r="AH190" s="13">
        <v>0</v>
      </c>
      <c r="AI190" s="14"/>
      <c r="AJ190" s="11" t="s">
        <v>118</v>
      </c>
      <c r="AK190" s="11" t="s">
        <v>118</v>
      </c>
      <c r="AL190" s="13">
        <v>0</v>
      </c>
      <c r="AM190" s="14"/>
      <c r="AN190" s="11" t="s">
        <v>118</v>
      </c>
      <c r="AO190" s="11" t="s">
        <v>118</v>
      </c>
      <c r="AP190" s="13">
        <v>0</v>
      </c>
      <c r="AQ190" s="14"/>
      <c r="AR190" s="11" t="s">
        <v>118</v>
      </c>
      <c r="AS190" s="11" t="s">
        <v>118</v>
      </c>
      <c r="AT190" s="13">
        <v>0</v>
      </c>
      <c r="AU190" s="14"/>
      <c r="AV190" s="11" t="s">
        <v>118</v>
      </c>
      <c r="AW190" s="11" t="s">
        <v>118</v>
      </c>
      <c r="AX190" s="13">
        <v>0</v>
      </c>
      <c r="AY190" s="11"/>
      <c r="AZ190" s="11" t="s">
        <v>118</v>
      </c>
      <c r="BA190" s="11"/>
      <c r="BB190" s="11" t="s">
        <v>118</v>
      </c>
      <c r="BC190" s="11"/>
      <c r="BD190" s="11"/>
      <c r="BE190" s="11"/>
      <c r="BF190" s="11" t="s">
        <v>65</v>
      </c>
      <c r="BG190" s="11"/>
      <c r="BH190" s="11"/>
      <c r="BI190" s="11"/>
      <c r="BJ190" s="11"/>
      <c r="BK190" s="11"/>
      <c r="BL190" s="11" t="s">
        <v>118</v>
      </c>
      <c r="BM190" s="11" t="s">
        <v>118</v>
      </c>
      <c r="BN190" s="11"/>
      <c r="BO190" s="11" t="s">
        <v>118</v>
      </c>
      <c r="BP190" s="11"/>
      <c r="BQ190" s="11" t="s">
        <v>118</v>
      </c>
      <c r="BR190" s="11"/>
      <c r="BS190" s="11" t="s">
        <v>118</v>
      </c>
      <c r="BT190" s="11" t="s">
        <v>118</v>
      </c>
      <c r="BU190" s="11"/>
      <c r="BV190" s="11" t="s">
        <v>118</v>
      </c>
      <c r="BW190" s="11"/>
      <c r="BX190" s="11" t="s">
        <v>118</v>
      </c>
      <c r="BY190" s="11"/>
      <c r="BZ190" s="11" t="s">
        <v>118</v>
      </c>
      <c r="CA190" s="11" t="s">
        <v>77</v>
      </c>
      <c r="CB190" s="11"/>
      <c r="CC190" s="94" t="str">
        <f t="shared" si="17"/>
        <v>12_Plan Estratégico de Gestión de Talento Humano - PEGTH
24_Operación del Sistema de Gestión Institucional - SGI</v>
      </c>
      <c r="CD190" s="11" t="s">
        <v>612</v>
      </c>
      <c r="CE190" s="11"/>
      <c r="CF190" s="11"/>
      <c r="CG190" s="11"/>
      <c r="CH190" s="11"/>
      <c r="CI190" s="11" t="s">
        <v>331</v>
      </c>
      <c r="CJ190" s="11"/>
      <c r="CK190" s="94" t="str">
        <f t="shared" si="15"/>
        <v>D01_Talento Humano
D06_Gestión del conocimiento y la innovación</v>
      </c>
      <c r="CL190" s="11" t="s">
        <v>613</v>
      </c>
      <c r="CM190" s="11"/>
      <c r="CN190" s="11"/>
      <c r="CO190" s="11"/>
      <c r="CP190" s="11"/>
      <c r="CQ190" s="11"/>
      <c r="CR190" s="11"/>
      <c r="CS190" s="11"/>
      <c r="CT190" s="11"/>
      <c r="CU190" s="11"/>
      <c r="CV190" s="11"/>
      <c r="CW190" s="11"/>
      <c r="CX190" s="11"/>
      <c r="CY190" s="11"/>
      <c r="CZ190" s="11"/>
      <c r="DA190" s="11"/>
      <c r="DB190" s="11"/>
      <c r="DC190" s="11" t="s">
        <v>332</v>
      </c>
      <c r="DD190" s="11"/>
      <c r="DE190" s="94" t="str">
        <f t="shared" si="16"/>
        <v>D01_P01_Gestión Estratégica del Talento Humano
D06_P18_Gestión del conocimiento y la innovación</v>
      </c>
    </row>
    <row r="191" spans="2:109" s="2" customFormat="1" ht="84" customHeight="1" x14ac:dyDescent="0.35">
      <c r="B191" s="1"/>
      <c r="C191" s="4" t="s">
        <v>842</v>
      </c>
      <c r="D191" s="11" t="s">
        <v>843</v>
      </c>
      <c r="E191" s="91" t="str">
        <f t="shared" si="12"/>
        <v xml:space="preserve">URF2026_179_Apoyar la evaluación de los Acuerdos de Gestión 2026, Primer seguimiento_Ruta de la Calidad. </v>
      </c>
      <c r="F191" s="11" t="s">
        <v>844</v>
      </c>
      <c r="G191" s="11" t="s">
        <v>845</v>
      </c>
      <c r="H191" s="11" t="s">
        <v>846</v>
      </c>
      <c r="I191" s="11" t="s">
        <v>818</v>
      </c>
      <c r="J191" s="5" t="s">
        <v>694</v>
      </c>
      <c r="K191" s="5" t="s">
        <v>699</v>
      </c>
      <c r="L191" s="12">
        <v>46296</v>
      </c>
      <c r="M191" s="12">
        <v>46326.999305555553</v>
      </c>
      <c r="N191" s="92">
        <f t="shared" si="13"/>
        <v>30.999305555553292</v>
      </c>
      <c r="O191" s="85" t="s">
        <v>680</v>
      </c>
      <c r="P191" s="11"/>
      <c r="Q191" s="85" t="s">
        <v>111</v>
      </c>
      <c r="R191" s="11" t="s">
        <v>847</v>
      </c>
      <c r="S191" s="86" t="s">
        <v>474</v>
      </c>
      <c r="T191" s="86" t="s">
        <v>610</v>
      </c>
      <c r="U191" s="87" t="s">
        <v>820</v>
      </c>
      <c r="V191" s="11" t="s">
        <v>116</v>
      </c>
      <c r="W191" s="11"/>
      <c r="X191" s="11" t="s">
        <v>117</v>
      </c>
      <c r="Y191" s="11"/>
      <c r="Z191" s="94" t="str">
        <f t="shared" si="14"/>
        <v>Talento Humano
Tecnológicos</v>
      </c>
      <c r="AA191" s="11"/>
      <c r="AB191" s="11" t="s">
        <v>118</v>
      </c>
      <c r="AC191" s="11" t="s">
        <v>118</v>
      </c>
      <c r="AD191" s="13">
        <v>0</v>
      </c>
      <c r="AE191" s="14"/>
      <c r="AF191" s="11" t="s">
        <v>118</v>
      </c>
      <c r="AG191" s="11" t="s">
        <v>118</v>
      </c>
      <c r="AH191" s="13">
        <v>0</v>
      </c>
      <c r="AI191" s="14"/>
      <c r="AJ191" s="11" t="s">
        <v>118</v>
      </c>
      <c r="AK191" s="11" t="s">
        <v>118</v>
      </c>
      <c r="AL191" s="13">
        <v>0</v>
      </c>
      <c r="AM191" s="14"/>
      <c r="AN191" s="11" t="s">
        <v>118</v>
      </c>
      <c r="AO191" s="11" t="s">
        <v>118</v>
      </c>
      <c r="AP191" s="13">
        <v>0</v>
      </c>
      <c r="AQ191" s="14"/>
      <c r="AR191" s="11" t="s">
        <v>118</v>
      </c>
      <c r="AS191" s="11" t="s">
        <v>118</v>
      </c>
      <c r="AT191" s="13">
        <v>0</v>
      </c>
      <c r="AU191" s="14"/>
      <c r="AV191" s="11" t="s">
        <v>118</v>
      </c>
      <c r="AW191" s="11" t="s">
        <v>118</v>
      </c>
      <c r="AX191" s="13">
        <v>0</v>
      </c>
      <c r="AY191" s="11"/>
      <c r="AZ191" s="11" t="s">
        <v>118</v>
      </c>
      <c r="BA191" s="11"/>
      <c r="BB191" s="11" t="s">
        <v>118</v>
      </c>
      <c r="BC191" s="11"/>
      <c r="BD191" s="11"/>
      <c r="BE191" s="11"/>
      <c r="BF191" s="11" t="s">
        <v>65</v>
      </c>
      <c r="BG191" s="11"/>
      <c r="BH191" s="11"/>
      <c r="BI191" s="11"/>
      <c r="BJ191" s="11"/>
      <c r="BK191" s="11"/>
      <c r="BL191" s="11" t="s">
        <v>118</v>
      </c>
      <c r="BM191" s="11" t="s">
        <v>118</v>
      </c>
      <c r="BN191" s="11"/>
      <c r="BO191" s="11" t="s">
        <v>118</v>
      </c>
      <c r="BP191" s="11"/>
      <c r="BQ191" s="11" t="s">
        <v>118</v>
      </c>
      <c r="BR191" s="11"/>
      <c r="BS191" s="11" t="s">
        <v>118</v>
      </c>
      <c r="BT191" s="11" t="s">
        <v>118</v>
      </c>
      <c r="BU191" s="11"/>
      <c r="BV191" s="11" t="s">
        <v>118</v>
      </c>
      <c r="BW191" s="11"/>
      <c r="BX191" s="11" t="s">
        <v>118</v>
      </c>
      <c r="BY191" s="11"/>
      <c r="BZ191" s="11" t="s">
        <v>118</v>
      </c>
      <c r="CA191" s="11" t="s">
        <v>77</v>
      </c>
      <c r="CB191" s="11"/>
      <c r="CC191" s="94" t="str">
        <f t="shared" si="17"/>
        <v>12_Plan Estratégico de Gestión de Talento Humano - PEGTH
24_Operación del Sistema de Gestión Institucional - SGI</v>
      </c>
      <c r="CD191" s="11" t="s">
        <v>612</v>
      </c>
      <c r="CE191" s="11"/>
      <c r="CF191" s="11"/>
      <c r="CG191" s="11"/>
      <c r="CH191" s="11"/>
      <c r="CI191" s="11"/>
      <c r="CJ191" s="11"/>
      <c r="CK191" s="94" t="str">
        <f t="shared" si="15"/>
        <v>D01_Talento Humano</v>
      </c>
      <c r="CL191" s="11" t="s">
        <v>613</v>
      </c>
      <c r="CM191" s="11"/>
      <c r="CN191" s="11"/>
      <c r="CO191" s="11"/>
      <c r="CP191" s="11"/>
      <c r="CQ191" s="11"/>
      <c r="CR191" s="11"/>
      <c r="CS191" s="11"/>
      <c r="CT191" s="11"/>
      <c r="CU191" s="11"/>
      <c r="CV191" s="11"/>
      <c r="CW191" s="11"/>
      <c r="CX191" s="11"/>
      <c r="CY191" s="11"/>
      <c r="CZ191" s="11"/>
      <c r="DA191" s="11"/>
      <c r="DB191" s="11"/>
      <c r="DC191" s="11"/>
      <c r="DD191" s="11"/>
      <c r="DE191" s="94" t="str">
        <f t="shared" si="16"/>
        <v>D01_P01_Gestión Estratégica del Talento Humano</v>
      </c>
    </row>
    <row r="192" spans="2:109" s="2" customFormat="1" ht="84" customHeight="1" x14ac:dyDescent="0.35">
      <c r="B192" s="1"/>
      <c r="C192" s="4" t="s">
        <v>848</v>
      </c>
      <c r="D192" s="11" t="s">
        <v>849</v>
      </c>
      <c r="E192" s="91" t="str">
        <f t="shared" si="12"/>
        <v>URF2026_180_Realizar seguimiento al proceso de concertación y evaluación del desempeño</v>
      </c>
      <c r="F192" s="11" t="s">
        <v>850</v>
      </c>
      <c r="G192" s="11" t="s">
        <v>851</v>
      </c>
      <c r="H192" s="11" t="s">
        <v>852</v>
      </c>
      <c r="I192" s="11" t="s">
        <v>818</v>
      </c>
      <c r="J192" s="5" t="s">
        <v>694</v>
      </c>
      <c r="K192" s="5" t="s">
        <v>699</v>
      </c>
      <c r="L192" s="12">
        <v>46078</v>
      </c>
      <c r="M192" s="12">
        <v>46142.999305555553</v>
      </c>
      <c r="N192" s="92">
        <f t="shared" si="13"/>
        <v>64.999305555553292</v>
      </c>
      <c r="O192" s="85" t="s">
        <v>680</v>
      </c>
      <c r="P192" s="11"/>
      <c r="Q192" s="85" t="s">
        <v>111</v>
      </c>
      <c r="R192" s="11" t="s">
        <v>853</v>
      </c>
      <c r="S192" s="86" t="s">
        <v>474</v>
      </c>
      <c r="T192" s="86" t="s">
        <v>610</v>
      </c>
      <c r="U192" s="87" t="s">
        <v>820</v>
      </c>
      <c r="V192" s="11" t="s">
        <v>116</v>
      </c>
      <c r="W192" s="11"/>
      <c r="X192" s="11" t="s">
        <v>117</v>
      </c>
      <c r="Y192" s="11"/>
      <c r="Z192" s="94" t="str">
        <f t="shared" si="14"/>
        <v>Talento Humano
Tecnológicos</v>
      </c>
      <c r="AA192" s="11"/>
      <c r="AB192" s="11" t="s">
        <v>118</v>
      </c>
      <c r="AC192" s="11" t="s">
        <v>118</v>
      </c>
      <c r="AD192" s="13">
        <v>0</v>
      </c>
      <c r="AE192" s="14"/>
      <c r="AF192" s="11" t="s">
        <v>118</v>
      </c>
      <c r="AG192" s="11" t="s">
        <v>118</v>
      </c>
      <c r="AH192" s="13">
        <v>0</v>
      </c>
      <c r="AI192" s="14"/>
      <c r="AJ192" s="11" t="s">
        <v>118</v>
      </c>
      <c r="AK192" s="11" t="s">
        <v>118</v>
      </c>
      <c r="AL192" s="13">
        <v>0</v>
      </c>
      <c r="AM192" s="14"/>
      <c r="AN192" s="11" t="s">
        <v>118</v>
      </c>
      <c r="AO192" s="11" t="s">
        <v>118</v>
      </c>
      <c r="AP192" s="13">
        <v>0</v>
      </c>
      <c r="AQ192" s="14"/>
      <c r="AR192" s="11" t="s">
        <v>118</v>
      </c>
      <c r="AS192" s="11" t="s">
        <v>118</v>
      </c>
      <c r="AT192" s="13">
        <v>0</v>
      </c>
      <c r="AU192" s="14"/>
      <c r="AV192" s="11" t="s">
        <v>118</v>
      </c>
      <c r="AW192" s="11" t="s">
        <v>118</v>
      </c>
      <c r="AX192" s="13">
        <v>0</v>
      </c>
      <c r="AY192" s="11"/>
      <c r="AZ192" s="11" t="s">
        <v>118</v>
      </c>
      <c r="BA192" s="11"/>
      <c r="BB192" s="11" t="s">
        <v>118</v>
      </c>
      <c r="BC192" s="11"/>
      <c r="BD192" s="11"/>
      <c r="BE192" s="11"/>
      <c r="BF192" s="11" t="s">
        <v>65</v>
      </c>
      <c r="BG192" s="11"/>
      <c r="BH192" s="11"/>
      <c r="BI192" s="11"/>
      <c r="BJ192" s="11"/>
      <c r="BK192" s="11"/>
      <c r="BL192" s="11" t="s">
        <v>118</v>
      </c>
      <c r="BM192" s="11" t="s">
        <v>118</v>
      </c>
      <c r="BN192" s="11"/>
      <c r="BO192" s="11" t="s">
        <v>118</v>
      </c>
      <c r="BP192" s="11"/>
      <c r="BQ192" s="11" t="s">
        <v>118</v>
      </c>
      <c r="BR192" s="11"/>
      <c r="BS192" s="11" t="s">
        <v>118</v>
      </c>
      <c r="BT192" s="11" t="s">
        <v>118</v>
      </c>
      <c r="BU192" s="11"/>
      <c r="BV192" s="11" t="s">
        <v>118</v>
      </c>
      <c r="BW192" s="11"/>
      <c r="BX192" s="11" t="s">
        <v>118</v>
      </c>
      <c r="BY192" s="11"/>
      <c r="BZ192" s="11" t="s">
        <v>118</v>
      </c>
      <c r="CA192" s="11" t="s">
        <v>77</v>
      </c>
      <c r="CB192" s="11"/>
      <c r="CC192" s="94" t="str">
        <f t="shared" si="17"/>
        <v>12_Plan Estratégico de Gestión de Talento Humano - PEGTH
24_Operación del Sistema de Gestión Institucional - SGI</v>
      </c>
      <c r="CD192" s="11" t="s">
        <v>612</v>
      </c>
      <c r="CE192" s="11"/>
      <c r="CF192" s="11"/>
      <c r="CG192" s="11" t="s">
        <v>306</v>
      </c>
      <c r="CH192" s="11"/>
      <c r="CI192" s="11"/>
      <c r="CJ192" s="11"/>
      <c r="CK192" s="94" t="str">
        <f t="shared" si="15"/>
        <v>D01_Talento Humano
D04_Evaluación de resultados</v>
      </c>
      <c r="CL192" s="11" t="s">
        <v>613</v>
      </c>
      <c r="CM192" s="11"/>
      <c r="CN192" s="11"/>
      <c r="CO192" s="11"/>
      <c r="CP192" s="11"/>
      <c r="CQ192" s="11"/>
      <c r="CR192" s="11"/>
      <c r="CS192" s="11"/>
      <c r="CT192" s="11"/>
      <c r="CU192" s="11"/>
      <c r="CV192" s="11"/>
      <c r="CW192" s="11"/>
      <c r="CX192" s="11"/>
      <c r="CY192" s="11" t="s">
        <v>307</v>
      </c>
      <c r="CZ192" s="11"/>
      <c r="DA192" s="11"/>
      <c r="DB192" s="11"/>
      <c r="DC192" s="11"/>
      <c r="DD192" s="11"/>
      <c r="DE192" s="94" t="str">
        <f t="shared" si="16"/>
        <v>D01_P01_Gestión Estratégica del Talento Humano
D04_P14_Seguimiento y evaluación del desempeño institucional</v>
      </c>
    </row>
    <row r="193" spans="2:109" s="2" customFormat="1" ht="84" customHeight="1" x14ac:dyDescent="0.35">
      <c r="B193" s="1"/>
      <c r="C193" s="4" t="s">
        <v>854</v>
      </c>
      <c r="D193" s="11" t="s">
        <v>855</v>
      </c>
      <c r="E193" s="91" t="str">
        <f t="shared" si="12"/>
        <v>URF2026_181_Apoyar la evaluación final de los acuerdos de gestión de la vigencia 2026.</v>
      </c>
      <c r="F193" s="11" t="s">
        <v>856</v>
      </c>
      <c r="G193" s="11" t="s">
        <v>857</v>
      </c>
      <c r="H193" s="11" t="s">
        <v>858</v>
      </c>
      <c r="I193" s="11" t="s">
        <v>818</v>
      </c>
      <c r="J193" s="5" t="s">
        <v>694</v>
      </c>
      <c r="K193" s="5" t="s">
        <v>699</v>
      </c>
      <c r="L193" s="12">
        <v>46082</v>
      </c>
      <c r="M193" s="12">
        <v>46112.999305555553</v>
      </c>
      <c r="N193" s="92">
        <f t="shared" si="13"/>
        <v>30.999305555553292</v>
      </c>
      <c r="O193" s="85" t="s">
        <v>680</v>
      </c>
      <c r="P193" s="11"/>
      <c r="Q193" s="85" t="s">
        <v>111</v>
      </c>
      <c r="R193" s="11" t="s">
        <v>853</v>
      </c>
      <c r="S193" s="86" t="s">
        <v>474</v>
      </c>
      <c r="T193" s="86" t="s">
        <v>610</v>
      </c>
      <c r="U193" s="87" t="s">
        <v>820</v>
      </c>
      <c r="V193" s="11" t="s">
        <v>116</v>
      </c>
      <c r="W193" s="11"/>
      <c r="X193" s="11" t="s">
        <v>117</v>
      </c>
      <c r="Y193" s="11"/>
      <c r="Z193" s="94" t="str">
        <f t="shared" si="14"/>
        <v>Talento Humano
Tecnológicos</v>
      </c>
      <c r="AA193" s="11"/>
      <c r="AB193" s="11" t="s">
        <v>118</v>
      </c>
      <c r="AC193" s="11" t="s">
        <v>118</v>
      </c>
      <c r="AD193" s="13">
        <v>0</v>
      </c>
      <c r="AE193" s="14"/>
      <c r="AF193" s="11" t="s">
        <v>118</v>
      </c>
      <c r="AG193" s="11" t="s">
        <v>118</v>
      </c>
      <c r="AH193" s="13">
        <v>0</v>
      </c>
      <c r="AI193" s="14"/>
      <c r="AJ193" s="11" t="s">
        <v>118</v>
      </c>
      <c r="AK193" s="11" t="s">
        <v>118</v>
      </c>
      <c r="AL193" s="13">
        <v>0</v>
      </c>
      <c r="AM193" s="14"/>
      <c r="AN193" s="11" t="s">
        <v>118</v>
      </c>
      <c r="AO193" s="11" t="s">
        <v>118</v>
      </c>
      <c r="AP193" s="13">
        <v>0</v>
      </c>
      <c r="AQ193" s="14"/>
      <c r="AR193" s="11" t="s">
        <v>118</v>
      </c>
      <c r="AS193" s="11" t="s">
        <v>118</v>
      </c>
      <c r="AT193" s="13">
        <v>0</v>
      </c>
      <c r="AU193" s="14"/>
      <c r="AV193" s="11" t="s">
        <v>118</v>
      </c>
      <c r="AW193" s="11" t="s">
        <v>118</v>
      </c>
      <c r="AX193" s="13">
        <v>0</v>
      </c>
      <c r="AY193" s="11"/>
      <c r="AZ193" s="11" t="s">
        <v>118</v>
      </c>
      <c r="BA193" s="11"/>
      <c r="BB193" s="11" t="s">
        <v>118</v>
      </c>
      <c r="BC193" s="11"/>
      <c r="BD193" s="11"/>
      <c r="BE193" s="11"/>
      <c r="BF193" s="11" t="s">
        <v>65</v>
      </c>
      <c r="BG193" s="11"/>
      <c r="BH193" s="11"/>
      <c r="BI193" s="11"/>
      <c r="BJ193" s="11"/>
      <c r="BK193" s="11"/>
      <c r="BL193" s="11" t="s">
        <v>118</v>
      </c>
      <c r="BM193" s="11" t="s">
        <v>118</v>
      </c>
      <c r="BN193" s="11"/>
      <c r="BO193" s="11" t="s">
        <v>118</v>
      </c>
      <c r="BP193" s="11"/>
      <c r="BQ193" s="11" t="s">
        <v>118</v>
      </c>
      <c r="BR193" s="11"/>
      <c r="BS193" s="11" t="s">
        <v>118</v>
      </c>
      <c r="BT193" s="11" t="s">
        <v>118</v>
      </c>
      <c r="BU193" s="11"/>
      <c r="BV193" s="11" t="s">
        <v>118</v>
      </c>
      <c r="BW193" s="11"/>
      <c r="BX193" s="11" t="s">
        <v>118</v>
      </c>
      <c r="BY193" s="11"/>
      <c r="BZ193" s="11" t="s">
        <v>118</v>
      </c>
      <c r="CA193" s="11" t="s">
        <v>77</v>
      </c>
      <c r="CB193" s="11"/>
      <c r="CC193" s="94" t="str">
        <f t="shared" si="17"/>
        <v>12_Plan Estratégico de Gestión de Talento Humano - PEGTH
24_Operación del Sistema de Gestión Institucional - SGI</v>
      </c>
      <c r="CD193" s="11" t="s">
        <v>612</v>
      </c>
      <c r="CE193" s="11"/>
      <c r="CF193" s="11"/>
      <c r="CG193" s="11"/>
      <c r="CH193" s="11"/>
      <c r="CI193" s="11"/>
      <c r="CJ193" s="11"/>
      <c r="CK193" s="94" t="str">
        <f t="shared" si="15"/>
        <v>D01_Talento Humano</v>
      </c>
      <c r="CL193" s="11" t="s">
        <v>613</v>
      </c>
      <c r="CM193" s="11"/>
      <c r="CN193" s="11"/>
      <c r="CO193" s="11"/>
      <c r="CP193" s="11"/>
      <c r="CQ193" s="11"/>
      <c r="CR193" s="11"/>
      <c r="CS193" s="11"/>
      <c r="CT193" s="11"/>
      <c r="CU193" s="11"/>
      <c r="CV193" s="11"/>
      <c r="CW193" s="11"/>
      <c r="CX193" s="11"/>
      <c r="CY193" s="11"/>
      <c r="CZ193" s="11"/>
      <c r="DA193" s="11"/>
      <c r="DB193" s="11"/>
      <c r="DC193" s="11"/>
      <c r="DD193" s="11"/>
      <c r="DE193" s="94" t="str">
        <f t="shared" si="16"/>
        <v>D01_P01_Gestión Estratégica del Talento Humano</v>
      </c>
    </row>
    <row r="194" spans="2:109" s="2" customFormat="1" ht="84" customHeight="1" x14ac:dyDescent="0.35">
      <c r="B194" s="1"/>
      <c r="C194" s="4" t="s">
        <v>859</v>
      </c>
      <c r="D194" s="11" t="s">
        <v>860</v>
      </c>
      <c r="E194" s="91" t="str">
        <f t="shared" si="12"/>
        <v>URF2026_182_Mantener actualizada la información de SIGEP_Primer semestre 2026_Ruta de la Información.</v>
      </c>
      <c r="F194" s="11" t="s">
        <v>861</v>
      </c>
      <c r="G194" s="11" t="s">
        <v>862</v>
      </c>
      <c r="H194" s="11" t="s">
        <v>862</v>
      </c>
      <c r="I194" s="11" t="s">
        <v>818</v>
      </c>
      <c r="J194" s="5" t="s">
        <v>694</v>
      </c>
      <c r="K194" s="5" t="s">
        <v>699</v>
      </c>
      <c r="L194" s="12">
        <v>46296</v>
      </c>
      <c r="M194" s="12">
        <v>46326.999305555553</v>
      </c>
      <c r="N194" s="92">
        <f t="shared" si="13"/>
        <v>30.999305555553292</v>
      </c>
      <c r="O194" s="85" t="s">
        <v>680</v>
      </c>
      <c r="P194" s="11"/>
      <c r="Q194" s="85" t="s">
        <v>111</v>
      </c>
      <c r="R194" s="11" t="s">
        <v>863</v>
      </c>
      <c r="S194" s="86" t="s">
        <v>474</v>
      </c>
      <c r="T194" s="86" t="s">
        <v>610</v>
      </c>
      <c r="U194" s="87" t="s">
        <v>820</v>
      </c>
      <c r="V194" s="11" t="s">
        <v>116</v>
      </c>
      <c r="W194" s="11" t="s">
        <v>821</v>
      </c>
      <c r="X194" s="11" t="s">
        <v>117</v>
      </c>
      <c r="Y194" s="11"/>
      <c r="Z194" s="94" t="str">
        <f t="shared" si="14"/>
        <v>Talento Humano
Financieros
Tecnológicos</v>
      </c>
      <c r="AA194" s="11"/>
      <c r="AB194" s="11" t="s">
        <v>118</v>
      </c>
      <c r="AC194" s="11" t="s">
        <v>118</v>
      </c>
      <c r="AD194" s="13">
        <v>0</v>
      </c>
      <c r="AE194" s="14"/>
      <c r="AF194" s="11" t="s">
        <v>118</v>
      </c>
      <c r="AG194" s="11" t="s">
        <v>118</v>
      </c>
      <c r="AH194" s="13">
        <v>0</v>
      </c>
      <c r="AI194" s="14"/>
      <c r="AJ194" s="11" t="s">
        <v>118</v>
      </c>
      <c r="AK194" s="11" t="s">
        <v>118</v>
      </c>
      <c r="AL194" s="13">
        <v>0</v>
      </c>
      <c r="AM194" s="14"/>
      <c r="AN194" s="11" t="s">
        <v>118</v>
      </c>
      <c r="AO194" s="11" t="s">
        <v>118</v>
      </c>
      <c r="AP194" s="13">
        <v>0</v>
      </c>
      <c r="AQ194" s="14"/>
      <c r="AR194" s="11" t="s">
        <v>118</v>
      </c>
      <c r="AS194" s="11" t="s">
        <v>118</v>
      </c>
      <c r="AT194" s="13">
        <v>0</v>
      </c>
      <c r="AU194" s="14"/>
      <c r="AV194" s="11" t="s">
        <v>118</v>
      </c>
      <c r="AW194" s="11" t="s">
        <v>118</v>
      </c>
      <c r="AX194" s="13">
        <v>0</v>
      </c>
      <c r="AY194" s="11"/>
      <c r="AZ194" s="11" t="s">
        <v>118</v>
      </c>
      <c r="BA194" s="11"/>
      <c r="BB194" s="11" t="s">
        <v>118</v>
      </c>
      <c r="BC194" s="11"/>
      <c r="BD194" s="11"/>
      <c r="BE194" s="11"/>
      <c r="BF194" s="11" t="s">
        <v>65</v>
      </c>
      <c r="BG194" s="11"/>
      <c r="BH194" s="11"/>
      <c r="BI194" s="11"/>
      <c r="BJ194" s="11" t="s">
        <v>69</v>
      </c>
      <c r="BK194" s="11"/>
      <c r="BL194" s="11" t="s">
        <v>118</v>
      </c>
      <c r="BM194" s="11" t="s">
        <v>118</v>
      </c>
      <c r="BN194" s="11"/>
      <c r="BO194" s="11" t="s">
        <v>118</v>
      </c>
      <c r="BP194" s="11"/>
      <c r="BQ194" s="11" t="s">
        <v>118</v>
      </c>
      <c r="BR194" s="11"/>
      <c r="BS194" s="11" t="s">
        <v>118</v>
      </c>
      <c r="BT194" s="11" t="s">
        <v>118</v>
      </c>
      <c r="BU194" s="11"/>
      <c r="BV194" s="11" t="s">
        <v>118</v>
      </c>
      <c r="BW194" s="11"/>
      <c r="BX194" s="11" t="s">
        <v>118</v>
      </c>
      <c r="BY194" s="11"/>
      <c r="BZ194" s="11" t="s">
        <v>118</v>
      </c>
      <c r="CA194" s="11" t="s">
        <v>77</v>
      </c>
      <c r="CB194" s="11"/>
      <c r="CC194" s="94" t="str">
        <f t="shared" si="17"/>
        <v>12_Plan Estratégico de Gestión de Talento Humano - PEGTH
16_Plan de seguimiento al SIGEP - SIGEP
24_Operación del Sistema de Gestión Institucional - SGI</v>
      </c>
      <c r="CD194" s="11" t="s">
        <v>612</v>
      </c>
      <c r="CE194" s="11"/>
      <c r="CF194" s="11"/>
      <c r="CG194" s="11"/>
      <c r="CH194" s="11"/>
      <c r="CI194" s="11"/>
      <c r="CJ194" s="11"/>
      <c r="CK194" s="94" t="str">
        <f t="shared" si="15"/>
        <v>D01_Talento Humano</v>
      </c>
      <c r="CL194" s="11" t="s">
        <v>613</v>
      </c>
      <c r="CM194" s="11"/>
      <c r="CN194" s="11"/>
      <c r="CO194" s="11"/>
      <c r="CP194" s="11"/>
      <c r="CQ194" s="11"/>
      <c r="CR194" s="11"/>
      <c r="CS194" s="11"/>
      <c r="CT194" s="11"/>
      <c r="CU194" s="11"/>
      <c r="CV194" s="11"/>
      <c r="CW194" s="11"/>
      <c r="CX194" s="11"/>
      <c r="CY194" s="11"/>
      <c r="CZ194" s="11"/>
      <c r="DA194" s="11"/>
      <c r="DB194" s="11"/>
      <c r="DC194" s="11"/>
      <c r="DD194" s="11"/>
      <c r="DE194" s="94" t="str">
        <f t="shared" si="16"/>
        <v>D01_P01_Gestión Estratégica del Talento Humano</v>
      </c>
    </row>
    <row r="195" spans="2:109" s="2" customFormat="1" ht="84" customHeight="1" x14ac:dyDescent="0.35">
      <c r="B195" s="1"/>
      <c r="C195" s="4" t="s">
        <v>864</v>
      </c>
      <c r="D195" s="11" t="s">
        <v>865</v>
      </c>
      <c r="E195" s="91" t="str">
        <f t="shared" si="12"/>
        <v xml:space="preserve">URF2026_183_Mantener actualizada la información de SIGEP_Segundo semestre 2026_Ruta de la Información. </v>
      </c>
      <c r="F195" s="11" t="s">
        <v>866</v>
      </c>
      <c r="G195" s="11" t="s">
        <v>862</v>
      </c>
      <c r="H195" s="11" t="s">
        <v>862</v>
      </c>
      <c r="I195" s="11" t="s">
        <v>818</v>
      </c>
      <c r="J195" s="5" t="s">
        <v>694</v>
      </c>
      <c r="K195" s="5" t="s">
        <v>699</v>
      </c>
      <c r="L195" s="12">
        <v>46204</v>
      </c>
      <c r="M195" s="12">
        <v>46233.999305555553</v>
      </c>
      <c r="N195" s="92">
        <f t="shared" si="13"/>
        <v>29.999305555553292</v>
      </c>
      <c r="O195" s="85" t="s">
        <v>680</v>
      </c>
      <c r="P195" s="11"/>
      <c r="Q195" s="85" t="s">
        <v>111</v>
      </c>
      <c r="R195" s="11" t="s">
        <v>867</v>
      </c>
      <c r="S195" s="86" t="s">
        <v>474</v>
      </c>
      <c r="T195" s="86" t="s">
        <v>610</v>
      </c>
      <c r="U195" s="87" t="s">
        <v>820</v>
      </c>
      <c r="V195" s="11" t="s">
        <v>116</v>
      </c>
      <c r="W195" s="11"/>
      <c r="X195" s="11" t="s">
        <v>117</v>
      </c>
      <c r="Y195" s="11"/>
      <c r="Z195" s="94" t="str">
        <f t="shared" si="14"/>
        <v>Talento Humano
Tecnológicos</v>
      </c>
      <c r="AA195" s="11"/>
      <c r="AB195" s="11" t="s">
        <v>118</v>
      </c>
      <c r="AC195" s="11" t="s">
        <v>118</v>
      </c>
      <c r="AD195" s="13">
        <v>0</v>
      </c>
      <c r="AE195" s="14"/>
      <c r="AF195" s="11" t="s">
        <v>118</v>
      </c>
      <c r="AG195" s="11" t="s">
        <v>118</v>
      </c>
      <c r="AH195" s="13">
        <v>0</v>
      </c>
      <c r="AI195" s="14"/>
      <c r="AJ195" s="11" t="s">
        <v>118</v>
      </c>
      <c r="AK195" s="11" t="s">
        <v>118</v>
      </c>
      <c r="AL195" s="13">
        <v>0</v>
      </c>
      <c r="AM195" s="14"/>
      <c r="AN195" s="11" t="s">
        <v>118</v>
      </c>
      <c r="AO195" s="11" t="s">
        <v>118</v>
      </c>
      <c r="AP195" s="13">
        <v>0</v>
      </c>
      <c r="AQ195" s="14"/>
      <c r="AR195" s="11" t="s">
        <v>118</v>
      </c>
      <c r="AS195" s="11" t="s">
        <v>118</v>
      </c>
      <c r="AT195" s="13">
        <v>0</v>
      </c>
      <c r="AU195" s="14"/>
      <c r="AV195" s="11" t="s">
        <v>118</v>
      </c>
      <c r="AW195" s="11" t="s">
        <v>118</v>
      </c>
      <c r="AX195" s="13">
        <v>0</v>
      </c>
      <c r="AY195" s="11"/>
      <c r="AZ195" s="11" t="s">
        <v>118</v>
      </c>
      <c r="BA195" s="11"/>
      <c r="BB195" s="11" t="s">
        <v>118</v>
      </c>
      <c r="BC195" s="11"/>
      <c r="BD195" s="11"/>
      <c r="BE195" s="11"/>
      <c r="BF195" s="11" t="s">
        <v>65</v>
      </c>
      <c r="BG195" s="11"/>
      <c r="BH195" s="11"/>
      <c r="BI195" s="11"/>
      <c r="BJ195" s="11" t="s">
        <v>69</v>
      </c>
      <c r="BK195" s="11"/>
      <c r="BL195" s="11" t="s">
        <v>118</v>
      </c>
      <c r="BM195" s="11" t="s">
        <v>118</v>
      </c>
      <c r="BN195" s="11"/>
      <c r="BO195" s="11" t="s">
        <v>118</v>
      </c>
      <c r="BP195" s="11"/>
      <c r="BQ195" s="11" t="s">
        <v>118</v>
      </c>
      <c r="BR195" s="11"/>
      <c r="BS195" s="11" t="s">
        <v>118</v>
      </c>
      <c r="BT195" s="11" t="s">
        <v>118</v>
      </c>
      <c r="BU195" s="11"/>
      <c r="BV195" s="11" t="s">
        <v>118</v>
      </c>
      <c r="BW195" s="11"/>
      <c r="BX195" s="11" t="s">
        <v>118</v>
      </c>
      <c r="BY195" s="11"/>
      <c r="BZ195" s="11" t="s">
        <v>118</v>
      </c>
      <c r="CA195" s="11" t="s">
        <v>77</v>
      </c>
      <c r="CB195" s="11"/>
      <c r="CC195" s="94" t="str">
        <f t="shared" si="17"/>
        <v>12_Plan Estratégico de Gestión de Talento Humano - PEGTH
16_Plan de seguimiento al SIGEP - SIGEP
24_Operación del Sistema de Gestión Institucional - SGI</v>
      </c>
      <c r="CD195" s="11" t="s">
        <v>612</v>
      </c>
      <c r="CE195" s="11"/>
      <c r="CF195" s="11"/>
      <c r="CG195" s="11"/>
      <c r="CH195" s="11"/>
      <c r="CI195" s="11"/>
      <c r="CJ195" s="11"/>
      <c r="CK195" s="94" t="str">
        <f t="shared" si="15"/>
        <v>D01_Talento Humano</v>
      </c>
      <c r="CL195" s="11" t="s">
        <v>613</v>
      </c>
      <c r="CM195" s="11"/>
      <c r="CN195" s="11"/>
      <c r="CO195" s="11"/>
      <c r="CP195" s="11"/>
      <c r="CQ195" s="11"/>
      <c r="CR195" s="11"/>
      <c r="CS195" s="11"/>
      <c r="CT195" s="11"/>
      <c r="CU195" s="11"/>
      <c r="CV195" s="11"/>
      <c r="CW195" s="11"/>
      <c r="CX195" s="11"/>
      <c r="CY195" s="11"/>
      <c r="CZ195" s="11"/>
      <c r="DA195" s="11"/>
      <c r="DB195" s="11"/>
      <c r="DC195" s="11"/>
      <c r="DD195" s="11"/>
      <c r="DE195" s="94" t="str">
        <f t="shared" si="16"/>
        <v>D01_P01_Gestión Estratégica del Talento Humano</v>
      </c>
    </row>
    <row r="196" spans="2:109" s="2" customFormat="1" ht="84" customHeight="1" x14ac:dyDescent="0.35">
      <c r="B196" s="1"/>
      <c r="C196" s="4" t="s">
        <v>868</v>
      </c>
      <c r="D196" s="11" t="s">
        <v>869</v>
      </c>
      <c r="E196" s="91" t="str">
        <f t="shared" si="12"/>
        <v>URF2026_184_Ejecutar el Plan Anual de Vacantes y de Previsión de Recursos Humanos 2026_Primer semestre_Ruta de la Información.</v>
      </c>
      <c r="F196" s="11" t="s">
        <v>870</v>
      </c>
      <c r="G196" s="11" t="s">
        <v>871</v>
      </c>
      <c r="H196" s="11" t="s">
        <v>871</v>
      </c>
      <c r="I196" s="11" t="s">
        <v>818</v>
      </c>
      <c r="J196" s="5" t="s">
        <v>694</v>
      </c>
      <c r="K196" s="5" t="s">
        <v>699</v>
      </c>
      <c r="L196" s="12">
        <v>46357</v>
      </c>
      <c r="M196" s="12">
        <v>46387.999305555553</v>
      </c>
      <c r="N196" s="92">
        <f t="shared" si="13"/>
        <v>30.999305555553292</v>
      </c>
      <c r="O196" s="85" t="s">
        <v>680</v>
      </c>
      <c r="P196" s="11"/>
      <c r="Q196" s="85" t="s">
        <v>111</v>
      </c>
      <c r="R196" s="11" t="s">
        <v>867</v>
      </c>
      <c r="S196" s="86" t="s">
        <v>474</v>
      </c>
      <c r="T196" s="86" t="s">
        <v>610</v>
      </c>
      <c r="U196" s="87" t="s">
        <v>820</v>
      </c>
      <c r="V196" s="11" t="s">
        <v>116</v>
      </c>
      <c r="W196" s="11"/>
      <c r="X196" s="11" t="s">
        <v>117</v>
      </c>
      <c r="Y196" s="11"/>
      <c r="Z196" s="94" t="str">
        <f t="shared" si="14"/>
        <v>Talento Humano
Tecnológicos</v>
      </c>
      <c r="AA196" s="11"/>
      <c r="AB196" s="11" t="s">
        <v>118</v>
      </c>
      <c r="AC196" s="11" t="s">
        <v>118</v>
      </c>
      <c r="AD196" s="13">
        <v>0</v>
      </c>
      <c r="AE196" s="14"/>
      <c r="AF196" s="11" t="s">
        <v>118</v>
      </c>
      <c r="AG196" s="11" t="s">
        <v>118</v>
      </c>
      <c r="AH196" s="13">
        <v>0</v>
      </c>
      <c r="AI196" s="14"/>
      <c r="AJ196" s="11" t="s">
        <v>118</v>
      </c>
      <c r="AK196" s="11" t="s">
        <v>118</v>
      </c>
      <c r="AL196" s="13">
        <v>0</v>
      </c>
      <c r="AM196" s="14"/>
      <c r="AN196" s="11" t="s">
        <v>118</v>
      </c>
      <c r="AO196" s="11" t="s">
        <v>118</v>
      </c>
      <c r="AP196" s="13">
        <v>0</v>
      </c>
      <c r="AQ196" s="14"/>
      <c r="AR196" s="11" t="s">
        <v>118</v>
      </c>
      <c r="AS196" s="11" t="s">
        <v>118</v>
      </c>
      <c r="AT196" s="13">
        <v>0</v>
      </c>
      <c r="AU196" s="14"/>
      <c r="AV196" s="11" t="s">
        <v>118</v>
      </c>
      <c r="AW196" s="11" t="s">
        <v>118</v>
      </c>
      <c r="AX196" s="13">
        <v>0</v>
      </c>
      <c r="AY196" s="11"/>
      <c r="AZ196" s="11" t="s">
        <v>118</v>
      </c>
      <c r="BA196" s="11"/>
      <c r="BB196" s="11" t="s">
        <v>118</v>
      </c>
      <c r="BC196" s="11"/>
      <c r="BD196" s="11" t="s">
        <v>63</v>
      </c>
      <c r="BE196" s="11" t="s">
        <v>64</v>
      </c>
      <c r="BF196" s="11" t="s">
        <v>65</v>
      </c>
      <c r="BG196" s="11"/>
      <c r="BH196" s="11"/>
      <c r="BI196" s="11"/>
      <c r="BJ196" s="11"/>
      <c r="BK196" s="11" t="s">
        <v>19</v>
      </c>
      <c r="BL196" s="11" t="s">
        <v>404</v>
      </c>
      <c r="BM196" s="11" t="s">
        <v>872</v>
      </c>
      <c r="BN196" s="11"/>
      <c r="BO196" s="11" t="s">
        <v>118</v>
      </c>
      <c r="BP196" s="11"/>
      <c r="BQ196" s="11" t="s">
        <v>118</v>
      </c>
      <c r="BR196" s="11"/>
      <c r="BS196" s="11" t="s">
        <v>118</v>
      </c>
      <c r="BT196" s="11" t="s">
        <v>118</v>
      </c>
      <c r="BU196" s="11"/>
      <c r="BV196" s="11" t="s">
        <v>118</v>
      </c>
      <c r="BW196" s="11"/>
      <c r="BX196" s="11" t="s">
        <v>118</v>
      </c>
      <c r="BY196" s="11"/>
      <c r="BZ196" s="11" t="s">
        <v>118</v>
      </c>
      <c r="CA196" s="11" t="s">
        <v>77</v>
      </c>
      <c r="CB196" s="11"/>
      <c r="CC196" s="94" t="str">
        <f t="shared" si="17"/>
        <v>10_Plan Anual de Vacantes - PAV
11_Plan de Previsión de Recursos Humanos - PPRH
12_Plan Estratégico de Gestión de Talento Humano - PEGTH
17_Programas de transparencia y ética pública - PTEP
24_Operación del Sistema de Gestión Institucional - SGI</v>
      </c>
      <c r="CD196" s="11" t="s">
        <v>612</v>
      </c>
      <c r="CE196" s="11"/>
      <c r="CF196" s="11"/>
      <c r="CG196" s="11"/>
      <c r="CH196" s="11"/>
      <c r="CI196" s="11"/>
      <c r="CJ196" s="11"/>
      <c r="CK196" s="94" t="str">
        <f t="shared" si="15"/>
        <v>D01_Talento Humano</v>
      </c>
      <c r="CL196" s="11" t="s">
        <v>613</v>
      </c>
      <c r="CM196" s="11"/>
      <c r="CN196" s="11"/>
      <c r="CO196" s="11"/>
      <c r="CP196" s="11"/>
      <c r="CQ196" s="11"/>
      <c r="CR196" s="11"/>
      <c r="CS196" s="11"/>
      <c r="CT196" s="11"/>
      <c r="CU196" s="11"/>
      <c r="CV196" s="11"/>
      <c r="CW196" s="11"/>
      <c r="CX196" s="11"/>
      <c r="CY196" s="11"/>
      <c r="CZ196" s="11"/>
      <c r="DA196" s="11"/>
      <c r="DB196" s="11"/>
      <c r="DC196" s="11"/>
      <c r="DD196" s="11"/>
      <c r="DE196" s="94" t="str">
        <f t="shared" si="16"/>
        <v>D01_P01_Gestión Estratégica del Talento Humano</v>
      </c>
    </row>
    <row r="197" spans="2:109" s="2" customFormat="1" ht="84" customHeight="1" x14ac:dyDescent="0.35">
      <c r="B197" s="1"/>
      <c r="C197" s="4" t="s">
        <v>873</v>
      </c>
      <c r="D197" s="11" t="s">
        <v>874</v>
      </c>
      <c r="E197" s="91" t="str">
        <f t="shared" si="12"/>
        <v xml:space="preserve">URF2026_185_Ejecutar el Plan Anual de Vacantes y de Previsión de Recursos Humanos 2026_Segundo semestre_Ruta de la Información. </v>
      </c>
      <c r="F197" s="11" t="s">
        <v>875</v>
      </c>
      <c r="G197" s="11" t="s">
        <v>876</v>
      </c>
      <c r="H197" s="11" t="s">
        <v>876</v>
      </c>
      <c r="I197" s="11" t="s">
        <v>818</v>
      </c>
      <c r="J197" s="5" t="s">
        <v>694</v>
      </c>
      <c r="K197" s="5" t="s">
        <v>699</v>
      </c>
      <c r="L197" s="12">
        <v>46204</v>
      </c>
      <c r="M197" s="12">
        <v>46234.999305555553</v>
      </c>
      <c r="N197" s="92">
        <f t="shared" si="13"/>
        <v>30.999305555553292</v>
      </c>
      <c r="O197" s="85" t="s">
        <v>680</v>
      </c>
      <c r="P197" s="11"/>
      <c r="Q197" s="85" t="s">
        <v>111</v>
      </c>
      <c r="R197" s="11" t="s">
        <v>877</v>
      </c>
      <c r="S197" s="86" t="s">
        <v>474</v>
      </c>
      <c r="T197" s="86" t="s">
        <v>610</v>
      </c>
      <c r="U197" s="87" t="s">
        <v>820</v>
      </c>
      <c r="V197" s="11" t="s">
        <v>116</v>
      </c>
      <c r="W197" s="11" t="s">
        <v>821</v>
      </c>
      <c r="X197" s="11" t="s">
        <v>117</v>
      </c>
      <c r="Y197" s="11"/>
      <c r="Z197" s="94" t="str">
        <f t="shared" si="14"/>
        <v>Talento Humano
Financieros
Tecnológicos</v>
      </c>
      <c r="AA197" s="11"/>
      <c r="AB197" s="11" t="s">
        <v>118</v>
      </c>
      <c r="AC197" s="11" t="s">
        <v>118</v>
      </c>
      <c r="AD197" s="13">
        <v>0</v>
      </c>
      <c r="AE197" s="14"/>
      <c r="AF197" s="11" t="s">
        <v>118</v>
      </c>
      <c r="AG197" s="11" t="s">
        <v>118</v>
      </c>
      <c r="AH197" s="13">
        <v>0</v>
      </c>
      <c r="AI197" s="14"/>
      <c r="AJ197" s="11" t="s">
        <v>118</v>
      </c>
      <c r="AK197" s="11" t="s">
        <v>118</v>
      </c>
      <c r="AL197" s="13">
        <v>0</v>
      </c>
      <c r="AM197" s="14"/>
      <c r="AN197" s="11" t="s">
        <v>118</v>
      </c>
      <c r="AO197" s="11" t="s">
        <v>118</v>
      </c>
      <c r="AP197" s="13">
        <v>0</v>
      </c>
      <c r="AQ197" s="14"/>
      <c r="AR197" s="11" t="s">
        <v>118</v>
      </c>
      <c r="AS197" s="11" t="s">
        <v>118</v>
      </c>
      <c r="AT197" s="13">
        <v>0</v>
      </c>
      <c r="AU197" s="14"/>
      <c r="AV197" s="11" t="s">
        <v>118</v>
      </c>
      <c r="AW197" s="11" t="s">
        <v>118</v>
      </c>
      <c r="AX197" s="13">
        <v>0</v>
      </c>
      <c r="AY197" s="11"/>
      <c r="AZ197" s="11" t="s">
        <v>118</v>
      </c>
      <c r="BA197" s="11"/>
      <c r="BB197" s="11" t="s">
        <v>118</v>
      </c>
      <c r="BC197" s="11"/>
      <c r="BD197" s="11" t="s">
        <v>63</v>
      </c>
      <c r="BE197" s="11" t="s">
        <v>64</v>
      </c>
      <c r="BF197" s="11" t="s">
        <v>65</v>
      </c>
      <c r="BG197" s="11"/>
      <c r="BH197" s="11"/>
      <c r="BI197" s="11"/>
      <c r="BJ197" s="11"/>
      <c r="BK197" s="11" t="s">
        <v>19</v>
      </c>
      <c r="BL197" s="11" t="s">
        <v>404</v>
      </c>
      <c r="BM197" s="11" t="s">
        <v>872</v>
      </c>
      <c r="BN197" s="11"/>
      <c r="BO197" s="11" t="s">
        <v>118</v>
      </c>
      <c r="BP197" s="11"/>
      <c r="BQ197" s="11" t="s">
        <v>118</v>
      </c>
      <c r="BR197" s="11"/>
      <c r="BS197" s="11" t="s">
        <v>118</v>
      </c>
      <c r="BT197" s="11" t="s">
        <v>118</v>
      </c>
      <c r="BU197" s="11"/>
      <c r="BV197" s="11" t="s">
        <v>118</v>
      </c>
      <c r="BW197" s="11"/>
      <c r="BX197" s="11" t="s">
        <v>118</v>
      </c>
      <c r="BY197" s="11"/>
      <c r="BZ197" s="11" t="s">
        <v>118</v>
      </c>
      <c r="CA197" s="11" t="s">
        <v>77</v>
      </c>
      <c r="CB197" s="11"/>
      <c r="CC197" s="94" t="str">
        <f t="shared" si="17"/>
        <v>10_Plan Anual de Vacantes - PAV
11_Plan de Previsión de Recursos Humanos - PPRH
12_Plan Estratégico de Gestión de Talento Humano - PEGTH
17_Programas de transparencia y ética pública - PTEP
24_Operación del Sistema de Gestión Institucional - SGI</v>
      </c>
      <c r="CD197" s="11" t="s">
        <v>612</v>
      </c>
      <c r="CE197" s="11"/>
      <c r="CF197" s="11"/>
      <c r="CG197" s="11"/>
      <c r="CH197" s="11"/>
      <c r="CI197" s="11"/>
      <c r="CJ197" s="11"/>
      <c r="CK197" s="94" t="str">
        <f t="shared" si="15"/>
        <v>D01_Talento Humano</v>
      </c>
      <c r="CL197" s="11" t="s">
        <v>613</v>
      </c>
      <c r="CM197" s="11"/>
      <c r="CN197" s="11"/>
      <c r="CO197" s="11"/>
      <c r="CP197" s="11"/>
      <c r="CQ197" s="11"/>
      <c r="CR197" s="11"/>
      <c r="CS197" s="11"/>
      <c r="CT197" s="11"/>
      <c r="CU197" s="11"/>
      <c r="CV197" s="11"/>
      <c r="CW197" s="11"/>
      <c r="CX197" s="11"/>
      <c r="CY197" s="11"/>
      <c r="CZ197" s="11"/>
      <c r="DA197" s="11"/>
      <c r="DB197" s="11"/>
      <c r="DC197" s="11"/>
      <c r="DD197" s="11"/>
      <c r="DE197" s="94" t="str">
        <f t="shared" si="16"/>
        <v>D01_P01_Gestión Estratégica del Talento Humano</v>
      </c>
    </row>
    <row r="198" spans="2:109" s="2" customFormat="1" ht="84" customHeight="1" x14ac:dyDescent="0.35">
      <c r="B198" s="1"/>
      <c r="C198" s="4" t="s">
        <v>878</v>
      </c>
      <c r="D198" s="11" t="s">
        <v>879</v>
      </c>
      <c r="E198" s="91" t="str">
        <f t="shared" si="12"/>
        <v>URF2026_186_Construir y formalizar la estrategia de integridad de la URF Ruta de Creación de Valor .</v>
      </c>
      <c r="F198" s="11" t="s">
        <v>880</v>
      </c>
      <c r="G198" s="11" t="s">
        <v>881</v>
      </c>
      <c r="H198" s="11" t="s">
        <v>882</v>
      </c>
      <c r="I198" s="11" t="s">
        <v>818</v>
      </c>
      <c r="J198" s="5" t="s">
        <v>694</v>
      </c>
      <c r="K198" s="5" t="s">
        <v>699</v>
      </c>
      <c r="L198" s="12">
        <v>46054</v>
      </c>
      <c r="M198" s="12">
        <v>46081.999305555553</v>
      </c>
      <c r="N198" s="92">
        <f t="shared" si="13"/>
        <v>27.999305555553292</v>
      </c>
      <c r="O198" s="85" t="s">
        <v>680</v>
      </c>
      <c r="P198" s="11"/>
      <c r="Q198" s="85" t="s">
        <v>111</v>
      </c>
      <c r="R198" s="11" t="s">
        <v>877</v>
      </c>
      <c r="S198" s="86" t="s">
        <v>474</v>
      </c>
      <c r="T198" s="86" t="s">
        <v>610</v>
      </c>
      <c r="U198" s="87" t="s">
        <v>820</v>
      </c>
      <c r="V198" s="11" t="s">
        <v>116</v>
      </c>
      <c r="W198" s="11" t="s">
        <v>821</v>
      </c>
      <c r="X198" s="11" t="s">
        <v>117</v>
      </c>
      <c r="Y198" s="11"/>
      <c r="Z198" s="94" t="str">
        <f t="shared" si="14"/>
        <v>Talento Humano
Financieros
Tecnológicos</v>
      </c>
      <c r="AA198" s="11"/>
      <c r="AB198" s="11" t="s">
        <v>118</v>
      </c>
      <c r="AC198" s="11" t="s">
        <v>118</v>
      </c>
      <c r="AD198" s="13">
        <v>0</v>
      </c>
      <c r="AE198" s="14"/>
      <c r="AF198" s="11" t="s">
        <v>118</v>
      </c>
      <c r="AG198" s="11" t="s">
        <v>118</v>
      </c>
      <c r="AH198" s="13">
        <v>0</v>
      </c>
      <c r="AI198" s="14"/>
      <c r="AJ198" s="11" t="s">
        <v>118</v>
      </c>
      <c r="AK198" s="11" t="s">
        <v>118</v>
      </c>
      <c r="AL198" s="13">
        <v>0</v>
      </c>
      <c r="AM198" s="14"/>
      <c r="AN198" s="11" t="s">
        <v>118</v>
      </c>
      <c r="AO198" s="11" t="s">
        <v>118</v>
      </c>
      <c r="AP198" s="13">
        <v>0</v>
      </c>
      <c r="AQ198" s="14"/>
      <c r="AR198" s="11" t="s">
        <v>118</v>
      </c>
      <c r="AS198" s="11" t="s">
        <v>118</v>
      </c>
      <c r="AT198" s="13">
        <v>0</v>
      </c>
      <c r="AU198" s="14"/>
      <c r="AV198" s="11" t="s">
        <v>118</v>
      </c>
      <c r="AW198" s="11" t="s">
        <v>118</v>
      </c>
      <c r="AX198" s="13">
        <v>0</v>
      </c>
      <c r="AY198" s="11"/>
      <c r="AZ198" s="11" t="s">
        <v>118</v>
      </c>
      <c r="BA198" s="11"/>
      <c r="BB198" s="11" t="s">
        <v>118</v>
      </c>
      <c r="BC198" s="11"/>
      <c r="BD198" s="11"/>
      <c r="BE198" s="11"/>
      <c r="BF198" s="11" t="s">
        <v>65</v>
      </c>
      <c r="BG198" s="11"/>
      <c r="BH198" s="11"/>
      <c r="BI198" s="11"/>
      <c r="BJ198" s="11"/>
      <c r="BK198" s="11" t="s">
        <v>19</v>
      </c>
      <c r="BL198" s="11" t="s">
        <v>119</v>
      </c>
      <c r="BM198" s="11" t="s">
        <v>642</v>
      </c>
      <c r="BN198" s="11"/>
      <c r="BO198" s="11" t="s">
        <v>118</v>
      </c>
      <c r="BP198" s="11"/>
      <c r="BQ198" s="11" t="s">
        <v>118</v>
      </c>
      <c r="BR198" s="11"/>
      <c r="BS198" s="11" t="s">
        <v>118</v>
      </c>
      <c r="BT198" s="11" t="s">
        <v>118</v>
      </c>
      <c r="BU198" s="11"/>
      <c r="BV198" s="11" t="s">
        <v>118</v>
      </c>
      <c r="BW198" s="11"/>
      <c r="BX198" s="11" t="s">
        <v>118</v>
      </c>
      <c r="BY198" s="11"/>
      <c r="BZ198" s="11" t="s">
        <v>118</v>
      </c>
      <c r="CA198" s="11" t="s">
        <v>77</v>
      </c>
      <c r="CB198" s="11" t="s">
        <v>807</v>
      </c>
      <c r="CC198" s="94" t="str">
        <f t="shared" si="17"/>
        <v>12_Plan Estratégico de Gestión de Talento Humano - PEGTH
17_Programas de transparencia y ética pública - PTEP
24_Operación del Sistema de Gestión Institucional - SGI
25_Estrategia de integridad y conflicto de interes - EICI</v>
      </c>
      <c r="CD198" s="11" t="s">
        <v>612</v>
      </c>
      <c r="CE198" s="11"/>
      <c r="CF198" s="11"/>
      <c r="CG198" s="11"/>
      <c r="CH198" s="11"/>
      <c r="CI198" s="11"/>
      <c r="CJ198" s="11"/>
      <c r="CK198" s="94" t="str">
        <f t="shared" si="15"/>
        <v>D01_Talento Humano</v>
      </c>
      <c r="CL198" s="11" t="s">
        <v>613</v>
      </c>
      <c r="CM198" s="11" t="s">
        <v>808</v>
      </c>
      <c r="CN198" s="11"/>
      <c r="CO198" s="11"/>
      <c r="CP198" s="11"/>
      <c r="CQ198" s="11"/>
      <c r="CR198" s="11"/>
      <c r="CS198" s="11"/>
      <c r="CT198" s="11"/>
      <c r="CU198" s="11"/>
      <c r="CV198" s="11"/>
      <c r="CW198" s="11"/>
      <c r="CX198" s="11"/>
      <c r="CY198" s="11"/>
      <c r="CZ198" s="11"/>
      <c r="DA198" s="11"/>
      <c r="DB198" s="11"/>
      <c r="DC198" s="11"/>
      <c r="DD198" s="11"/>
      <c r="DE198" s="94" t="str">
        <f t="shared" si="16"/>
        <v>D01_P01_Gestión Estratégica del Talento Humano
D01_P02_Integridad</v>
      </c>
    </row>
    <row r="199" spans="2:109" s="2" customFormat="1" ht="84" customHeight="1" x14ac:dyDescent="0.35">
      <c r="B199" s="1"/>
      <c r="C199" s="4" t="s">
        <v>883</v>
      </c>
      <c r="D199" s="11" t="s">
        <v>884</v>
      </c>
      <c r="E199" s="91" t="str">
        <f t="shared" si="12"/>
        <v>URF2026_187_Definir el instrumento para el seguimiento de las actividades de la estrategia de integridad de la URF URF_Segundo semestre_Ruta de Creación de Valor .</v>
      </c>
      <c r="F199" s="11" t="s">
        <v>885</v>
      </c>
      <c r="G199" s="11" t="s">
        <v>886</v>
      </c>
      <c r="H199" s="11" t="s">
        <v>887</v>
      </c>
      <c r="I199" s="11" t="s">
        <v>818</v>
      </c>
      <c r="J199" s="5" t="s">
        <v>694</v>
      </c>
      <c r="K199" s="5" t="s">
        <v>699</v>
      </c>
      <c r="L199" s="12">
        <v>46054</v>
      </c>
      <c r="M199" s="12">
        <v>46142.999305555553</v>
      </c>
      <c r="N199" s="92">
        <f t="shared" si="13"/>
        <v>88.999305555553292</v>
      </c>
      <c r="O199" s="85" t="s">
        <v>680</v>
      </c>
      <c r="P199" s="11"/>
      <c r="Q199" s="85" t="s">
        <v>111</v>
      </c>
      <c r="R199" s="11" t="s">
        <v>888</v>
      </c>
      <c r="S199" s="86" t="s">
        <v>474</v>
      </c>
      <c r="T199" s="86" t="s">
        <v>610</v>
      </c>
      <c r="U199" s="87" t="s">
        <v>820</v>
      </c>
      <c r="V199" s="11" t="s">
        <v>116</v>
      </c>
      <c r="W199" s="11" t="s">
        <v>821</v>
      </c>
      <c r="X199" s="11" t="s">
        <v>117</v>
      </c>
      <c r="Y199" s="11"/>
      <c r="Z199" s="94" t="str">
        <f t="shared" si="14"/>
        <v>Talento Humano
Financieros
Tecnológicos</v>
      </c>
      <c r="AA199" s="11"/>
      <c r="AB199" s="11" t="s">
        <v>118</v>
      </c>
      <c r="AC199" s="11" t="s">
        <v>118</v>
      </c>
      <c r="AD199" s="13">
        <v>0</v>
      </c>
      <c r="AE199" s="14"/>
      <c r="AF199" s="11" t="s">
        <v>118</v>
      </c>
      <c r="AG199" s="11" t="s">
        <v>118</v>
      </c>
      <c r="AH199" s="13">
        <v>0</v>
      </c>
      <c r="AI199" s="14"/>
      <c r="AJ199" s="11" t="s">
        <v>118</v>
      </c>
      <c r="AK199" s="11" t="s">
        <v>118</v>
      </c>
      <c r="AL199" s="13">
        <v>0</v>
      </c>
      <c r="AM199" s="14"/>
      <c r="AN199" s="11" t="s">
        <v>118</v>
      </c>
      <c r="AO199" s="11" t="s">
        <v>118</v>
      </c>
      <c r="AP199" s="13">
        <v>0</v>
      </c>
      <c r="AQ199" s="14"/>
      <c r="AR199" s="11" t="s">
        <v>118</v>
      </c>
      <c r="AS199" s="11" t="s">
        <v>118</v>
      </c>
      <c r="AT199" s="13">
        <v>0</v>
      </c>
      <c r="AU199" s="14"/>
      <c r="AV199" s="11" t="s">
        <v>118</v>
      </c>
      <c r="AW199" s="11" t="s">
        <v>118</v>
      </c>
      <c r="AX199" s="13">
        <v>0</v>
      </c>
      <c r="AY199" s="11"/>
      <c r="AZ199" s="11" t="s">
        <v>118</v>
      </c>
      <c r="BA199" s="11"/>
      <c r="BB199" s="11" t="s">
        <v>118</v>
      </c>
      <c r="BC199" s="11"/>
      <c r="BD199" s="11"/>
      <c r="BE199" s="11"/>
      <c r="BF199" s="11" t="s">
        <v>65</v>
      </c>
      <c r="BG199" s="11"/>
      <c r="BH199" s="11"/>
      <c r="BI199" s="11"/>
      <c r="BJ199" s="11"/>
      <c r="BK199" s="11" t="s">
        <v>19</v>
      </c>
      <c r="BL199" s="11" t="s">
        <v>119</v>
      </c>
      <c r="BM199" s="11" t="s">
        <v>642</v>
      </c>
      <c r="BN199" s="11"/>
      <c r="BO199" s="11" t="s">
        <v>118</v>
      </c>
      <c r="BP199" s="11"/>
      <c r="BQ199" s="11" t="s">
        <v>118</v>
      </c>
      <c r="BR199" s="11"/>
      <c r="BS199" s="11" t="s">
        <v>118</v>
      </c>
      <c r="BT199" s="11" t="s">
        <v>118</v>
      </c>
      <c r="BU199" s="11"/>
      <c r="BV199" s="11" t="s">
        <v>118</v>
      </c>
      <c r="BW199" s="11"/>
      <c r="BX199" s="11" t="s">
        <v>118</v>
      </c>
      <c r="BY199" s="11"/>
      <c r="BZ199" s="11" t="s">
        <v>118</v>
      </c>
      <c r="CA199" s="11" t="s">
        <v>77</v>
      </c>
      <c r="CB199" s="11" t="s">
        <v>807</v>
      </c>
      <c r="CC199" s="94" t="str">
        <f t="shared" si="17"/>
        <v>12_Plan Estratégico de Gestión de Talento Humano - PEGTH
17_Programas de transparencia y ética pública - PTEP
24_Operación del Sistema de Gestión Institucional - SGI
25_Estrategia de integridad y conflicto de interes - EICI</v>
      </c>
      <c r="CD199" s="11" t="s">
        <v>612</v>
      </c>
      <c r="CE199" s="11"/>
      <c r="CF199" s="11"/>
      <c r="CG199" s="11"/>
      <c r="CH199" s="11"/>
      <c r="CI199" s="11"/>
      <c r="CJ199" s="11"/>
      <c r="CK199" s="94" t="str">
        <f t="shared" si="15"/>
        <v>D01_Talento Humano</v>
      </c>
      <c r="CL199" s="11" t="s">
        <v>613</v>
      </c>
      <c r="CM199" s="11" t="s">
        <v>808</v>
      </c>
      <c r="CN199" s="11"/>
      <c r="CO199" s="11"/>
      <c r="CP199" s="11"/>
      <c r="CQ199" s="11"/>
      <c r="CR199" s="11"/>
      <c r="CS199" s="11"/>
      <c r="CT199" s="11"/>
      <c r="CU199" s="11"/>
      <c r="CV199" s="11"/>
      <c r="CW199" s="11"/>
      <c r="CX199" s="11"/>
      <c r="CY199" s="11"/>
      <c r="CZ199" s="11"/>
      <c r="DA199" s="11"/>
      <c r="DB199" s="11"/>
      <c r="DC199" s="11"/>
      <c r="DD199" s="11"/>
      <c r="DE199" s="94" t="str">
        <f t="shared" si="16"/>
        <v>D01_P01_Gestión Estratégica del Talento Humano
D01_P02_Integridad</v>
      </c>
    </row>
    <row r="200" spans="2:109" s="2" customFormat="1" ht="84" customHeight="1" x14ac:dyDescent="0.35">
      <c r="B200" s="1"/>
      <c r="C200" s="4" t="s">
        <v>889</v>
      </c>
      <c r="D200" s="11" t="s">
        <v>890</v>
      </c>
      <c r="E200" s="91" t="str">
        <f t="shared" si="12"/>
        <v>URF2026_188_Actualizar la Matriz de Caracterización de los servidores. Primer Semestre.</v>
      </c>
      <c r="F200" s="11" t="s">
        <v>891</v>
      </c>
      <c r="G200" s="11" t="s">
        <v>892</v>
      </c>
      <c r="H200" s="11" t="s">
        <v>893</v>
      </c>
      <c r="I200" s="11" t="s">
        <v>818</v>
      </c>
      <c r="J200" s="5" t="s">
        <v>694</v>
      </c>
      <c r="K200" s="5" t="s">
        <v>699</v>
      </c>
      <c r="L200" s="12">
        <v>46357</v>
      </c>
      <c r="M200" s="12">
        <v>46387.999305555553</v>
      </c>
      <c r="N200" s="92">
        <f t="shared" si="13"/>
        <v>30.999305555553292</v>
      </c>
      <c r="O200" s="85" t="s">
        <v>680</v>
      </c>
      <c r="P200" s="11"/>
      <c r="Q200" s="85" t="s">
        <v>111</v>
      </c>
      <c r="R200" s="11" t="s">
        <v>888</v>
      </c>
      <c r="S200" s="86" t="s">
        <v>474</v>
      </c>
      <c r="T200" s="86" t="s">
        <v>610</v>
      </c>
      <c r="U200" s="87" t="s">
        <v>820</v>
      </c>
      <c r="V200" s="11" t="s">
        <v>116</v>
      </c>
      <c r="W200" s="11" t="s">
        <v>821</v>
      </c>
      <c r="X200" s="11" t="s">
        <v>117</v>
      </c>
      <c r="Y200" s="11"/>
      <c r="Z200" s="94" t="str">
        <f t="shared" si="14"/>
        <v>Talento Humano
Financieros
Tecnológicos</v>
      </c>
      <c r="AA200" s="11"/>
      <c r="AB200" s="11" t="s">
        <v>118</v>
      </c>
      <c r="AC200" s="11" t="s">
        <v>118</v>
      </c>
      <c r="AD200" s="13">
        <v>0</v>
      </c>
      <c r="AE200" s="14"/>
      <c r="AF200" s="11" t="s">
        <v>118</v>
      </c>
      <c r="AG200" s="11" t="s">
        <v>118</v>
      </c>
      <c r="AH200" s="13">
        <v>0</v>
      </c>
      <c r="AI200" s="14"/>
      <c r="AJ200" s="11" t="s">
        <v>118</v>
      </c>
      <c r="AK200" s="11" t="s">
        <v>118</v>
      </c>
      <c r="AL200" s="13">
        <v>0</v>
      </c>
      <c r="AM200" s="14"/>
      <c r="AN200" s="11" t="s">
        <v>118</v>
      </c>
      <c r="AO200" s="11" t="s">
        <v>118</v>
      </c>
      <c r="AP200" s="13">
        <v>0</v>
      </c>
      <c r="AQ200" s="14"/>
      <c r="AR200" s="11" t="s">
        <v>118</v>
      </c>
      <c r="AS200" s="11" t="s">
        <v>118</v>
      </c>
      <c r="AT200" s="13">
        <v>0</v>
      </c>
      <c r="AU200" s="14"/>
      <c r="AV200" s="11" t="s">
        <v>118</v>
      </c>
      <c r="AW200" s="11" t="s">
        <v>118</v>
      </c>
      <c r="AX200" s="13">
        <v>0</v>
      </c>
      <c r="AY200" s="11"/>
      <c r="AZ200" s="11" t="s">
        <v>118</v>
      </c>
      <c r="BA200" s="11"/>
      <c r="BB200" s="11" t="s">
        <v>118</v>
      </c>
      <c r="BC200" s="11"/>
      <c r="BD200" s="11"/>
      <c r="BE200" s="11"/>
      <c r="BF200" s="11" t="s">
        <v>65</v>
      </c>
      <c r="BG200" s="11"/>
      <c r="BH200" s="11"/>
      <c r="BI200" s="11"/>
      <c r="BJ200" s="11"/>
      <c r="BK200" s="11"/>
      <c r="BL200" s="11" t="s">
        <v>118</v>
      </c>
      <c r="BM200" s="11" t="s">
        <v>118</v>
      </c>
      <c r="BN200" s="11"/>
      <c r="BO200" s="11" t="s">
        <v>118</v>
      </c>
      <c r="BP200" s="11"/>
      <c r="BQ200" s="11" t="s">
        <v>118</v>
      </c>
      <c r="BR200" s="11"/>
      <c r="BS200" s="11" t="s">
        <v>118</v>
      </c>
      <c r="BT200" s="11" t="s">
        <v>118</v>
      </c>
      <c r="BU200" s="11"/>
      <c r="BV200" s="11" t="s">
        <v>118</v>
      </c>
      <c r="BW200" s="11"/>
      <c r="BX200" s="11" t="s">
        <v>118</v>
      </c>
      <c r="BY200" s="11"/>
      <c r="BZ200" s="11" t="s">
        <v>118</v>
      </c>
      <c r="CA200" s="11" t="s">
        <v>77</v>
      </c>
      <c r="CB200" s="11"/>
      <c r="CC200" s="94" t="str">
        <f t="shared" si="17"/>
        <v>12_Plan Estratégico de Gestión de Talento Humano - PEGTH
24_Operación del Sistema de Gestión Institucional - SGI</v>
      </c>
      <c r="CD200" s="11" t="s">
        <v>612</v>
      </c>
      <c r="CE200" s="11"/>
      <c r="CF200" s="11"/>
      <c r="CG200" s="11"/>
      <c r="CH200" s="11"/>
      <c r="CI200" s="11" t="s">
        <v>331</v>
      </c>
      <c r="CJ200" s="11"/>
      <c r="CK200" s="94" t="str">
        <f t="shared" si="15"/>
        <v>D01_Talento Humano
D06_Gestión del conocimiento y la innovación</v>
      </c>
      <c r="CL200" s="11" t="s">
        <v>613</v>
      </c>
      <c r="CM200" s="11"/>
      <c r="CN200" s="11"/>
      <c r="CO200" s="11"/>
      <c r="CP200" s="11"/>
      <c r="CQ200" s="11"/>
      <c r="CR200" s="11"/>
      <c r="CS200" s="11"/>
      <c r="CT200" s="11"/>
      <c r="CU200" s="11"/>
      <c r="CV200" s="11"/>
      <c r="CW200" s="11"/>
      <c r="CX200" s="11"/>
      <c r="CY200" s="11"/>
      <c r="CZ200" s="11"/>
      <c r="DA200" s="11"/>
      <c r="DB200" s="11"/>
      <c r="DC200" s="11" t="s">
        <v>332</v>
      </c>
      <c r="DD200" s="11"/>
      <c r="DE200" s="94" t="str">
        <f t="shared" si="16"/>
        <v>D01_P01_Gestión Estratégica del Talento Humano
D06_P18_Gestión del conocimiento y la innovación</v>
      </c>
    </row>
    <row r="201" spans="2:109" s="2" customFormat="1" ht="84" customHeight="1" x14ac:dyDescent="0.35">
      <c r="B201" s="1"/>
      <c r="C201" s="4" t="s">
        <v>894</v>
      </c>
      <c r="D201" s="11" t="s">
        <v>895</v>
      </c>
      <c r="E201" s="91" t="str">
        <f t="shared" si="12"/>
        <v>URF2026_189_Actualizar la Matriz de Caracterización de los servidores. Segundo Semestre</v>
      </c>
      <c r="F201" s="11" t="s">
        <v>891</v>
      </c>
      <c r="G201" s="11" t="s">
        <v>892</v>
      </c>
      <c r="H201" s="11" t="s">
        <v>893</v>
      </c>
      <c r="I201" s="11" t="s">
        <v>818</v>
      </c>
      <c r="J201" s="5" t="s">
        <v>694</v>
      </c>
      <c r="K201" s="5" t="s">
        <v>699</v>
      </c>
      <c r="L201" s="12">
        <v>46204</v>
      </c>
      <c r="M201" s="12">
        <v>46234.999305555553</v>
      </c>
      <c r="N201" s="92">
        <f t="shared" si="13"/>
        <v>30.999305555553292</v>
      </c>
      <c r="O201" s="85" t="s">
        <v>680</v>
      </c>
      <c r="P201" s="11"/>
      <c r="Q201" s="85" t="s">
        <v>111</v>
      </c>
      <c r="R201" s="11" t="s">
        <v>896</v>
      </c>
      <c r="S201" s="86" t="s">
        <v>474</v>
      </c>
      <c r="T201" s="86" t="s">
        <v>610</v>
      </c>
      <c r="U201" s="87" t="s">
        <v>820</v>
      </c>
      <c r="V201" s="11" t="s">
        <v>116</v>
      </c>
      <c r="W201" s="11"/>
      <c r="X201" s="11" t="s">
        <v>117</v>
      </c>
      <c r="Y201" s="11"/>
      <c r="Z201" s="94" t="str">
        <f t="shared" si="14"/>
        <v>Talento Humano
Tecnológicos</v>
      </c>
      <c r="AA201" s="11"/>
      <c r="AB201" s="11" t="s">
        <v>118</v>
      </c>
      <c r="AC201" s="11" t="s">
        <v>118</v>
      </c>
      <c r="AD201" s="13">
        <v>0</v>
      </c>
      <c r="AE201" s="14"/>
      <c r="AF201" s="11" t="s">
        <v>118</v>
      </c>
      <c r="AG201" s="11" t="s">
        <v>118</v>
      </c>
      <c r="AH201" s="13">
        <v>0</v>
      </c>
      <c r="AI201" s="14"/>
      <c r="AJ201" s="11" t="s">
        <v>118</v>
      </c>
      <c r="AK201" s="11" t="s">
        <v>118</v>
      </c>
      <c r="AL201" s="13">
        <v>0</v>
      </c>
      <c r="AM201" s="14"/>
      <c r="AN201" s="11" t="s">
        <v>118</v>
      </c>
      <c r="AO201" s="11" t="s">
        <v>118</v>
      </c>
      <c r="AP201" s="13">
        <v>0</v>
      </c>
      <c r="AQ201" s="14"/>
      <c r="AR201" s="11" t="s">
        <v>118</v>
      </c>
      <c r="AS201" s="11" t="s">
        <v>118</v>
      </c>
      <c r="AT201" s="13">
        <v>0</v>
      </c>
      <c r="AU201" s="14"/>
      <c r="AV201" s="11" t="s">
        <v>118</v>
      </c>
      <c r="AW201" s="11" t="s">
        <v>118</v>
      </c>
      <c r="AX201" s="13">
        <v>0</v>
      </c>
      <c r="AY201" s="11"/>
      <c r="AZ201" s="11" t="s">
        <v>118</v>
      </c>
      <c r="BA201" s="11"/>
      <c r="BB201" s="11" t="s">
        <v>118</v>
      </c>
      <c r="BC201" s="11"/>
      <c r="BD201" s="11"/>
      <c r="BE201" s="11"/>
      <c r="BF201" s="11" t="s">
        <v>65</v>
      </c>
      <c r="BG201" s="11"/>
      <c r="BH201" s="11"/>
      <c r="BI201" s="11"/>
      <c r="BJ201" s="11"/>
      <c r="BK201" s="11"/>
      <c r="BL201" s="11" t="s">
        <v>118</v>
      </c>
      <c r="BM201" s="11" t="s">
        <v>118</v>
      </c>
      <c r="BN201" s="11"/>
      <c r="BO201" s="11" t="s">
        <v>118</v>
      </c>
      <c r="BP201" s="11"/>
      <c r="BQ201" s="11" t="s">
        <v>118</v>
      </c>
      <c r="BR201" s="11"/>
      <c r="BS201" s="11" t="s">
        <v>118</v>
      </c>
      <c r="BT201" s="11" t="s">
        <v>118</v>
      </c>
      <c r="BU201" s="11"/>
      <c r="BV201" s="11" t="s">
        <v>118</v>
      </c>
      <c r="BW201" s="11"/>
      <c r="BX201" s="11" t="s">
        <v>118</v>
      </c>
      <c r="BY201" s="11"/>
      <c r="BZ201" s="11" t="s">
        <v>118</v>
      </c>
      <c r="CA201" s="11" t="s">
        <v>77</v>
      </c>
      <c r="CB201" s="11"/>
      <c r="CC201" s="94" t="str">
        <f t="shared" si="17"/>
        <v>12_Plan Estratégico de Gestión de Talento Humano - PEGTH
24_Operación del Sistema de Gestión Institucional - SGI</v>
      </c>
      <c r="CD201" s="11" t="s">
        <v>612</v>
      </c>
      <c r="CE201" s="11"/>
      <c r="CF201" s="11"/>
      <c r="CG201" s="11"/>
      <c r="CH201" s="11"/>
      <c r="CI201" s="11" t="s">
        <v>331</v>
      </c>
      <c r="CJ201" s="11"/>
      <c r="CK201" s="94" t="str">
        <f t="shared" si="15"/>
        <v>D01_Talento Humano
D06_Gestión del conocimiento y la innovación</v>
      </c>
      <c r="CL201" s="11" t="s">
        <v>613</v>
      </c>
      <c r="CM201" s="11"/>
      <c r="CN201" s="11"/>
      <c r="CO201" s="11"/>
      <c r="CP201" s="11"/>
      <c r="CQ201" s="11"/>
      <c r="CR201" s="11"/>
      <c r="CS201" s="11"/>
      <c r="CT201" s="11"/>
      <c r="CU201" s="11"/>
      <c r="CV201" s="11"/>
      <c r="CW201" s="11"/>
      <c r="CX201" s="11"/>
      <c r="CY201" s="11"/>
      <c r="CZ201" s="11"/>
      <c r="DA201" s="11"/>
      <c r="DB201" s="11"/>
      <c r="DC201" s="11" t="s">
        <v>332</v>
      </c>
      <c r="DD201" s="11"/>
      <c r="DE201" s="94" t="str">
        <f t="shared" si="16"/>
        <v>D01_P01_Gestión Estratégica del Talento Humano
D06_P18_Gestión del conocimiento y la innovación</v>
      </c>
    </row>
    <row r="202" spans="2:109" s="2" customFormat="1" ht="84" customHeight="1" x14ac:dyDescent="0.35">
      <c r="B202" s="1"/>
      <c r="C202" s="4" t="s">
        <v>897</v>
      </c>
      <c r="D202" s="11" t="s">
        <v>898</v>
      </c>
      <c r="E202" s="91" t="str">
        <f t="shared" si="12"/>
        <v>URF2026_190_Adelantar revisión aleatoria de la declaración de bienes y rentas DBYR. Reporte realizado en el año 2026.</v>
      </c>
      <c r="F202" s="11" t="s">
        <v>899</v>
      </c>
      <c r="G202" s="11" t="s">
        <v>900</v>
      </c>
      <c r="H202" s="11" t="s">
        <v>900</v>
      </c>
      <c r="I202" s="11" t="s">
        <v>818</v>
      </c>
      <c r="J202" s="5" t="s">
        <v>694</v>
      </c>
      <c r="K202" s="5" t="s">
        <v>699</v>
      </c>
      <c r="L202" s="12">
        <v>46357</v>
      </c>
      <c r="M202" s="12">
        <v>46387.999305555553</v>
      </c>
      <c r="N202" s="92">
        <f t="shared" si="13"/>
        <v>30.999305555553292</v>
      </c>
      <c r="O202" s="85" t="s">
        <v>680</v>
      </c>
      <c r="P202" s="11"/>
      <c r="Q202" s="85" t="s">
        <v>111</v>
      </c>
      <c r="R202" s="11" t="s">
        <v>896</v>
      </c>
      <c r="S202" s="86" t="s">
        <v>474</v>
      </c>
      <c r="T202" s="86" t="s">
        <v>610</v>
      </c>
      <c r="U202" s="87" t="s">
        <v>820</v>
      </c>
      <c r="V202" s="11" t="s">
        <v>116</v>
      </c>
      <c r="W202" s="11"/>
      <c r="X202" s="11" t="s">
        <v>117</v>
      </c>
      <c r="Y202" s="11"/>
      <c r="Z202" s="94" t="str">
        <f t="shared" si="14"/>
        <v>Talento Humano
Tecnológicos</v>
      </c>
      <c r="AA202" s="11"/>
      <c r="AB202" s="11" t="s">
        <v>118</v>
      </c>
      <c r="AC202" s="11" t="s">
        <v>118</v>
      </c>
      <c r="AD202" s="13">
        <v>0</v>
      </c>
      <c r="AE202" s="14"/>
      <c r="AF202" s="11" t="s">
        <v>118</v>
      </c>
      <c r="AG202" s="11" t="s">
        <v>118</v>
      </c>
      <c r="AH202" s="13">
        <v>0</v>
      </c>
      <c r="AI202" s="14"/>
      <c r="AJ202" s="11" t="s">
        <v>118</v>
      </c>
      <c r="AK202" s="11" t="s">
        <v>118</v>
      </c>
      <c r="AL202" s="13">
        <v>0</v>
      </c>
      <c r="AM202" s="14"/>
      <c r="AN202" s="11" t="s">
        <v>118</v>
      </c>
      <c r="AO202" s="11" t="s">
        <v>118</v>
      </c>
      <c r="AP202" s="13">
        <v>0</v>
      </c>
      <c r="AQ202" s="14"/>
      <c r="AR202" s="11" t="s">
        <v>118</v>
      </c>
      <c r="AS202" s="11" t="s">
        <v>118</v>
      </c>
      <c r="AT202" s="13">
        <v>0</v>
      </c>
      <c r="AU202" s="14"/>
      <c r="AV202" s="11" t="s">
        <v>118</v>
      </c>
      <c r="AW202" s="11" t="s">
        <v>118</v>
      </c>
      <c r="AX202" s="13">
        <v>0</v>
      </c>
      <c r="AY202" s="11"/>
      <c r="AZ202" s="11" t="s">
        <v>118</v>
      </c>
      <c r="BA202" s="11"/>
      <c r="BB202" s="11" t="s">
        <v>118</v>
      </c>
      <c r="BC202" s="11"/>
      <c r="BD202" s="11"/>
      <c r="BE202" s="11"/>
      <c r="BF202" s="11" t="s">
        <v>65</v>
      </c>
      <c r="BG202" s="11"/>
      <c r="BH202" s="11"/>
      <c r="BI202" s="11"/>
      <c r="BJ202" s="11"/>
      <c r="BK202" s="11"/>
      <c r="BL202" s="11" t="s">
        <v>118</v>
      </c>
      <c r="BM202" s="11" t="s">
        <v>118</v>
      </c>
      <c r="BN202" s="11"/>
      <c r="BO202" s="11" t="s">
        <v>118</v>
      </c>
      <c r="BP202" s="11"/>
      <c r="BQ202" s="11" t="s">
        <v>118</v>
      </c>
      <c r="BR202" s="11"/>
      <c r="BS202" s="11" t="s">
        <v>118</v>
      </c>
      <c r="BT202" s="11" t="s">
        <v>118</v>
      </c>
      <c r="BU202" s="11"/>
      <c r="BV202" s="11" t="s">
        <v>118</v>
      </c>
      <c r="BW202" s="11"/>
      <c r="BX202" s="11" t="s">
        <v>118</v>
      </c>
      <c r="BY202" s="11"/>
      <c r="BZ202" s="11" t="s">
        <v>118</v>
      </c>
      <c r="CA202" s="11" t="s">
        <v>77</v>
      </c>
      <c r="CB202" s="11"/>
      <c r="CC202" s="94" t="str">
        <f t="shared" si="17"/>
        <v>12_Plan Estratégico de Gestión de Talento Humano - PEGTH
24_Operación del Sistema de Gestión Institucional - SGI</v>
      </c>
      <c r="CD202" s="11" t="s">
        <v>612</v>
      </c>
      <c r="CE202" s="11"/>
      <c r="CF202" s="11"/>
      <c r="CG202" s="11"/>
      <c r="CH202" s="11"/>
      <c r="CI202" s="11"/>
      <c r="CJ202" s="11"/>
      <c r="CK202" s="94" t="str">
        <f t="shared" si="15"/>
        <v>D01_Talento Humano</v>
      </c>
      <c r="CL202" s="11" t="s">
        <v>613</v>
      </c>
      <c r="CM202" s="11"/>
      <c r="CN202" s="11"/>
      <c r="CO202" s="11"/>
      <c r="CP202" s="11"/>
      <c r="CQ202" s="11"/>
      <c r="CR202" s="11"/>
      <c r="CS202" s="11"/>
      <c r="CT202" s="11"/>
      <c r="CU202" s="11"/>
      <c r="CV202" s="11"/>
      <c r="CW202" s="11"/>
      <c r="CX202" s="11"/>
      <c r="CY202" s="11"/>
      <c r="CZ202" s="11"/>
      <c r="DA202" s="11"/>
      <c r="DB202" s="11"/>
      <c r="DC202" s="11"/>
      <c r="DD202" s="11"/>
      <c r="DE202" s="94" t="str">
        <f t="shared" si="16"/>
        <v>D01_P01_Gestión Estratégica del Talento Humano</v>
      </c>
    </row>
    <row r="203" spans="2:109" s="2" customFormat="1" ht="84" customHeight="1" x14ac:dyDescent="0.35">
      <c r="B203" s="1"/>
      <c r="C203" s="4" t="s">
        <v>901</v>
      </c>
      <c r="D203" s="11" t="s">
        <v>902</v>
      </c>
      <c r="E203" s="91" t="str">
        <f t="shared" si="12"/>
        <v>URF2026_191_Actualizar de la tarea de conocimiento tácito. Primer Semestre.</v>
      </c>
      <c r="F203" s="11" t="s">
        <v>903</v>
      </c>
      <c r="G203" s="11" t="s">
        <v>904</v>
      </c>
      <c r="H203" s="11" t="s">
        <v>904</v>
      </c>
      <c r="I203" s="11" t="s">
        <v>818</v>
      </c>
      <c r="J203" s="5" t="s">
        <v>694</v>
      </c>
      <c r="K203" s="5" t="s">
        <v>699</v>
      </c>
      <c r="L203" s="12">
        <v>46327</v>
      </c>
      <c r="M203" s="12">
        <v>46356.999305555553</v>
      </c>
      <c r="N203" s="92">
        <f t="shared" si="13"/>
        <v>29.999305555553292</v>
      </c>
      <c r="O203" s="85" t="s">
        <v>680</v>
      </c>
      <c r="P203" s="11"/>
      <c r="Q203" s="85" t="s">
        <v>111</v>
      </c>
      <c r="R203" s="11" t="s">
        <v>905</v>
      </c>
      <c r="S203" s="86" t="s">
        <v>474</v>
      </c>
      <c r="T203" s="86" t="s">
        <v>610</v>
      </c>
      <c r="U203" s="87" t="s">
        <v>611</v>
      </c>
      <c r="V203" s="11" t="s">
        <v>116</v>
      </c>
      <c r="W203" s="11"/>
      <c r="X203" s="11" t="s">
        <v>117</v>
      </c>
      <c r="Y203" s="11"/>
      <c r="Z203" s="94" t="str">
        <f t="shared" si="14"/>
        <v>Talento Humano
Tecnológicos</v>
      </c>
      <c r="AA203" s="11"/>
      <c r="AB203" s="11" t="s">
        <v>118</v>
      </c>
      <c r="AC203" s="11" t="s">
        <v>118</v>
      </c>
      <c r="AD203" s="13">
        <v>0</v>
      </c>
      <c r="AE203" s="14"/>
      <c r="AF203" s="11" t="s">
        <v>118</v>
      </c>
      <c r="AG203" s="11" t="s">
        <v>118</v>
      </c>
      <c r="AH203" s="13">
        <v>0</v>
      </c>
      <c r="AI203" s="14"/>
      <c r="AJ203" s="11" t="s">
        <v>118</v>
      </c>
      <c r="AK203" s="11" t="s">
        <v>118</v>
      </c>
      <c r="AL203" s="13">
        <v>0</v>
      </c>
      <c r="AM203" s="14"/>
      <c r="AN203" s="11" t="s">
        <v>118</v>
      </c>
      <c r="AO203" s="11" t="s">
        <v>118</v>
      </c>
      <c r="AP203" s="13">
        <v>0</v>
      </c>
      <c r="AQ203" s="14"/>
      <c r="AR203" s="11" t="s">
        <v>118</v>
      </c>
      <c r="AS203" s="11" t="s">
        <v>118</v>
      </c>
      <c r="AT203" s="13">
        <v>0</v>
      </c>
      <c r="AU203" s="14"/>
      <c r="AV203" s="11" t="s">
        <v>118</v>
      </c>
      <c r="AW203" s="11" t="s">
        <v>118</v>
      </c>
      <c r="AX203" s="13">
        <v>0</v>
      </c>
      <c r="AY203" s="11"/>
      <c r="AZ203" s="11" t="s">
        <v>118</v>
      </c>
      <c r="BA203" s="11"/>
      <c r="BB203" s="11" t="s">
        <v>118</v>
      </c>
      <c r="BC203" s="11"/>
      <c r="BD203" s="11"/>
      <c r="BE203" s="11"/>
      <c r="BF203" s="11" t="s">
        <v>65</v>
      </c>
      <c r="BG203" s="11" t="s">
        <v>66</v>
      </c>
      <c r="BH203" s="11"/>
      <c r="BI203" s="11"/>
      <c r="BJ203" s="11"/>
      <c r="BK203" s="11"/>
      <c r="BL203" s="11" t="s">
        <v>118</v>
      </c>
      <c r="BM203" s="11" t="s">
        <v>118</v>
      </c>
      <c r="BN203" s="11"/>
      <c r="BO203" s="11" t="s">
        <v>118</v>
      </c>
      <c r="BP203" s="11"/>
      <c r="BQ203" s="11" t="s">
        <v>118</v>
      </c>
      <c r="BR203" s="11"/>
      <c r="BS203" s="11" t="s">
        <v>118</v>
      </c>
      <c r="BT203" s="11" t="s">
        <v>118</v>
      </c>
      <c r="BU203" s="11"/>
      <c r="BV203" s="11" t="s">
        <v>118</v>
      </c>
      <c r="BW203" s="11"/>
      <c r="BX203" s="11" t="s">
        <v>118</v>
      </c>
      <c r="BY203" s="11"/>
      <c r="BZ203" s="11" t="s">
        <v>118</v>
      </c>
      <c r="CA203" s="11" t="s">
        <v>77</v>
      </c>
      <c r="CB203" s="11"/>
      <c r="CC203" s="94" t="str">
        <f t="shared" si="17"/>
        <v>12_Plan Estratégico de Gestión de Talento Humano - PEGTH
13_Plan Institucional de Capacitación - PIC
24_Operación del Sistema de Gestión Institucional - SGI</v>
      </c>
      <c r="CD203" s="11" t="s">
        <v>612</v>
      </c>
      <c r="CE203" s="11"/>
      <c r="CF203" s="11"/>
      <c r="CG203" s="11"/>
      <c r="CH203" s="11"/>
      <c r="CI203" s="11"/>
      <c r="CJ203" s="11"/>
      <c r="CK203" s="94" t="str">
        <f t="shared" si="15"/>
        <v>D01_Talento Humano</v>
      </c>
      <c r="CL203" s="11" t="s">
        <v>613</v>
      </c>
      <c r="CM203" s="11"/>
      <c r="CN203" s="11"/>
      <c r="CO203" s="11"/>
      <c r="CP203" s="11"/>
      <c r="CQ203" s="11"/>
      <c r="CR203" s="11"/>
      <c r="CS203" s="11"/>
      <c r="CT203" s="11"/>
      <c r="CU203" s="11"/>
      <c r="CV203" s="11"/>
      <c r="CW203" s="11"/>
      <c r="CX203" s="11"/>
      <c r="CY203" s="11"/>
      <c r="CZ203" s="11"/>
      <c r="DA203" s="11"/>
      <c r="DB203" s="11"/>
      <c r="DC203" s="11"/>
      <c r="DD203" s="11"/>
      <c r="DE203" s="94" t="str">
        <f t="shared" si="16"/>
        <v>D01_P01_Gestión Estratégica del Talento Humano</v>
      </c>
    </row>
    <row r="204" spans="2:109" s="2" customFormat="1" ht="84" customHeight="1" x14ac:dyDescent="0.35">
      <c r="B204" s="1"/>
      <c r="C204" s="4" t="s">
        <v>906</v>
      </c>
      <c r="D204" s="11" t="s">
        <v>907</v>
      </c>
      <c r="E204" s="91" t="str">
        <f t="shared" si="12"/>
        <v>URF2026_192_Actualizar de la tarea de conocimiento tácito. Segundo Semestre.</v>
      </c>
      <c r="F204" s="11" t="s">
        <v>908</v>
      </c>
      <c r="G204" s="11" t="s">
        <v>904</v>
      </c>
      <c r="H204" s="11" t="s">
        <v>904</v>
      </c>
      <c r="I204" s="11" t="s">
        <v>818</v>
      </c>
      <c r="J204" s="5" t="s">
        <v>694</v>
      </c>
      <c r="K204" s="5" t="s">
        <v>699</v>
      </c>
      <c r="L204" s="12">
        <v>46204</v>
      </c>
      <c r="M204" s="12">
        <v>46234.999305555553</v>
      </c>
      <c r="N204" s="92">
        <f t="shared" si="13"/>
        <v>30.999305555553292</v>
      </c>
      <c r="O204" s="85" t="s">
        <v>680</v>
      </c>
      <c r="P204" s="11"/>
      <c r="Q204" s="85" t="s">
        <v>111</v>
      </c>
      <c r="R204" s="11" t="s">
        <v>905</v>
      </c>
      <c r="S204" s="86" t="s">
        <v>474</v>
      </c>
      <c r="T204" s="86" t="s">
        <v>610</v>
      </c>
      <c r="U204" s="87" t="s">
        <v>611</v>
      </c>
      <c r="V204" s="11" t="s">
        <v>116</v>
      </c>
      <c r="W204" s="11" t="s">
        <v>821</v>
      </c>
      <c r="X204" s="11" t="s">
        <v>117</v>
      </c>
      <c r="Y204" s="11"/>
      <c r="Z204" s="94" t="str">
        <f t="shared" si="14"/>
        <v>Talento Humano
Financieros
Tecnológicos</v>
      </c>
      <c r="AA204" s="11"/>
      <c r="AB204" s="11" t="s">
        <v>118</v>
      </c>
      <c r="AC204" s="11" t="s">
        <v>118</v>
      </c>
      <c r="AD204" s="13">
        <v>0</v>
      </c>
      <c r="AE204" s="14"/>
      <c r="AF204" s="11" t="s">
        <v>118</v>
      </c>
      <c r="AG204" s="11" t="s">
        <v>118</v>
      </c>
      <c r="AH204" s="13">
        <v>0</v>
      </c>
      <c r="AI204" s="14"/>
      <c r="AJ204" s="11" t="s">
        <v>118</v>
      </c>
      <c r="AK204" s="11" t="s">
        <v>118</v>
      </c>
      <c r="AL204" s="13">
        <v>0</v>
      </c>
      <c r="AM204" s="14"/>
      <c r="AN204" s="11" t="s">
        <v>118</v>
      </c>
      <c r="AO204" s="11" t="s">
        <v>118</v>
      </c>
      <c r="AP204" s="13">
        <v>0</v>
      </c>
      <c r="AQ204" s="14"/>
      <c r="AR204" s="11" t="s">
        <v>118</v>
      </c>
      <c r="AS204" s="11" t="s">
        <v>118</v>
      </c>
      <c r="AT204" s="13">
        <v>0</v>
      </c>
      <c r="AU204" s="14"/>
      <c r="AV204" s="11" t="s">
        <v>118</v>
      </c>
      <c r="AW204" s="11" t="s">
        <v>118</v>
      </c>
      <c r="AX204" s="13">
        <v>0</v>
      </c>
      <c r="AY204" s="11"/>
      <c r="AZ204" s="11" t="s">
        <v>118</v>
      </c>
      <c r="BA204" s="11"/>
      <c r="BB204" s="11" t="s">
        <v>118</v>
      </c>
      <c r="BC204" s="11"/>
      <c r="BD204" s="11"/>
      <c r="BE204" s="11"/>
      <c r="BF204" s="11" t="s">
        <v>65</v>
      </c>
      <c r="BG204" s="11" t="s">
        <v>66</v>
      </c>
      <c r="BH204" s="11"/>
      <c r="BI204" s="11"/>
      <c r="BJ204" s="11"/>
      <c r="BK204" s="11"/>
      <c r="BL204" s="11" t="s">
        <v>118</v>
      </c>
      <c r="BM204" s="11" t="s">
        <v>118</v>
      </c>
      <c r="BN204" s="11"/>
      <c r="BO204" s="11" t="s">
        <v>118</v>
      </c>
      <c r="BP204" s="11"/>
      <c r="BQ204" s="11" t="s">
        <v>118</v>
      </c>
      <c r="BR204" s="11"/>
      <c r="BS204" s="11" t="s">
        <v>118</v>
      </c>
      <c r="BT204" s="11" t="s">
        <v>118</v>
      </c>
      <c r="BU204" s="11"/>
      <c r="BV204" s="11" t="s">
        <v>118</v>
      </c>
      <c r="BW204" s="11"/>
      <c r="BX204" s="11" t="s">
        <v>118</v>
      </c>
      <c r="BY204" s="11"/>
      <c r="BZ204" s="11" t="s">
        <v>118</v>
      </c>
      <c r="CA204" s="11" t="s">
        <v>77</v>
      </c>
      <c r="CB204" s="11"/>
      <c r="CC204" s="94" t="str">
        <f t="shared" si="17"/>
        <v>12_Plan Estratégico de Gestión de Talento Humano - PEGTH
13_Plan Institucional de Capacitación - PIC
24_Operación del Sistema de Gestión Institucional - SGI</v>
      </c>
      <c r="CD204" s="11" t="s">
        <v>612</v>
      </c>
      <c r="CE204" s="11"/>
      <c r="CF204" s="11"/>
      <c r="CG204" s="11"/>
      <c r="CH204" s="11"/>
      <c r="CI204" s="11"/>
      <c r="CJ204" s="11"/>
      <c r="CK204" s="94" t="str">
        <f t="shared" si="15"/>
        <v>D01_Talento Humano</v>
      </c>
      <c r="CL204" s="11" t="s">
        <v>613</v>
      </c>
      <c r="CM204" s="11"/>
      <c r="CN204" s="11"/>
      <c r="CO204" s="11"/>
      <c r="CP204" s="11"/>
      <c r="CQ204" s="11"/>
      <c r="CR204" s="11"/>
      <c r="CS204" s="11"/>
      <c r="CT204" s="11"/>
      <c r="CU204" s="11"/>
      <c r="CV204" s="11"/>
      <c r="CW204" s="11"/>
      <c r="CX204" s="11"/>
      <c r="CY204" s="11"/>
      <c r="CZ204" s="11"/>
      <c r="DA204" s="11"/>
      <c r="DB204" s="11"/>
      <c r="DC204" s="11"/>
      <c r="DD204" s="11"/>
      <c r="DE204" s="94" t="str">
        <f t="shared" si="16"/>
        <v>D01_P01_Gestión Estratégica del Talento Humano</v>
      </c>
    </row>
    <row r="205" spans="2:109" s="2" customFormat="1" ht="84" customHeight="1" x14ac:dyDescent="0.35">
      <c r="B205" s="1"/>
      <c r="C205" s="4" t="s">
        <v>909</v>
      </c>
      <c r="D205" s="11" t="s">
        <v>910</v>
      </c>
      <c r="E205" s="91" t="str">
        <f t="shared" ref="E205:E268" si="18">_xlfn.CONCAT(C205,"_",D205)</f>
        <v>URF2026_193_Identificar las necesidades para el mantenimiento del SG - SST y realizar el Plan Anual de Trabajo del SG - SST.</v>
      </c>
      <c r="F205" s="11" t="s">
        <v>911</v>
      </c>
      <c r="G205" s="11" t="s">
        <v>912</v>
      </c>
      <c r="H205" s="11" t="s">
        <v>913</v>
      </c>
      <c r="I205" s="11" t="s">
        <v>818</v>
      </c>
      <c r="J205" s="5" t="s">
        <v>699</v>
      </c>
      <c r="K205" s="5" t="s">
        <v>699</v>
      </c>
      <c r="L205" s="12">
        <v>46357</v>
      </c>
      <c r="M205" s="12">
        <v>46387.999305555553</v>
      </c>
      <c r="N205" s="92">
        <f t="shared" ref="N205:N268" si="19">IF(M205-L205&gt;124,"El tiempo de ejecución de la actividad no puede superar 124 días",M205-L205)</f>
        <v>30.999305555553292</v>
      </c>
      <c r="O205" s="85" t="s">
        <v>680</v>
      </c>
      <c r="P205" s="11"/>
      <c r="Q205" s="85" t="s">
        <v>111</v>
      </c>
      <c r="R205" s="11" t="s">
        <v>905</v>
      </c>
      <c r="S205" s="86" t="s">
        <v>474</v>
      </c>
      <c r="T205" s="86" t="s">
        <v>610</v>
      </c>
      <c r="U205" s="87" t="s">
        <v>820</v>
      </c>
      <c r="V205" s="11" t="s">
        <v>116</v>
      </c>
      <c r="W205" s="11" t="s">
        <v>821</v>
      </c>
      <c r="X205" s="11" t="s">
        <v>117</v>
      </c>
      <c r="Y205" s="11"/>
      <c r="Z205" s="94" t="str">
        <f t="shared" ref="Z205:Z268" si="20">_xlfn.TEXTJOIN(CHAR(10),TRUE,V205:Y205)</f>
        <v>Talento Humano
Financieros
Tecnológicos</v>
      </c>
      <c r="AA205" s="11"/>
      <c r="AB205" s="11" t="s">
        <v>118</v>
      </c>
      <c r="AC205" s="11" t="s">
        <v>118</v>
      </c>
      <c r="AD205" s="13">
        <v>0</v>
      </c>
      <c r="AE205" s="14"/>
      <c r="AF205" s="11" t="s">
        <v>118</v>
      </c>
      <c r="AG205" s="11" t="s">
        <v>118</v>
      </c>
      <c r="AH205" s="13">
        <v>0</v>
      </c>
      <c r="AI205" s="14"/>
      <c r="AJ205" s="11" t="s">
        <v>118</v>
      </c>
      <c r="AK205" s="11" t="s">
        <v>118</v>
      </c>
      <c r="AL205" s="13">
        <v>0</v>
      </c>
      <c r="AM205" s="14"/>
      <c r="AN205" s="11" t="s">
        <v>118</v>
      </c>
      <c r="AO205" s="11" t="s">
        <v>118</v>
      </c>
      <c r="AP205" s="13">
        <v>0</v>
      </c>
      <c r="AQ205" s="14"/>
      <c r="AR205" s="11" t="s">
        <v>118</v>
      </c>
      <c r="AS205" s="11" t="s">
        <v>118</v>
      </c>
      <c r="AT205" s="13">
        <v>0</v>
      </c>
      <c r="AU205" s="14"/>
      <c r="AV205" s="11" t="s">
        <v>118</v>
      </c>
      <c r="AW205" s="11" t="s">
        <v>118</v>
      </c>
      <c r="AX205" s="13">
        <v>0</v>
      </c>
      <c r="AY205" s="11"/>
      <c r="AZ205" s="11" t="s">
        <v>118</v>
      </c>
      <c r="BA205" s="11"/>
      <c r="BB205" s="11" t="s">
        <v>118</v>
      </c>
      <c r="BC205" s="11"/>
      <c r="BD205" s="11"/>
      <c r="BE205" s="11"/>
      <c r="BF205" s="11" t="s">
        <v>65</v>
      </c>
      <c r="BG205" s="11" t="s">
        <v>66</v>
      </c>
      <c r="BH205" s="11"/>
      <c r="BI205" s="11" t="s">
        <v>68</v>
      </c>
      <c r="BJ205" s="11"/>
      <c r="BK205" s="11"/>
      <c r="BL205" s="11" t="s">
        <v>118</v>
      </c>
      <c r="BM205" s="11" t="s">
        <v>118</v>
      </c>
      <c r="BN205" s="11"/>
      <c r="BO205" s="11" t="s">
        <v>118</v>
      </c>
      <c r="BP205" s="11"/>
      <c r="BQ205" s="11" t="s">
        <v>118</v>
      </c>
      <c r="BR205" s="11"/>
      <c r="BS205" s="11" t="s">
        <v>118</v>
      </c>
      <c r="BT205" s="11" t="s">
        <v>118</v>
      </c>
      <c r="BU205" s="11"/>
      <c r="BV205" s="11" t="s">
        <v>118</v>
      </c>
      <c r="BW205" s="11"/>
      <c r="BX205" s="11" t="s">
        <v>118</v>
      </c>
      <c r="BY205" s="11"/>
      <c r="BZ205" s="11" t="s">
        <v>118</v>
      </c>
      <c r="CA205" s="11" t="s">
        <v>77</v>
      </c>
      <c r="CB205" s="11"/>
      <c r="CC205" s="94" t="str">
        <f t="shared" si="17"/>
        <v>12_Plan Estratégico de Gestión de Talento Humano - PEGTH
13_Plan Institucional de Capacitación - PIC
15_Plan de Trabajo Anual en Seguridad y Salud en el Trabajo - PASST
24_Operación del Sistema de Gestión Institucional - SGI</v>
      </c>
      <c r="CD205" s="11" t="s">
        <v>612</v>
      </c>
      <c r="CE205" s="11" t="s">
        <v>238</v>
      </c>
      <c r="CF205" s="11"/>
      <c r="CG205" s="11"/>
      <c r="CH205" s="11"/>
      <c r="CI205" s="11"/>
      <c r="CJ205" s="11"/>
      <c r="CK205" s="94" t="str">
        <f t="shared" ref="CK205:CK268" si="21">_xlfn.TEXTJOIN(CHAR(10),TRUE,CD205:CJ205)</f>
        <v>D01_Talento Humano
D02_Direccionamiento Estratégico y Planeación</v>
      </c>
      <c r="CL205" s="11" t="s">
        <v>613</v>
      </c>
      <c r="CM205" s="11"/>
      <c r="CN205" s="11" t="s">
        <v>239</v>
      </c>
      <c r="CO205" s="11"/>
      <c r="CP205" s="11"/>
      <c r="CQ205" s="11"/>
      <c r="CR205" s="11"/>
      <c r="CS205" s="11"/>
      <c r="CT205" s="11"/>
      <c r="CU205" s="11"/>
      <c r="CV205" s="11"/>
      <c r="CW205" s="11"/>
      <c r="CX205" s="11"/>
      <c r="CY205" s="11"/>
      <c r="CZ205" s="11"/>
      <c r="DA205" s="11"/>
      <c r="DB205" s="11"/>
      <c r="DC205" s="11"/>
      <c r="DD205" s="11"/>
      <c r="DE205" s="94" t="str">
        <f t="shared" ref="DE205:DE268" si="22">_xlfn.TEXTJOIN(CHAR(10),TRUE,CL205:DD205)</f>
        <v>D01_P01_Gestión Estratégica del Talento Humano
D02_P03_Planeación Institucional</v>
      </c>
    </row>
    <row r="206" spans="2:109" s="2" customFormat="1" ht="84" customHeight="1" x14ac:dyDescent="0.35">
      <c r="B206" s="1"/>
      <c r="C206" s="4" t="s">
        <v>914</v>
      </c>
      <c r="D206" s="11" t="s">
        <v>915</v>
      </c>
      <c r="E206" s="91" t="str">
        <f t="shared" si="18"/>
        <v>URF2026_194_Realizar seguimiento, ejecución y evaluación de las Actividades planificadas según cronograma del Plan Anual de Seguridad y Salud en el Trabajo_Primer trimestre 2026.</v>
      </c>
      <c r="F206" s="11" t="s">
        <v>916</v>
      </c>
      <c r="G206" s="11" t="s">
        <v>917</v>
      </c>
      <c r="H206" s="11" t="s">
        <v>918</v>
      </c>
      <c r="I206" s="11" t="s">
        <v>818</v>
      </c>
      <c r="J206" s="5" t="s">
        <v>699</v>
      </c>
      <c r="K206" s="5" t="s">
        <v>699</v>
      </c>
      <c r="L206" s="12">
        <v>46024</v>
      </c>
      <c r="M206" s="12">
        <v>46060.999305555553</v>
      </c>
      <c r="N206" s="92">
        <f t="shared" si="19"/>
        <v>36.999305555553292</v>
      </c>
      <c r="O206" s="85" t="s">
        <v>680</v>
      </c>
      <c r="P206" s="11"/>
      <c r="Q206" s="85" t="s">
        <v>111</v>
      </c>
      <c r="R206" s="11" t="s">
        <v>919</v>
      </c>
      <c r="S206" s="86" t="s">
        <v>474</v>
      </c>
      <c r="T206" s="86" t="s">
        <v>610</v>
      </c>
      <c r="U206" s="87" t="s">
        <v>820</v>
      </c>
      <c r="V206" s="11" t="s">
        <v>116</v>
      </c>
      <c r="W206" s="11" t="s">
        <v>821</v>
      </c>
      <c r="X206" s="11" t="s">
        <v>117</v>
      </c>
      <c r="Y206" s="11" t="s">
        <v>920</v>
      </c>
      <c r="Z206" s="94" t="str">
        <f t="shared" si="20"/>
        <v>Talento Humano
Financieros
Tecnológicos
Físicos</v>
      </c>
      <c r="AA206" s="11"/>
      <c r="AB206" s="11" t="s">
        <v>118</v>
      </c>
      <c r="AC206" s="11" t="s">
        <v>118</v>
      </c>
      <c r="AD206" s="13">
        <v>0</v>
      </c>
      <c r="AE206" s="14"/>
      <c r="AF206" s="11" t="s">
        <v>118</v>
      </c>
      <c r="AG206" s="11" t="s">
        <v>118</v>
      </c>
      <c r="AH206" s="13">
        <v>0</v>
      </c>
      <c r="AI206" s="14"/>
      <c r="AJ206" s="11" t="s">
        <v>118</v>
      </c>
      <c r="AK206" s="11" t="s">
        <v>118</v>
      </c>
      <c r="AL206" s="13">
        <v>0</v>
      </c>
      <c r="AM206" s="14"/>
      <c r="AN206" s="11" t="s">
        <v>118</v>
      </c>
      <c r="AO206" s="11" t="s">
        <v>118</v>
      </c>
      <c r="AP206" s="13">
        <v>0</v>
      </c>
      <c r="AQ206" s="14"/>
      <c r="AR206" s="11" t="s">
        <v>118</v>
      </c>
      <c r="AS206" s="11" t="s">
        <v>118</v>
      </c>
      <c r="AT206" s="13">
        <v>0</v>
      </c>
      <c r="AU206" s="14"/>
      <c r="AV206" s="11" t="s">
        <v>118</v>
      </c>
      <c r="AW206" s="11" t="s">
        <v>118</v>
      </c>
      <c r="AX206" s="13">
        <v>0</v>
      </c>
      <c r="AY206" s="11"/>
      <c r="AZ206" s="11" t="s">
        <v>118</v>
      </c>
      <c r="BA206" s="11"/>
      <c r="BB206" s="11" t="s">
        <v>118</v>
      </c>
      <c r="BC206" s="11"/>
      <c r="BD206" s="11"/>
      <c r="BE206" s="11"/>
      <c r="BF206" s="11" t="s">
        <v>65</v>
      </c>
      <c r="BG206" s="11" t="s">
        <v>66</v>
      </c>
      <c r="BH206" s="11"/>
      <c r="BI206" s="11" t="s">
        <v>68</v>
      </c>
      <c r="BJ206" s="11"/>
      <c r="BK206" s="11"/>
      <c r="BL206" s="11" t="s">
        <v>118</v>
      </c>
      <c r="BM206" s="11" t="s">
        <v>118</v>
      </c>
      <c r="BN206" s="11"/>
      <c r="BO206" s="11" t="s">
        <v>118</v>
      </c>
      <c r="BP206" s="11"/>
      <c r="BQ206" s="11" t="s">
        <v>118</v>
      </c>
      <c r="BR206" s="11"/>
      <c r="BS206" s="11" t="s">
        <v>118</v>
      </c>
      <c r="BT206" s="11" t="s">
        <v>118</v>
      </c>
      <c r="BU206" s="11"/>
      <c r="BV206" s="11" t="s">
        <v>118</v>
      </c>
      <c r="BW206" s="11"/>
      <c r="BX206" s="11" t="s">
        <v>118</v>
      </c>
      <c r="BY206" s="11"/>
      <c r="BZ206" s="11" t="s">
        <v>118</v>
      </c>
      <c r="CA206" s="11" t="s">
        <v>77</v>
      </c>
      <c r="CB206" s="11"/>
      <c r="CC206" s="94" t="str">
        <f t="shared" ref="CC206:CC269" si="23">_xlfn.TEXTJOIN(CHAR(10),TRUE,AA206,AE206,AI206,AM206,AQ206,AU206,AY206,BA206,BC206,BD206,BE206,BF206,BH206,BG206,BI206,BJ206,BK206,BN206,BP206,BR206,BU206,BW206,BY206,CA206,CB206)</f>
        <v>12_Plan Estratégico de Gestión de Talento Humano - PEGTH
13_Plan Institucional de Capacitación - PIC
15_Plan de Trabajo Anual en Seguridad y Salud en el Trabajo - PASST
24_Operación del Sistema de Gestión Institucional - SGI</v>
      </c>
      <c r="CD206" s="11" t="s">
        <v>612</v>
      </c>
      <c r="CE206" s="11"/>
      <c r="CF206" s="11"/>
      <c r="CG206" s="11"/>
      <c r="CH206" s="11"/>
      <c r="CI206" s="11"/>
      <c r="CJ206" s="11"/>
      <c r="CK206" s="94" t="str">
        <f t="shared" si="21"/>
        <v>D01_Talento Humano</v>
      </c>
      <c r="CL206" s="11" t="s">
        <v>613</v>
      </c>
      <c r="CM206" s="11"/>
      <c r="CN206" s="11"/>
      <c r="CO206" s="11"/>
      <c r="CP206" s="11"/>
      <c r="CQ206" s="11"/>
      <c r="CR206" s="11"/>
      <c r="CS206" s="11"/>
      <c r="CT206" s="11"/>
      <c r="CU206" s="11"/>
      <c r="CV206" s="11"/>
      <c r="CW206" s="11"/>
      <c r="CX206" s="11"/>
      <c r="CY206" s="11"/>
      <c r="CZ206" s="11"/>
      <c r="DA206" s="11"/>
      <c r="DB206" s="11"/>
      <c r="DC206" s="11"/>
      <c r="DD206" s="11"/>
      <c r="DE206" s="94" t="str">
        <f t="shared" si="22"/>
        <v>D01_P01_Gestión Estratégica del Talento Humano</v>
      </c>
    </row>
    <row r="207" spans="2:109" s="2" customFormat="1" ht="84" customHeight="1" x14ac:dyDescent="0.35">
      <c r="B207" s="1"/>
      <c r="C207" s="4" t="s">
        <v>921</v>
      </c>
      <c r="D207" s="11" t="s">
        <v>922</v>
      </c>
      <c r="E207" s="91" t="str">
        <f t="shared" si="18"/>
        <v>URF2026_195_Realizar seguimiento, ejecución y evaluación de las Actividades planificadas según cronograma del Plan Anual de Seguridad y Salud en el Trabajo_Segundo trimestre 2026.</v>
      </c>
      <c r="F207" s="11" t="s">
        <v>916</v>
      </c>
      <c r="G207" s="11" t="s">
        <v>917</v>
      </c>
      <c r="H207" s="11" t="s">
        <v>918</v>
      </c>
      <c r="I207" s="11" t="s">
        <v>818</v>
      </c>
      <c r="J207" s="5" t="s">
        <v>699</v>
      </c>
      <c r="K207" s="5" t="s">
        <v>699</v>
      </c>
      <c r="L207" s="12">
        <v>46113</v>
      </c>
      <c r="M207" s="12">
        <v>46142.999305555553</v>
      </c>
      <c r="N207" s="92">
        <f t="shared" si="19"/>
        <v>29.999305555553292</v>
      </c>
      <c r="O207" s="85" t="s">
        <v>680</v>
      </c>
      <c r="P207" s="11"/>
      <c r="Q207" s="85" t="s">
        <v>111</v>
      </c>
      <c r="R207" s="11" t="s">
        <v>923</v>
      </c>
      <c r="S207" s="86" t="s">
        <v>474</v>
      </c>
      <c r="T207" s="86" t="s">
        <v>610</v>
      </c>
      <c r="U207" s="87" t="s">
        <v>820</v>
      </c>
      <c r="V207" s="11" t="s">
        <v>116</v>
      </c>
      <c r="W207" s="11" t="s">
        <v>821</v>
      </c>
      <c r="X207" s="11" t="s">
        <v>117</v>
      </c>
      <c r="Y207" s="11" t="s">
        <v>920</v>
      </c>
      <c r="Z207" s="94" t="str">
        <f t="shared" si="20"/>
        <v>Talento Humano
Financieros
Tecnológicos
Físicos</v>
      </c>
      <c r="AA207" s="11"/>
      <c r="AB207" s="11" t="s">
        <v>118</v>
      </c>
      <c r="AC207" s="11" t="s">
        <v>118</v>
      </c>
      <c r="AD207" s="13">
        <v>0</v>
      </c>
      <c r="AE207" s="14"/>
      <c r="AF207" s="11" t="s">
        <v>118</v>
      </c>
      <c r="AG207" s="11" t="s">
        <v>118</v>
      </c>
      <c r="AH207" s="13">
        <v>0</v>
      </c>
      <c r="AI207" s="14"/>
      <c r="AJ207" s="11" t="s">
        <v>118</v>
      </c>
      <c r="AK207" s="11" t="s">
        <v>118</v>
      </c>
      <c r="AL207" s="13">
        <v>0</v>
      </c>
      <c r="AM207" s="14"/>
      <c r="AN207" s="11" t="s">
        <v>118</v>
      </c>
      <c r="AO207" s="11" t="s">
        <v>118</v>
      </c>
      <c r="AP207" s="13">
        <v>0</v>
      </c>
      <c r="AQ207" s="14"/>
      <c r="AR207" s="11" t="s">
        <v>118</v>
      </c>
      <c r="AS207" s="11" t="s">
        <v>118</v>
      </c>
      <c r="AT207" s="13">
        <v>0</v>
      </c>
      <c r="AU207" s="14"/>
      <c r="AV207" s="11" t="s">
        <v>118</v>
      </c>
      <c r="AW207" s="11" t="s">
        <v>118</v>
      </c>
      <c r="AX207" s="13">
        <v>0</v>
      </c>
      <c r="AY207" s="11"/>
      <c r="AZ207" s="11" t="s">
        <v>118</v>
      </c>
      <c r="BA207" s="11"/>
      <c r="BB207" s="11" t="s">
        <v>118</v>
      </c>
      <c r="BC207" s="11"/>
      <c r="BD207" s="11"/>
      <c r="BE207" s="11"/>
      <c r="BF207" s="11" t="s">
        <v>65</v>
      </c>
      <c r="BG207" s="11" t="s">
        <v>66</v>
      </c>
      <c r="BH207" s="11"/>
      <c r="BI207" s="11" t="s">
        <v>68</v>
      </c>
      <c r="BJ207" s="11"/>
      <c r="BK207" s="11"/>
      <c r="BL207" s="11" t="s">
        <v>118</v>
      </c>
      <c r="BM207" s="11" t="s">
        <v>118</v>
      </c>
      <c r="BN207" s="11"/>
      <c r="BO207" s="11" t="s">
        <v>118</v>
      </c>
      <c r="BP207" s="11"/>
      <c r="BQ207" s="11" t="s">
        <v>118</v>
      </c>
      <c r="BR207" s="11"/>
      <c r="BS207" s="11" t="s">
        <v>118</v>
      </c>
      <c r="BT207" s="11" t="s">
        <v>118</v>
      </c>
      <c r="BU207" s="11"/>
      <c r="BV207" s="11" t="s">
        <v>118</v>
      </c>
      <c r="BW207" s="11"/>
      <c r="BX207" s="11" t="s">
        <v>118</v>
      </c>
      <c r="BY207" s="11"/>
      <c r="BZ207" s="11" t="s">
        <v>118</v>
      </c>
      <c r="CA207" s="11" t="s">
        <v>77</v>
      </c>
      <c r="CB207" s="11"/>
      <c r="CC207" s="94" t="str">
        <f t="shared" si="23"/>
        <v>12_Plan Estratégico de Gestión de Talento Humano - PEGTH
13_Plan Institucional de Capacitación - PIC
15_Plan de Trabajo Anual en Seguridad y Salud en el Trabajo - PASST
24_Operación del Sistema de Gestión Institucional - SGI</v>
      </c>
      <c r="CD207" s="11" t="s">
        <v>612</v>
      </c>
      <c r="CE207" s="11"/>
      <c r="CF207" s="11"/>
      <c r="CG207" s="11"/>
      <c r="CH207" s="11"/>
      <c r="CI207" s="11"/>
      <c r="CJ207" s="11"/>
      <c r="CK207" s="94" t="str">
        <f t="shared" si="21"/>
        <v>D01_Talento Humano</v>
      </c>
      <c r="CL207" s="11" t="s">
        <v>613</v>
      </c>
      <c r="CM207" s="11"/>
      <c r="CN207" s="11"/>
      <c r="CO207" s="11"/>
      <c r="CP207" s="11"/>
      <c r="CQ207" s="11"/>
      <c r="CR207" s="11"/>
      <c r="CS207" s="11"/>
      <c r="CT207" s="11"/>
      <c r="CU207" s="11"/>
      <c r="CV207" s="11"/>
      <c r="CW207" s="11"/>
      <c r="CX207" s="11"/>
      <c r="CY207" s="11"/>
      <c r="CZ207" s="11"/>
      <c r="DA207" s="11"/>
      <c r="DB207" s="11"/>
      <c r="DC207" s="11"/>
      <c r="DD207" s="11"/>
      <c r="DE207" s="94" t="str">
        <f t="shared" si="22"/>
        <v>D01_P01_Gestión Estratégica del Talento Humano</v>
      </c>
    </row>
    <row r="208" spans="2:109" s="2" customFormat="1" ht="84" customHeight="1" x14ac:dyDescent="0.35">
      <c r="B208" s="1"/>
      <c r="C208" s="4" t="s">
        <v>924</v>
      </c>
      <c r="D208" s="11" t="s">
        <v>925</v>
      </c>
      <c r="E208" s="91" t="str">
        <f t="shared" si="18"/>
        <v>URF2026_196_Realizar seguimiento, ejecución y evaluación de las Actividades planificadas según cronograma del Plan Anual de Seguridad y Salud en el Trabajo_Tercer trimestre 2026.</v>
      </c>
      <c r="F208" s="11" t="s">
        <v>916</v>
      </c>
      <c r="G208" s="11" t="s">
        <v>917</v>
      </c>
      <c r="H208" s="11" t="s">
        <v>918</v>
      </c>
      <c r="I208" s="11" t="s">
        <v>818</v>
      </c>
      <c r="J208" s="5" t="s">
        <v>699</v>
      </c>
      <c r="K208" s="5" t="s">
        <v>699</v>
      </c>
      <c r="L208" s="12">
        <v>46204</v>
      </c>
      <c r="M208" s="12">
        <v>46234.999305555553</v>
      </c>
      <c r="N208" s="92">
        <f t="shared" si="19"/>
        <v>30.999305555553292</v>
      </c>
      <c r="O208" s="85" t="s">
        <v>680</v>
      </c>
      <c r="P208" s="11"/>
      <c r="Q208" s="85" t="s">
        <v>111</v>
      </c>
      <c r="R208" s="11" t="s">
        <v>896</v>
      </c>
      <c r="S208" s="86" t="s">
        <v>474</v>
      </c>
      <c r="T208" s="86" t="s">
        <v>610</v>
      </c>
      <c r="U208" s="87" t="s">
        <v>820</v>
      </c>
      <c r="V208" s="11" t="s">
        <v>116</v>
      </c>
      <c r="W208" s="11"/>
      <c r="X208" s="11" t="s">
        <v>117</v>
      </c>
      <c r="Y208" s="11" t="s">
        <v>920</v>
      </c>
      <c r="Z208" s="94" t="str">
        <f t="shared" si="20"/>
        <v>Talento Humano
Tecnológicos
Físicos</v>
      </c>
      <c r="AA208" s="11"/>
      <c r="AB208" s="11" t="s">
        <v>118</v>
      </c>
      <c r="AC208" s="11" t="s">
        <v>118</v>
      </c>
      <c r="AD208" s="13">
        <v>0</v>
      </c>
      <c r="AE208" s="14"/>
      <c r="AF208" s="11" t="s">
        <v>118</v>
      </c>
      <c r="AG208" s="11" t="s">
        <v>118</v>
      </c>
      <c r="AH208" s="13">
        <v>0</v>
      </c>
      <c r="AI208" s="14"/>
      <c r="AJ208" s="11" t="s">
        <v>118</v>
      </c>
      <c r="AK208" s="11" t="s">
        <v>118</v>
      </c>
      <c r="AL208" s="13">
        <v>0</v>
      </c>
      <c r="AM208" s="14"/>
      <c r="AN208" s="11" t="s">
        <v>118</v>
      </c>
      <c r="AO208" s="11" t="s">
        <v>118</v>
      </c>
      <c r="AP208" s="13">
        <v>0</v>
      </c>
      <c r="AQ208" s="14"/>
      <c r="AR208" s="11" t="s">
        <v>118</v>
      </c>
      <c r="AS208" s="11" t="s">
        <v>118</v>
      </c>
      <c r="AT208" s="13">
        <v>0</v>
      </c>
      <c r="AU208" s="14"/>
      <c r="AV208" s="11" t="s">
        <v>118</v>
      </c>
      <c r="AW208" s="11" t="s">
        <v>118</v>
      </c>
      <c r="AX208" s="13">
        <v>0</v>
      </c>
      <c r="AY208" s="11"/>
      <c r="AZ208" s="11" t="s">
        <v>118</v>
      </c>
      <c r="BA208" s="11"/>
      <c r="BB208" s="11" t="s">
        <v>118</v>
      </c>
      <c r="BC208" s="11"/>
      <c r="BD208" s="11"/>
      <c r="BE208" s="11"/>
      <c r="BF208" s="11" t="s">
        <v>65</v>
      </c>
      <c r="BG208" s="11" t="s">
        <v>66</v>
      </c>
      <c r="BH208" s="11"/>
      <c r="BI208" s="11" t="s">
        <v>68</v>
      </c>
      <c r="BJ208" s="11"/>
      <c r="BK208" s="11"/>
      <c r="BL208" s="11" t="s">
        <v>118</v>
      </c>
      <c r="BM208" s="11" t="s">
        <v>118</v>
      </c>
      <c r="BN208" s="11"/>
      <c r="BO208" s="11" t="s">
        <v>118</v>
      </c>
      <c r="BP208" s="11"/>
      <c r="BQ208" s="11" t="s">
        <v>118</v>
      </c>
      <c r="BR208" s="11"/>
      <c r="BS208" s="11" t="s">
        <v>118</v>
      </c>
      <c r="BT208" s="11" t="s">
        <v>118</v>
      </c>
      <c r="BU208" s="11"/>
      <c r="BV208" s="11" t="s">
        <v>118</v>
      </c>
      <c r="BW208" s="11"/>
      <c r="BX208" s="11" t="s">
        <v>118</v>
      </c>
      <c r="BY208" s="11"/>
      <c r="BZ208" s="11" t="s">
        <v>118</v>
      </c>
      <c r="CA208" s="11" t="s">
        <v>77</v>
      </c>
      <c r="CB208" s="11"/>
      <c r="CC208" s="94" t="str">
        <f t="shared" si="23"/>
        <v>12_Plan Estratégico de Gestión de Talento Humano - PEGTH
13_Plan Institucional de Capacitación - PIC
15_Plan de Trabajo Anual en Seguridad y Salud en el Trabajo - PASST
24_Operación del Sistema de Gestión Institucional - SGI</v>
      </c>
      <c r="CD208" s="11" t="s">
        <v>612</v>
      </c>
      <c r="CE208" s="11"/>
      <c r="CF208" s="11"/>
      <c r="CG208" s="11"/>
      <c r="CH208" s="11"/>
      <c r="CI208" s="11"/>
      <c r="CJ208" s="11"/>
      <c r="CK208" s="94" t="str">
        <f t="shared" si="21"/>
        <v>D01_Talento Humano</v>
      </c>
      <c r="CL208" s="11" t="s">
        <v>613</v>
      </c>
      <c r="CM208" s="11"/>
      <c r="CN208" s="11"/>
      <c r="CO208" s="11"/>
      <c r="CP208" s="11"/>
      <c r="CQ208" s="11"/>
      <c r="CR208" s="11"/>
      <c r="CS208" s="11"/>
      <c r="CT208" s="11"/>
      <c r="CU208" s="11"/>
      <c r="CV208" s="11"/>
      <c r="CW208" s="11"/>
      <c r="CX208" s="11"/>
      <c r="CY208" s="11"/>
      <c r="CZ208" s="11"/>
      <c r="DA208" s="11"/>
      <c r="DB208" s="11"/>
      <c r="DC208" s="11"/>
      <c r="DD208" s="11"/>
      <c r="DE208" s="94" t="str">
        <f t="shared" si="22"/>
        <v>D01_P01_Gestión Estratégica del Talento Humano</v>
      </c>
    </row>
    <row r="209" spans="2:109" s="2" customFormat="1" ht="84" customHeight="1" x14ac:dyDescent="0.35">
      <c r="B209" s="1"/>
      <c r="C209" s="4" t="s">
        <v>926</v>
      </c>
      <c r="D209" s="11" t="s">
        <v>927</v>
      </c>
      <c r="E209" s="91" t="str">
        <f t="shared" si="18"/>
        <v>URF2026_197_Realizar seguimiento, ejecución y evaluación de las Actividades planificadas según cronograma del Plan Anual de Seguridad y Salud en el Trabajo_Cuarto trimestre 2026.</v>
      </c>
      <c r="F209" s="11" t="s">
        <v>916</v>
      </c>
      <c r="G209" s="11" t="s">
        <v>917</v>
      </c>
      <c r="H209" s="11" t="s">
        <v>918</v>
      </c>
      <c r="I209" s="11" t="s">
        <v>818</v>
      </c>
      <c r="J209" s="5" t="s">
        <v>699</v>
      </c>
      <c r="K209" s="5" t="s">
        <v>699</v>
      </c>
      <c r="L209" s="12">
        <v>46357</v>
      </c>
      <c r="M209" s="12">
        <v>46387.999305555553</v>
      </c>
      <c r="N209" s="92">
        <f t="shared" si="19"/>
        <v>30.999305555553292</v>
      </c>
      <c r="O209" s="85" t="s">
        <v>680</v>
      </c>
      <c r="P209" s="11"/>
      <c r="Q209" s="85" t="s">
        <v>111</v>
      </c>
      <c r="R209" s="11" t="s">
        <v>896</v>
      </c>
      <c r="S209" s="86" t="s">
        <v>474</v>
      </c>
      <c r="T209" s="86" t="s">
        <v>610</v>
      </c>
      <c r="U209" s="87" t="s">
        <v>820</v>
      </c>
      <c r="V209" s="11" t="s">
        <v>116</v>
      </c>
      <c r="W209" s="11"/>
      <c r="X209" s="11" t="s">
        <v>117</v>
      </c>
      <c r="Y209" s="11"/>
      <c r="Z209" s="94" t="str">
        <f t="shared" si="20"/>
        <v>Talento Humano
Tecnológicos</v>
      </c>
      <c r="AA209" s="11"/>
      <c r="AB209" s="11" t="s">
        <v>118</v>
      </c>
      <c r="AC209" s="11" t="s">
        <v>118</v>
      </c>
      <c r="AD209" s="13">
        <v>0</v>
      </c>
      <c r="AE209" s="14"/>
      <c r="AF209" s="11" t="s">
        <v>118</v>
      </c>
      <c r="AG209" s="11" t="s">
        <v>118</v>
      </c>
      <c r="AH209" s="13">
        <v>0</v>
      </c>
      <c r="AI209" s="14"/>
      <c r="AJ209" s="11" t="s">
        <v>118</v>
      </c>
      <c r="AK209" s="11" t="s">
        <v>118</v>
      </c>
      <c r="AL209" s="13">
        <v>0</v>
      </c>
      <c r="AM209" s="14"/>
      <c r="AN209" s="11" t="s">
        <v>118</v>
      </c>
      <c r="AO209" s="11" t="s">
        <v>118</v>
      </c>
      <c r="AP209" s="13">
        <v>0</v>
      </c>
      <c r="AQ209" s="14"/>
      <c r="AR209" s="11" t="s">
        <v>118</v>
      </c>
      <c r="AS209" s="11" t="s">
        <v>118</v>
      </c>
      <c r="AT209" s="13">
        <v>0</v>
      </c>
      <c r="AU209" s="14"/>
      <c r="AV209" s="11" t="s">
        <v>118</v>
      </c>
      <c r="AW209" s="11" t="s">
        <v>118</v>
      </c>
      <c r="AX209" s="13">
        <v>0</v>
      </c>
      <c r="AY209" s="11"/>
      <c r="AZ209" s="11" t="s">
        <v>118</v>
      </c>
      <c r="BA209" s="11"/>
      <c r="BB209" s="11" t="s">
        <v>118</v>
      </c>
      <c r="BC209" s="11"/>
      <c r="BD209" s="11"/>
      <c r="BE209" s="11"/>
      <c r="BF209" s="11" t="s">
        <v>65</v>
      </c>
      <c r="BG209" s="11" t="s">
        <v>66</v>
      </c>
      <c r="BH209" s="11"/>
      <c r="BI209" s="11" t="s">
        <v>68</v>
      </c>
      <c r="BJ209" s="11"/>
      <c r="BK209" s="11"/>
      <c r="BL209" s="11" t="s">
        <v>118</v>
      </c>
      <c r="BM209" s="11" t="s">
        <v>118</v>
      </c>
      <c r="BN209" s="11"/>
      <c r="BO209" s="11" t="s">
        <v>118</v>
      </c>
      <c r="BP209" s="11"/>
      <c r="BQ209" s="11" t="s">
        <v>118</v>
      </c>
      <c r="BR209" s="11"/>
      <c r="BS209" s="11" t="s">
        <v>118</v>
      </c>
      <c r="BT209" s="11" t="s">
        <v>118</v>
      </c>
      <c r="BU209" s="11"/>
      <c r="BV209" s="11" t="s">
        <v>118</v>
      </c>
      <c r="BW209" s="11"/>
      <c r="BX209" s="11" t="s">
        <v>118</v>
      </c>
      <c r="BY209" s="11"/>
      <c r="BZ209" s="11" t="s">
        <v>118</v>
      </c>
      <c r="CA209" s="11" t="s">
        <v>77</v>
      </c>
      <c r="CB209" s="11"/>
      <c r="CC209" s="94" t="str">
        <f t="shared" si="23"/>
        <v>12_Plan Estratégico de Gestión de Talento Humano - PEGTH
13_Plan Institucional de Capacitación - PIC
15_Plan de Trabajo Anual en Seguridad y Salud en el Trabajo - PASST
24_Operación del Sistema de Gestión Institucional - SGI</v>
      </c>
      <c r="CD209" s="11" t="s">
        <v>612</v>
      </c>
      <c r="CE209" s="11"/>
      <c r="CF209" s="11"/>
      <c r="CG209" s="11"/>
      <c r="CH209" s="11"/>
      <c r="CI209" s="11"/>
      <c r="CJ209" s="11"/>
      <c r="CK209" s="94" t="str">
        <f t="shared" si="21"/>
        <v>D01_Talento Humano</v>
      </c>
      <c r="CL209" s="11" t="s">
        <v>613</v>
      </c>
      <c r="CM209" s="11"/>
      <c r="CN209" s="11"/>
      <c r="CO209" s="11"/>
      <c r="CP209" s="11"/>
      <c r="CQ209" s="11"/>
      <c r="CR209" s="11"/>
      <c r="CS209" s="11"/>
      <c r="CT209" s="11"/>
      <c r="CU209" s="11"/>
      <c r="CV209" s="11"/>
      <c r="CW209" s="11"/>
      <c r="CX209" s="11"/>
      <c r="CY209" s="11"/>
      <c r="CZ209" s="11"/>
      <c r="DA209" s="11"/>
      <c r="DB209" s="11"/>
      <c r="DC209" s="11"/>
      <c r="DD209" s="11"/>
      <c r="DE209" s="94" t="str">
        <f t="shared" si="22"/>
        <v>D01_P01_Gestión Estratégica del Talento Humano</v>
      </c>
    </row>
    <row r="210" spans="2:109" s="2" customFormat="1" ht="84" customHeight="1" x14ac:dyDescent="0.35">
      <c r="B210" s="1"/>
      <c r="C210" s="4" t="s">
        <v>928</v>
      </c>
      <c r="D210" s="11" t="s">
        <v>929</v>
      </c>
      <c r="E210" s="91" t="str">
        <f t="shared" si="18"/>
        <v>URF2026_198_Realizar  la Autoevaluación de los estándares mínimos establecidos mediante la Resolución 0312 de 2019.</v>
      </c>
      <c r="F210" s="11" t="s">
        <v>930</v>
      </c>
      <c r="G210" s="11" t="s">
        <v>931</v>
      </c>
      <c r="H210" s="11" t="s">
        <v>932</v>
      </c>
      <c r="I210" s="11" t="s">
        <v>818</v>
      </c>
      <c r="J210" s="5" t="s">
        <v>699</v>
      </c>
      <c r="K210" s="5" t="s">
        <v>699</v>
      </c>
      <c r="L210" s="12">
        <v>46327</v>
      </c>
      <c r="M210" s="12">
        <v>46356.999305555553</v>
      </c>
      <c r="N210" s="92">
        <f t="shared" si="19"/>
        <v>29.999305555553292</v>
      </c>
      <c r="O210" s="85" t="s">
        <v>680</v>
      </c>
      <c r="P210" s="11"/>
      <c r="Q210" s="85" t="s">
        <v>111</v>
      </c>
      <c r="R210" s="11" t="s">
        <v>905</v>
      </c>
      <c r="S210" s="86" t="s">
        <v>474</v>
      </c>
      <c r="T210" s="86" t="s">
        <v>610</v>
      </c>
      <c r="U210" s="87" t="s">
        <v>820</v>
      </c>
      <c r="V210" s="11" t="s">
        <v>116</v>
      </c>
      <c r="W210" s="11"/>
      <c r="X210" s="11" t="s">
        <v>117</v>
      </c>
      <c r="Y210" s="11"/>
      <c r="Z210" s="94" t="str">
        <f t="shared" si="20"/>
        <v>Talento Humano
Tecnológicos</v>
      </c>
      <c r="AA210" s="11"/>
      <c r="AB210" s="11" t="s">
        <v>118</v>
      </c>
      <c r="AC210" s="11" t="s">
        <v>118</v>
      </c>
      <c r="AD210" s="13">
        <v>0</v>
      </c>
      <c r="AE210" s="14"/>
      <c r="AF210" s="11" t="s">
        <v>118</v>
      </c>
      <c r="AG210" s="11" t="s">
        <v>118</v>
      </c>
      <c r="AH210" s="13">
        <v>0</v>
      </c>
      <c r="AI210" s="14"/>
      <c r="AJ210" s="11" t="s">
        <v>118</v>
      </c>
      <c r="AK210" s="11" t="s">
        <v>118</v>
      </c>
      <c r="AL210" s="13">
        <v>0</v>
      </c>
      <c r="AM210" s="14"/>
      <c r="AN210" s="11" t="s">
        <v>118</v>
      </c>
      <c r="AO210" s="11" t="s">
        <v>118</v>
      </c>
      <c r="AP210" s="13">
        <v>0</v>
      </c>
      <c r="AQ210" s="14"/>
      <c r="AR210" s="11" t="s">
        <v>118</v>
      </c>
      <c r="AS210" s="11" t="s">
        <v>118</v>
      </c>
      <c r="AT210" s="13">
        <v>0</v>
      </c>
      <c r="AU210" s="14"/>
      <c r="AV210" s="11" t="s">
        <v>118</v>
      </c>
      <c r="AW210" s="11" t="s">
        <v>118</v>
      </c>
      <c r="AX210" s="13">
        <v>0</v>
      </c>
      <c r="AY210" s="11"/>
      <c r="AZ210" s="11" t="s">
        <v>118</v>
      </c>
      <c r="BA210" s="11"/>
      <c r="BB210" s="11" t="s">
        <v>118</v>
      </c>
      <c r="BC210" s="11"/>
      <c r="BD210" s="11"/>
      <c r="BE210" s="11"/>
      <c r="BF210" s="11" t="s">
        <v>65</v>
      </c>
      <c r="BG210" s="11"/>
      <c r="BH210" s="11"/>
      <c r="BI210" s="11" t="s">
        <v>68</v>
      </c>
      <c r="BJ210" s="11"/>
      <c r="BK210" s="11"/>
      <c r="BL210" s="11" t="s">
        <v>118</v>
      </c>
      <c r="BM210" s="11" t="s">
        <v>118</v>
      </c>
      <c r="BN210" s="11"/>
      <c r="BO210" s="11" t="s">
        <v>118</v>
      </c>
      <c r="BP210" s="11"/>
      <c r="BQ210" s="11" t="s">
        <v>118</v>
      </c>
      <c r="BR210" s="11"/>
      <c r="BS210" s="11" t="s">
        <v>118</v>
      </c>
      <c r="BT210" s="11" t="s">
        <v>118</v>
      </c>
      <c r="BU210" s="11"/>
      <c r="BV210" s="11" t="s">
        <v>118</v>
      </c>
      <c r="BW210" s="11"/>
      <c r="BX210" s="11" t="s">
        <v>118</v>
      </c>
      <c r="BY210" s="11"/>
      <c r="BZ210" s="11" t="s">
        <v>118</v>
      </c>
      <c r="CA210" s="11" t="s">
        <v>77</v>
      </c>
      <c r="CB210" s="11"/>
      <c r="CC210" s="94" t="str">
        <f t="shared" si="23"/>
        <v>12_Plan Estratégico de Gestión de Talento Humano - PEGTH
15_Plan de Trabajo Anual en Seguridad y Salud en el Trabajo - PASST
24_Operación del Sistema de Gestión Institucional - SGI</v>
      </c>
      <c r="CD210" s="11" t="s">
        <v>612</v>
      </c>
      <c r="CE210" s="11"/>
      <c r="CF210" s="11"/>
      <c r="CG210" s="11"/>
      <c r="CH210" s="11"/>
      <c r="CI210" s="11"/>
      <c r="CJ210" s="11"/>
      <c r="CK210" s="94" t="str">
        <f t="shared" si="21"/>
        <v>D01_Talento Humano</v>
      </c>
      <c r="CL210" s="11" t="s">
        <v>613</v>
      </c>
      <c r="CM210" s="11"/>
      <c r="CN210" s="11"/>
      <c r="CO210" s="11"/>
      <c r="CP210" s="11"/>
      <c r="CQ210" s="11"/>
      <c r="CR210" s="11"/>
      <c r="CS210" s="11"/>
      <c r="CT210" s="11"/>
      <c r="CU210" s="11"/>
      <c r="CV210" s="11"/>
      <c r="CW210" s="11"/>
      <c r="CX210" s="11"/>
      <c r="CY210" s="11"/>
      <c r="CZ210" s="11"/>
      <c r="DA210" s="11"/>
      <c r="DB210" s="11"/>
      <c r="DC210" s="11"/>
      <c r="DD210" s="11"/>
      <c r="DE210" s="94" t="str">
        <f t="shared" si="22"/>
        <v>D01_P01_Gestión Estratégica del Talento Humano</v>
      </c>
    </row>
    <row r="211" spans="2:109" s="2" customFormat="1" ht="84" customHeight="1" x14ac:dyDescent="0.35">
      <c r="B211" s="1"/>
      <c r="C211" s="4" t="s">
        <v>933</v>
      </c>
      <c r="D211" s="11" t="s">
        <v>934</v>
      </c>
      <c r="E211" s="91" t="str">
        <f t="shared" si="18"/>
        <v>URF2026_199_Realizar  los exámenes médico-ocupacionales periódicos, dando cumplimiento a establecidos mediante la Resolución 2346 de 2007 y el Decreto 10 72 de 2015.</v>
      </c>
      <c r="F211" s="11" t="s">
        <v>935</v>
      </c>
      <c r="G211" s="11" t="s">
        <v>936</v>
      </c>
      <c r="H211" s="11" t="s">
        <v>937</v>
      </c>
      <c r="I211" s="11" t="s">
        <v>818</v>
      </c>
      <c r="J211" s="5" t="s">
        <v>699</v>
      </c>
      <c r="K211" s="5" t="s">
        <v>699</v>
      </c>
      <c r="L211" s="12">
        <v>46204</v>
      </c>
      <c r="M211" s="12">
        <v>46234.999305555553</v>
      </c>
      <c r="N211" s="92">
        <f t="shared" si="19"/>
        <v>30.999305555553292</v>
      </c>
      <c r="O211" s="85" t="s">
        <v>680</v>
      </c>
      <c r="P211" s="11"/>
      <c r="Q211" s="85" t="s">
        <v>111</v>
      </c>
      <c r="R211" s="11" t="s">
        <v>905</v>
      </c>
      <c r="S211" s="86" t="s">
        <v>474</v>
      </c>
      <c r="T211" s="86" t="s">
        <v>610</v>
      </c>
      <c r="U211" s="87" t="s">
        <v>820</v>
      </c>
      <c r="V211" s="11" t="s">
        <v>116</v>
      </c>
      <c r="W211" s="11" t="s">
        <v>821</v>
      </c>
      <c r="X211" s="11" t="s">
        <v>117</v>
      </c>
      <c r="Y211" s="11"/>
      <c r="Z211" s="94" t="str">
        <f t="shared" si="20"/>
        <v>Talento Humano
Financieros
Tecnológicos</v>
      </c>
      <c r="AA211" s="11"/>
      <c r="AB211" s="11" t="s">
        <v>118</v>
      </c>
      <c r="AC211" s="11" t="s">
        <v>118</v>
      </c>
      <c r="AD211" s="13">
        <v>0</v>
      </c>
      <c r="AE211" s="14"/>
      <c r="AF211" s="11" t="s">
        <v>118</v>
      </c>
      <c r="AG211" s="11" t="s">
        <v>118</v>
      </c>
      <c r="AH211" s="13">
        <v>0</v>
      </c>
      <c r="AI211" s="14"/>
      <c r="AJ211" s="11" t="s">
        <v>118</v>
      </c>
      <c r="AK211" s="11" t="s">
        <v>118</v>
      </c>
      <c r="AL211" s="13">
        <v>0</v>
      </c>
      <c r="AM211" s="14"/>
      <c r="AN211" s="11" t="s">
        <v>118</v>
      </c>
      <c r="AO211" s="11" t="s">
        <v>118</v>
      </c>
      <c r="AP211" s="13">
        <v>0</v>
      </c>
      <c r="AQ211" s="14"/>
      <c r="AR211" s="11" t="s">
        <v>118</v>
      </c>
      <c r="AS211" s="11" t="s">
        <v>118</v>
      </c>
      <c r="AT211" s="13">
        <v>0</v>
      </c>
      <c r="AU211" s="14"/>
      <c r="AV211" s="11" t="s">
        <v>118</v>
      </c>
      <c r="AW211" s="11" t="s">
        <v>118</v>
      </c>
      <c r="AX211" s="13">
        <v>0</v>
      </c>
      <c r="AY211" s="11"/>
      <c r="AZ211" s="11" t="s">
        <v>118</v>
      </c>
      <c r="BA211" s="11"/>
      <c r="BB211" s="11" t="s">
        <v>118</v>
      </c>
      <c r="BC211" s="11"/>
      <c r="BD211" s="11"/>
      <c r="BE211" s="11"/>
      <c r="BF211" s="11" t="s">
        <v>65</v>
      </c>
      <c r="BG211" s="11"/>
      <c r="BH211" s="11"/>
      <c r="BI211" s="11" t="s">
        <v>68</v>
      </c>
      <c r="BJ211" s="11"/>
      <c r="BK211" s="11"/>
      <c r="BL211" s="11" t="s">
        <v>118</v>
      </c>
      <c r="BM211" s="11" t="s">
        <v>118</v>
      </c>
      <c r="BN211" s="11"/>
      <c r="BO211" s="11" t="s">
        <v>118</v>
      </c>
      <c r="BP211" s="11"/>
      <c r="BQ211" s="11" t="s">
        <v>118</v>
      </c>
      <c r="BR211" s="11"/>
      <c r="BS211" s="11" t="s">
        <v>118</v>
      </c>
      <c r="BT211" s="11" t="s">
        <v>118</v>
      </c>
      <c r="BU211" s="11"/>
      <c r="BV211" s="11" t="s">
        <v>118</v>
      </c>
      <c r="BW211" s="11"/>
      <c r="BX211" s="11" t="s">
        <v>118</v>
      </c>
      <c r="BY211" s="11"/>
      <c r="BZ211" s="11" t="s">
        <v>118</v>
      </c>
      <c r="CA211" s="11" t="s">
        <v>77</v>
      </c>
      <c r="CB211" s="11"/>
      <c r="CC211" s="94" t="str">
        <f t="shared" si="23"/>
        <v>12_Plan Estratégico de Gestión de Talento Humano - PEGTH
15_Plan de Trabajo Anual en Seguridad y Salud en el Trabajo - PASST
24_Operación del Sistema de Gestión Institucional - SGI</v>
      </c>
      <c r="CD211" s="11" t="s">
        <v>612</v>
      </c>
      <c r="CE211" s="11"/>
      <c r="CF211" s="11"/>
      <c r="CG211" s="11"/>
      <c r="CH211" s="11"/>
      <c r="CI211" s="11"/>
      <c r="CJ211" s="11"/>
      <c r="CK211" s="94" t="str">
        <f t="shared" si="21"/>
        <v>D01_Talento Humano</v>
      </c>
      <c r="CL211" s="11" t="s">
        <v>613</v>
      </c>
      <c r="CM211" s="11"/>
      <c r="CN211" s="11"/>
      <c r="CO211" s="11"/>
      <c r="CP211" s="11"/>
      <c r="CQ211" s="11"/>
      <c r="CR211" s="11"/>
      <c r="CS211" s="11"/>
      <c r="CT211" s="11"/>
      <c r="CU211" s="11"/>
      <c r="CV211" s="11"/>
      <c r="CW211" s="11"/>
      <c r="CX211" s="11"/>
      <c r="CY211" s="11"/>
      <c r="CZ211" s="11"/>
      <c r="DA211" s="11"/>
      <c r="DB211" s="11"/>
      <c r="DC211" s="11"/>
      <c r="DD211" s="11"/>
      <c r="DE211" s="94" t="str">
        <f t="shared" si="22"/>
        <v>D01_P01_Gestión Estratégica del Talento Humano</v>
      </c>
    </row>
    <row r="212" spans="2:109" s="2" customFormat="1" ht="84" customHeight="1" x14ac:dyDescent="0.35">
      <c r="B212" s="1"/>
      <c r="C212" s="4" t="s">
        <v>938</v>
      </c>
      <c r="D212" s="11" t="s">
        <v>939</v>
      </c>
      <c r="E212" s="91" t="str">
        <f t="shared" si="18"/>
        <v>URF2026_200_Realizar informe Anual del SG-SST - Vigencia 2025</v>
      </c>
      <c r="F212" s="11" t="s">
        <v>940</v>
      </c>
      <c r="G212" s="11" t="s">
        <v>941</v>
      </c>
      <c r="H212" s="11" t="s">
        <v>941</v>
      </c>
      <c r="I212" s="11" t="s">
        <v>818</v>
      </c>
      <c r="J212" s="5" t="s">
        <v>699</v>
      </c>
      <c r="K212" s="5" t="s">
        <v>699</v>
      </c>
      <c r="L212" s="12">
        <v>46357</v>
      </c>
      <c r="M212" s="12">
        <v>46387.999305555553</v>
      </c>
      <c r="N212" s="92">
        <f t="shared" si="19"/>
        <v>30.999305555553292</v>
      </c>
      <c r="O212" s="85" t="s">
        <v>680</v>
      </c>
      <c r="P212" s="11"/>
      <c r="Q212" s="85" t="s">
        <v>111</v>
      </c>
      <c r="R212" s="11" t="s">
        <v>905</v>
      </c>
      <c r="S212" s="86" t="s">
        <v>474</v>
      </c>
      <c r="T212" s="86" t="s">
        <v>610</v>
      </c>
      <c r="U212" s="87" t="s">
        <v>820</v>
      </c>
      <c r="V212" s="11" t="s">
        <v>116</v>
      </c>
      <c r="W212" s="11" t="s">
        <v>821</v>
      </c>
      <c r="X212" s="11" t="s">
        <v>117</v>
      </c>
      <c r="Y212" s="11"/>
      <c r="Z212" s="94" t="str">
        <f t="shared" si="20"/>
        <v>Talento Humano
Financieros
Tecnológicos</v>
      </c>
      <c r="AA212" s="11"/>
      <c r="AB212" s="11" t="s">
        <v>118</v>
      </c>
      <c r="AC212" s="11" t="s">
        <v>118</v>
      </c>
      <c r="AD212" s="13">
        <v>0</v>
      </c>
      <c r="AE212" s="14"/>
      <c r="AF212" s="11" t="s">
        <v>118</v>
      </c>
      <c r="AG212" s="11" t="s">
        <v>118</v>
      </c>
      <c r="AH212" s="13">
        <v>0</v>
      </c>
      <c r="AI212" s="14"/>
      <c r="AJ212" s="11" t="s">
        <v>118</v>
      </c>
      <c r="AK212" s="11" t="s">
        <v>118</v>
      </c>
      <c r="AL212" s="13">
        <v>0</v>
      </c>
      <c r="AM212" s="14"/>
      <c r="AN212" s="11" t="s">
        <v>118</v>
      </c>
      <c r="AO212" s="11" t="s">
        <v>118</v>
      </c>
      <c r="AP212" s="13">
        <v>0</v>
      </c>
      <c r="AQ212" s="14"/>
      <c r="AR212" s="11" t="s">
        <v>118</v>
      </c>
      <c r="AS212" s="11" t="s">
        <v>118</v>
      </c>
      <c r="AT212" s="13">
        <v>0</v>
      </c>
      <c r="AU212" s="14"/>
      <c r="AV212" s="11" t="s">
        <v>118</v>
      </c>
      <c r="AW212" s="11" t="s">
        <v>118</v>
      </c>
      <c r="AX212" s="13">
        <v>0</v>
      </c>
      <c r="AY212" s="11"/>
      <c r="AZ212" s="11" t="s">
        <v>118</v>
      </c>
      <c r="BA212" s="11"/>
      <c r="BB212" s="11" t="s">
        <v>118</v>
      </c>
      <c r="BC212" s="11"/>
      <c r="BD212" s="11"/>
      <c r="BE212" s="11"/>
      <c r="BF212" s="11" t="s">
        <v>65</v>
      </c>
      <c r="BG212" s="11"/>
      <c r="BH212" s="11"/>
      <c r="BI212" s="11" t="s">
        <v>68</v>
      </c>
      <c r="BJ212" s="11"/>
      <c r="BK212" s="11"/>
      <c r="BL212" s="11" t="s">
        <v>118</v>
      </c>
      <c r="BM212" s="11" t="s">
        <v>118</v>
      </c>
      <c r="BN212" s="11"/>
      <c r="BO212" s="11" t="s">
        <v>118</v>
      </c>
      <c r="BP212" s="11"/>
      <c r="BQ212" s="11" t="s">
        <v>118</v>
      </c>
      <c r="BR212" s="11"/>
      <c r="BS212" s="11" t="s">
        <v>118</v>
      </c>
      <c r="BT212" s="11" t="s">
        <v>118</v>
      </c>
      <c r="BU212" s="11"/>
      <c r="BV212" s="11" t="s">
        <v>118</v>
      </c>
      <c r="BW212" s="11"/>
      <c r="BX212" s="11" t="s">
        <v>118</v>
      </c>
      <c r="BY212" s="11"/>
      <c r="BZ212" s="11" t="s">
        <v>118</v>
      </c>
      <c r="CA212" s="11" t="s">
        <v>77</v>
      </c>
      <c r="CB212" s="11"/>
      <c r="CC212" s="94" t="str">
        <f t="shared" si="23"/>
        <v>12_Plan Estratégico de Gestión de Talento Humano - PEGTH
15_Plan de Trabajo Anual en Seguridad y Salud en el Trabajo - PASST
24_Operación del Sistema de Gestión Institucional - SGI</v>
      </c>
      <c r="CD212" s="11" t="s">
        <v>612</v>
      </c>
      <c r="CE212" s="11"/>
      <c r="CF212" s="11"/>
      <c r="CG212" s="11"/>
      <c r="CH212" s="11"/>
      <c r="CI212" s="11"/>
      <c r="CJ212" s="11"/>
      <c r="CK212" s="94" t="str">
        <f t="shared" si="21"/>
        <v>D01_Talento Humano</v>
      </c>
      <c r="CL212" s="11" t="s">
        <v>613</v>
      </c>
      <c r="CM212" s="11"/>
      <c r="CN212" s="11"/>
      <c r="CO212" s="11"/>
      <c r="CP212" s="11"/>
      <c r="CQ212" s="11"/>
      <c r="CR212" s="11"/>
      <c r="CS212" s="11"/>
      <c r="CT212" s="11"/>
      <c r="CU212" s="11"/>
      <c r="CV212" s="11"/>
      <c r="CW212" s="11"/>
      <c r="CX212" s="11"/>
      <c r="CY212" s="11"/>
      <c r="CZ212" s="11"/>
      <c r="DA212" s="11"/>
      <c r="DB212" s="11"/>
      <c r="DC212" s="11"/>
      <c r="DD212" s="11"/>
      <c r="DE212" s="94" t="str">
        <f t="shared" si="22"/>
        <v>D01_P01_Gestión Estratégica del Talento Humano</v>
      </c>
    </row>
    <row r="213" spans="2:109" s="2" customFormat="1" ht="84" customHeight="1" x14ac:dyDescent="0.35">
      <c r="B213" s="1"/>
      <c r="C213" s="4" t="s">
        <v>942</v>
      </c>
      <c r="D213" s="11" t="s">
        <v>943</v>
      </c>
      <c r="E213" s="91" t="str">
        <f t="shared" si="18"/>
        <v>URF2026_201_Realizar actividades de prevención del riesgo psicosocial. Primer semestre de 2026</v>
      </c>
      <c r="F213" s="11" t="s">
        <v>944</v>
      </c>
      <c r="G213" s="11" t="s">
        <v>945</v>
      </c>
      <c r="H213" s="11" t="s">
        <v>945</v>
      </c>
      <c r="I213" s="11" t="s">
        <v>818</v>
      </c>
      <c r="J213" s="5" t="s">
        <v>699</v>
      </c>
      <c r="K213" s="5" t="s">
        <v>699</v>
      </c>
      <c r="L213" s="12">
        <v>46024</v>
      </c>
      <c r="M213" s="12">
        <v>46060.999305555553</v>
      </c>
      <c r="N213" s="92">
        <f t="shared" si="19"/>
        <v>36.999305555553292</v>
      </c>
      <c r="O213" s="85" t="s">
        <v>680</v>
      </c>
      <c r="P213" s="11"/>
      <c r="Q213" s="85" t="s">
        <v>111</v>
      </c>
      <c r="R213" s="11" t="s">
        <v>919</v>
      </c>
      <c r="S213" s="86" t="s">
        <v>474</v>
      </c>
      <c r="T213" s="86" t="s">
        <v>610</v>
      </c>
      <c r="U213" s="87" t="s">
        <v>820</v>
      </c>
      <c r="V213" s="11" t="s">
        <v>116</v>
      </c>
      <c r="W213" s="11" t="s">
        <v>821</v>
      </c>
      <c r="X213" s="11" t="s">
        <v>117</v>
      </c>
      <c r="Y213" s="11" t="s">
        <v>920</v>
      </c>
      <c r="Z213" s="94" t="str">
        <f t="shared" si="20"/>
        <v>Talento Humano
Financieros
Tecnológicos
Físicos</v>
      </c>
      <c r="AA213" s="11"/>
      <c r="AB213" s="11" t="s">
        <v>118</v>
      </c>
      <c r="AC213" s="11" t="s">
        <v>118</v>
      </c>
      <c r="AD213" s="13">
        <v>0</v>
      </c>
      <c r="AE213" s="14"/>
      <c r="AF213" s="11" t="s">
        <v>118</v>
      </c>
      <c r="AG213" s="11" t="s">
        <v>118</v>
      </c>
      <c r="AH213" s="13">
        <v>0</v>
      </c>
      <c r="AI213" s="14"/>
      <c r="AJ213" s="11" t="s">
        <v>118</v>
      </c>
      <c r="AK213" s="11" t="s">
        <v>118</v>
      </c>
      <c r="AL213" s="13">
        <v>0</v>
      </c>
      <c r="AM213" s="14"/>
      <c r="AN213" s="11" t="s">
        <v>118</v>
      </c>
      <c r="AO213" s="11" t="s">
        <v>118</v>
      </c>
      <c r="AP213" s="13">
        <v>0</v>
      </c>
      <c r="AQ213" s="14"/>
      <c r="AR213" s="11" t="s">
        <v>118</v>
      </c>
      <c r="AS213" s="11" t="s">
        <v>118</v>
      </c>
      <c r="AT213" s="13">
        <v>0</v>
      </c>
      <c r="AU213" s="14"/>
      <c r="AV213" s="11" t="s">
        <v>118</v>
      </c>
      <c r="AW213" s="11" t="s">
        <v>118</v>
      </c>
      <c r="AX213" s="13">
        <v>0</v>
      </c>
      <c r="AY213" s="11"/>
      <c r="AZ213" s="11" t="s">
        <v>118</v>
      </c>
      <c r="BA213" s="11"/>
      <c r="BB213" s="11" t="s">
        <v>118</v>
      </c>
      <c r="BC213" s="11"/>
      <c r="BD213" s="11"/>
      <c r="BE213" s="11"/>
      <c r="BF213" s="11" t="s">
        <v>65</v>
      </c>
      <c r="BG213" s="11" t="s">
        <v>66</v>
      </c>
      <c r="BH213" s="11"/>
      <c r="BI213" s="11" t="s">
        <v>68</v>
      </c>
      <c r="BJ213" s="11"/>
      <c r="BK213" s="11"/>
      <c r="BL213" s="11" t="s">
        <v>118</v>
      </c>
      <c r="BM213" s="11" t="s">
        <v>118</v>
      </c>
      <c r="BN213" s="11"/>
      <c r="BO213" s="11" t="s">
        <v>118</v>
      </c>
      <c r="BP213" s="11"/>
      <c r="BQ213" s="11" t="s">
        <v>118</v>
      </c>
      <c r="BR213" s="11"/>
      <c r="BS213" s="11" t="s">
        <v>118</v>
      </c>
      <c r="BT213" s="11" t="s">
        <v>118</v>
      </c>
      <c r="BU213" s="11"/>
      <c r="BV213" s="11" t="s">
        <v>118</v>
      </c>
      <c r="BW213" s="11"/>
      <c r="BX213" s="11" t="s">
        <v>118</v>
      </c>
      <c r="BY213" s="11"/>
      <c r="BZ213" s="11" t="s">
        <v>118</v>
      </c>
      <c r="CA213" s="11" t="s">
        <v>77</v>
      </c>
      <c r="CB213" s="11"/>
      <c r="CC213" s="94" t="str">
        <f t="shared" si="23"/>
        <v>12_Plan Estratégico de Gestión de Talento Humano - PEGTH
13_Plan Institucional de Capacitación - PIC
15_Plan de Trabajo Anual en Seguridad y Salud en el Trabajo - PASST
24_Operación del Sistema de Gestión Institucional - SGI</v>
      </c>
      <c r="CD213" s="11" t="s">
        <v>612</v>
      </c>
      <c r="CE213" s="11"/>
      <c r="CF213" s="11"/>
      <c r="CG213" s="11"/>
      <c r="CH213" s="11"/>
      <c r="CI213" s="11"/>
      <c r="CJ213" s="11"/>
      <c r="CK213" s="94" t="str">
        <f t="shared" si="21"/>
        <v>D01_Talento Humano</v>
      </c>
      <c r="CL213" s="11" t="s">
        <v>613</v>
      </c>
      <c r="CM213" s="11"/>
      <c r="CN213" s="11"/>
      <c r="CO213" s="11"/>
      <c r="CP213" s="11"/>
      <c r="CQ213" s="11"/>
      <c r="CR213" s="11"/>
      <c r="CS213" s="11"/>
      <c r="CT213" s="11"/>
      <c r="CU213" s="11"/>
      <c r="CV213" s="11"/>
      <c r="CW213" s="11"/>
      <c r="CX213" s="11"/>
      <c r="CY213" s="11"/>
      <c r="CZ213" s="11"/>
      <c r="DA213" s="11"/>
      <c r="DB213" s="11"/>
      <c r="DC213" s="11"/>
      <c r="DD213" s="11"/>
      <c r="DE213" s="94" t="str">
        <f t="shared" si="22"/>
        <v>D01_P01_Gestión Estratégica del Talento Humano</v>
      </c>
    </row>
    <row r="214" spans="2:109" s="2" customFormat="1" ht="84" customHeight="1" x14ac:dyDescent="0.35">
      <c r="B214" s="1"/>
      <c r="C214" s="4" t="s">
        <v>946</v>
      </c>
      <c r="D214" s="11" t="s">
        <v>943</v>
      </c>
      <c r="E214" s="91" t="str">
        <f t="shared" si="18"/>
        <v>URF2026_202_Realizar actividades de prevención del riesgo psicosocial. Primer semestre de 2026</v>
      </c>
      <c r="F214" s="11" t="s">
        <v>947</v>
      </c>
      <c r="G214" s="11" t="s">
        <v>948</v>
      </c>
      <c r="H214" s="11" t="s">
        <v>948</v>
      </c>
      <c r="I214" s="11" t="s">
        <v>818</v>
      </c>
      <c r="J214" s="5" t="s">
        <v>699</v>
      </c>
      <c r="K214" s="5" t="s">
        <v>699</v>
      </c>
      <c r="L214" s="12">
        <v>46113</v>
      </c>
      <c r="M214" s="12">
        <v>46142.999305555553</v>
      </c>
      <c r="N214" s="92">
        <f t="shared" si="19"/>
        <v>29.999305555553292</v>
      </c>
      <c r="O214" s="85" t="s">
        <v>680</v>
      </c>
      <c r="P214" s="11"/>
      <c r="Q214" s="85" t="s">
        <v>111</v>
      </c>
      <c r="R214" s="11" t="s">
        <v>923</v>
      </c>
      <c r="S214" s="86" t="s">
        <v>474</v>
      </c>
      <c r="T214" s="86" t="s">
        <v>610</v>
      </c>
      <c r="U214" s="87" t="s">
        <v>820</v>
      </c>
      <c r="V214" s="11" t="s">
        <v>116</v>
      </c>
      <c r="W214" s="11" t="s">
        <v>821</v>
      </c>
      <c r="X214" s="11" t="s">
        <v>117</v>
      </c>
      <c r="Y214" s="11" t="s">
        <v>920</v>
      </c>
      <c r="Z214" s="94" t="str">
        <f t="shared" si="20"/>
        <v>Talento Humano
Financieros
Tecnológicos
Físicos</v>
      </c>
      <c r="AA214" s="11"/>
      <c r="AB214" s="11" t="s">
        <v>118</v>
      </c>
      <c r="AC214" s="11" t="s">
        <v>118</v>
      </c>
      <c r="AD214" s="13">
        <v>0</v>
      </c>
      <c r="AE214" s="14"/>
      <c r="AF214" s="11" t="s">
        <v>118</v>
      </c>
      <c r="AG214" s="11" t="s">
        <v>118</v>
      </c>
      <c r="AH214" s="13">
        <v>0</v>
      </c>
      <c r="AI214" s="14"/>
      <c r="AJ214" s="11" t="s">
        <v>118</v>
      </c>
      <c r="AK214" s="11" t="s">
        <v>118</v>
      </c>
      <c r="AL214" s="13">
        <v>0</v>
      </c>
      <c r="AM214" s="14"/>
      <c r="AN214" s="11" t="s">
        <v>118</v>
      </c>
      <c r="AO214" s="11" t="s">
        <v>118</v>
      </c>
      <c r="AP214" s="13">
        <v>0</v>
      </c>
      <c r="AQ214" s="14"/>
      <c r="AR214" s="11" t="s">
        <v>118</v>
      </c>
      <c r="AS214" s="11" t="s">
        <v>118</v>
      </c>
      <c r="AT214" s="13">
        <v>0</v>
      </c>
      <c r="AU214" s="14"/>
      <c r="AV214" s="11" t="s">
        <v>118</v>
      </c>
      <c r="AW214" s="11" t="s">
        <v>118</v>
      </c>
      <c r="AX214" s="13">
        <v>0</v>
      </c>
      <c r="AY214" s="11"/>
      <c r="AZ214" s="11" t="s">
        <v>118</v>
      </c>
      <c r="BA214" s="11"/>
      <c r="BB214" s="11" t="s">
        <v>118</v>
      </c>
      <c r="BC214" s="11"/>
      <c r="BD214" s="11"/>
      <c r="BE214" s="11"/>
      <c r="BF214" s="11" t="s">
        <v>65</v>
      </c>
      <c r="BG214" s="11" t="s">
        <v>66</v>
      </c>
      <c r="BH214" s="11"/>
      <c r="BI214" s="11" t="s">
        <v>68</v>
      </c>
      <c r="BJ214" s="11"/>
      <c r="BK214" s="11"/>
      <c r="BL214" s="11" t="s">
        <v>118</v>
      </c>
      <c r="BM214" s="11" t="s">
        <v>118</v>
      </c>
      <c r="BN214" s="11"/>
      <c r="BO214" s="11" t="s">
        <v>118</v>
      </c>
      <c r="BP214" s="11"/>
      <c r="BQ214" s="11" t="s">
        <v>118</v>
      </c>
      <c r="BR214" s="11"/>
      <c r="BS214" s="11" t="s">
        <v>118</v>
      </c>
      <c r="BT214" s="11" t="s">
        <v>118</v>
      </c>
      <c r="BU214" s="11"/>
      <c r="BV214" s="11" t="s">
        <v>118</v>
      </c>
      <c r="BW214" s="11"/>
      <c r="BX214" s="11" t="s">
        <v>118</v>
      </c>
      <c r="BY214" s="11"/>
      <c r="BZ214" s="11" t="s">
        <v>118</v>
      </c>
      <c r="CA214" s="11" t="s">
        <v>77</v>
      </c>
      <c r="CB214" s="11"/>
      <c r="CC214" s="94" t="str">
        <f t="shared" si="23"/>
        <v>12_Plan Estratégico de Gestión de Talento Humano - PEGTH
13_Plan Institucional de Capacitación - PIC
15_Plan de Trabajo Anual en Seguridad y Salud en el Trabajo - PASST
24_Operación del Sistema de Gestión Institucional - SGI</v>
      </c>
      <c r="CD214" s="11" t="s">
        <v>612</v>
      </c>
      <c r="CE214" s="11"/>
      <c r="CF214" s="11"/>
      <c r="CG214" s="11"/>
      <c r="CH214" s="11"/>
      <c r="CI214" s="11" t="s">
        <v>331</v>
      </c>
      <c r="CJ214" s="11"/>
      <c r="CK214" s="94" t="str">
        <f t="shared" si="21"/>
        <v>D01_Talento Humano
D06_Gestión del conocimiento y la innovación</v>
      </c>
      <c r="CL214" s="11" t="s">
        <v>613</v>
      </c>
      <c r="CM214" s="11"/>
      <c r="CN214" s="11"/>
      <c r="CO214" s="11"/>
      <c r="CP214" s="11"/>
      <c r="CQ214" s="11"/>
      <c r="CR214" s="11"/>
      <c r="CS214" s="11"/>
      <c r="CT214" s="11"/>
      <c r="CU214" s="11"/>
      <c r="CV214" s="11"/>
      <c r="CW214" s="11"/>
      <c r="CX214" s="11"/>
      <c r="CY214" s="11"/>
      <c r="CZ214" s="11"/>
      <c r="DA214" s="11"/>
      <c r="DB214" s="11"/>
      <c r="DC214" s="11" t="s">
        <v>332</v>
      </c>
      <c r="DD214" s="11"/>
      <c r="DE214" s="94" t="str">
        <f t="shared" si="22"/>
        <v>D01_P01_Gestión Estratégica del Talento Humano
D06_P18_Gestión del conocimiento y la innovación</v>
      </c>
    </row>
    <row r="215" spans="2:109" s="2" customFormat="1" ht="84" customHeight="1" x14ac:dyDescent="0.35">
      <c r="B215" s="1"/>
      <c r="C215" s="4" t="s">
        <v>949</v>
      </c>
      <c r="D215" s="11" t="s">
        <v>950</v>
      </c>
      <c r="E215" s="91" t="str">
        <f t="shared" si="18"/>
        <v xml:space="preserve">URF2026_203_Definir el formato de reporte de las capacitaciones de los lideres de proceso </v>
      </c>
      <c r="F215" s="11" t="s">
        <v>951</v>
      </c>
      <c r="G215" s="11" t="s">
        <v>952</v>
      </c>
      <c r="H215" s="11" t="s">
        <v>953</v>
      </c>
      <c r="I215" s="11" t="s">
        <v>818</v>
      </c>
      <c r="J215" s="5" t="s">
        <v>694</v>
      </c>
      <c r="K215" s="5" t="s">
        <v>699</v>
      </c>
      <c r="L215" s="12">
        <v>46204</v>
      </c>
      <c r="M215" s="12">
        <v>46234.999305555553</v>
      </c>
      <c r="N215" s="92">
        <f t="shared" si="19"/>
        <v>30.999305555553292</v>
      </c>
      <c r="O215" s="85" t="s">
        <v>680</v>
      </c>
      <c r="P215" s="11"/>
      <c r="Q215" s="85" t="s">
        <v>111</v>
      </c>
      <c r="R215" s="11" t="s">
        <v>923</v>
      </c>
      <c r="S215" s="86" t="s">
        <v>474</v>
      </c>
      <c r="T215" s="86" t="s">
        <v>610</v>
      </c>
      <c r="U215" s="87" t="s">
        <v>820</v>
      </c>
      <c r="V215" s="11" t="s">
        <v>116</v>
      </c>
      <c r="W215" s="11" t="s">
        <v>821</v>
      </c>
      <c r="X215" s="11" t="s">
        <v>117</v>
      </c>
      <c r="Y215" s="11" t="s">
        <v>920</v>
      </c>
      <c r="Z215" s="94" t="str">
        <f t="shared" si="20"/>
        <v>Talento Humano
Financieros
Tecnológicos
Físicos</v>
      </c>
      <c r="AA215" s="11"/>
      <c r="AB215" s="11" t="s">
        <v>118</v>
      </c>
      <c r="AC215" s="11" t="s">
        <v>118</v>
      </c>
      <c r="AD215" s="13">
        <v>0</v>
      </c>
      <c r="AE215" s="14"/>
      <c r="AF215" s="11" t="s">
        <v>118</v>
      </c>
      <c r="AG215" s="11" t="s">
        <v>118</v>
      </c>
      <c r="AH215" s="13">
        <v>0</v>
      </c>
      <c r="AI215" s="14"/>
      <c r="AJ215" s="11" t="s">
        <v>118</v>
      </c>
      <c r="AK215" s="11" t="s">
        <v>118</v>
      </c>
      <c r="AL215" s="13">
        <v>0</v>
      </c>
      <c r="AM215" s="14"/>
      <c r="AN215" s="11" t="s">
        <v>118</v>
      </c>
      <c r="AO215" s="11" t="s">
        <v>118</v>
      </c>
      <c r="AP215" s="13">
        <v>0</v>
      </c>
      <c r="AQ215" s="14"/>
      <c r="AR215" s="11" t="s">
        <v>118</v>
      </c>
      <c r="AS215" s="11" t="s">
        <v>118</v>
      </c>
      <c r="AT215" s="13">
        <v>0</v>
      </c>
      <c r="AU215" s="14"/>
      <c r="AV215" s="11" t="s">
        <v>118</v>
      </c>
      <c r="AW215" s="11" t="s">
        <v>118</v>
      </c>
      <c r="AX215" s="13">
        <v>0</v>
      </c>
      <c r="AY215" s="11"/>
      <c r="AZ215" s="11" t="s">
        <v>118</v>
      </c>
      <c r="BA215" s="11"/>
      <c r="BB215" s="11" t="s">
        <v>118</v>
      </c>
      <c r="BC215" s="11"/>
      <c r="BD215" s="11"/>
      <c r="BE215" s="11"/>
      <c r="BF215" s="11" t="s">
        <v>65</v>
      </c>
      <c r="BG215" s="11" t="s">
        <v>66</v>
      </c>
      <c r="BH215" s="11"/>
      <c r="BI215" s="11"/>
      <c r="BJ215" s="11"/>
      <c r="BK215" s="11"/>
      <c r="BL215" s="11" t="s">
        <v>118</v>
      </c>
      <c r="BM215" s="11" t="s">
        <v>118</v>
      </c>
      <c r="BN215" s="11"/>
      <c r="BO215" s="11" t="s">
        <v>118</v>
      </c>
      <c r="BP215" s="11"/>
      <c r="BQ215" s="11" t="s">
        <v>118</v>
      </c>
      <c r="BR215" s="11"/>
      <c r="BS215" s="11" t="s">
        <v>118</v>
      </c>
      <c r="BT215" s="11" t="s">
        <v>118</v>
      </c>
      <c r="BU215" s="11"/>
      <c r="BV215" s="11" t="s">
        <v>118</v>
      </c>
      <c r="BW215" s="11"/>
      <c r="BX215" s="11" t="s">
        <v>118</v>
      </c>
      <c r="BY215" s="11"/>
      <c r="BZ215" s="11" t="s">
        <v>118</v>
      </c>
      <c r="CA215" s="11" t="s">
        <v>77</v>
      </c>
      <c r="CB215" s="11"/>
      <c r="CC215" s="94" t="str">
        <f t="shared" si="23"/>
        <v>12_Plan Estratégico de Gestión de Talento Humano - PEGTH
13_Plan Institucional de Capacitación - PIC
24_Operación del Sistema de Gestión Institucional - SGI</v>
      </c>
      <c r="CD215" s="11" t="s">
        <v>612</v>
      </c>
      <c r="CE215" s="11"/>
      <c r="CF215" s="11"/>
      <c r="CG215" s="11"/>
      <c r="CH215" s="11"/>
      <c r="CI215" s="11" t="s">
        <v>331</v>
      </c>
      <c r="CJ215" s="11"/>
      <c r="CK215" s="94" t="str">
        <f t="shared" si="21"/>
        <v>D01_Talento Humano
D06_Gestión del conocimiento y la innovación</v>
      </c>
      <c r="CL215" s="11" t="s">
        <v>613</v>
      </c>
      <c r="CM215" s="11"/>
      <c r="CN215" s="11"/>
      <c r="CO215" s="11"/>
      <c r="CP215" s="11"/>
      <c r="CQ215" s="11"/>
      <c r="CR215" s="11"/>
      <c r="CS215" s="11"/>
      <c r="CT215" s="11"/>
      <c r="CU215" s="11"/>
      <c r="CV215" s="11"/>
      <c r="CW215" s="11"/>
      <c r="CX215" s="11"/>
      <c r="CY215" s="11"/>
      <c r="CZ215" s="11"/>
      <c r="DA215" s="11"/>
      <c r="DB215" s="11"/>
      <c r="DC215" s="11" t="s">
        <v>332</v>
      </c>
      <c r="DD215" s="11"/>
      <c r="DE215" s="94" t="str">
        <f t="shared" si="22"/>
        <v>D01_P01_Gestión Estratégica del Talento Humano
D06_P18_Gestión del conocimiento y la innovación</v>
      </c>
    </row>
    <row r="216" spans="2:109" s="2" customFormat="1" ht="84" customHeight="1" x14ac:dyDescent="0.35">
      <c r="B216" s="1"/>
      <c r="C216" s="4" t="s">
        <v>954</v>
      </c>
      <c r="D216" s="11" t="s">
        <v>955</v>
      </c>
      <c r="E216" s="91" t="str">
        <f t="shared" si="18"/>
        <v xml:space="preserve">URF2026_204_Revisar y validar el Manual de Integridad y Buen Gobierno </v>
      </c>
      <c r="F216" s="11" t="s">
        <v>956</v>
      </c>
      <c r="G216" s="11" t="s">
        <v>957</v>
      </c>
      <c r="H216" s="11" t="s">
        <v>958</v>
      </c>
      <c r="I216" s="11" t="s">
        <v>818</v>
      </c>
      <c r="J216" s="5" t="s">
        <v>694</v>
      </c>
      <c r="K216" s="5" t="s">
        <v>699</v>
      </c>
      <c r="L216" s="12">
        <v>46204</v>
      </c>
      <c r="M216" s="12">
        <v>46234.999305555553</v>
      </c>
      <c r="N216" s="92">
        <f t="shared" si="19"/>
        <v>30.999305555553292</v>
      </c>
      <c r="O216" s="85" t="s">
        <v>680</v>
      </c>
      <c r="P216" s="11"/>
      <c r="Q216" s="85" t="s">
        <v>111</v>
      </c>
      <c r="R216" s="11" t="s">
        <v>923</v>
      </c>
      <c r="S216" s="86" t="s">
        <v>474</v>
      </c>
      <c r="T216" s="86" t="s">
        <v>610</v>
      </c>
      <c r="U216" s="87" t="s">
        <v>820</v>
      </c>
      <c r="V216" s="11" t="s">
        <v>116</v>
      </c>
      <c r="W216" s="11" t="s">
        <v>821</v>
      </c>
      <c r="X216" s="11" t="s">
        <v>117</v>
      </c>
      <c r="Y216" s="11" t="s">
        <v>920</v>
      </c>
      <c r="Z216" s="94" t="str">
        <f t="shared" si="20"/>
        <v>Talento Humano
Financieros
Tecnológicos
Físicos</v>
      </c>
      <c r="AA216" s="11"/>
      <c r="AB216" s="11" t="s">
        <v>118</v>
      </c>
      <c r="AC216" s="11" t="s">
        <v>118</v>
      </c>
      <c r="AD216" s="13">
        <v>0</v>
      </c>
      <c r="AE216" s="14"/>
      <c r="AF216" s="11" t="s">
        <v>118</v>
      </c>
      <c r="AG216" s="11" t="s">
        <v>118</v>
      </c>
      <c r="AH216" s="13">
        <v>0</v>
      </c>
      <c r="AI216" s="14"/>
      <c r="AJ216" s="11" t="s">
        <v>118</v>
      </c>
      <c r="AK216" s="11" t="s">
        <v>118</v>
      </c>
      <c r="AL216" s="13">
        <v>0</v>
      </c>
      <c r="AM216" s="14"/>
      <c r="AN216" s="11" t="s">
        <v>118</v>
      </c>
      <c r="AO216" s="11" t="s">
        <v>118</v>
      </c>
      <c r="AP216" s="13">
        <v>0</v>
      </c>
      <c r="AQ216" s="14"/>
      <c r="AR216" s="11" t="s">
        <v>118</v>
      </c>
      <c r="AS216" s="11" t="s">
        <v>118</v>
      </c>
      <c r="AT216" s="13">
        <v>0</v>
      </c>
      <c r="AU216" s="14"/>
      <c r="AV216" s="11" t="s">
        <v>118</v>
      </c>
      <c r="AW216" s="11" t="s">
        <v>118</v>
      </c>
      <c r="AX216" s="13">
        <v>0</v>
      </c>
      <c r="AY216" s="11"/>
      <c r="AZ216" s="11" t="s">
        <v>118</v>
      </c>
      <c r="BA216" s="11"/>
      <c r="BB216" s="11" t="s">
        <v>118</v>
      </c>
      <c r="BC216" s="11"/>
      <c r="BD216" s="11"/>
      <c r="BE216" s="11"/>
      <c r="BF216" s="11" t="s">
        <v>65</v>
      </c>
      <c r="BG216" s="11"/>
      <c r="BH216" s="11"/>
      <c r="BI216" s="11"/>
      <c r="BJ216" s="11"/>
      <c r="BK216" s="11" t="s">
        <v>19</v>
      </c>
      <c r="BL216" s="11" t="s">
        <v>119</v>
      </c>
      <c r="BM216" s="11" t="s">
        <v>642</v>
      </c>
      <c r="BN216" s="11"/>
      <c r="BO216" s="11" t="s">
        <v>118</v>
      </c>
      <c r="BP216" s="11"/>
      <c r="BQ216" s="11" t="s">
        <v>118</v>
      </c>
      <c r="BR216" s="11"/>
      <c r="BS216" s="11" t="s">
        <v>118</v>
      </c>
      <c r="BT216" s="11" t="s">
        <v>118</v>
      </c>
      <c r="BU216" s="11"/>
      <c r="BV216" s="11" t="s">
        <v>118</v>
      </c>
      <c r="BW216" s="11"/>
      <c r="BX216" s="11" t="s">
        <v>118</v>
      </c>
      <c r="BY216" s="11"/>
      <c r="BZ216" s="11" t="s">
        <v>118</v>
      </c>
      <c r="CA216" s="11" t="s">
        <v>77</v>
      </c>
      <c r="CB216" s="11" t="s">
        <v>807</v>
      </c>
      <c r="CC216" s="94" t="str">
        <f t="shared" si="23"/>
        <v>12_Plan Estratégico de Gestión de Talento Humano - PEGTH
17_Programas de transparencia y ética pública - PTEP
24_Operación del Sistema de Gestión Institucional - SGI
25_Estrategia de integridad y conflicto de interes - EICI</v>
      </c>
      <c r="CD216" s="11" t="s">
        <v>612</v>
      </c>
      <c r="CE216" s="11"/>
      <c r="CF216" s="11"/>
      <c r="CG216" s="11"/>
      <c r="CH216" s="11"/>
      <c r="CI216" s="11"/>
      <c r="CJ216" s="11"/>
      <c r="CK216" s="94" t="str">
        <f t="shared" si="21"/>
        <v>D01_Talento Humano</v>
      </c>
      <c r="CL216" s="11" t="s">
        <v>613</v>
      </c>
      <c r="CM216" s="11" t="s">
        <v>808</v>
      </c>
      <c r="CN216" s="11"/>
      <c r="CO216" s="11"/>
      <c r="CP216" s="11"/>
      <c r="CQ216" s="11"/>
      <c r="CR216" s="11"/>
      <c r="CS216" s="11"/>
      <c r="CT216" s="11"/>
      <c r="CU216" s="11"/>
      <c r="CV216" s="11"/>
      <c r="CW216" s="11"/>
      <c r="CX216" s="11"/>
      <c r="CY216" s="11"/>
      <c r="CZ216" s="11"/>
      <c r="DA216" s="11"/>
      <c r="DB216" s="11"/>
      <c r="DC216" s="11"/>
      <c r="DD216" s="11"/>
      <c r="DE216" s="94" t="str">
        <f t="shared" si="22"/>
        <v>D01_P01_Gestión Estratégica del Talento Humano
D01_P02_Integridad</v>
      </c>
    </row>
    <row r="217" spans="2:109" s="2" customFormat="1" ht="84" customHeight="1" x14ac:dyDescent="0.35">
      <c r="B217" s="1"/>
      <c r="C217" s="4" t="s">
        <v>959</v>
      </c>
      <c r="D217" s="11" t="s">
        <v>960</v>
      </c>
      <c r="E217" s="91" t="str">
        <f t="shared" si="18"/>
        <v xml:space="preserve">URF2026_205_Revisar y actualizar el acto administrativo del comité de teletrabajo </v>
      </c>
      <c r="F217" s="11" t="s">
        <v>961</v>
      </c>
      <c r="G217" s="11" t="s">
        <v>962</v>
      </c>
      <c r="H217" s="11" t="s">
        <v>963</v>
      </c>
      <c r="I217" s="11" t="s">
        <v>818</v>
      </c>
      <c r="J217" s="5" t="s">
        <v>699</v>
      </c>
      <c r="K217" s="5" t="s">
        <v>699</v>
      </c>
      <c r="L217" s="12">
        <v>46054</v>
      </c>
      <c r="M217" s="12">
        <v>46112.999305555553</v>
      </c>
      <c r="N217" s="92">
        <f t="shared" si="19"/>
        <v>58.999305555553292</v>
      </c>
      <c r="O217" s="85" t="s">
        <v>680</v>
      </c>
      <c r="P217" s="11"/>
      <c r="Q217" s="85" t="s">
        <v>111</v>
      </c>
      <c r="R217" s="11" t="s">
        <v>923</v>
      </c>
      <c r="S217" s="86" t="s">
        <v>474</v>
      </c>
      <c r="T217" s="86" t="s">
        <v>610</v>
      </c>
      <c r="U217" s="87" t="s">
        <v>820</v>
      </c>
      <c r="V217" s="11" t="s">
        <v>116</v>
      </c>
      <c r="W217" s="11" t="s">
        <v>821</v>
      </c>
      <c r="X217" s="11" t="s">
        <v>117</v>
      </c>
      <c r="Y217" s="11" t="s">
        <v>920</v>
      </c>
      <c r="Z217" s="94" t="str">
        <f t="shared" si="20"/>
        <v>Talento Humano
Financieros
Tecnológicos
Físicos</v>
      </c>
      <c r="AA217" s="11"/>
      <c r="AB217" s="11" t="s">
        <v>118</v>
      </c>
      <c r="AC217" s="11" t="s">
        <v>118</v>
      </c>
      <c r="AD217" s="13">
        <v>0</v>
      </c>
      <c r="AE217" s="14"/>
      <c r="AF217" s="11" t="s">
        <v>118</v>
      </c>
      <c r="AG217" s="11" t="s">
        <v>118</v>
      </c>
      <c r="AH217" s="13">
        <v>0</v>
      </c>
      <c r="AI217" s="14"/>
      <c r="AJ217" s="11" t="s">
        <v>118</v>
      </c>
      <c r="AK217" s="11" t="s">
        <v>118</v>
      </c>
      <c r="AL217" s="13">
        <v>0</v>
      </c>
      <c r="AM217" s="14"/>
      <c r="AN217" s="11" t="s">
        <v>118</v>
      </c>
      <c r="AO217" s="11" t="s">
        <v>118</v>
      </c>
      <c r="AP217" s="13">
        <v>0</v>
      </c>
      <c r="AQ217" s="14"/>
      <c r="AR217" s="11" t="s">
        <v>118</v>
      </c>
      <c r="AS217" s="11" t="s">
        <v>118</v>
      </c>
      <c r="AT217" s="13">
        <v>0</v>
      </c>
      <c r="AU217" s="14"/>
      <c r="AV217" s="11" t="s">
        <v>118</v>
      </c>
      <c r="AW217" s="11" t="s">
        <v>118</v>
      </c>
      <c r="AX217" s="13">
        <v>0</v>
      </c>
      <c r="AY217" s="11"/>
      <c r="AZ217" s="11" t="s">
        <v>118</v>
      </c>
      <c r="BA217" s="11"/>
      <c r="BB217" s="11" t="s">
        <v>118</v>
      </c>
      <c r="BC217" s="11"/>
      <c r="BD217" s="11"/>
      <c r="BE217" s="11"/>
      <c r="BF217" s="11" t="s">
        <v>65</v>
      </c>
      <c r="BG217" s="11"/>
      <c r="BH217" s="11"/>
      <c r="BI217" s="11" t="s">
        <v>68</v>
      </c>
      <c r="BJ217" s="11"/>
      <c r="BK217" s="11"/>
      <c r="BL217" s="11" t="s">
        <v>118</v>
      </c>
      <c r="BM217" s="11" t="s">
        <v>118</v>
      </c>
      <c r="BN217" s="11"/>
      <c r="BO217" s="11" t="s">
        <v>118</v>
      </c>
      <c r="BP217" s="11"/>
      <c r="BQ217" s="11" t="s">
        <v>118</v>
      </c>
      <c r="BR217" s="11"/>
      <c r="BS217" s="11" t="s">
        <v>118</v>
      </c>
      <c r="BT217" s="11" t="s">
        <v>118</v>
      </c>
      <c r="BU217" s="11"/>
      <c r="BV217" s="11" t="s">
        <v>118</v>
      </c>
      <c r="BW217" s="11"/>
      <c r="BX217" s="11" t="s">
        <v>118</v>
      </c>
      <c r="BY217" s="11"/>
      <c r="BZ217" s="11" t="s">
        <v>118</v>
      </c>
      <c r="CA217" s="11" t="s">
        <v>77</v>
      </c>
      <c r="CB217" s="11"/>
      <c r="CC217" s="94" t="str">
        <f t="shared" si="23"/>
        <v>12_Plan Estratégico de Gestión de Talento Humano - PEGTH
15_Plan de Trabajo Anual en Seguridad y Salud en el Trabajo - PASST
24_Operación del Sistema de Gestión Institucional - SGI</v>
      </c>
      <c r="CD217" s="11" t="s">
        <v>612</v>
      </c>
      <c r="CE217" s="11"/>
      <c r="CF217" s="11"/>
      <c r="CG217" s="11"/>
      <c r="CH217" s="11"/>
      <c r="CI217" s="11"/>
      <c r="CJ217" s="11"/>
      <c r="CK217" s="94" t="str">
        <f t="shared" si="21"/>
        <v>D01_Talento Humano</v>
      </c>
      <c r="CL217" s="11" t="s">
        <v>613</v>
      </c>
      <c r="CM217" s="11"/>
      <c r="CN217" s="11"/>
      <c r="CO217" s="11"/>
      <c r="CP217" s="11"/>
      <c r="CQ217" s="11"/>
      <c r="CR217" s="11"/>
      <c r="CS217" s="11"/>
      <c r="CT217" s="11"/>
      <c r="CU217" s="11"/>
      <c r="CV217" s="11"/>
      <c r="CW217" s="11"/>
      <c r="CX217" s="11"/>
      <c r="CY217" s="11"/>
      <c r="CZ217" s="11"/>
      <c r="DA217" s="11"/>
      <c r="DB217" s="11"/>
      <c r="DC217" s="11"/>
      <c r="DD217" s="11"/>
      <c r="DE217" s="94" t="str">
        <f t="shared" si="22"/>
        <v>D01_P01_Gestión Estratégica del Talento Humano</v>
      </c>
    </row>
    <row r="218" spans="2:109" s="2" customFormat="1" ht="84" customHeight="1" x14ac:dyDescent="0.35">
      <c r="B218" s="1"/>
      <c r="C218" s="4" t="s">
        <v>964</v>
      </c>
      <c r="D218" s="11" t="s">
        <v>965</v>
      </c>
      <c r="E218" s="91" t="str">
        <f t="shared" si="18"/>
        <v>URF2026_206_Validar, actualizar y hacer seguimiento integral a los componentes presupuestales asociados al Plan de Austeridad_1er_Trimestre_2026</v>
      </c>
      <c r="F218" s="11" t="s">
        <v>966</v>
      </c>
      <c r="G218" s="11" t="s">
        <v>967</v>
      </c>
      <c r="H218" s="11" t="s">
        <v>968</v>
      </c>
      <c r="I218" s="11" t="s">
        <v>969</v>
      </c>
      <c r="J218" s="5" t="s">
        <v>970</v>
      </c>
      <c r="K218" s="5" t="s">
        <v>971</v>
      </c>
      <c r="L218" s="12">
        <v>46023</v>
      </c>
      <c r="M218" s="12">
        <v>46127.999305555553</v>
      </c>
      <c r="N218" s="92">
        <f t="shared" si="19"/>
        <v>104.99930555555329</v>
      </c>
      <c r="O218" s="85" t="s">
        <v>680</v>
      </c>
      <c r="P218" s="11"/>
      <c r="Q218" s="85" t="s">
        <v>111</v>
      </c>
      <c r="R218" s="11" t="s">
        <v>972</v>
      </c>
      <c r="S218" s="86" t="s">
        <v>474</v>
      </c>
      <c r="T218" s="86" t="s">
        <v>475</v>
      </c>
      <c r="U218" s="87" t="s">
        <v>973</v>
      </c>
      <c r="V218" s="11" t="s">
        <v>116</v>
      </c>
      <c r="W218" s="11"/>
      <c r="X218" s="11" t="s">
        <v>117</v>
      </c>
      <c r="Y218" s="11"/>
      <c r="Z218" s="94" t="str">
        <f t="shared" si="20"/>
        <v>Talento Humano
Tecnológicos</v>
      </c>
      <c r="AA218" s="11"/>
      <c r="AB218" s="11" t="s">
        <v>118</v>
      </c>
      <c r="AC218" s="11" t="s">
        <v>118</v>
      </c>
      <c r="AD218" s="13">
        <v>0</v>
      </c>
      <c r="AE218" s="14"/>
      <c r="AF218" s="11" t="s">
        <v>118</v>
      </c>
      <c r="AG218" s="11" t="s">
        <v>118</v>
      </c>
      <c r="AH218" s="13">
        <v>0</v>
      </c>
      <c r="AI218" s="14"/>
      <c r="AJ218" s="11" t="s">
        <v>118</v>
      </c>
      <c r="AK218" s="11" t="s">
        <v>118</v>
      </c>
      <c r="AL218" s="13">
        <v>0</v>
      </c>
      <c r="AM218" s="14"/>
      <c r="AN218" s="11" t="s">
        <v>118</v>
      </c>
      <c r="AO218" s="11" t="s">
        <v>118</v>
      </c>
      <c r="AP218" s="13">
        <v>0</v>
      </c>
      <c r="AQ218" s="14"/>
      <c r="AR218" s="11" t="s">
        <v>118</v>
      </c>
      <c r="AS218" s="11" t="s">
        <v>118</v>
      </c>
      <c r="AT218" s="13">
        <v>0</v>
      </c>
      <c r="AU218" s="14"/>
      <c r="AV218" s="11" t="s">
        <v>118</v>
      </c>
      <c r="AW218" s="11" t="s">
        <v>118</v>
      </c>
      <c r="AX218" s="13">
        <v>0</v>
      </c>
      <c r="AY218" s="11"/>
      <c r="AZ218" s="11" t="s">
        <v>118</v>
      </c>
      <c r="BA218" s="11"/>
      <c r="BB218" s="11" t="s">
        <v>118</v>
      </c>
      <c r="BC218" s="11"/>
      <c r="BD218" s="11"/>
      <c r="BE218" s="11"/>
      <c r="BF218" s="11"/>
      <c r="BG218" s="11"/>
      <c r="BH218" s="11"/>
      <c r="BI218" s="11"/>
      <c r="BJ218" s="11"/>
      <c r="BK218" s="11" t="s">
        <v>19</v>
      </c>
      <c r="BL218" s="11" t="s">
        <v>482</v>
      </c>
      <c r="BM218" s="11" t="s">
        <v>483</v>
      </c>
      <c r="BN218" s="11"/>
      <c r="BO218" s="11" t="s">
        <v>118</v>
      </c>
      <c r="BP218" s="11"/>
      <c r="BQ218" s="11" t="s">
        <v>118</v>
      </c>
      <c r="BR218" s="11"/>
      <c r="BS218" s="11" t="s">
        <v>118</v>
      </c>
      <c r="BT218" s="11" t="s">
        <v>118</v>
      </c>
      <c r="BU218" s="11" t="s">
        <v>22</v>
      </c>
      <c r="BV218" s="11" t="s">
        <v>974</v>
      </c>
      <c r="BW218" s="11" t="s">
        <v>23</v>
      </c>
      <c r="BX218" s="11" t="s">
        <v>975</v>
      </c>
      <c r="BY218" s="11"/>
      <c r="BZ218" s="11" t="s">
        <v>118</v>
      </c>
      <c r="CA218" s="11" t="s">
        <v>77</v>
      </c>
      <c r="CB218" s="11"/>
      <c r="CC218" s="94" t="str">
        <f t="shared" si="23"/>
        <v>17_Programas de transparencia y ética pública - PTEP
21_Plan de gestión ambiental - PGA
22_Plan anual de austeridad del gasto - PAAG
24_Operación del Sistema de Gestión Institucional - SGI</v>
      </c>
      <c r="CD218" s="11"/>
      <c r="CE218" s="11" t="s">
        <v>238</v>
      </c>
      <c r="CF218" s="11"/>
      <c r="CG218" s="11"/>
      <c r="CH218" s="11"/>
      <c r="CI218" s="11"/>
      <c r="CJ218" s="11"/>
      <c r="CK218" s="94" t="str">
        <f t="shared" si="21"/>
        <v>D02_Direccionamiento Estratégico y Planeación</v>
      </c>
      <c r="CL218" s="11"/>
      <c r="CM218" s="11"/>
      <c r="CN218" s="11" t="s">
        <v>239</v>
      </c>
      <c r="CO218" s="11" t="s">
        <v>293</v>
      </c>
      <c r="CP218" s="11"/>
      <c r="CQ218" s="11"/>
      <c r="CR218" s="11"/>
      <c r="CS218" s="11"/>
      <c r="CT218" s="11"/>
      <c r="CU218" s="11"/>
      <c r="CV218" s="11"/>
      <c r="CW218" s="11"/>
      <c r="CX218" s="11"/>
      <c r="CY218" s="11"/>
      <c r="CZ218" s="11"/>
      <c r="DA218" s="11"/>
      <c r="DB218" s="11"/>
      <c r="DC218" s="11"/>
      <c r="DD218" s="11"/>
      <c r="DE218" s="94" t="str">
        <f t="shared" si="22"/>
        <v>D02_P03_Planeación Institucional
D02_P04_Gestión Presupuestal y eficiencia del gasto público</v>
      </c>
    </row>
    <row r="219" spans="2:109" s="2" customFormat="1" ht="84" customHeight="1" x14ac:dyDescent="0.35">
      <c r="B219" s="1"/>
      <c r="C219" s="4" t="s">
        <v>976</v>
      </c>
      <c r="D219" s="11" t="s">
        <v>977</v>
      </c>
      <c r="E219" s="91" t="str">
        <f t="shared" si="18"/>
        <v>URF2026_207_Validar, actualizar y hacer seguimiento integral a los componentes presupuestales asociados al Plan de Austeridad_2do_Trimestre_2026</v>
      </c>
      <c r="F219" s="11" t="s">
        <v>966</v>
      </c>
      <c r="G219" s="11" t="s">
        <v>967</v>
      </c>
      <c r="H219" s="11" t="s">
        <v>968</v>
      </c>
      <c r="I219" s="11" t="s">
        <v>969</v>
      </c>
      <c r="J219" s="5" t="s">
        <v>970</v>
      </c>
      <c r="K219" s="5" t="s">
        <v>971</v>
      </c>
      <c r="L219" s="12">
        <v>46113</v>
      </c>
      <c r="M219" s="12">
        <v>46218.999305555553</v>
      </c>
      <c r="N219" s="92">
        <f t="shared" si="19"/>
        <v>105.99930555555329</v>
      </c>
      <c r="O219" s="85" t="s">
        <v>680</v>
      </c>
      <c r="P219" s="11"/>
      <c r="Q219" s="85" t="s">
        <v>111</v>
      </c>
      <c r="R219" s="11" t="s">
        <v>972</v>
      </c>
      <c r="S219" s="86" t="s">
        <v>474</v>
      </c>
      <c r="T219" s="86" t="s">
        <v>475</v>
      </c>
      <c r="U219" s="87" t="s">
        <v>973</v>
      </c>
      <c r="V219" s="11" t="s">
        <v>116</v>
      </c>
      <c r="W219" s="11"/>
      <c r="X219" s="11" t="s">
        <v>117</v>
      </c>
      <c r="Y219" s="11"/>
      <c r="Z219" s="94" t="str">
        <f t="shared" si="20"/>
        <v>Talento Humano
Tecnológicos</v>
      </c>
      <c r="AA219" s="11"/>
      <c r="AB219" s="11" t="s">
        <v>118</v>
      </c>
      <c r="AC219" s="11" t="s">
        <v>118</v>
      </c>
      <c r="AD219" s="13">
        <v>0</v>
      </c>
      <c r="AE219" s="14"/>
      <c r="AF219" s="11" t="s">
        <v>118</v>
      </c>
      <c r="AG219" s="11" t="s">
        <v>118</v>
      </c>
      <c r="AH219" s="13">
        <v>0</v>
      </c>
      <c r="AI219" s="14"/>
      <c r="AJ219" s="11" t="s">
        <v>118</v>
      </c>
      <c r="AK219" s="11" t="s">
        <v>118</v>
      </c>
      <c r="AL219" s="13">
        <v>0</v>
      </c>
      <c r="AM219" s="14"/>
      <c r="AN219" s="11" t="s">
        <v>118</v>
      </c>
      <c r="AO219" s="11" t="s">
        <v>118</v>
      </c>
      <c r="AP219" s="13">
        <v>0</v>
      </c>
      <c r="AQ219" s="14"/>
      <c r="AR219" s="11" t="s">
        <v>118</v>
      </c>
      <c r="AS219" s="11" t="s">
        <v>118</v>
      </c>
      <c r="AT219" s="13">
        <v>0</v>
      </c>
      <c r="AU219" s="14"/>
      <c r="AV219" s="11" t="s">
        <v>118</v>
      </c>
      <c r="AW219" s="11" t="s">
        <v>118</v>
      </c>
      <c r="AX219" s="13">
        <v>0</v>
      </c>
      <c r="AY219" s="11"/>
      <c r="AZ219" s="11" t="s">
        <v>118</v>
      </c>
      <c r="BA219" s="11"/>
      <c r="BB219" s="11" t="s">
        <v>118</v>
      </c>
      <c r="BC219" s="11"/>
      <c r="BD219" s="11"/>
      <c r="BE219" s="11"/>
      <c r="BF219" s="11"/>
      <c r="BG219" s="11"/>
      <c r="BH219" s="11"/>
      <c r="BI219" s="11"/>
      <c r="BJ219" s="11"/>
      <c r="BK219" s="11" t="s">
        <v>19</v>
      </c>
      <c r="BL219" s="11" t="s">
        <v>482</v>
      </c>
      <c r="BM219" s="11" t="s">
        <v>483</v>
      </c>
      <c r="BN219" s="11"/>
      <c r="BO219" s="11" t="s">
        <v>118</v>
      </c>
      <c r="BP219" s="11"/>
      <c r="BQ219" s="11" t="s">
        <v>118</v>
      </c>
      <c r="BR219" s="11"/>
      <c r="BS219" s="11" t="s">
        <v>118</v>
      </c>
      <c r="BT219" s="11" t="s">
        <v>118</v>
      </c>
      <c r="BU219" s="11" t="s">
        <v>22</v>
      </c>
      <c r="BV219" s="11" t="s">
        <v>974</v>
      </c>
      <c r="BW219" s="11" t="s">
        <v>23</v>
      </c>
      <c r="BX219" s="11" t="s">
        <v>975</v>
      </c>
      <c r="BY219" s="11"/>
      <c r="BZ219" s="11" t="s">
        <v>118</v>
      </c>
      <c r="CA219" s="11" t="s">
        <v>77</v>
      </c>
      <c r="CB219" s="11"/>
      <c r="CC219" s="94" t="str">
        <f t="shared" si="23"/>
        <v>17_Programas de transparencia y ética pública - PTEP
21_Plan de gestión ambiental - PGA
22_Plan anual de austeridad del gasto - PAAG
24_Operación del Sistema de Gestión Institucional - SGI</v>
      </c>
      <c r="CD219" s="11"/>
      <c r="CE219" s="11" t="s">
        <v>238</v>
      </c>
      <c r="CF219" s="11"/>
      <c r="CG219" s="11"/>
      <c r="CH219" s="11"/>
      <c r="CI219" s="11"/>
      <c r="CJ219" s="11"/>
      <c r="CK219" s="94" t="str">
        <f t="shared" si="21"/>
        <v>D02_Direccionamiento Estratégico y Planeación</v>
      </c>
      <c r="CL219" s="11"/>
      <c r="CM219" s="11"/>
      <c r="CN219" s="11" t="s">
        <v>239</v>
      </c>
      <c r="CO219" s="11" t="s">
        <v>293</v>
      </c>
      <c r="CP219" s="11"/>
      <c r="CQ219" s="11"/>
      <c r="CR219" s="11"/>
      <c r="CS219" s="11"/>
      <c r="CT219" s="11"/>
      <c r="CU219" s="11"/>
      <c r="CV219" s="11"/>
      <c r="CW219" s="11"/>
      <c r="CX219" s="11"/>
      <c r="CY219" s="11"/>
      <c r="CZ219" s="11"/>
      <c r="DA219" s="11"/>
      <c r="DB219" s="11"/>
      <c r="DC219" s="11"/>
      <c r="DD219" s="11"/>
      <c r="DE219" s="94" t="str">
        <f t="shared" si="22"/>
        <v>D02_P03_Planeación Institucional
D02_P04_Gestión Presupuestal y eficiencia del gasto público</v>
      </c>
    </row>
    <row r="220" spans="2:109" s="2" customFormat="1" ht="84" customHeight="1" x14ac:dyDescent="0.35">
      <c r="B220" s="1"/>
      <c r="C220" s="4" t="s">
        <v>978</v>
      </c>
      <c r="D220" s="11" t="s">
        <v>979</v>
      </c>
      <c r="E220" s="91" t="str">
        <f t="shared" si="18"/>
        <v>URF2026_208_Validar, actualizar y hacer seguimiento integral a los componentes presupuestales asociados al Plan de Austeridad_3er_Trimestre_2026</v>
      </c>
      <c r="F220" s="11" t="s">
        <v>966</v>
      </c>
      <c r="G220" s="11" t="s">
        <v>967</v>
      </c>
      <c r="H220" s="11" t="s">
        <v>968</v>
      </c>
      <c r="I220" s="11" t="s">
        <v>969</v>
      </c>
      <c r="J220" s="5" t="s">
        <v>970</v>
      </c>
      <c r="K220" s="5" t="s">
        <v>971</v>
      </c>
      <c r="L220" s="12">
        <v>46204</v>
      </c>
      <c r="M220" s="12">
        <v>46310.999305555553</v>
      </c>
      <c r="N220" s="92">
        <f t="shared" si="19"/>
        <v>106.99930555555329</v>
      </c>
      <c r="O220" s="85" t="s">
        <v>680</v>
      </c>
      <c r="P220" s="11"/>
      <c r="Q220" s="85" t="s">
        <v>111</v>
      </c>
      <c r="R220" s="11" t="s">
        <v>972</v>
      </c>
      <c r="S220" s="86" t="s">
        <v>474</v>
      </c>
      <c r="T220" s="86" t="s">
        <v>475</v>
      </c>
      <c r="U220" s="87" t="s">
        <v>973</v>
      </c>
      <c r="V220" s="11" t="s">
        <v>116</v>
      </c>
      <c r="W220" s="11"/>
      <c r="X220" s="11" t="s">
        <v>117</v>
      </c>
      <c r="Y220" s="11"/>
      <c r="Z220" s="94" t="str">
        <f t="shared" si="20"/>
        <v>Talento Humano
Tecnológicos</v>
      </c>
      <c r="AA220" s="11"/>
      <c r="AB220" s="11" t="s">
        <v>118</v>
      </c>
      <c r="AC220" s="11" t="s">
        <v>118</v>
      </c>
      <c r="AD220" s="13">
        <v>0</v>
      </c>
      <c r="AE220" s="14"/>
      <c r="AF220" s="11" t="s">
        <v>118</v>
      </c>
      <c r="AG220" s="11" t="s">
        <v>118</v>
      </c>
      <c r="AH220" s="13">
        <v>0</v>
      </c>
      <c r="AI220" s="14"/>
      <c r="AJ220" s="11" t="s">
        <v>118</v>
      </c>
      <c r="AK220" s="11" t="s">
        <v>118</v>
      </c>
      <c r="AL220" s="13">
        <v>0</v>
      </c>
      <c r="AM220" s="14"/>
      <c r="AN220" s="11" t="s">
        <v>118</v>
      </c>
      <c r="AO220" s="11" t="s">
        <v>118</v>
      </c>
      <c r="AP220" s="13">
        <v>0</v>
      </c>
      <c r="AQ220" s="14"/>
      <c r="AR220" s="11" t="s">
        <v>118</v>
      </c>
      <c r="AS220" s="11" t="s">
        <v>118</v>
      </c>
      <c r="AT220" s="13">
        <v>0</v>
      </c>
      <c r="AU220" s="14"/>
      <c r="AV220" s="11" t="s">
        <v>118</v>
      </c>
      <c r="AW220" s="11" t="s">
        <v>118</v>
      </c>
      <c r="AX220" s="13">
        <v>0</v>
      </c>
      <c r="AY220" s="11"/>
      <c r="AZ220" s="11" t="s">
        <v>118</v>
      </c>
      <c r="BA220" s="11"/>
      <c r="BB220" s="11" t="s">
        <v>118</v>
      </c>
      <c r="BC220" s="11"/>
      <c r="BD220" s="11"/>
      <c r="BE220" s="11"/>
      <c r="BF220" s="11"/>
      <c r="BG220" s="11"/>
      <c r="BH220" s="11"/>
      <c r="BI220" s="11"/>
      <c r="BJ220" s="11"/>
      <c r="BK220" s="11" t="s">
        <v>19</v>
      </c>
      <c r="BL220" s="11" t="s">
        <v>482</v>
      </c>
      <c r="BM220" s="11" t="s">
        <v>483</v>
      </c>
      <c r="BN220" s="11"/>
      <c r="BO220" s="11" t="s">
        <v>118</v>
      </c>
      <c r="BP220" s="11"/>
      <c r="BQ220" s="11" t="s">
        <v>118</v>
      </c>
      <c r="BR220" s="11"/>
      <c r="BS220" s="11" t="s">
        <v>118</v>
      </c>
      <c r="BT220" s="11" t="s">
        <v>118</v>
      </c>
      <c r="BU220" s="11" t="s">
        <v>22</v>
      </c>
      <c r="BV220" s="11" t="s">
        <v>974</v>
      </c>
      <c r="BW220" s="11" t="s">
        <v>23</v>
      </c>
      <c r="BX220" s="11" t="s">
        <v>975</v>
      </c>
      <c r="BY220" s="11"/>
      <c r="BZ220" s="11" t="s">
        <v>118</v>
      </c>
      <c r="CA220" s="11" t="s">
        <v>77</v>
      </c>
      <c r="CB220" s="11"/>
      <c r="CC220" s="94" t="str">
        <f t="shared" si="23"/>
        <v>17_Programas de transparencia y ética pública - PTEP
21_Plan de gestión ambiental - PGA
22_Plan anual de austeridad del gasto - PAAG
24_Operación del Sistema de Gestión Institucional - SGI</v>
      </c>
      <c r="CD220" s="11"/>
      <c r="CE220" s="11" t="s">
        <v>238</v>
      </c>
      <c r="CF220" s="11"/>
      <c r="CG220" s="11"/>
      <c r="CH220" s="11"/>
      <c r="CI220" s="11"/>
      <c r="CJ220" s="11"/>
      <c r="CK220" s="94" t="str">
        <f t="shared" si="21"/>
        <v>D02_Direccionamiento Estratégico y Planeación</v>
      </c>
      <c r="CL220" s="11"/>
      <c r="CM220" s="11"/>
      <c r="CN220" s="11" t="s">
        <v>239</v>
      </c>
      <c r="CO220" s="11" t="s">
        <v>293</v>
      </c>
      <c r="CP220" s="11"/>
      <c r="CQ220" s="11"/>
      <c r="CR220" s="11"/>
      <c r="CS220" s="11"/>
      <c r="CT220" s="11"/>
      <c r="CU220" s="11"/>
      <c r="CV220" s="11"/>
      <c r="CW220" s="11"/>
      <c r="CX220" s="11"/>
      <c r="CY220" s="11"/>
      <c r="CZ220" s="11"/>
      <c r="DA220" s="11"/>
      <c r="DB220" s="11"/>
      <c r="DC220" s="11"/>
      <c r="DD220" s="11"/>
      <c r="DE220" s="94" t="str">
        <f t="shared" si="22"/>
        <v>D02_P03_Planeación Institucional
D02_P04_Gestión Presupuestal y eficiencia del gasto público</v>
      </c>
    </row>
    <row r="221" spans="2:109" s="2" customFormat="1" ht="84" customHeight="1" x14ac:dyDescent="0.35">
      <c r="B221" s="1"/>
      <c r="C221" s="4" t="s">
        <v>980</v>
      </c>
      <c r="D221" s="11" t="s">
        <v>981</v>
      </c>
      <c r="E221" s="91" t="str">
        <f t="shared" si="18"/>
        <v>URF2026_209_Validar, actualizar y hacer seguimiento integral a los componentes presupuestales asociados al Plan de Austeridad_4to_Trimestre_2025</v>
      </c>
      <c r="F221" s="11" t="s">
        <v>966</v>
      </c>
      <c r="G221" s="11" t="s">
        <v>967</v>
      </c>
      <c r="H221" s="11" t="s">
        <v>968</v>
      </c>
      <c r="I221" s="11" t="s">
        <v>969</v>
      </c>
      <c r="J221" s="11" t="s">
        <v>970</v>
      </c>
      <c r="K221" s="5" t="s">
        <v>971</v>
      </c>
      <c r="L221" s="12">
        <v>46023</v>
      </c>
      <c r="M221" s="12">
        <v>46073.999305555553</v>
      </c>
      <c r="N221" s="92">
        <f t="shared" si="19"/>
        <v>50.999305555553292</v>
      </c>
      <c r="O221" s="85" t="s">
        <v>680</v>
      </c>
      <c r="P221" s="11"/>
      <c r="Q221" s="85" t="s">
        <v>111</v>
      </c>
      <c r="R221" s="11" t="s">
        <v>972</v>
      </c>
      <c r="S221" s="86" t="s">
        <v>474</v>
      </c>
      <c r="T221" s="86" t="s">
        <v>475</v>
      </c>
      <c r="U221" s="87" t="s">
        <v>973</v>
      </c>
      <c r="V221" s="11" t="s">
        <v>116</v>
      </c>
      <c r="W221" s="11"/>
      <c r="X221" s="11" t="s">
        <v>117</v>
      </c>
      <c r="Y221" s="11"/>
      <c r="Z221" s="94" t="str">
        <f t="shared" si="20"/>
        <v>Talento Humano
Tecnológicos</v>
      </c>
      <c r="AA221" s="11"/>
      <c r="AB221" s="11" t="s">
        <v>118</v>
      </c>
      <c r="AC221" s="11" t="s">
        <v>118</v>
      </c>
      <c r="AD221" s="13">
        <v>0</v>
      </c>
      <c r="AE221" s="14"/>
      <c r="AF221" s="11" t="s">
        <v>118</v>
      </c>
      <c r="AG221" s="11" t="s">
        <v>118</v>
      </c>
      <c r="AH221" s="13">
        <v>0</v>
      </c>
      <c r="AI221" s="14"/>
      <c r="AJ221" s="11" t="s">
        <v>118</v>
      </c>
      <c r="AK221" s="11" t="s">
        <v>118</v>
      </c>
      <c r="AL221" s="13">
        <v>0</v>
      </c>
      <c r="AM221" s="14"/>
      <c r="AN221" s="11" t="s">
        <v>118</v>
      </c>
      <c r="AO221" s="11" t="s">
        <v>118</v>
      </c>
      <c r="AP221" s="13">
        <v>0</v>
      </c>
      <c r="AQ221" s="14"/>
      <c r="AR221" s="11" t="s">
        <v>118</v>
      </c>
      <c r="AS221" s="11" t="s">
        <v>118</v>
      </c>
      <c r="AT221" s="13">
        <v>0</v>
      </c>
      <c r="AU221" s="14"/>
      <c r="AV221" s="11" t="s">
        <v>118</v>
      </c>
      <c r="AW221" s="11" t="s">
        <v>118</v>
      </c>
      <c r="AX221" s="13">
        <v>0</v>
      </c>
      <c r="AY221" s="11"/>
      <c r="AZ221" s="11" t="s">
        <v>118</v>
      </c>
      <c r="BA221" s="11"/>
      <c r="BB221" s="11" t="s">
        <v>118</v>
      </c>
      <c r="BC221" s="11"/>
      <c r="BD221" s="11"/>
      <c r="BE221" s="11"/>
      <c r="BF221" s="11"/>
      <c r="BG221" s="11"/>
      <c r="BH221" s="11"/>
      <c r="BI221" s="11"/>
      <c r="BJ221" s="11"/>
      <c r="BK221" s="11" t="s">
        <v>19</v>
      </c>
      <c r="BL221" s="11" t="s">
        <v>482</v>
      </c>
      <c r="BM221" s="11" t="s">
        <v>483</v>
      </c>
      <c r="BN221" s="11"/>
      <c r="BO221" s="11" t="s">
        <v>118</v>
      </c>
      <c r="BP221" s="11"/>
      <c r="BQ221" s="11" t="s">
        <v>118</v>
      </c>
      <c r="BR221" s="11"/>
      <c r="BS221" s="11" t="s">
        <v>118</v>
      </c>
      <c r="BT221" s="11" t="s">
        <v>118</v>
      </c>
      <c r="BU221" s="11" t="s">
        <v>22</v>
      </c>
      <c r="BV221" s="11" t="s">
        <v>974</v>
      </c>
      <c r="BW221" s="11" t="s">
        <v>23</v>
      </c>
      <c r="BX221" s="11" t="s">
        <v>975</v>
      </c>
      <c r="BY221" s="11"/>
      <c r="BZ221" s="11" t="s">
        <v>118</v>
      </c>
      <c r="CA221" s="11" t="s">
        <v>77</v>
      </c>
      <c r="CB221" s="11"/>
      <c r="CC221" s="94" t="str">
        <f t="shared" si="23"/>
        <v>17_Programas de transparencia y ética pública - PTEP
21_Plan de gestión ambiental - PGA
22_Plan anual de austeridad del gasto - PAAG
24_Operación del Sistema de Gestión Institucional - SGI</v>
      </c>
      <c r="CD221" s="11"/>
      <c r="CE221" s="11" t="s">
        <v>238</v>
      </c>
      <c r="CF221" s="11"/>
      <c r="CG221" s="11"/>
      <c r="CH221" s="11"/>
      <c r="CI221" s="11"/>
      <c r="CJ221" s="11"/>
      <c r="CK221" s="94" t="str">
        <f t="shared" si="21"/>
        <v>D02_Direccionamiento Estratégico y Planeación</v>
      </c>
      <c r="CL221" s="11"/>
      <c r="CM221" s="11"/>
      <c r="CN221" s="11" t="s">
        <v>239</v>
      </c>
      <c r="CO221" s="11" t="s">
        <v>293</v>
      </c>
      <c r="CP221" s="11"/>
      <c r="CQ221" s="11"/>
      <c r="CR221" s="11"/>
      <c r="CS221" s="11"/>
      <c r="CT221" s="11"/>
      <c r="CU221" s="11"/>
      <c r="CV221" s="11"/>
      <c r="CW221" s="11"/>
      <c r="CX221" s="11"/>
      <c r="CY221" s="11"/>
      <c r="CZ221" s="11"/>
      <c r="DA221" s="11"/>
      <c r="DB221" s="11"/>
      <c r="DC221" s="11"/>
      <c r="DD221" s="11"/>
      <c r="DE221" s="94" t="str">
        <f t="shared" si="22"/>
        <v>D02_P03_Planeación Institucional
D02_P04_Gestión Presupuestal y eficiencia del gasto público</v>
      </c>
    </row>
    <row r="222" spans="2:109" s="2" customFormat="1" ht="84" customHeight="1" x14ac:dyDescent="0.35">
      <c r="B222" s="1"/>
      <c r="C222" s="4" t="s">
        <v>982</v>
      </c>
      <c r="D222" s="11" t="s">
        <v>983</v>
      </c>
      <c r="E222" s="91" t="str">
        <f t="shared" si="18"/>
        <v>URF2026_210_Socializar el Plan Interno de Austeridad para la vigencia 2026 al Comité de Coordinación de Control Interno</v>
      </c>
      <c r="F222" s="11" t="s">
        <v>984</v>
      </c>
      <c r="G222" s="11" t="s">
        <v>985</v>
      </c>
      <c r="H222" s="11" t="s">
        <v>986</v>
      </c>
      <c r="I222" s="11" t="s">
        <v>969</v>
      </c>
      <c r="J222" s="11" t="s">
        <v>680</v>
      </c>
      <c r="K222" s="11" t="s">
        <v>970</v>
      </c>
      <c r="L222" s="12">
        <v>46113</v>
      </c>
      <c r="M222" s="12">
        <v>46172.999305555553</v>
      </c>
      <c r="N222" s="92">
        <f t="shared" si="19"/>
        <v>59.999305555553292</v>
      </c>
      <c r="O222" s="85" t="s">
        <v>680</v>
      </c>
      <c r="P222" s="11"/>
      <c r="Q222" s="85" t="s">
        <v>111</v>
      </c>
      <c r="R222" s="11" t="s">
        <v>987</v>
      </c>
      <c r="S222" s="86" t="s">
        <v>474</v>
      </c>
      <c r="T222" s="86" t="s">
        <v>475</v>
      </c>
      <c r="U222" s="87" t="s">
        <v>973</v>
      </c>
      <c r="V222" s="11" t="s">
        <v>116</v>
      </c>
      <c r="W222" s="11"/>
      <c r="X222" s="11" t="s">
        <v>117</v>
      </c>
      <c r="Y222" s="11"/>
      <c r="Z222" s="94" t="str">
        <f t="shared" si="20"/>
        <v>Talento Humano
Tecnológicos</v>
      </c>
      <c r="AA222" s="11"/>
      <c r="AB222" s="11" t="s">
        <v>118</v>
      </c>
      <c r="AC222" s="11" t="s">
        <v>118</v>
      </c>
      <c r="AD222" s="13">
        <v>0</v>
      </c>
      <c r="AE222" s="14"/>
      <c r="AF222" s="11" t="s">
        <v>118</v>
      </c>
      <c r="AG222" s="11" t="s">
        <v>118</v>
      </c>
      <c r="AH222" s="13">
        <v>0</v>
      </c>
      <c r="AI222" s="14"/>
      <c r="AJ222" s="11" t="s">
        <v>118</v>
      </c>
      <c r="AK222" s="11" t="s">
        <v>118</v>
      </c>
      <c r="AL222" s="13">
        <v>0</v>
      </c>
      <c r="AM222" s="14"/>
      <c r="AN222" s="11" t="s">
        <v>118</v>
      </c>
      <c r="AO222" s="11" t="s">
        <v>118</v>
      </c>
      <c r="AP222" s="13">
        <v>0</v>
      </c>
      <c r="AQ222" s="14"/>
      <c r="AR222" s="11" t="s">
        <v>118</v>
      </c>
      <c r="AS222" s="11" t="s">
        <v>118</v>
      </c>
      <c r="AT222" s="13">
        <v>0</v>
      </c>
      <c r="AU222" s="14"/>
      <c r="AV222" s="11" t="s">
        <v>118</v>
      </c>
      <c r="AW222" s="11" t="s">
        <v>118</v>
      </c>
      <c r="AX222" s="13">
        <v>0</v>
      </c>
      <c r="AY222" s="11"/>
      <c r="AZ222" s="11" t="s">
        <v>118</v>
      </c>
      <c r="BA222" s="11"/>
      <c r="BB222" s="11" t="s">
        <v>118</v>
      </c>
      <c r="BC222" s="11"/>
      <c r="BD222" s="11"/>
      <c r="BE222" s="11"/>
      <c r="BF222" s="11"/>
      <c r="BG222" s="11"/>
      <c r="BH222" s="11"/>
      <c r="BI222" s="11"/>
      <c r="BJ222" s="11"/>
      <c r="BK222" s="11" t="s">
        <v>19</v>
      </c>
      <c r="BL222" s="11" t="s">
        <v>482</v>
      </c>
      <c r="BM222" s="11" t="s">
        <v>483</v>
      </c>
      <c r="BN222" s="11"/>
      <c r="BO222" s="11" t="s">
        <v>118</v>
      </c>
      <c r="BP222" s="11"/>
      <c r="BQ222" s="11" t="s">
        <v>118</v>
      </c>
      <c r="BR222" s="11"/>
      <c r="BS222" s="11" t="s">
        <v>118</v>
      </c>
      <c r="BT222" s="11" t="s">
        <v>118</v>
      </c>
      <c r="BU222" s="11"/>
      <c r="BV222" s="11" t="s">
        <v>118</v>
      </c>
      <c r="BW222" s="11" t="s">
        <v>23</v>
      </c>
      <c r="BX222" s="11" t="s">
        <v>975</v>
      </c>
      <c r="BY222" s="11"/>
      <c r="BZ222" s="11" t="s">
        <v>118</v>
      </c>
      <c r="CA222" s="11" t="s">
        <v>77</v>
      </c>
      <c r="CB222" s="11"/>
      <c r="CC222" s="94" t="str">
        <f t="shared" si="23"/>
        <v>17_Programas de transparencia y ética pública - PTEP
22_Plan anual de austeridad del gasto - PAAG
24_Operación del Sistema de Gestión Institucional - SGI</v>
      </c>
      <c r="CD222" s="11"/>
      <c r="CE222" s="11" t="s">
        <v>238</v>
      </c>
      <c r="CF222" s="11"/>
      <c r="CG222" s="11"/>
      <c r="CH222" s="11"/>
      <c r="CI222" s="11"/>
      <c r="CJ222" s="11"/>
      <c r="CK222" s="94" t="str">
        <f t="shared" si="21"/>
        <v>D02_Direccionamiento Estratégico y Planeación</v>
      </c>
      <c r="CL222" s="11"/>
      <c r="CM222" s="11"/>
      <c r="CN222" s="11" t="s">
        <v>239</v>
      </c>
      <c r="CO222" s="11" t="s">
        <v>293</v>
      </c>
      <c r="CP222" s="11"/>
      <c r="CQ222" s="11"/>
      <c r="CR222" s="11"/>
      <c r="CS222" s="11"/>
      <c r="CT222" s="11"/>
      <c r="CU222" s="11"/>
      <c r="CV222" s="11"/>
      <c r="CW222" s="11"/>
      <c r="CX222" s="11"/>
      <c r="CY222" s="11"/>
      <c r="CZ222" s="11"/>
      <c r="DA222" s="11"/>
      <c r="DB222" s="11"/>
      <c r="DC222" s="11"/>
      <c r="DD222" s="11"/>
      <c r="DE222" s="94" t="str">
        <f t="shared" si="22"/>
        <v>D02_P03_Planeación Institucional
D02_P04_Gestión Presupuestal y eficiencia del gasto público</v>
      </c>
    </row>
    <row r="223" spans="2:109" s="2" customFormat="1" ht="84" customHeight="1" x14ac:dyDescent="0.35">
      <c r="B223" s="1"/>
      <c r="C223" s="4" t="s">
        <v>988</v>
      </c>
      <c r="D223" s="11" t="s">
        <v>989</v>
      </c>
      <c r="E223" s="91" t="str">
        <f t="shared" si="18"/>
        <v>URF2026_211_Revisar y actualizar la resolución que autoriza y define el reconocimiento y pago de horas extra, así como el reporte de control para su seguimiento</v>
      </c>
      <c r="F223" s="11" t="s">
        <v>990</v>
      </c>
      <c r="G223" s="11" t="s">
        <v>991</v>
      </c>
      <c r="H223" s="11" t="s">
        <v>992</v>
      </c>
      <c r="I223" s="11" t="s">
        <v>969</v>
      </c>
      <c r="J223" s="11" t="s">
        <v>694</v>
      </c>
      <c r="K223" s="5" t="s">
        <v>993</v>
      </c>
      <c r="L223" s="12">
        <v>46023</v>
      </c>
      <c r="M223" s="12">
        <v>46081.999305555553</v>
      </c>
      <c r="N223" s="92">
        <f t="shared" si="19"/>
        <v>58.999305555553292</v>
      </c>
      <c r="O223" s="85" t="s">
        <v>680</v>
      </c>
      <c r="P223" s="11"/>
      <c r="Q223" s="85" t="s">
        <v>111</v>
      </c>
      <c r="R223" s="11" t="s">
        <v>994</v>
      </c>
      <c r="S223" s="86" t="s">
        <v>474</v>
      </c>
      <c r="T223" s="86" t="s">
        <v>475</v>
      </c>
      <c r="U223" s="87" t="s">
        <v>973</v>
      </c>
      <c r="V223" s="11" t="s">
        <v>116</v>
      </c>
      <c r="W223" s="11"/>
      <c r="X223" s="11" t="s">
        <v>117</v>
      </c>
      <c r="Y223" s="11"/>
      <c r="Z223" s="94" t="str">
        <f t="shared" si="20"/>
        <v>Talento Humano
Tecnológicos</v>
      </c>
      <c r="AA223" s="11"/>
      <c r="AB223" s="11" t="s">
        <v>118</v>
      </c>
      <c r="AC223" s="11" t="s">
        <v>118</v>
      </c>
      <c r="AD223" s="13">
        <v>0</v>
      </c>
      <c r="AE223" s="14"/>
      <c r="AF223" s="11" t="s">
        <v>118</v>
      </c>
      <c r="AG223" s="11" t="s">
        <v>118</v>
      </c>
      <c r="AH223" s="13">
        <v>0</v>
      </c>
      <c r="AI223" s="14"/>
      <c r="AJ223" s="11" t="s">
        <v>118</v>
      </c>
      <c r="AK223" s="11" t="s">
        <v>118</v>
      </c>
      <c r="AL223" s="13">
        <v>0</v>
      </c>
      <c r="AM223" s="14"/>
      <c r="AN223" s="11" t="s">
        <v>118</v>
      </c>
      <c r="AO223" s="11" t="s">
        <v>118</v>
      </c>
      <c r="AP223" s="13">
        <v>0</v>
      </c>
      <c r="AQ223" s="14"/>
      <c r="AR223" s="11" t="s">
        <v>118</v>
      </c>
      <c r="AS223" s="11" t="s">
        <v>118</v>
      </c>
      <c r="AT223" s="13">
        <v>0</v>
      </c>
      <c r="AU223" s="14"/>
      <c r="AV223" s="11" t="s">
        <v>118</v>
      </c>
      <c r="AW223" s="11" t="s">
        <v>118</v>
      </c>
      <c r="AX223" s="13">
        <v>0</v>
      </c>
      <c r="AY223" s="11"/>
      <c r="AZ223" s="11" t="s">
        <v>118</v>
      </c>
      <c r="BA223" s="11"/>
      <c r="BB223" s="11" t="s">
        <v>118</v>
      </c>
      <c r="BC223" s="11"/>
      <c r="BD223" s="11"/>
      <c r="BE223" s="11"/>
      <c r="BF223" s="11"/>
      <c r="BG223" s="11"/>
      <c r="BH223" s="11"/>
      <c r="BI223" s="11"/>
      <c r="BJ223" s="11"/>
      <c r="BK223" s="11" t="s">
        <v>19</v>
      </c>
      <c r="BL223" s="11" t="s">
        <v>482</v>
      </c>
      <c r="BM223" s="11" t="s">
        <v>483</v>
      </c>
      <c r="BN223" s="11"/>
      <c r="BO223" s="11" t="s">
        <v>118</v>
      </c>
      <c r="BP223" s="11"/>
      <c r="BQ223" s="11" t="s">
        <v>118</v>
      </c>
      <c r="BR223" s="11"/>
      <c r="BS223" s="11" t="s">
        <v>118</v>
      </c>
      <c r="BT223" s="11" t="s">
        <v>118</v>
      </c>
      <c r="BU223" s="11"/>
      <c r="BV223" s="11" t="s">
        <v>118</v>
      </c>
      <c r="BW223" s="11" t="s">
        <v>23</v>
      </c>
      <c r="BX223" s="11" t="s">
        <v>995</v>
      </c>
      <c r="BY223" s="11"/>
      <c r="BZ223" s="11" t="s">
        <v>118</v>
      </c>
      <c r="CA223" s="11" t="s">
        <v>77</v>
      </c>
      <c r="CB223" s="11"/>
      <c r="CC223" s="94" t="str">
        <f t="shared" si="23"/>
        <v>17_Programas de transparencia y ética pública - PTEP
22_Plan anual de austeridad del gasto - PAAG
24_Operación del Sistema de Gestión Institucional - SGI</v>
      </c>
      <c r="CD223" s="11"/>
      <c r="CE223" s="11" t="s">
        <v>238</v>
      </c>
      <c r="CF223" s="11"/>
      <c r="CG223" s="11"/>
      <c r="CH223" s="11"/>
      <c r="CI223" s="11"/>
      <c r="CJ223" s="11"/>
      <c r="CK223" s="94" t="str">
        <f t="shared" si="21"/>
        <v>D02_Direccionamiento Estratégico y Planeación</v>
      </c>
      <c r="CL223" s="11"/>
      <c r="CM223" s="11"/>
      <c r="CN223" s="11" t="s">
        <v>239</v>
      </c>
      <c r="CO223" s="11" t="s">
        <v>293</v>
      </c>
      <c r="CP223" s="11"/>
      <c r="CQ223" s="11"/>
      <c r="CR223" s="11"/>
      <c r="CS223" s="11"/>
      <c r="CT223" s="11"/>
      <c r="CU223" s="11"/>
      <c r="CV223" s="11"/>
      <c r="CW223" s="11"/>
      <c r="CX223" s="11"/>
      <c r="CY223" s="11"/>
      <c r="CZ223" s="11"/>
      <c r="DA223" s="11"/>
      <c r="DB223" s="11"/>
      <c r="DC223" s="11"/>
      <c r="DD223" s="11"/>
      <c r="DE223" s="94" t="str">
        <f t="shared" si="22"/>
        <v>D02_P03_Planeación Institucional
D02_P04_Gestión Presupuestal y eficiencia del gasto público</v>
      </c>
    </row>
    <row r="224" spans="2:109" s="2" customFormat="1" ht="84" customHeight="1" x14ac:dyDescent="0.35">
      <c r="B224" s="1"/>
      <c r="C224" s="4" t="s">
        <v>996</v>
      </c>
      <c r="D224" s="11" t="s">
        <v>997</v>
      </c>
      <c r="E224" s="91" t="str">
        <f t="shared" si="18"/>
        <v>URF2026_212_Consolidar la evidencia de la asignación partida presupuestal de gasto e inversión para promover la participación ciudadana_2026</v>
      </c>
      <c r="F224" s="11" t="s">
        <v>998</v>
      </c>
      <c r="G224" s="11" t="s">
        <v>999</v>
      </c>
      <c r="H224" s="11" t="s">
        <v>1000</v>
      </c>
      <c r="I224" s="11" t="s">
        <v>969</v>
      </c>
      <c r="J224" s="11" t="s">
        <v>993</v>
      </c>
      <c r="K224" s="5" t="s">
        <v>970</v>
      </c>
      <c r="L224" s="12">
        <v>46357</v>
      </c>
      <c r="M224" s="12">
        <v>46386.999305555553</v>
      </c>
      <c r="N224" s="92">
        <f t="shared" si="19"/>
        <v>29.999305555553292</v>
      </c>
      <c r="O224" s="85" t="s">
        <v>680</v>
      </c>
      <c r="P224" s="11"/>
      <c r="Q224" s="85" t="s">
        <v>111</v>
      </c>
      <c r="R224" s="11" t="s">
        <v>1001</v>
      </c>
      <c r="S224" s="86" t="s">
        <v>474</v>
      </c>
      <c r="T224" s="86" t="s">
        <v>475</v>
      </c>
      <c r="U224" s="87" t="s">
        <v>973</v>
      </c>
      <c r="V224" s="11" t="s">
        <v>116</v>
      </c>
      <c r="W224" s="11"/>
      <c r="X224" s="11" t="s">
        <v>117</v>
      </c>
      <c r="Y224" s="11"/>
      <c r="Z224" s="94" t="str">
        <f t="shared" si="20"/>
        <v>Talento Humano
Tecnológicos</v>
      </c>
      <c r="AA224" s="11"/>
      <c r="AB224" s="11" t="s">
        <v>118</v>
      </c>
      <c r="AC224" s="11" t="s">
        <v>118</v>
      </c>
      <c r="AD224" s="13">
        <v>0</v>
      </c>
      <c r="AE224" s="14"/>
      <c r="AF224" s="11" t="s">
        <v>118</v>
      </c>
      <c r="AG224" s="11" t="s">
        <v>118</v>
      </c>
      <c r="AH224" s="13">
        <v>0</v>
      </c>
      <c r="AI224" s="14"/>
      <c r="AJ224" s="11" t="s">
        <v>118</v>
      </c>
      <c r="AK224" s="11" t="s">
        <v>118</v>
      </c>
      <c r="AL224" s="13">
        <v>0</v>
      </c>
      <c r="AM224" s="14"/>
      <c r="AN224" s="11" t="s">
        <v>118</v>
      </c>
      <c r="AO224" s="11" t="s">
        <v>118</v>
      </c>
      <c r="AP224" s="13">
        <v>0</v>
      </c>
      <c r="AQ224" s="14"/>
      <c r="AR224" s="11" t="s">
        <v>118</v>
      </c>
      <c r="AS224" s="11" t="s">
        <v>118</v>
      </c>
      <c r="AT224" s="13">
        <v>0</v>
      </c>
      <c r="AU224" s="14"/>
      <c r="AV224" s="11" t="s">
        <v>118</v>
      </c>
      <c r="AW224" s="11" t="s">
        <v>118</v>
      </c>
      <c r="AX224" s="13">
        <v>0</v>
      </c>
      <c r="AY224" s="11"/>
      <c r="AZ224" s="11" t="s">
        <v>118</v>
      </c>
      <c r="BA224" s="11"/>
      <c r="BB224" s="11" t="s">
        <v>118</v>
      </c>
      <c r="BC224" s="11"/>
      <c r="BD224" s="11"/>
      <c r="BE224" s="11"/>
      <c r="BF224" s="11"/>
      <c r="BG224" s="11"/>
      <c r="BH224" s="11"/>
      <c r="BI224" s="11"/>
      <c r="BJ224" s="11"/>
      <c r="BK224" s="11"/>
      <c r="BL224" s="11" t="s">
        <v>118</v>
      </c>
      <c r="BM224" s="11" t="s">
        <v>118</v>
      </c>
      <c r="BN224" s="11"/>
      <c r="BO224" s="11" t="s">
        <v>118</v>
      </c>
      <c r="BP224" s="11"/>
      <c r="BQ224" s="11" t="s">
        <v>118</v>
      </c>
      <c r="BR224" s="11"/>
      <c r="BS224" s="11" t="s">
        <v>118</v>
      </c>
      <c r="BT224" s="11" t="s">
        <v>118</v>
      </c>
      <c r="BU224" s="11"/>
      <c r="BV224" s="11" t="s">
        <v>118</v>
      </c>
      <c r="BW224" s="11"/>
      <c r="BX224" s="11" t="s">
        <v>118</v>
      </c>
      <c r="BY224" s="11"/>
      <c r="BZ224" s="11" t="s">
        <v>118</v>
      </c>
      <c r="CA224" s="11" t="s">
        <v>77</v>
      </c>
      <c r="CB224" s="11"/>
      <c r="CC224" s="94" t="str">
        <f t="shared" si="23"/>
        <v>24_Operación del Sistema de Gestión Institucional - SGI</v>
      </c>
      <c r="CD224" s="11"/>
      <c r="CE224" s="11" t="s">
        <v>238</v>
      </c>
      <c r="CF224" s="11"/>
      <c r="CG224" s="11"/>
      <c r="CH224" s="11"/>
      <c r="CI224" s="11"/>
      <c r="CJ224" s="11"/>
      <c r="CK224" s="94" t="str">
        <f t="shared" si="21"/>
        <v>D02_Direccionamiento Estratégico y Planeación</v>
      </c>
      <c r="CL224" s="11"/>
      <c r="CM224" s="11"/>
      <c r="CN224" s="11" t="s">
        <v>239</v>
      </c>
      <c r="CO224" s="11" t="s">
        <v>293</v>
      </c>
      <c r="CP224" s="11"/>
      <c r="CQ224" s="11"/>
      <c r="CR224" s="11"/>
      <c r="CS224" s="11"/>
      <c r="CT224" s="11"/>
      <c r="CU224" s="11"/>
      <c r="CV224" s="11"/>
      <c r="CW224" s="11"/>
      <c r="CX224" s="11"/>
      <c r="CY224" s="11"/>
      <c r="CZ224" s="11"/>
      <c r="DA224" s="11"/>
      <c r="DB224" s="11"/>
      <c r="DC224" s="11"/>
      <c r="DD224" s="11"/>
      <c r="DE224" s="94" t="str">
        <f t="shared" si="22"/>
        <v>D02_P03_Planeación Institucional
D02_P04_Gestión Presupuestal y eficiencia del gasto público</v>
      </c>
    </row>
    <row r="225" spans="2:109" s="2" customFormat="1" ht="84" customHeight="1" x14ac:dyDescent="0.35">
      <c r="B225" s="1"/>
      <c r="C225" s="4" t="s">
        <v>1002</v>
      </c>
      <c r="D225" s="11" t="s">
        <v>1003</v>
      </c>
      <c r="E225" s="91" t="str">
        <f t="shared" si="18"/>
        <v>URF2026_213_Validar los soportes de pago y cargue de orden de pago realizado en el SECOPII_Primer cuatrimestre</v>
      </c>
      <c r="F225" s="11" t="s">
        <v>1004</v>
      </c>
      <c r="G225" s="11" t="s">
        <v>1005</v>
      </c>
      <c r="H225" s="11" t="s">
        <v>1006</v>
      </c>
      <c r="I225" s="11" t="s">
        <v>969</v>
      </c>
      <c r="J225" s="11" t="s">
        <v>993</v>
      </c>
      <c r="K225" s="5"/>
      <c r="L225" s="12">
        <v>46023</v>
      </c>
      <c r="M225" s="12">
        <v>46142.999305555553</v>
      </c>
      <c r="N225" s="92">
        <f t="shared" si="19"/>
        <v>119.99930555555329</v>
      </c>
      <c r="O225" s="85" t="s">
        <v>680</v>
      </c>
      <c r="P225" s="11"/>
      <c r="Q225" s="85" t="s">
        <v>234</v>
      </c>
      <c r="R225" s="11" t="s">
        <v>1007</v>
      </c>
      <c r="S225" s="86" t="s">
        <v>474</v>
      </c>
      <c r="T225" s="86" t="s">
        <v>475</v>
      </c>
      <c r="U225" s="87" t="s">
        <v>973</v>
      </c>
      <c r="V225" s="11" t="s">
        <v>116</v>
      </c>
      <c r="W225" s="11"/>
      <c r="X225" s="11" t="s">
        <v>117</v>
      </c>
      <c r="Y225" s="11"/>
      <c r="Z225" s="94" t="str">
        <f t="shared" si="20"/>
        <v>Talento Humano
Tecnológicos</v>
      </c>
      <c r="AA225" s="11"/>
      <c r="AB225" s="11" t="s">
        <v>118</v>
      </c>
      <c r="AC225" s="11" t="s">
        <v>118</v>
      </c>
      <c r="AD225" s="13">
        <v>0</v>
      </c>
      <c r="AE225" s="14"/>
      <c r="AF225" s="11" t="s">
        <v>118</v>
      </c>
      <c r="AG225" s="11" t="s">
        <v>118</v>
      </c>
      <c r="AH225" s="13">
        <v>0</v>
      </c>
      <c r="AI225" s="14"/>
      <c r="AJ225" s="11" t="s">
        <v>118</v>
      </c>
      <c r="AK225" s="11" t="s">
        <v>118</v>
      </c>
      <c r="AL225" s="13">
        <v>0</v>
      </c>
      <c r="AM225" s="14"/>
      <c r="AN225" s="11" t="s">
        <v>118</v>
      </c>
      <c r="AO225" s="11" t="s">
        <v>118</v>
      </c>
      <c r="AP225" s="13">
        <v>0</v>
      </c>
      <c r="AQ225" s="14"/>
      <c r="AR225" s="11" t="s">
        <v>118</v>
      </c>
      <c r="AS225" s="11" t="s">
        <v>118</v>
      </c>
      <c r="AT225" s="13">
        <v>0</v>
      </c>
      <c r="AU225" s="14"/>
      <c r="AV225" s="11" t="s">
        <v>118</v>
      </c>
      <c r="AW225" s="11" t="s">
        <v>118</v>
      </c>
      <c r="AX225" s="13">
        <v>0</v>
      </c>
      <c r="AY225" s="11"/>
      <c r="AZ225" s="11" t="s">
        <v>118</v>
      </c>
      <c r="BA225" s="11"/>
      <c r="BB225" s="11" t="s">
        <v>118</v>
      </c>
      <c r="BC225" s="11"/>
      <c r="BD225" s="11"/>
      <c r="BE225" s="11"/>
      <c r="BF225" s="11"/>
      <c r="BG225" s="11"/>
      <c r="BH225" s="11"/>
      <c r="BI225" s="11"/>
      <c r="BJ225" s="11"/>
      <c r="BK225" s="11"/>
      <c r="BL225" s="11" t="s">
        <v>118</v>
      </c>
      <c r="BM225" s="11" t="s">
        <v>118</v>
      </c>
      <c r="BN225" s="11"/>
      <c r="BO225" s="11" t="s">
        <v>118</v>
      </c>
      <c r="BP225" s="11"/>
      <c r="BQ225" s="11" t="s">
        <v>118</v>
      </c>
      <c r="BR225" s="11"/>
      <c r="BS225" s="11" t="s">
        <v>118</v>
      </c>
      <c r="BT225" s="11" t="s">
        <v>118</v>
      </c>
      <c r="BU225" s="11"/>
      <c r="BV225" s="11" t="s">
        <v>118</v>
      </c>
      <c r="BW225" s="11"/>
      <c r="BX225" s="11" t="s">
        <v>118</v>
      </c>
      <c r="BY225" s="11"/>
      <c r="BZ225" s="11" t="s">
        <v>118</v>
      </c>
      <c r="CA225" s="11" t="s">
        <v>77</v>
      </c>
      <c r="CB225" s="11"/>
      <c r="CC225" s="94" t="str">
        <f t="shared" si="23"/>
        <v>24_Operación del Sistema de Gestión Institucional - SGI</v>
      </c>
      <c r="CD225" s="11"/>
      <c r="CE225" s="11" t="s">
        <v>238</v>
      </c>
      <c r="CF225" s="11"/>
      <c r="CG225" s="11"/>
      <c r="CH225" s="11"/>
      <c r="CI225" s="11"/>
      <c r="CJ225" s="11"/>
      <c r="CK225" s="94" t="str">
        <f t="shared" si="21"/>
        <v>D02_Direccionamiento Estratégico y Planeación</v>
      </c>
      <c r="CL225" s="11"/>
      <c r="CM225" s="11"/>
      <c r="CN225" s="11"/>
      <c r="CO225" s="11" t="s">
        <v>293</v>
      </c>
      <c r="CP225" s="11" t="s">
        <v>1008</v>
      </c>
      <c r="CQ225" s="11"/>
      <c r="CR225" s="11"/>
      <c r="CS225" s="11"/>
      <c r="CT225" s="11"/>
      <c r="CU225" s="11"/>
      <c r="CV225" s="11"/>
      <c r="CW225" s="11"/>
      <c r="CX225" s="11"/>
      <c r="CY225" s="11"/>
      <c r="CZ225" s="11"/>
      <c r="DA225" s="11"/>
      <c r="DB225" s="11"/>
      <c r="DC225" s="11"/>
      <c r="DD225" s="11"/>
      <c r="DE225" s="94" t="str">
        <f t="shared" si="22"/>
        <v>D02_P04_Gestión Presupuestal y eficiencia del gasto público
D02_P05_Compras y Contratación Pública</v>
      </c>
    </row>
    <row r="226" spans="2:109" s="2" customFormat="1" ht="84" customHeight="1" x14ac:dyDescent="0.35">
      <c r="B226" s="1"/>
      <c r="C226" s="4" t="s">
        <v>1009</v>
      </c>
      <c r="D226" s="11" t="s">
        <v>1010</v>
      </c>
      <c r="E226" s="91" t="str">
        <f t="shared" si="18"/>
        <v>URF2026_214_Validar los soportes de pago y cargue de orden de pago realizado en el SECOPII_Segundo cuatrimestre</v>
      </c>
      <c r="F226" s="11" t="s">
        <v>1004</v>
      </c>
      <c r="G226" s="11" t="s">
        <v>1005</v>
      </c>
      <c r="H226" s="11" t="s">
        <v>1006</v>
      </c>
      <c r="I226" s="11" t="s">
        <v>969</v>
      </c>
      <c r="J226" s="11" t="s">
        <v>993</v>
      </c>
      <c r="K226" s="5"/>
      <c r="L226" s="12">
        <v>46143</v>
      </c>
      <c r="M226" s="12">
        <v>46264.999305555553</v>
      </c>
      <c r="N226" s="92">
        <f t="shared" si="19"/>
        <v>121.99930555555329</v>
      </c>
      <c r="O226" s="85" t="s">
        <v>680</v>
      </c>
      <c r="P226" s="11"/>
      <c r="Q226" s="85" t="s">
        <v>234</v>
      </c>
      <c r="R226" s="11" t="s">
        <v>1007</v>
      </c>
      <c r="S226" s="86" t="s">
        <v>474</v>
      </c>
      <c r="T226" s="86" t="s">
        <v>475</v>
      </c>
      <c r="U226" s="87" t="s">
        <v>973</v>
      </c>
      <c r="V226" s="11" t="s">
        <v>116</v>
      </c>
      <c r="W226" s="11"/>
      <c r="X226" s="11" t="s">
        <v>117</v>
      </c>
      <c r="Y226" s="11"/>
      <c r="Z226" s="94" t="str">
        <f t="shared" si="20"/>
        <v>Talento Humano
Tecnológicos</v>
      </c>
      <c r="AA226" s="11"/>
      <c r="AB226" s="11" t="s">
        <v>118</v>
      </c>
      <c r="AC226" s="11" t="s">
        <v>118</v>
      </c>
      <c r="AD226" s="13">
        <v>0</v>
      </c>
      <c r="AE226" s="14"/>
      <c r="AF226" s="11" t="s">
        <v>118</v>
      </c>
      <c r="AG226" s="11" t="s">
        <v>118</v>
      </c>
      <c r="AH226" s="13">
        <v>0</v>
      </c>
      <c r="AI226" s="14"/>
      <c r="AJ226" s="11" t="s">
        <v>118</v>
      </c>
      <c r="AK226" s="11" t="s">
        <v>118</v>
      </c>
      <c r="AL226" s="13">
        <v>0</v>
      </c>
      <c r="AM226" s="14"/>
      <c r="AN226" s="11" t="s">
        <v>118</v>
      </c>
      <c r="AO226" s="11" t="s">
        <v>118</v>
      </c>
      <c r="AP226" s="13">
        <v>0</v>
      </c>
      <c r="AQ226" s="14"/>
      <c r="AR226" s="11" t="s">
        <v>118</v>
      </c>
      <c r="AS226" s="11" t="s">
        <v>118</v>
      </c>
      <c r="AT226" s="13">
        <v>0</v>
      </c>
      <c r="AU226" s="14"/>
      <c r="AV226" s="11" t="s">
        <v>118</v>
      </c>
      <c r="AW226" s="11" t="s">
        <v>118</v>
      </c>
      <c r="AX226" s="13">
        <v>0</v>
      </c>
      <c r="AY226" s="11"/>
      <c r="AZ226" s="11" t="s">
        <v>118</v>
      </c>
      <c r="BA226" s="11"/>
      <c r="BB226" s="11" t="s">
        <v>118</v>
      </c>
      <c r="BC226" s="11"/>
      <c r="BD226" s="11"/>
      <c r="BE226" s="11"/>
      <c r="BF226" s="11"/>
      <c r="BG226" s="11"/>
      <c r="BH226" s="11"/>
      <c r="BI226" s="11"/>
      <c r="BJ226" s="11"/>
      <c r="BK226" s="11"/>
      <c r="BL226" s="11" t="s">
        <v>118</v>
      </c>
      <c r="BM226" s="11" t="s">
        <v>118</v>
      </c>
      <c r="BN226" s="11"/>
      <c r="BO226" s="11" t="s">
        <v>118</v>
      </c>
      <c r="BP226" s="11"/>
      <c r="BQ226" s="11" t="s">
        <v>118</v>
      </c>
      <c r="BR226" s="11"/>
      <c r="BS226" s="11" t="s">
        <v>118</v>
      </c>
      <c r="BT226" s="11" t="s">
        <v>118</v>
      </c>
      <c r="BU226" s="11"/>
      <c r="BV226" s="11" t="s">
        <v>118</v>
      </c>
      <c r="BW226" s="11"/>
      <c r="BX226" s="11" t="s">
        <v>118</v>
      </c>
      <c r="BY226" s="11"/>
      <c r="BZ226" s="11" t="s">
        <v>118</v>
      </c>
      <c r="CA226" s="11" t="s">
        <v>77</v>
      </c>
      <c r="CB226" s="11"/>
      <c r="CC226" s="94" t="str">
        <f t="shared" si="23"/>
        <v>24_Operación del Sistema de Gestión Institucional - SGI</v>
      </c>
      <c r="CD226" s="11"/>
      <c r="CE226" s="11" t="s">
        <v>238</v>
      </c>
      <c r="CF226" s="11"/>
      <c r="CG226" s="11"/>
      <c r="CH226" s="11"/>
      <c r="CI226" s="11"/>
      <c r="CJ226" s="11"/>
      <c r="CK226" s="94" t="str">
        <f t="shared" si="21"/>
        <v>D02_Direccionamiento Estratégico y Planeación</v>
      </c>
      <c r="CL226" s="11"/>
      <c r="CM226" s="11"/>
      <c r="CN226" s="11"/>
      <c r="CO226" s="11" t="s">
        <v>293</v>
      </c>
      <c r="CP226" s="11" t="s">
        <v>1008</v>
      </c>
      <c r="CQ226" s="11"/>
      <c r="CR226" s="11"/>
      <c r="CS226" s="11"/>
      <c r="CT226" s="11"/>
      <c r="CU226" s="11"/>
      <c r="CV226" s="11"/>
      <c r="CW226" s="11"/>
      <c r="CX226" s="11"/>
      <c r="CY226" s="11"/>
      <c r="CZ226" s="11"/>
      <c r="DA226" s="11"/>
      <c r="DB226" s="11"/>
      <c r="DC226" s="11"/>
      <c r="DD226" s="11"/>
      <c r="DE226" s="94" t="str">
        <f t="shared" si="22"/>
        <v>D02_P04_Gestión Presupuestal y eficiencia del gasto público
D02_P05_Compras y Contratación Pública</v>
      </c>
    </row>
    <row r="227" spans="2:109" s="2" customFormat="1" ht="84" customHeight="1" x14ac:dyDescent="0.35">
      <c r="B227" s="1"/>
      <c r="C227" s="4" t="s">
        <v>1011</v>
      </c>
      <c r="D227" s="11" t="s">
        <v>1012</v>
      </c>
      <c r="E227" s="91" t="str">
        <f t="shared" si="18"/>
        <v>URF2026_215_Validar los soportes de pago y cargue de orden de pago realizado en el SECOPII_Tercer cuatrimestre</v>
      </c>
      <c r="F227" s="11" t="s">
        <v>1004</v>
      </c>
      <c r="G227" s="11" t="s">
        <v>1005</v>
      </c>
      <c r="H227" s="11" t="s">
        <v>1006</v>
      </c>
      <c r="I227" s="11" t="s">
        <v>969</v>
      </c>
      <c r="J227" s="11" t="s">
        <v>993</v>
      </c>
      <c r="K227" s="5"/>
      <c r="L227" s="12">
        <v>46266</v>
      </c>
      <c r="M227" s="12">
        <v>46386.999305555553</v>
      </c>
      <c r="N227" s="92">
        <f t="shared" si="19"/>
        <v>120.99930555555329</v>
      </c>
      <c r="O227" s="85" t="s">
        <v>680</v>
      </c>
      <c r="P227" s="11"/>
      <c r="Q227" s="85" t="s">
        <v>234</v>
      </c>
      <c r="R227" s="11" t="s">
        <v>1007</v>
      </c>
      <c r="S227" s="86" t="s">
        <v>474</v>
      </c>
      <c r="T227" s="86" t="s">
        <v>475</v>
      </c>
      <c r="U227" s="87" t="s">
        <v>973</v>
      </c>
      <c r="V227" s="11" t="s">
        <v>116</v>
      </c>
      <c r="W227" s="11"/>
      <c r="X227" s="11" t="s">
        <v>117</v>
      </c>
      <c r="Y227" s="11"/>
      <c r="Z227" s="94" t="str">
        <f t="shared" si="20"/>
        <v>Talento Humano
Tecnológicos</v>
      </c>
      <c r="AA227" s="11"/>
      <c r="AB227" s="11" t="s">
        <v>118</v>
      </c>
      <c r="AC227" s="11" t="s">
        <v>118</v>
      </c>
      <c r="AD227" s="13">
        <v>0</v>
      </c>
      <c r="AE227" s="14"/>
      <c r="AF227" s="11" t="s">
        <v>118</v>
      </c>
      <c r="AG227" s="11" t="s">
        <v>118</v>
      </c>
      <c r="AH227" s="13">
        <v>0</v>
      </c>
      <c r="AI227" s="14"/>
      <c r="AJ227" s="11" t="s">
        <v>118</v>
      </c>
      <c r="AK227" s="11" t="s">
        <v>118</v>
      </c>
      <c r="AL227" s="13">
        <v>0</v>
      </c>
      <c r="AM227" s="14"/>
      <c r="AN227" s="11" t="s">
        <v>118</v>
      </c>
      <c r="AO227" s="11" t="s">
        <v>118</v>
      </c>
      <c r="AP227" s="13">
        <v>0</v>
      </c>
      <c r="AQ227" s="14"/>
      <c r="AR227" s="11" t="s">
        <v>118</v>
      </c>
      <c r="AS227" s="11" t="s">
        <v>118</v>
      </c>
      <c r="AT227" s="13">
        <v>0</v>
      </c>
      <c r="AU227" s="14"/>
      <c r="AV227" s="11" t="s">
        <v>118</v>
      </c>
      <c r="AW227" s="11" t="s">
        <v>118</v>
      </c>
      <c r="AX227" s="13">
        <v>0</v>
      </c>
      <c r="AY227" s="11"/>
      <c r="AZ227" s="11" t="s">
        <v>118</v>
      </c>
      <c r="BA227" s="11"/>
      <c r="BB227" s="11" t="s">
        <v>118</v>
      </c>
      <c r="BC227" s="11"/>
      <c r="BD227" s="11"/>
      <c r="BE227" s="11"/>
      <c r="BF227" s="11"/>
      <c r="BG227" s="11"/>
      <c r="BH227" s="11"/>
      <c r="BI227" s="11"/>
      <c r="BJ227" s="11"/>
      <c r="BK227" s="11"/>
      <c r="BL227" s="11" t="s">
        <v>118</v>
      </c>
      <c r="BM227" s="11" t="s">
        <v>118</v>
      </c>
      <c r="BN227" s="11"/>
      <c r="BO227" s="11" t="s">
        <v>118</v>
      </c>
      <c r="BP227" s="11"/>
      <c r="BQ227" s="11" t="s">
        <v>118</v>
      </c>
      <c r="BR227" s="11"/>
      <c r="BS227" s="11" t="s">
        <v>118</v>
      </c>
      <c r="BT227" s="11" t="s">
        <v>118</v>
      </c>
      <c r="BU227" s="11"/>
      <c r="BV227" s="11" t="s">
        <v>118</v>
      </c>
      <c r="BW227" s="11"/>
      <c r="BX227" s="11" t="s">
        <v>118</v>
      </c>
      <c r="BY227" s="11"/>
      <c r="BZ227" s="11" t="s">
        <v>118</v>
      </c>
      <c r="CA227" s="11" t="s">
        <v>77</v>
      </c>
      <c r="CB227" s="11"/>
      <c r="CC227" s="94" t="str">
        <f t="shared" si="23"/>
        <v>24_Operación del Sistema de Gestión Institucional - SGI</v>
      </c>
      <c r="CD227" s="11"/>
      <c r="CE227" s="11" t="s">
        <v>238</v>
      </c>
      <c r="CF227" s="11"/>
      <c r="CG227" s="11"/>
      <c r="CH227" s="11"/>
      <c r="CI227" s="11"/>
      <c r="CJ227" s="11"/>
      <c r="CK227" s="94" t="str">
        <f t="shared" si="21"/>
        <v>D02_Direccionamiento Estratégico y Planeación</v>
      </c>
      <c r="CL227" s="11"/>
      <c r="CM227" s="11"/>
      <c r="CN227" s="11"/>
      <c r="CO227" s="11" t="s">
        <v>293</v>
      </c>
      <c r="CP227" s="11" t="s">
        <v>1008</v>
      </c>
      <c r="CQ227" s="11"/>
      <c r="CR227" s="11"/>
      <c r="CS227" s="11"/>
      <c r="CT227" s="11"/>
      <c r="CU227" s="11"/>
      <c r="CV227" s="11"/>
      <c r="CW227" s="11"/>
      <c r="CX227" s="11"/>
      <c r="CY227" s="11"/>
      <c r="CZ227" s="11"/>
      <c r="DA227" s="11"/>
      <c r="DB227" s="11"/>
      <c r="DC227" s="11"/>
      <c r="DD227" s="11"/>
      <c r="DE227" s="94" t="str">
        <f t="shared" si="22"/>
        <v>D02_P04_Gestión Presupuestal y eficiencia del gasto público
D02_P05_Compras y Contratación Pública</v>
      </c>
    </row>
    <row r="228" spans="2:109" s="2" customFormat="1" ht="84" customHeight="1" x14ac:dyDescent="0.35">
      <c r="B228" s="1"/>
      <c r="C228" s="4" t="s">
        <v>1013</v>
      </c>
      <c r="D228" s="11" t="s">
        <v>1014</v>
      </c>
      <c r="E228" s="91" t="str">
        <f t="shared" si="18"/>
        <v>URF2026_216_Realizar la presentación y publicación de los Estados Financieros y Reportes Contables_Cuarto_Trimestre_2025</v>
      </c>
      <c r="F228" s="11" t="s">
        <v>1015</v>
      </c>
      <c r="G228" s="11" t="s">
        <v>1016</v>
      </c>
      <c r="H228" s="11" t="s">
        <v>1017</v>
      </c>
      <c r="I228" s="11" t="s">
        <v>969</v>
      </c>
      <c r="J228" s="11" t="s">
        <v>680</v>
      </c>
      <c r="K228" s="5" t="s">
        <v>971</v>
      </c>
      <c r="L228" s="12">
        <v>46023</v>
      </c>
      <c r="M228" s="12">
        <v>46053.999305555553</v>
      </c>
      <c r="N228" s="92">
        <f t="shared" si="19"/>
        <v>30.999305555553292</v>
      </c>
      <c r="O228" s="85" t="s">
        <v>680</v>
      </c>
      <c r="P228" s="11"/>
      <c r="Q228" s="85" t="s">
        <v>234</v>
      </c>
      <c r="R228" s="11" t="s">
        <v>1018</v>
      </c>
      <c r="S228" s="86" t="s">
        <v>474</v>
      </c>
      <c r="T228" s="86" t="s">
        <v>475</v>
      </c>
      <c r="U228" s="87" t="s">
        <v>973</v>
      </c>
      <c r="V228" s="11" t="s">
        <v>116</v>
      </c>
      <c r="W228" s="11"/>
      <c r="X228" s="11" t="s">
        <v>117</v>
      </c>
      <c r="Y228" s="11"/>
      <c r="Z228" s="94" t="str">
        <f t="shared" si="20"/>
        <v>Talento Humano
Tecnológicos</v>
      </c>
      <c r="AA228" s="11"/>
      <c r="AB228" s="11" t="s">
        <v>118</v>
      </c>
      <c r="AC228" s="11" t="s">
        <v>118</v>
      </c>
      <c r="AD228" s="13">
        <v>0</v>
      </c>
      <c r="AE228" s="14"/>
      <c r="AF228" s="11" t="s">
        <v>118</v>
      </c>
      <c r="AG228" s="11" t="s">
        <v>118</v>
      </c>
      <c r="AH228" s="13">
        <v>0</v>
      </c>
      <c r="AI228" s="14"/>
      <c r="AJ228" s="11" t="s">
        <v>118</v>
      </c>
      <c r="AK228" s="11" t="s">
        <v>118</v>
      </c>
      <c r="AL228" s="13">
        <v>0</v>
      </c>
      <c r="AM228" s="14"/>
      <c r="AN228" s="11" t="s">
        <v>118</v>
      </c>
      <c r="AO228" s="11" t="s">
        <v>118</v>
      </c>
      <c r="AP228" s="13">
        <v>0</v>
      </c>
      <c r="AQ228" s="14"/>
      <c r="AR228" s="11" t="s">
        <v>118</v>
      </c>
      <c r="AS228" s="11" t="s">
        <v>118</v>
      </c>
      <c r="AT228" s="13">
        <v>0</v>
      </c>
      <c r="AU228" s="14"/>
      <c r="AV228" s="11" t="s">
        <v>118</v>
      </c>
      <c r="AW228" s="11" t="s">
        <v>118</v>
      </c>
      <c r="AX228" s="13">
        <v>0</v>
      </c>
      <c r="AY228" s="11"/>
      <c r="AZ228" s="11" t="s">
        <v>118</v>
      </c>
      <c r="BA228" s="11"/>
      <c r="BB228" s="11" t="s">
        <v>118</v>
      </c>
      <c r="BC228" s="11"/>
      <c r="BD228" s="11"/>
      <c r="BE228" s="11"/>
      <c r="BF228" s="11"/>
      <c r="BG228" s="11"/>
      <c r="BH228" s="11"/>
      <c r="BI228" s="11"/>
      <c r="BJ228" s="11"/>
      <c r="BK228" s="11" t="s">
        <v>19</v>
      </c>
      <c r="BL228" s="11" t="s">
        <v>119</v>
      </c>
      <c r="BM228" s="11" t="s">
        <v>120</v>
      </c>
      <c r="BN228" s="11"/>
      <c r="BO228" s="11" t="s">
        <v>118</v>
      </c>
      <c r="BP228" s="11"/>
      <c r="BQ228" s="11" t="s">
        <v>118</v>
      </c>
      <c r="BR228" s="11"/>
      <c r="BS228" s="11" t="s">
        <v>118</v>
      </c>
      <c r="BT228" s="11" t="s">
        <v>118</v>
      </c>
      <c r="BU228" s="11"/>
      <c r="BV228" s="11" t="s">
        <v>118</v>
      </c>
      <c r="BW228" s="11"/>
      <c r="BX228" s="11" t="s">
        <v>118</v>
      </c>
      <c r="BY228" s="11"/>
      <c r="BZ228" s="11" t="s">
        <v>118</v>
      </c>
      <c r="CA228" s="11" t="s">
        <v>77</v>
      </c>
      <c r="CB228" s="11"/>
      <c r="CC228" s="94" t="str">
        <f t="shared" si="23"/>
        <v>17_Programas de transparencia y ética pública - PTEP
24_Operación del Sistema de Gestión Institucional - SGI</v>
      </c>
      <c r="CD228" s="11"/>
      <c r="CE228" s="11" t="s">
        <v>238</v>
      </c>
      <c r="CF228" s="11"/>
      <c r="CG228" s="11"/>
      <c r="CH228" s="11" t="s">
        <v>123</v>
      </c>
      <c r="CI228" s="11"/>
      <c r="CJ228" s="11"/>
      <c r="CK228" s="94" t="str">
        <f t="shared" si="21"/>
        <v>D02_Direccionamiento Estratégico y Planeación
D05_Información y comunicación</v>
      </c>
      <c r="CL228" s="11"/>
      <c r="CM228" s="11"/>
      <c r="CN228" s="11"/>
      <c r="CO228" s="11" t="s">
        <v>293</v>
      </c>
      <c r="CP228" s="11"/>
      <c r="CQ228" s="11"/>
      <c r="CR228" s="11"/>
      <c r="CS228" s="11"/>
      <c r="CT228" s="11"/>
      <c r="CU228" s="11"/>
      <c r="CV228" s="11"/>
      <c r="CW228" s="11"/>
      <c r="CX228" s="11"/>
      <c r="CY228" s="11"/>
      <c r="CZ228" s="11" t="s">
        <v>125</v>
      </c>
      <c r="DA228" s="11"/>
      <c r="DB228" s="11"/>
      <c r="DC228" s="11"/>
      <c r="DD228" s="11"/>
      <c r="DE228" s="94" t="str">
        <f t="shared" si="22"/>
        <v>D02_P04_Gestión Presupuestal y eficiencia del gasto público
D05_P15_Transparencia, acceso a la información pública y lucha contra la corrupción</v>
      </c>
    </row>
    <row r="229" spans="2:109" s="2" customFormat="1" ht="84" customHeight="1" x14ac:dyDescent="0.35">
      <c r="B229" s="1"/>
      <c r="C229" s="4" t="s">
        <v>1019</v>
      </c>
      <c r="D229" s="11" t="s">
        <v>1020</v>
      </c>
      <c r="E229" s="91" t="str">
        <f t="shared" si="18"/>
        <v>URF2026_217_Realizar la presentación y publicación de los Estados Financieros y Reportes Contables_Primer_Trimestre_2026</v>
      </c>
      <c r="F229" s="11" t="s">
        <v>1015</v>
      </c>
      <c r="G229" s="11" t="s">
        <v>1016</v>
      </c>
      <c r="H229" s="11" t="s">
        <v>1017</v>
      </c>
      <c r="I229" s="11" t="s">
        <v>969</v>
      </c>
      <c r="J229" s="11" t="s">
        <v>680</v>
      </c>
      <c r="K229" s="5" t="s">
        <v>971</v>
      </c>
      <c r="L229" s="12">
        <v>46023</v>
      </c>
      <c r="M229" s="12">
        <v>46142.999305555553</v>
      </c>
      <c r="N229" s="92">
        <f t="shared" si="19"/>
        <v>119.99930555555329</v>
      </c>
      <c r="O229" s="85" t="s">
        <v>680</v>
      </c>
      <c r="P229" s="11"/>
      <c r="Q229" s="85" t="s">
        <v>234</v>
      </c>
      <c r="R229" s="11" t="s">
        <v>1018</v>
      </c>
      <c r="S229" s="86" t="s">
        <v>474</v>
      </c>
      <c r="T229" s="86" t="s">
        <v>475</v>
      </c>
      <c r="U229" s="87" t="s">
        <v>973</v>
      </c>
      <c r="V229" s="11" t="s">
        <v>116</v>
      </c>
      <c r="W229" s="11"/>
      <c r="X229" s="11" t="s">
        <v>117</v>
      </c>
      <c r="Y229" s="11"/>
      <c r="Z229" s="94" t="str">
        <f t="shared" si="20"/>
        <v>Talento Humano
Tecnológicos</v>
      </c>
      <c r="AA229" s="11"/>
      <c r="AB229" s="11" t="s">
        <v>118</v>
      </c>
      <c r="AC229" s="11" t="s">
        <v>118</v>
      </c>
      <c r="AD229" s="13">
        <v>0</v>
      </c>
      <c r="AE229" s="14"/>
      <c r="AF229" s="11" t="s">
        <v>118</v>
      </c>
      <c r="AG229" s="11" t="s">
        <v>118</v>
      </c>
      <c r="AH229" s="13">
        <v>0</v>
      </c>
      <c r="AI229" s="14"/>
      <c r="AJ229" s="11" t="s">
        <v>118</v>
      </c>
      <c r="AK229" s="11" t="s">
        <v>118</v>
      </c>
      <c r="AL229" s="13">
        <v>0</v>
      </c>
      <c r="AM229" s="14"/>
      <c r="AN229" s="11" t="s">
        <v>118</v>
      </c>
      <c r="AO229" s="11" t="s">
        <v>118</v>
      </c>
      <c r="AP229" s="13">
        <v>0</v>
      </c>
      <c r="AQ229" s="14"/>
      <c r="AR229" s="11" t="s">
        <v>118</v>
      </c>
      <c r="AS229" s="11" t="s">
        <v>118</v>
      </c>
      <c r="AT229" s="13">
        <v>0</v>
      </c>
      <c r="AU229" s="14"/>
      <c r="AV229" s="11" t="s">
        <v>118</v>
      </c>
      <c r="AW229" s="11" t="s">
        <v>118</v>
      </c>
      <c r="AX229" s="13">
        <v>0</v>
      </c>
      <c r="AY229" s="11"/>
      <c r="AZ229" s="11" t="s">
        <v>118</v>
      </c>
      <c r="BA229" s="11"/>
      <c r="BB229" s="11" t="s">
        <v>118</v>
      </c>
      <c r="BC229" s="11"/>
      <c r="BD229" s="11"/>
      <c r="BE229" s="11"/>
      <c r="BF229" s="11"/>
      <c r="BG229" s="11"/>
      <c r="BH229" s="11"/>
      <c r="BI229" s="11"/>
      <c r="BJ229" s="11"/>
      <c r="BK229" s="11" t="s">
        <v>19</v>
      </c>
      <c r="BL229" s="11" t="s">
        <v>119</v>
      </c>
      <c r="BM229" s="11" t="s">
        <v>120</v>
      </c>
      <c r="BN229" s="11"/>
      <c r="BO229" s="11" t="s">
        <v>118</v>
      </c>
      <c r="BP229" s="11"/>
      <c r="BQ229" s="11" t="s">
        <v>118</v>
      </c>
      <c r="BR229" s="11"/>
      <c r="BS229" s="11" t="s">
        <v>118</v>
      </c>
      <c r="BT229" s="11" t="s">
        <v>118</v>
      </c>
      <c r="BU229" s="11"/>
      <c r="BV229" s="11" t="s">
        <v>118</v>
      </c>
      <c r="BW229" s="11"/>
      <c r="BX229" s="11" t="s">
        <v>118</v>
      </c>
      <c r="BY229" s="11"/>
      <c r="BZ229" s="11" t="s">
        <v>118</v>
      </c>
      <c r="CA229" s="11" t="s">
        <v>77</v>
      </c>
      <c r="CB229" s="11"/>
      <c r="CC229" s="94" t="str">
        <f t="shared" si="23"/>
        <v>17_Programas de transparencia y ética pública - PTEP
24_Operación del Sistema de Gestión Institucional - SGI</v>
      </c>
      <c r="CD229" s="11"/>
      <c r="CE229" s="11" t="s">
        <v>238</v>
      </c>
      <c r="CF229" s="11"/>
      <c r="CG229" s="11"/>
      <c r="CH229" s="11" t="s">
        <v>123</v>
      </c>
      <c r="CI229" s="11"/>
      <c r="CJ229" s="11"/>
      <c r="CK229" s="94" t="str">
        <f t="shared" si="21"/>
        <v>D02_Direccionamiento Estratégico y Planeación
D05_Información y comunicación</v>
      </c>
      <c r="CL229" s="11"/>
      <c r="CM229" s="11"/>
      <c r="CN229" s="11"/>
      <c r="CO229" s="11" t="s">
        <v>293</v>
      </c>
      <c r="CP229" s="11"/>
      <c r="CQ229" s="11"/>
      <c r="CR229" s="11"/>
      <c r="CS229" s="11"/>
      <c r="CT229" s="11"/>
      <c r="CU229" s="11"/>
      <c r="CV229" s="11"/>
      <c r="CW229" s="11"/>
      <c r="CX229" s="11"/>
      <c r="CY229" s="11"/>
      <c r="CZ229" s="11" t="s">
        <v>125</v>
      </c>
      <c r="DA229" s="11"/>
      <c r="DB229" s="11"/>
      <c r="DC229" s="11"/>
      <c r="DD229" s="11"/>
      <c r="DE229" s="94" t="str">
        <f t="shared" si="22"/>
        <v>D02_P04_Gestión Presupuestal y eficiencia del gasto público
D05_P15_Transparencia, acceso a la información pública y lucha contra la corrupción</v>
      </c>
    </row>
    <row r="230" spans="2:109" s="2" customFormat="1" ht="84" customHeight="1" x14ac:dyDescent="0.35">
      <c r="B230" s="1"/>
      <c r="C230" s="4" t="s">
        <v>1021</v>
      </c>
      <c r="D230" s="11" t="s">
        <v>1022</v>
      </c>
      <c r="E230" s="91" t="str">
        <f t="shared" si="18"/>
        <v>URF2026_218_Realizar la presentación y publicación de los Estados Financieros y Reportes Contables_Segundo_Trimestre_2026</v>
      </c>
      <c r="F230" s="11" t="s">
        <v>1015</v>
      </c>
      <c r="G230" s="11" t="s">
        <v>1016</v>
      </c>
      <c r="H230" s="11" t="s">
        <v>1017</v>
      </c>
      <c r="I230" s="11" t="s">
        <v>969</v>
      </c>
      <c r="J230" s="11" t="s">
        <v>680</v>
      </c>
      <c r="K230" s="5" t="s">
        <v>971</v>
      </c>
      <c r="L230" s="12">
        <v>46113</v>
      </c>
      <c r="M230" s="12">
        <v>46234.999305555553</v>
      </c>
      <c r="N230" s="92">
        <f t="shared" si="19"/>
        <v>121.99930555555329</v>
      </c>
      <c r="O230" s="85" t="s">
        <v>680</v>
      </c>
      <c r="P230" s="11"/>
      <c r="Q230" s="85" t="s">
        <v>234</v>
      </c>
      <c r="R230" s="11" t="s">
        <v>1018</v>
      </c>
      <c r="S230" s="86" t="s">
        <v>474</v>
      </c>
      <c r="T230" s="86" t="s">
        <v>475</v>
      </c>
      <c r="U230" s="87" t="s">
        <v>973</v>
      </c>
      <c r="V230" s="11" t="s">
        <v>116</v>
      </c>
      <c r="W230" s="11"/>
      <c r="X230" s="11" t="s">
        <v>117</v>
      </c>
      <c r="Y230" s="11"/>
      <c r="Z230" s="94" t="str">
        <f t="shared" si="20"/>
        <v>Talento Humano
Tecnológicos</v>
      </c>
      <c r="AA230" s="11"/>
      <c r="AB230" s="11" t="s">
        <v>118</v>
      </c>
      <c r="AC230" s="11" t="s">
        <v>118</v>
      </c>
      <c r="AD230" s="13">
        <v>0</v>
      </c>
      <c r="AE230" s="14"/>
      <c r="AF230" s="11" t="s">
        <v>118</v>
      </c>
      <c r="AG230" s="11" t="s">
        <v>118</v>
      </c>
      <c r="AH230" s="13">
        <v>0</v>
      </c>
      <c r="AI230" s="14"/>
      <c r="AJ230" s="11" t="s">
        <v>118</v>
      </c>
      <c r="AK230" s="11" t="s">
        <v>118</v>
      </c>
      <c r="AL230" s="13">
        <v>0</v>
      </c>
      <c r="AM230" s="14"/>
      <c r="AN230" s="11" t="s">
        <v>118</v>
      </c>
      <c r="AO230" s="11" t="s">
        <v>118</v>
      </c>
      <c r="AP230" s="13">
        <v>0</v>
      </c>
      <c r="AQ230" s="14"/>
      <c r="AR230" s="11" t="s">
        <v>118</v>
      </c>
      <c r="AS230" s="11" t="s">
        <v>118</v>
      </c>
      <c r="AT230" s="13">
        <v>0</v>
      </c>
      <c r="AU230" s="14"/>
      <c r="AV230" s="11" t="s">
        <v>118</v>
      </c>
      <c r="AW230" s="11" t="s">
        <v>118</v>
      </c>
      <c r="AX230" s="13">
        <v>0</v>
      </c>
      <c r="AY230" s="11"/>
      <c r="AZ230" s="11" t="s">
        <v>118</v>
      </c>
      <c r="BA230" s="11"/>
      <c r="BB230" s="11" t="s">
        <v>118</v>
      </c>
      <c r="BC230" s="11"/>
      <c r="BD230" s="11"/>
      <c r="BE230" s="11"/>
      <c r="BF230" s="11"/>
      <c r="BG230" s="11"/>
      <c r="BH230" s="11"/>
      <c r="BI230" s="11"/>
      <c r="BJ230" s="11"/>
      <c r="BK230" s="11" t="s">
        <v>19</v>
      </c>
      <c r="BL230" s="11" t="s">
        <v>119</v>
      </c>
      <c r="BM230" s="11" t="s">
        <v>120</v>
      </c>
      <c r="BN230" s="11"/>
      <c r="BO230" s="11" t="s">
        <v>118</v>
      </c>
      <c r="BP230" s="11"/>
      <c r="BQ230" s="11" t="s">
        <v>118</v>
      </c>
      <c r="BR230" s="11"/>
      <c r="BS230" s="11" t="s">
        <v>118</v>
      </c>
      <c r="BT230" s="11" t="s">
        <v>118</v>
      </c>
      <c r="BU230" s="11"/>
      <c r="BV230" s="11" t="s">
        <v>118</v>
      </c>
      <c r="BW230" s="11"/>
      <c r="BX230" s="11" t="s">
        <v>118</v>
      </c>
      <c r="BY230" s="11"/>
      <c r="BZ230" s="11" t="s">
        <v>118</v>
      </c>
      <c r="CA230" s="11" t="s">
        <v>77</v>
      </c>
      <c r="CB230" s="11"/>
      <c r="CC230" s="94" t="str">
        <f t="shared" si="23"/>
        <v>17_Programas de transparencia y ética pública - PTEP
24_Operación del Sistema de Gestión Institucional - SGI</v>
      </c>
      <c r="CD230" s="11"/>
      <c r="CE230" s="11" t="s">
        <v>238</v>
      </c>
      <c r="CF230" s="11"/>
      <c r="CG230" s="11"/>
      <c r="CH230" s="11" t="s">
        <v>123</v>
      </c>
      <c r="CI230" s="11"/>
      <c r="CJ230" s="11"/>
      <c r="CK230" s="94" t="str">
        <f t="shared" si="21"/>
        <v>D02_Direccionamiento Estratégico y Planeación
D05_Información y comunicación</v>
      </c>
      <c r="CL230" s="11"/>
      <c r="CM230" s="11"/>
      <c r="CN230" s="11"/>
      <c r="CO230" s="11" t="s">
        <v>293</v>
      </c>
      <c r="CP230" s="11"/>
      <c r="CQ230" s="11"/>
      <c r="CR230" s="11"/>
      <c r="CS230" s="11"/>
      <c r="CT230" s="11"/>
      <c r="CU230" s="11"/>
      <c r="CV230" s="11"/>
      <c r="CW230" s="11"/>
      <c r="CX230" s="11"/>
      <c r="CY230" s="11"/>
      <c r="CZ230" s="11" t="s">
        <v>125</v>
      </c>
      <c r="DA230" s="11"/>
      <c r="DB230" s="11"/>
      <c r="DC230" s="11"/>
      <c r="DD230" s="11"/>
      <c r="DE230" s="94" t="str">
        <f t="shared" si="22"/>
        <v>D02_P04_Gestión Presupuestal y eficiencia del gasto público
D05_P15_Transparencia, acceso a la información pública y lucha contra la corrupción</v>
      </c>
    </row>
    <row r="231" spans="2:109" s="2" customFormat="1" ht="84" customHeight="1" x14ac:dyDescent="0.35">
      <c r="B231" s="1"/>
      <c r="C231" s="4" t="s">
        <v>1023</v>
      </c>
      <c r="D231" s="11" t="s">
        <v>1024</v>
      </c>
      <c r="E231" s="91" t="str">
        <f t="shared" si="18"/>
        <v>URF2026_219_Realizar la presentación y publicación de los Estados Financieros y Reportes Contables_Tercer_Trimestre_2026</v>
      </c>
      <c r="F231" s="11" t="s">
        <v>1015</v>
      </c>
      <c r="G231" s="11" t="s">
        <v>1016</v>
      </c>
      <c r="H231" s="11" t="s">
        <v>1017</v>
      </c>
      <c r="I231" s="11" t="s">
        <v>969</v>
      </c>
      <c r="J231" s="5" t="s">
        <v>680</v>
      </c>
      <c r="K231" s="11" t="s">
        <v>971</v>
      </c>
      <c r="L231" s="12">
        <v>46204</v>
      </c>
      <c r="M231" s="12">
        <v>46326.999305555553</v>
      </c>
      <c r="N231" s="92">
        <f t="shared" si="19"/>
        <v>122.99930555555329</v>
      </c>
      <c r="O231" s="85" t="s">
        <v>680</v>
      </c>
      <c r="P231" s="11"/>
      <c r="Q231" s="85" t="s">
        <v>234</v>
      </c>
      <c r="R231" s="11" t="s">
        <v>1018</v>
      </c>
      <c r="S231" s="86" t="s">
        <v>474</v>
      </c>
      <c r="T231" s="86" t="s">
        <v>475</v>
      </c>
      <c r="U231" s="87" t="s">
        <v>973</v>
      </c>
      <c r="V231" s="11" t="s">
        <v>116</v>
      </c>
      <c r="W231" s="11"/>
      <c r="X231" s="11" t="s">
        <v>117</v>
      </c>
      <c r="Y231" s="11"/>
      <c r="Z231" s="94" t="str">
        <f t="shared" si="20"/>
        <v>Talento Humano
Tecnológicos</v>
      </c>
      <c r="AA231" s="11"/>
      <c r="AB231" s="11" t="s">
        <v>118</v>
      </c>
      <c r="AC231" s="11" t="s">
        <v>118</v>
      </c>
      <c r="AD231" s="13">
        <v>0</v>
      </c>
      <c r="AE231" s="14"/>
      <c r="AF231" s="11" t="s">
        <v>118</v>
      </c>
      <c r="AG231" s="11" t="s">
        <v>118</v>
      </c>
      <c r="AH231" s="13">
        <v>0</v>
      </c>
      <c r="AI231" s="14"/>
      <c r="AJ231" s="11" t="s">
        <v>118</v>
      </c>
      <c r="AK231" s="11" t="s">
        <v>118</v>
      </c>
      <c r="AL231" s="13">
        <v>0</v>
      </c>
      <c r="AM231" s="14"/>
      <c r="AN231" s="11" t="s">
        <v>118</v>
      </c>
      <c r="AO231" s="11" t="s">
        <v>118</v>
      </c>
      <c r="AP231" s="13">
        <v>0</v>
      </c>
      <c r="AQ231" s="14"/>
      <c r="AR231" s="11" t="s">
        <v>118</v>
      </c>
      <c r="AS231" s="11" t="s">
        <v>118</v>
      </c>
      <c r="AT231" s="13">
        <v>0</v>
      </c>
      <c r="AU231" s="14"/>
      <c r="AV231" s="11" t="s">
        <v>118</v>
      </c>
      <c r="AW231" s="11" t="s">
        <v>118</v>
      </c>
      <c r="AX231" s="13">
        <v>0</v>
      </c>
      <c r="AY231" s="11"/>
      <c r="AZ231" s="11" t="s">
        <v>118</v>
      </c>
      <c r="BA231" s="11"/>
      <c r="BB231" s="11" t="s">
        <v>118</v>
      </c>
      <c r="BC231" s="11"/>
      <c r="BD231" s="11"/>
      <c r="BE231" s="11"/>
      <c r="BF231" s="11"/>
      <c r="BG231" s="11"/>
      <c r="BH231" s="11"/>
      <c r="BI231" s="11"/>
      <c r="BJ231" s="11"/>
      <c r="BK231" s="11" t="s">
        <v>19</v>
      </c>
      <c r="BL231" s="11" t="s">
        <v>119</v>
      </c>
      <c r="BM231" s="11" t="s">
        <v>120</v>
      </c>
      <c r="BN231" s="11"/>
      <c r="BO231" s="11" t="s">
        <v>118</v>
      </c>
      <c r="BP231" s="11"/>
      <c r="BQ231" s="11" t="s">
        <v>118</v>
      </c>
      <c r="BR231" s="11"/>
      <c r="BS231" s="11" t="s">
        <v>118</v>
      </c>
      <c r="BT231" s="11" t="s">
        <v>118</v>
      </c>
      <c r="BU231" s="11"/>
      <c r="BV231" s="11" t="s">
        <v>118</v>
      </c>
      <c r="BW231" s="11"/>
      <c r="BX231" s="11" t="s">
        <v>118</v>
      </c>
      <c r="BY231" s="11"/>
      <c r="BZ231" s="11" t="s">
        <v>118</v>
      </c>
      <c r="CA231" s="11" t="s">
        <v>77</v>
      </c>
      <c r="CB231" s="11"/>
      <c r="CC231" s="94" t="str">
        <f t="shared" si="23"/>
        <v>17_Programas de transparencia y ética pública - PTEP
24_Operación del Sistema de Gestión Institucional - SGI</v>
      </c>
      <c r="CD231" s="11"/>
      <c r="CE231" s="11" t="s">
        <v>238</v>
      </c>
      <c r="CF231" s="11"/>
      <c r="CG231" s="11"/>
      <c r="CH231" s="11" t="s">
        <v>123</v>
      </c>
      <c r="CI231" s="11"/>
      <c r="CJ231" s="11"/>
      <c r="CK231" s="94" t="str">
        <f t="shared" si="21"/>
        <v>D02_Direccionamiento Estratégico y Planeación
D05_Información y comunicación</v>
      </c>
      <c r="CL231" s="11"/>
      <c r="CM231" s="11"/>
      <c r="CN231" s="11"/>
      <c r="CO231" s="11" t="s">
        <v>293</v>
      </c>
      <c r="CP231" s="11"/>
      <c r="CQ231" s="11"/>
      <c r="CR231" s="11"/>
      <c r="CS231" s="11"/>
      <c r="CT231" s="11"/>
      <c r="CU231" s="11"/>
      <c r="CV231" s="11"/>
      <c r="CW231" s="11"/>
      <c r="CX231" s="11"/>
      <c r="CY231" s="11"/>
      <c r="CZ231" s="11" t="s">
        <v>125</v>
      </c>
      <c r="DA231" s="11"/>
      <c r="DB231" s="11"/>
      <c r="DC231" s="11"/>
      <c r="DD231" s="11"/>
      <c r="DE231" s="94" t="str">
        <f t="shared" si="22"/>
        <v>D02_P04_Gestión Presupuestal y eficiencia del gasto público
D05_P15_Transparencia, acceso a la información pública y lucha contra la corrupción</v>
      </c>
    </row>
    <row r="232" spans="2:109" s="2" customFormat="1" ht="84" customHeight="1" x14ac:dyDescent="0.35">
      <c r="B232" s="1"/>
      <c r="C232" s="4" t="s">
        <v>1025</v>
      </c>
      <c r="D232" s="11" t="s">
        <v>1026</v>
      </c>
      <c r="E232" s="91" t="str">
        <f t="shared" si="18"/>
        <v>URF2026_220_Publicar informes presupuestales a entes de control y grupos de valor_1er _Semestre</v>
      </c>
      <c r="F232" s="11" t="s">
        <v>1027</v>
      </c>
      <c r="G232" s="11" t="s">
        <v>1028</v>
      </c>
      <c r="H232" s="11" t="s">
        <v>1029</v>
      </c>
      <c r="I232" s="11" t="s">
        <v>969</v>
      </c>
      <c r="J232" s="5" t="s">
        <v>970</v>
      </c>
      <c r="K232" s="5" t="s">
        <v>680</v>
      </c>
      <c r="L232" s="12">
        <v>46143</v>
      </c>
      <c r="M232" s="12">
        <v>46213.999305555553</v>
      </c>
      <c r="N232" s="92">
        <f t="shared" si="19"/>
        <v>70.999305555553292</v>
      </c>
      <c r="O232" s="85" t="s">
        <v>680</v>
      </c>
      <c r="P232" s="11"/>
      <c r="Q232" s="85" t="s">
        <v>234</v>
      </c>
      <c r="R232" s="11" t="s">
        <v>1018</v>
      </c>
      <c r="S232" s="86" t="s">
        <v>474</v>
      </c>
      <c r="T232" s="86" t="s">
        <v>475</v>
      </c>
      <c r="U232" s="87" t="s">
        <v>973</v>
      </c>
      <c r="V232" s="11" t="s">
        <v>116</v>
      </c>
      <c r="W232" s="11"/>
      <c r="X232" s="11" t="s">
        <v>117</v>
      </c>
      <c r="Y232" s="11"/>
      <c r="Z232" s="94" t="str">
        <f t="shared" si="20"/>
        <v>Talento Humano
Tecnológicos</v>
      </c>
      <c r="AA232" s="11"/>
      <c r="AB232" s="11" t="s">
        <v>118</v>
      </c>
      <c r="AC232" s="11" t="s">
        <v>118</v>
      </c>
      <c r="AD232" s="13">
        <v>0</v>
      </c>
      <c r="AE232" s="14"/>
      <c r="AF232" s="11" t="s">
        <v>118</v>
      </c>
      <c r="AG232" s="11" t="s">
        <v>118</v>
      </c>
      <c r="AH232" s="13">
        <v>0</v>
      </c>
      <c r="AI232" s="14"/>
      <c r="AJ232" s="11" t="s">
        <v>118</v>
      </c>
      <c r="AK232" s="11" t="s">
        <v>118</v>
      </c>
      <c r="AL232" s="13">
        <v>0</v>
      </c>
      <c r="AM232" s="14"/>
      <c r="AN232" s="11" t="s">
        <v>118</v>
      </c>
      <c r="AO232" s="11" t="s">
        <v>118</v>
      </c>
      <c r="AP232" s="13">
        <v>0</v>
      </c>
      <c r="AQ232" s="14"/>
      <c r="AR232" s="11" t="s">
        <v>118</v>
      </c>
      <c r="AS232" s="11" t="s">
        <v>118</v>
      </c>
      <c r="AT232" s="13">
        <v>0</v>
      </c>
      <c r="AU232" s="14"/>
      <c r="AV232" s="11" t="s">
        <v>118</v>
      </c>
      <c r="AW232" s="11" t="s">
        <v>118</v>
      </c>
      <c r="AX232" s="13">
        <v>0</v>
      </c>
      <c r="AY232" s="11"/>
      <c r="AZ232" s="11" t="s">
        <v>118</v>
      </c>
      <c r="BA232" s="11"/>
      <c r="BB232" s="11" t="s">
        <v>118</v>
      </c>
      <c r="BC232" s="11"/>
      <c r="BD232" s="11"/>
      <c r="BE232" s="11"/>
      <c r="BF232" s="11"/>
      <c r="BG232" s="11"/>
      <c r="BH232" s="11"/>
      <c r="BI232" s="11"/>
      <c r="BJ232" s="11"/>
      <c r="BK232" s="11"/>
      <c r="BL232" s="11" t="s">
        <v>118</v>
      </c>
      <c r="BM232" s="11" t="s">
        <v>118</v>
      </c>
      <c r="BN232" s="11"/>
      <c r="BO232" s="11" t="s">
        <v>118</v>
      </c>
      <c r="BP232" s="11"/>
      <c r="BQ232" s="11" t="s">
        <v>118</v>
      </c>
      <c r="BR232" s="11"/>
      <c r="BS232" s="11" t="s">
        <v>118</v>
      </c>
      <c r="BT232" s="11" t="s">
        <v>118</v>
      </c>
      <c r="BU232" s="11"/>
      <c r="BV232" s="11" t="s">
        <v>118</v>
      </c>
      <c r="BW232" s="11"/>
      <c r="BX232" s="11" t="s">
        <v>118</v>
      </c>
      <c r="BY232" s="11"/>
      <c r="BZ232" s="11" t="s">
        <v>118</v>
      </c>
      <c r="CA232" s="11" t="s">
        <v>77</v>
      </c>
      <c r="CB232" s="11"/>
      <c r="CC232" s="94" t="str">
        <f t="shared" si="23"/>
        <v>24_Operación del Sistema de Gestión Institucional - SGI</v>
      </c>
      <c r="CD232" s="11"/>
      <c r="CE232" s="11" t="s">
        <v>238</v>
      </c>
      <c r="CF232" s="11"/>
      <c r="CG232" s="11"/>
      <c r="CH232" s="11"/>
      <c r="CI232" s="11"/>
      <c r="CJ232" s="11"/>
      <c r="CK232" s="94" t="str">
        <f t="shared" si="21"/>
        <v>D02_Direccionamiento Estratégico y Planeación</v>
      </c>
      <c r="CL232" s="11"/>
      <c r="CM232" s="11"/>
      <c r="CN232" s="11" t="s">
        <v>239</v>
      </c>
      <c r="CO232" s="11" t="s">
        <v>293</v>
      </c>
      <c r="CP232" s="11"/>
      <c r="CQ232" s="11"/>
      <c r="CR232" s="11"/>
      <c r="CS232" s="11"/>
      <c r="CT232" s="11"/>
      <c r="CU232" s="11"/>
      <c r="CV232" s="11"/>
      <c r="CW232" s="11"/>
      <c r="CX232" s="11"/>
      <c r="CY232" s="11"/>
      <c r="CZ232" s="11"/>
      <c r="DA232" s="11"/>
      <c r="DB232" s="11"/>
      <c r="DC232" s="11"/>
      <c r="DD232" s="11"/>
      <c r="DE232" s="94" t="str">
        <f t="shared" si="22"/>
        <v>D02_P03_Planeación Institucional
D02_P04_Gestión Presupuestal y eficiencia del gasto público</v>
      </c>
    </row>
    <row r="233" spans="2:109" s="2" customFormat="1" ht="84" customHeight="1" x14ac:dyDescent="0.35">
      <c r="B233" s="1"/>
      <c r="C233" s="4" t="s">
        <v>1030</v>
      </c>
      <c r="D233" s="11" t="s">
        <v>1031</v>
      </c>
      <c r="E233" s="91" t="str">
        <f t="shared" si="18"/>
        <v>URF2026_221_Publicar informes presupuestales a entes de control y grupos de valor_2do_Semestre</v>
      </c>
      <c r="F233" s="11" t="s">
        <v>1027</v>
      </c>
      <c r="G233" s="11" t="s">
        <v>1028</v>
      </c>
      <c r="H233" s="11" t="s">
        <v>1029</v>
      </c>
      <c r="I233" s="11" t="s">
        <v>969</v>
      </c>
      <c r="J233" s="5" t="s">
        <v>970</v>
      </c>
      <c r="K233" s="11" t="s">
        <v>680</v>
      </c>
      <c r="L233" s="12">
        <v>46266</v>
      </c>
      <c r="M233" s="12">
        <v>46376.999305555553</v>
      </c>
      <c r="N233" s="92">
        <f t="shared" si="19"/>
        <v>110.99930555555329</v>
      </c>
      <c r="O233" s="85" t="s">
        <v>680</v>
      </c>
      <c r="P233" s="11"/>
      <c r="Q233" s="85" t="s">
        <v>234</v>
      </c>
      <c r="R233" s="11" t="s">
        <v>1018</v>
      </c>
      <c r="S233" s="86" t="s">
        <v>474</v>
      </c>
      <c r="T233" s="86" t="s">
        <v>475</v>
      </c>
      <c r="U233" s="87" t="s">
        <v>973</v>
      </c>
      <c r="V233" s="11" t="s">
        <v>116</v>
      </c>
      <c r="W233" s="11"/>
      <c r="X233" s="11" t="s">
        <v>117</v>
      </c>
      <c r="Y233" s="11"/>
      <c r="Z233" s="94" t="str">
        <f t="shared" si="20"/>
        <v>Talento Humano
Tecnológicos</v>
      </c>
      <c r="AA233" s="11"/>
      <c r="AB233" s="11" t="s">
        <v>118</v>
      </c>
      <c r="AC233" s="11" t="s">
        <v>118</v>
      </c>
      <c r="AD233" s="13">
        <v>0</v>
      </c>
      <c r="AE233" s="14"/>
      <c r="AF233" s="11" t="s">
        <v>118</v>
      </c>
      <c r="AG233" s="11" t="s">
        <v>118</v>
      </c>
      <c r="AH233" s="13">
        <v>0</v>
      </c>
      <c r="AI233" s="14"/>
      <c r="AJ233" s="11" t="s">
        <v>118</v>
      </c>
      <c r="AK233" s="11" t="s">
        <v>118</v>
      </c>
      <c r="AL233" s="13">
        <v>0</v>
      </c>
      <c r="AM233" s="14"/>
      <c r="AN233" s="11" t="s">
        <v>118</v>
      </c>
      <c r="AO233" s="11" t="s">
        <v>118</v>
      </c>
      <c r="AP233" s="13">
        <v>0</v>
      </c>
      <c r="AQ233" s="14"/>
      <c r="AR233" s="11" t="s">
        <v>118</v>
      </c>
      <c r="AS233" s="11" t="s">
        <v>118</v>
      </c>
      <c r="AT233" s="13">
        <v>0</v>
      </c>
      <c r="AU233" s="14"/>
      <c r="AV233" s="11" t="s">
        <v>118</v>
      </c>
      <c r="AW233" s="11" t="s">
        <v>118</v>
      </c>
      <c r="AX233" s="13">
        <v>0</v>
      </c>
      <c r="AY233" s="11"/>
      <c r="AZ233" s="11" t="s">
        <v>118</v>
      </c>
      <c r="BA233" s="11"/>
      <c r="BB233" s="11" t="s">
        <v>118</v>
      </c>
      <c r="BC233" s="11"/>
      <c r="BD233" s="11"/>
      <c r="BE233" s="11"/>
      <c r="BF233" s="11"/>
      <c r="BG233" s="11"/>
      <c r="BH233" s="11"/>
      <c r="BI233" s="11"/>
      <c r="BJ233" s="11"/>
      <c r="BK233" s="11"/>
      <c r="BL233" s="11" t="s">
        <v>118</v>
      </c>
      <c r="BM233" s="11" t="s">
        <v>118</v>
      </c>
      <c r="BN233" s="11"/>
      <c r="BO233" s="11" t="s">
        <v>118</v>
      </c>
      <c r="BP233" s="11"/>
      <c r="BQ233" s="11" t="s">
        <v>118</v>
      </c>
      <c r="BR233" s="11"/>
      <c r="BS233" s="11" t="s">
        <v>118</v>
      </c>
      <c r="BT233" s="11" t="s">
        <v>118</v>
      </c>
      <c r="BU233" s="11"/>
      <c r="BV233" s="11" t="s">
        <v>118</v>
      </c>
      <c r="BW233" s="11"/>
      <c r="BX233" s="11" t="s">
        <v>118</v>
      </c>
      <c r="BY233" s="11"/>
      <c r="BZ233" s="11" t="s">
        <v>118</v>
      </c>
      <c r="CA233" s="11" t="s">
        <v>77</v>
      </c>
      <c r="CB233" s="11"/>
      <c r="CC233" s="94" t="str">
        <f t="shared" si="23"/>
        <v>24_Operación del Sistema de Gestión Institucional - SGI</v>
      </c>
      <c r="CD233" s="11"/>
      <c r="CE233" s="11" t="s">
        <v>238</v>
      </c>
      <c r="CF233" s="11"/>
      <c r="CG233" s="11"/>
      <c r="CH233" s="11"/>
      <c r="CI233" s="11"/>
      <c r="CJ233" s="11"/>
      <c r="CK233" s="94" t="str">
        <f t="shared" si="21"/>
        <v>D02_Direccionamiento Estratégico y Planeación</v>
      </c>
      <c r="CL233" s="11"/>
      <c r="CM233" s="11"/>
      <c r="CN233" s="11" t="s">
        <v>239</v>
      </c>
      <c r="CO233" s="11" t="s">
        <v>293</v>
      </c>
      <c r="CP233" s="11"/>
      <c r="CQ233" s="11"/>
      <c r="CR233" s="11"/>
      <c r="CS233" s="11"/>
      <c r="CT233" s="11"/>
      <c r="CU233" s="11"/>
      <c r="CV233" s="11"/>
      <c r="CW233" s="11"/>
      <c r="CX233" s="11"/>
      <c r="CY233" s="11"/>
      <c r="CZ233" s="11"/>
      <c r="DA233" s="11"/>
      <c r="DB233" s="11"/>
      <c r="DC233" s="11"/>
      <c r="DD233" s="11"/>
      <c r="DE233" s="94" t="str">
        <f t="shared" si="22"/>
        <v>D02_P03_Planeación Institucional
D02_P04_Gestión Presupuestal y eficiencia del gasto público</v>
      </c>
    </row>
    <row r="234" spans="2:109" s="2" customFormat="1" ht="84" customHeight="1" x14ac:dyDescent="0.35">
      <c r="B234" s="1"/>
      <c r="C234" s="4" t="s">
        <v>1032</v>
      </c>
      <c r="D234" s="11" t="s">
        <v>1033</v>
      </c>
      <c r="E234" s="91" t="str">
        <f t="shared" si="18"/>
        <v>URF2026_222_Implementar el proceso de facturación electrónica institucional</v>
      </c>
      <c r="F234" s="11" t="s">
        <v>1034</v>
      </c>
      <c r="G234" s="11" t="s">
        <v>1035</v>
      </c>
      <c r="H234" s="11" t="s">
        <v>1036</v>
      </c>
      <c r="I234" s="11" t="s">
        <v>969</v>
      </c>
      <c r="J234" s="5" t="s">
        <v>680</v>
      </c>
      <c r="K234" s="5" t="s">
        <v>993</v>
      </c>
      <c r="L234" s="12">
        <v>46023</v>
      </c>
      <c r="M234" s="12">
        <v>46111.999305555553</v>
      </c>
      <c r="N234" s="92">
        <f t="shared" si="19"/>
        <v>88.999305555553292</v>
      </c>
      <c r="O234" s="85" t="s">
        <v>680</v>
      </c>
      <c r="P234" s="11"/>
      <c r="Q234" s="85" t="s">
        <v>234</v>
      </c>
      <c r="R234" s="11" t="s">
        <v>1037</v>
      </c>
      <c r="S234" s="86" t="s">
        <v>474</v>
      </c>
      <c r="T234" s="86" t="s">
        <v>475</v>
      </c>
      <c r="U234" s="87" t="s">
        <v>973</v>
      </c>
      <c r="V234" s="11" t="s">
        <v>116</v>
      </c>
      <c r="W234" s="11" t="s">
        <v>821</v>
      </c>
      <c r="X234" s="11" t="s">
        <v>117</v>
      </c>
      <c r="Y234" s="11"/>
      <c r="Z234" s="94" t="str">
        <f t="shared" si="20"/>
        <v>Talento Humano
Financieros
Tecnológicos</v>
      </c>
      <c r="AA234" s="11"/>
      <c r="AB234" s="11" t="s">
        <v>118</v>
      </c>
      <c r="AC234" s="11" t="s">
        <v>118</v>
      </c>
      <c r="AD234" s="13">
        <v>0</v>
      </c>
      <c r="AE234" s="14"/>
      <c r="AF234" s="11" t="s">
        <v>118</v>
      </c>
      <c r="AG234" s="11" t="s">
        <v>118</v>
      </c>
      <c r="AH234" s="13">
        <v>0</v>
      </c>
      <c r="AI234" s="14"/>
      <c r="AJ234" s="11" t="s">
        <v>118</v>
      </c>
      <c r="AK234" s="11" t="s">
        <v>118</v>
      </c>
      <c r="AL234" s="13">
        <v>0</v>
      </c>
      <c r="AM234" s="14"/>
      <c r="AN234" s="11" t="s">
        <v>118</v>
      </c>
      <c r="AO234" s="11" t="s">
        <v>118</v>
      </c>
      <c r="AP234" s="13">
        <v>0</v>
      </c>
      <c r="AQ234" s="14"/>
      <c r="AR234" s="11" t="s">
        <v>118</v>
      </c>
      <c r="AS234" s="11" t="s">
        <v>118</v>
      </c>
      <c r="AT234" s="13">
        <v>0</v>
      </c>
      <c r="AU234" s="14"/>
      <c r="AV234" s="11" t="s">
        <v>118</v>
      </c>
      <c r="AW234" s="11" t="s">
        <v>118</v>
      </c>
      <c r="AX234" s="13">
        <v>0</v>
      </c>
      <c r="AY234" s="11"/>
      <c r="AZ234" s="11" t="s">
        <v>118</v>
      </c>
      <c r="BA234" s="11"/>
      <c r="BB234" s="11" t="s">
        <v>118</v>
      </c>
      <c r="BC234" s="11"/>
      <c r="BD234" s="11"/>
      <c r="BE234" s="11"/>
      <c r="BF234" s="11"/>
      <c r="BG234" s="11"/>
      <c r="BH234" s="11"/>
      <c r="BI234" s="11"/>
      <c r="BJ234" s="11"/>
      <c r="BK234" s="11"/>
      <c r="BL234" s="11" t="s">
        <v>118</v>
      </c>
      <c r="BM234" s="11" t="s">
        <v>118</v>
      </c>
      <c r="BN234" s="11"/>
      <c r="BO234" s="11" t="s">
        <v>118</v>
      </c>
      <c r="BP234" s="11"/>
      <c r="BQ234" s="11" t="s">
        <v>118</v>
      </c>
      <c r="BR234" s="11"/>
      <c r="BS234" s="11" t="s">
        <v>118</v>
      </c>
      <c r="BT234" s="11" t="s">
        <v>118</v>
      </c>
      <c r="BU234" s="11"/>
      <c r="BV234" s="11" t="s">
        <v>118</v>
      </c>
      <c r="BW234" s="11"/>
      <c r="BX234" s="11" t="s">
        <v>118</v>
      </c>
      <c r="BY234" s="11"/>
      <c r="BZ234" s="11" t="s">
        <v>118</v>
      </c>
      <c r="CA234" s="11" t="s">
        <v>77</v>
      </c>
      <c r="CB234" s="11"/>
      <c r="CC234" s="94" t="str">
        <f t="shared" si="23"/>
        <v>24_Operación del Sistema de Gestión Institucional - SGI</v>
      </c>
      <c r="CD234" s="11"/>
      <c r="CE234" s="11" t="s">
        <v>238</v>
      </c>
      <c r="CF234" s="11"/>
      <c r="CG234" s="11"/>
      <c r="CH234" s="11"/>
      <c r="CI234" s="11"/>
      <c r="CJ234" s="11"/>
      <c r="CK234" s="94" t="str">
        <f t="shared" si="21"/>
        <v>D02_Direccionamiento Estratégico y Planeación</v>
      </c>
      <c r="CL234" s="11"/>
      <c r="CM234" s="11"/>
      <c r="CN234" s="11" t="s">
        <v>239</v>
      </c>
      <c r="CO234" s="11" t="s">
        <v>293</v>
      </c>
      <c r="CP234" s="11" t="s">
        <v>1008</v>
      </c>
      <c r="CQ234" s="11"/>
      <c r="CR234" s="11"/>
      <c r="CS234" s="11"/>
      <c r="CT234" s="11"/>
      <c r="CU234" s="11"/>
      <c r="CV234" s="11"/>
      <c r="CW234" s="11"/>
      <c r="CX234" s="11"/>
      <c r="CY234" s="11"/>
      <c r="CZ234" s="11"/>
      <c r="DA234" s="11"/>
      <c r="DB234" s="11"/>
      <c r="DC234" s="11"/>
      <c r="DD234" s="11"/>
      <c r="DE234" s="94" t="str">
        <f t="shared" si="22"/>
        <v>D02_P03_Planeación Institucional
D02_P04_Gestión Presupuestal y eficiencia del gasto público
D02_P05_Compras y Contratación Pública</v>
      </c>
    </row>
    <row r="235" spans="2:109" s="2" customFormat="1" ht="84" customHeight="1" x14ac:dyDescent="0.35">
      <c r="B235" s="1"/>
      <c r="C235" s="4" t="s">
        <v>1038</v>
      </c>
      <c r="D235" s="11" t="s">
        <v>1039</v>
      </c>
      <c r="E235" s="91" t="str">
        <f t="shared" si="18"/>
        <v>URF2026_223_Realizar una jornada de refuerzo a los supervisores</v>
      </c>
      <c r="F235" s="11" t="s">
        <v>1040</v>
      </c>
      <c r="G235" s="11" t="s">
        <v>1041</v>
      </c>
      <c r="H235" s="11" t="s">
        <v>1042</v>
      </c>
      <c r="I235" s="11" t="s">
        <v>1043</v>
      </c>
      <c r="J235" s="5" t="s">
        <v>707</v>
      </c>
      <c r="K235" s="5"/>
      <c r="L235" s="12">
        <v>46054</v>
      </c>
      <c r="M235" s="12">
        <v>46142.999305555553</v>
      </c>
      <c r="N235" s="92">
        <f t="shared" si="19"/>
        <v>88.999305555553292</v>
      </c>
      <c r="O235" s="85" t="s">
        <v>680</v>
      </c>
      <c r="P235" s="11"/>
      <c r="Q235" s="85" t="s">
        <v>111</v>
      </c>
      <c r="R235" s="11" t="s">
        <v>1044</v>
      </c>
      <c r="S235" s="86" t="s">
        <v>474</v>
      </c>
      <c r="T235" s="86" t="s">
        <v>475</v>
      </c>
      <c r="U235" s="87" t="s">
        <v>476</v>
      </c>
      <c r="V235" s="11" t="s">
        <v>116</v>
      </c>
      <c r="W235" s="11"/>
      <c r="X235" s="11" t="s">
        <v>117</v>
      </c>
      <c r="Y235" s="11"/>
      <c r="Z235" s="94" t="str">
        <f t="shared" si="20"/>
        <v>Talento Humano
Tecnológicos</v>
      </c>
      <c r="AA235" s="11"/>
      <c r="AB235" s="11" t="s">
        <v>118</v>
      </c>
      <c r="AC235" s="11" t="s">
        <v>118</v>
      </c>
      <c r="AD235" s="13">
        <v>0</v>
      </c>
      <c r="AE235" s="14"/>
      <c r="AF235" s="11" t="s">
        <v>118</v>
      </c>
      <c r="AG235" s="11" t="s">
        <v>118</v>
      </c>
      <c r="AH235" s="13">
        <v>0</v>
      </c>
      <c r="AI235" s="14"/>
      <c r="AJ235" s="11" t="s">
        <v>118</v>
      </c>
      <c r="AK235" s="11" t="s">
        <v>118</v>
      </c>
      <c r="AL235" s="13">
        <v>0</v>
      </c>
      <c r="AM235" s="14"/>
      <c r="AN235" s="11" t="s">
        <v>118</v>
      </c>
      <c r="AO235" s="11" t="s">
        <v>118</v>
      </c>
      <c r="AP235" s="13">
        <v>0</v>
      </c>
      <c r="AQ235" s="14"/>
      <c r="AR235" s="11" t="s">
        <v>118</v>
      </c>
      <c r="AS235" s="11" t="s">
        <v>118</v>
      </c>
      <c r="AT235" s="13">
        <v>0</v>
      </c>
      <c r="AU235" s="14"/>
      <c r="AV235" s="11" t="s">
        <v>118</v>
      </c>
      <c r="AW235" s="11" t="s">
        <v>118</v>
      </c>
      <c r="AX235" s="13">
        <v>0</v>
      </c>
      <c r="AY235" s="11"/>
      <c r="AZ235" s="11" t="s">
        <v>118</v>
      </c>
      <c r="BA235" s="11"/>
      <c r="BB235" s="11" t="s">
        <v>118</v>
      </c>
      <c r="BC235" s="11" t="s">
        <v>62</v>
      </c>
      <c r="BD235" s="11"/>
      <c r="BE235" s="11"/>
      <c r="BF235" s="11"/>
      <c r="BG235" s="11" t="s">
        <v>66</v>
      </c>
      <c r="BH235" s="11"/>
      <c r="BI235" s="11"/>
      <c r="BJ235" s="11"/>
      <c r="BK235" s="11"/>
      <c r="BL235" s="11" t="s">
        <v>118</v>
      </c>
      <c r="BM235" s="11" t="s">
        <v>118</v>
      </c>
      <c r="BN235" s="11"/>
      <c r="BO235" s="11" t="s">
        <v>118</v>
      </c>
      <c r="BP235" s="11"/>
      <c r="BQ235" s="11" t="s">
        <v>118</v>
      </c>
      <c r="BR235" s="11"/>
      <c r="BS235" s="11" t="s">
        <v>118</v>
      </c>
      <c r="BT235" s="11" t="s">
        <v>118</v>
      </c>
      <c r="BU235" s="11"/>
      <c r="BV235" s="11" t="s">
        <v>118</v>
      </c>
      <c r="BW235" s="11"/>
      <c r="BX235" s="11" t="s">
        <v>118</v>
      </c>
      <c r="BY235" s="11"/>
      <c r="BZ235" s="11" t="s">
        <v>118</v>
      </c>
      <c r="CA235" s="11" t="s">
        <v>77</v>
      </c>
      <c r="CB235" s="11"/>
      <c r="CC235" s="94" t="str">
        <f t="shared" si="23"/>
        <v>09_Plan Anual de Adquisiciones - PAA
13_Plan Institucional de Capacitación - PIC
24_Operación del Sistema de Gestión Institucional - SGI</v>
      </c>
      <c r="CD235" s="11"/>
      <c r="CE235" s="11" t="s">
        <v>238</v>
      </c>
      <c r="CF235" s="11"/>
      <c r="CG235" s="11"/>
      <c r="CH235" s="11"/>
      <c r="CI235" s="11"/>
      <c r="CJ235" s="11"/>
      <c r="CK235" s="94" t="str">
        <f t="shared" si="21"/>
        <v>D02_Direccionamiento Estratégico y Planeación</v>
      </c>
      <c r="CL235" s="11"/>
      <c r="CM235" s="11"/>
      <c r="CN235" s="11"/>
      <c r="CO235" s="11"/>
      <c r="CP235" s="11" t="s">
        <v>1008</v>
      </c>
      <c r="CQ235" s="11"/>
      <c r="CR235" s="11"/>
      <c r="CS235" s="11"/>
      <c r="CT235" s="11"/>
      <c r="CU235" s="11"/>
      <c r="CV235" s="11"/>
      <c r="CW235" s="11"/>
      <c r="CX235" s="11"/>
      <c r="CY235" s="11"/>
      <c r="CZ235" s="11"/>
      <c r="DA235" s="11"/>
      <c r="DB235" s="11"/>
      <c r="DC235" s="11"/>
      <c r="DD235" s="11"/>
      <c r="DE235" s="94" t="str">
        <f t="shared" si="22"/>
        <v>D02_P05_Compras y Contratación Pública</v>
      </c>
    </row>
    <row r="236" spans="2:109" s="2" customFormat="1" ht="84" customHeight="1" x14ac:dyDescent="0.35">
      <c r="B236" s="1"/>
      <c r="C236" s="4" t="s">
        <v>1045</v>
      </c>
      <c r="D236" s="11" t="s">
        <v>1046</v>
      </c>
      <c r="E236" s="91" t="str">
        <f t="shared" si="18"/>
        <v>URF2026_224_Actualizar y conciliar el inventario_Segundo semestre</v>
      </c>
      <c r="F236" s="11" t="s">
        <v>1047</v>
      </c>
      <c r="G236" s="11" t="s">
        <v>1048</v>
      </c>
      <c r="H236" s="11" t="s">
        <v>1049</v>
      </c>
      <c r="I236" s="11" t="s">
        <v>1043</v>
      </c>
      <c r="J236" s="5" t="s">
        <v>970</v>
      </c>
      <c r="K236" s="5"/>
      <c r="L236" s="12">
        <v>46024</v>
      </c>
      <c r="M236" s="12">
        <v>46112.999305555553</v>
      </c>
      <c r="N236" s="92">
        <f t="shared" si="19"/>
        <v>88.999305555553292</v>
      </c>
      <c r="O236" s="85" t="s">
        <v>680</v>
      </c>
      <c r="P236" s="11"/>
      <c r="Q236" s="85"/>
      <c r="R236" s="11"/>
      <c r="S236" s="86" t="s">
        <v>474</v>
      </c>
      <c r="T236" s="86" t="s">
        <v>475</v>
      </c>
      <c r="U236" s="87" t="s">
        <v>476</v>
      </c>
      <c r="V236" s="11" t="s">
        <v>116</v>
      </c>
      <c r="W236" s="11"/>
      <c r="X236" s="11" t="s">
        <v>117</v>
      </c>
      <c r="Y236" s="11" t="s">
        <v>920</v>
      </c>
      <c r="Z236" s="94" t="str">
        <f t="shared" si="20"/>
        <v>Talento Humano
Tecnológicos
Físicos</v>
      </c>
      <c r="AA236" s="11"/>
      <c r="AB236" s="11" t="s">
        <v>118</v>
      </c>
      <c r="AC236" s="11" t="s">
        <v>118</v>
      </c>
      <c r="AD236" s="13">
        <v>0</v>
      </c>
      <c r="AE236" s="14"/>
      <c r="AF236" s="11" t="s">
        <v>118</v>
      </c>
      <c r="AG236" s="11" t="s">
        <v>118</v>
      </c>
      <c r="AH236" s="13">
        <v>0</v>
      </c>
      <c r="AI236" s="14"/>
      <c r="AJ236" s="11" t="s">
        <v>118</v>
      </c>
      <c r="AK236" s="11" t="s">
        <v>118</v>
      </c>
      <c r="AL236" s="13">
        <v>0</v>
      </c>
      <c r="AM236" s="14"/>
      <c r="AN236" s="11" t="s">
        <v>118</v>
      </c>
      <c r="AO236" s="11" t="s">
        <v>118</v>
      </c>
      <c r="AP236" s="13">
        <v>0</v>
      </c>
      <c r="AQ236" s="14"/>
      <c r="AR236" s="11" t="s">
        <v>118</v>
      </c>
      <c r="AS236" s="11" t="s">
        <v>118</v>
      </c>
      <c r="AT236" s="13">
        <v>0</v>
      </c>
      <c r="AU236" s="14"/>
      <c r="AV236" s="11" t="s">
        <v>118</v>
      </c>
      <c r="AW236" s="11" t="s">
        <v>118</v>
      </c>
      <c r="AX236" s="13">
        <v>0</v>
      </c>
      <c r="AY236" s="11"/>
      <c r="AZ236" s="11" t="s">
        <v>118</v>
      </c>
      <c r="BA236" s="11"/>
      <c r="BB236" s="11" t="s">
        <v>118</v>
      </c>
      <c r="BC236" s="11"/>
      <c r="BD236" s="11"/>
      <c r="BE236" s="11"/>
      <c r="BF236" s="11"/>
      <c r="BG236" s="11"/>
      <c r="BH236" s="11"/>
      <c r="BI236" s="11"/>
      <c r="BJ236" s="11"/>
      <c r="BK236" s="11"/>
      <c r="BL236" s="11" t="s">
        <v>118</v>
      </c>
      <c r="BM236" s="11" t="s">
        <v>118</v>
      </c>
      <c r="BN236" s="11"/>
      <c r="BO236" s="11" t="s">
        <v>118</v>
      </c>
      <c r="BP236" s="11"/>
      <c r="BQ236" s="11" t="s">
        <v>118</v>
      </c>
      <c r="BR236" s="11"/>
      <c r="BS236" s="11" t="s">
        <v>118</v>
      </c>
      <c r="BT236" s="11" t="s">
        <v>118</v>
      </c>
      <c r="BU236" s="11"/>
      <c r="BV236" s="11" t="s">
        <v>118</v>
      </c>
      <c r="BW236" s="11"/>
      <c r="BX236" s="11" t="s">
        <v>118</v>
      </c>
      <c r="BY236" s="11"/>
      <c r="BZ236" s="11" t="s">
        <v>118</v>
      </c>
      <c r="CA236" s="11" t="s">
        <v>77</v>
      </c>
      <c r="CB236" s="11"/>
      <c r="CC236" s="94" t="str">
        <f t="shared" si="23"/>
        <v>24_Operación del Sistema de Gestión Institucional - SGI</v>
      </c>
      <c r="CD236" s="11"/>
      <c r="CE236" s="11" t="s">
        <v>238</v>
      </c>
      <c r="CF236" s="11" t="s">
        <v>122</v>
      </c>
      <c r="CG236" s="11"/>
      <c r="CH236" s="11"/>
      <c r="CI236" s="11"/>
      <c r="CJ236" s="11"/>
      <c r="CK236" s="94" t="str">
        <f t="shared" si="21"/>
        <v>D02_Direccionamiento Estratégico y Planeación
D03_Gestión con valores para resultados</v>
      </c>
      <c r="CL236" s="11"/>
      <c r="CM236" s="11"/>
      <c r="CN236" s="11"/>
      <c r="CO236" s="11" t="s">
        <v>293</v>
      </c>
      <c r="CP236" s="11"/>
      <c r="CQ236" s="11" t="s">
        <v>450</v>
      </c>
      <c r="CR236" s="11"/>
      <c r="CS236" s="11"/>
      <c r="CT236" s="11"/>
      <c r="CU236" s="11"/>
      <c r="CV236" s="11"/>
      <c r="CW236" s="11"/>
      <c r="CX236" s="11"/>
      <c r="CY236" s="11"/>
      <c r="CZ236" s="11"/>
      <c r="DA236" s="11"/>
      <c r="DB236" s="11"/>
      <c r="DC236" s="11"/>
      <c r="DD236" s="11"/>
      <c r="DE236" s="94" t="str">
        <f t="shared" si="22"/>
        <v>D02_P04_Gestión Presupuestal y eficiencia del gasto público
D03_P06_Fortalecimiento organizacional y simplificación de procesos</v>
      </c>
    </row>
    <row r="237" spans="2:109" s="2" customFormat="1" ht="84" customHeight="1" x14ac:dyDescent="0.35">
      <c r="B237" s="1"/>
      <c r="C237" s="4" t="s">
        <v>1050</v>
      </c>
      <c r="D237" s="11" t="s">
        <v>1051</v>
      </c>
      <c r="E237" s="91" t="str">
        <f t="shared" si="18"/>
        <v>URF2026_225_Actualizar y conciliar el inventario_Primer semestre</v>
      </c>
      <c r="F237" s="11" t="s">
        <v>1047</v>
      </c>
      <c r="G237" s="11" t="s">
        <v>1048</v>
      </c>
      <c r="H237" s="11" t="s">
        <v>1049</v>
      </c>
      <c r="I237" s="11" t="s">
        <v>1043</v>
      </c>
      <c r="J237" s="5" t="s">
        <v>970</v>
      </c>
      <c r="K237" s="5"/>
      <c r="L237" s="12">
        <v>46204</v>
      </c>
      <c r="M237" s="12">
        <v>46234.999305555553</v>
      </c>
      <c r="N237" s="92">
        <f t="shared" si="19"/>
        <v>30.999305555553292</v>
      </c>
      <c r="O237" s="85" t="s">
        <v>680</v>
      </c>
      <c r="P237" s="11"/>
      <c r="Q237" s="85" t="s">
        <v>111</v>
      </c>
      <c r="R237" s="11" t="s">
        <v>1052</v>
      </c>
      <c r="S237" s="86" t="s">
        <v>474</v>
      </c>
      <c r="T237" s="86" t="s">
        <v>475</v>
      </c>
      <c r="U237" s="87" t="s">
        <v>476</v>
      </c>
      <c r="V237" s="11" t="s">
        <v>116</v>
      </c>
      <c r="W237" s="11"/>
      <c r="X237" s="11" t="s">
        <v>117</v>
      </c>
      <c r="Y237" s="11" t="s">
        <v>920</v>
      </c>
      <c r="Z237" s="94" t="str">
        <f t="shared" si="20"/>
        <v>Talento Humano
Tecnológicos
Físicos</v>
      </c>
      <c r="AA237" s="11"/>
      <c r="AB237" s="11" t="s">
        <v>118</v>
      </c>
      <c r="AC237" s="11" t="s">
        <v>118</v>
      </c>
      <c r="AD237" s="13">
        <v>0</v>
      </c>
      <c r="AE237" s="14"/>
      <c r="AF237" s="11" t="s">
        <v>118</v>
      </c>
      <c r="AG237" s="11" t="s">
        <v>118</v>
      </c>
      <c r="AH237" s="13">
        <v>0</v>
      </c>
      <c r="AI237" s="14"/>
      <c r="AJ237" s="11" t="s">
        <v>118</v>
      </c>
      <c r="AK237" s="11" t="s">
        <v>118</v>
      </c>
      <c r="AL237" s="13">
        <v>0</v>
      </c>
      <c r="AM237" s="14"/>
      <c r="AN237" s="11" t="s">
        <v>118</v>
      </c>
      <c r="AO237" s="11" t="s">
        <v>118</v>
      </c>
      <c r="AP237" s="13">
        <v>0</v>
      </c>
      <c r="AQ237" s="14"/>
      <c r="AR237" s="11" t="s">
        <v>118</v>
      </c>
      <c r="AS237" s="11" t="s">
        <v>118</v>
      </c>
      <c r="AT237" s="13">
        <v>0</v>
      </c>
      <c r="AU237" s="14"/>
      <c r="AV237" s="11" t="s">
        <v>118</v>
      </c>
      <c r="AW237" s="11" t="s">
        <v>118</v>
      </c>
      <c r="AX237" s="13">
        <v>0</v>
      </c>
      <c r="AY237" s="11"/>
      <c r="AZ237" s="11" t="s">
        <v>118</v>
      </c>
      <c r="BA237" s="11"/>
      <c r="BB237" s="11" t="s">
        <v>118</v>
      </c>
      <c r="BC237" s="11"/>
      <c r="BD237" s="11"/>
      <c r="BE237" s="11"/>
      <c r="BF237" s="11"/>
      <c r="BG237" s="11"/>
      <c r="BH237" s="11"/>
      <c r="BI237" s="11"/>
      <c r="BJ237" s="11"/>
      <c r="BK237" s="11"/>
      <c r="BL237" s="11" t="s">
        <v>118</v>
      </c>
      <c r="BM237" s="11" t="s">
        <v>118</v>
      </c>
      <c r="BN237" s="11"/>
      <c r="BO237" s="11" t="s">
        <v>118</v>
      </c>
      <c r="BP237" s="11"/>
      <c r="BQ237" s="11" t="s">
        <v>118</v>
      </c>
      <c r="BR237" s="11"/>
      <c r="BS237" s="11" t="s">
        <v>118</v>
      </c>
      <c r="BT237" s="11" t="s">
        <v>118</v>
      </c>
      <c r="BU237" s="11"/>
      <c r="BV237" s="11" t="s">
        <v>118</v>
      </c>
      <c r="BW237" s="11"/>
      <c r="BX237" s="11" t="s">
        <v>118</v>
      </c>
      <c r="BY237" s="11"/>
      <c r="BZ237" s="11" t="s">
        <v>118</v>
      </c>
      <c r="CA237" s="11" t="s">
        <v>77</v>
      </c>
      <c r="CB237" s="11"/>
      <c r="CC237" s="94" t="str">
        <f t="shared" si="23"/>
        <v>24_Operación del Sistema de Gestión Institucional - SGI</v>
      </c>
      <c r="CD237" s="11"/>
      <c r="CE237" s="11" t="s">
        <v>238</v>
      </c>
      <c r="CF237" s="11" t="s">
        <v>122</v>
      </c>
      <c r="CG237" s="11"/>
      <c r="CH237" s="11"/>
      <c r="CI237" s="11"/>
      <c r="CJ237" s="11"/>
      <c r="CK237" s="94" t="str">
        <f t="shared" si="21"/>
        <v>D02_Direccionamiento Estratégico y Planeación
D03_Gestión con valores para resultados</v>
      </c>
      <c r="CL237" s="11"/>
      <c r="CM237" s="11"/>
      <c r="CN237" s="11"/>
      <c r="CO237" s="11" t="s">
        <v>293</v>
      </c>
      <c r="CP237" s="11"/>
      <c r="CQ237" s="11" t="s">
        <v>450</v>
      </c>
      <c r="CR237" s="11"/>
      <c r="CS237" s="11"/>
      <c r="CT237" s="11"/>
      <c r="CU237" s="11"/>
      <c r="CV237" s="11"/>
      <c r="CW237" s="11"/>
      <c r="CX237" s="11"/>
      <c r="CY237" s="11"/>
      <c r="CZ237" s="11"/>
      <c r="DA237" s="11"/>
      <c r="DB237" s="11"/>
      <c r="DC237" s="11"/>
      <c r="DD237" s="11"/>
      <c r="DE237" s="94" t="str">
        <f t="shared" si="22"/>
        <v>D02_P04_Gestión Presupuestal y eficiencia del gasto público
D03_P06_Fortalecimiento organizacional y simplificación de procesos</v>
      </c>
    </row>
    <row r="238" spans="2:109" s="2" customFormat="1" ht="84" customHeight="1" x14ac:dyDescent="0.35">
      <c r="B238" s="1"/>
      <c r="C238" s="4" t="s">
        <v>1053</v>
      </c>
      <c r="D238" s="11" t="s">
        <v>1054</v>
      </c>
      <c r="E238" s="91" t="str">
        <f t="shared" si="18"/>
        <v>URF2026_226_Verificar el inventario_Anual</v>
      </c>
      <c r="F238" s="238" t="s">
        <v>1055</v>
      </c>
      <c r="G238" s="11" t="s">
        <v>1056</v>
      </c>
      <c r="H238" s="11" t="s">
        <v>1057</v>
      </c>
      <c r="I238" s="11" t="s">
        <v>1043</v>
      </c>
      <c r="J238" s="5" t="s">
        <v>970</v>
      </c>
      <c r="K238" s="5" t="s">
        <v>970</v>
      </c>
      <c r="L238" s="12">
        <v>46296</v>
      </c>
      <c r="M238" s="12">
        <v>46341.999305555553</v>
      </c>
      <c r="N238" s="92">
        <f t="shared" si="19"/>
        <v>45.999305555553292</v>
      </c>
      <c r="O238" s="85" t="s">
        <v>680</v>
      </c>
      <c r="P238" s="11"/>
      <c r="Q238" s="85" t="s">
        <v>111</v>
      </c>
      <c r="R238" s="11" t="s">
        <v>1058</v>
      </c>
      <c r="S238" s="86" t="s">
        <v>474</v>
      </c>
      <c r="T238" s="86" t="s">
        <v>475</v>
      </c>
      <c r="U238" s="87" t="s">
        <v>476</v>
      </c>
      <c r="V238" s="11" t="s">
        <v>116</v>
      </c>
      <c r="W238" s="11"/>
      <c r="X238" s="11" t="s">
        <v>117</v>
      </c>
      <c r="Y238" s="11" t="s">
        <v>920</v>
      </c>
      <c r="Z238" s="94" t="str">
        <f t="shared" si="20"/>
        <v>Talento Humano
Tecnológicos
Físicos</v>
      </c>
      <c r="AA238" s="11"/>
      <c r="AB238" s="11" t="s">
        <v>118</v>
      </c>
      <c r="AC238" s="11" t="s">
        <v>118</v>
      </c>
      <c r="AD238" s="13">
        <v>0</v>
      </c>
      <c r="AE238" s="14"/>
      <c r="AF238" s="11" t="s">
        <v>118</v>
      </c>
      <c r="AG238" s="11" t="s">
        <v>118</v>
      </c>
      <c r="AH238" s="13">
        <v>0</v>
      </c>
      <c r="AI238" s="14"/>
      <c r="AJ238" s="11" t="s">
        <v>118</v>
      </c>
      <c r="AK238" s="11" t="s">
        <v>118</v>
      </c>
      <c r="AL238" s="13">
        <v>0</v>
      </c>
      <c r="AM238" s="14"/>
      <c r="AN238" s="11" t="s">
        <v>118</v>
      </c>
      <c r="AO238" s="11" t="s">
        <v>118</v>
      </c>
      <c r="AP238" s="13">
        <v>0</v>
      </c>
      <c r="AQ238" s="14"/>
      <c r="AR238" s="11" t="s">
        <v>118</v>
      </c>
      <c r="AS238" s="11" t="s">
        <v>118</v>
      </c>
      <c r="AT238" s="13">
        <v>0</v>
      </c>
      <c r="AU238" s="14"/>
      <c r="AV238" s="11" t="s">
        <v>118</v>
      </c>
      <c r="AW238" s="11" t="s">
        <v>118</v>
      </c>
      <c r="AX238" s="13">
        <v>0</v>
      </c>
      <c r="AY238" s="11"/>
      <c r="AZ238" s="11" t="s">
        <v>118</v>
      </c>
      <c r="BA238" s="11"/>
      <c r="BB238" s="11" t="s">
        <v>118</v>
      </c>
      <c r="BC238" s="11"/>
      <c r="BD238" s="11"/>
      <c r="BE238" s="11"/>
      <c r="BF238" s="11"/>
      <c r="BG238" s="11"/>
      <c r="BH238" s="11"/>
      <c r="BI238" s="11"/>
      <c r="BJ238" s="11"/>
      <c r="BK238" s="11"/>
      <c r="BL238" s="11" t="s">
        <v>118</v>
      </c>
      <c r="BM238" s="11" t="s">
        <v>118</v>
      </c>
      <c r="BN238" s="11"/>
      <c r="BO238" s="11" t="s">
        <v>118</v>
      </c>
      <c r="BP238" s="11"/>
      <c r="BQ238" s="11" t="s">
        <v>118</v>
      </c>
      <c r="BR238" s="11"/>
      <c r="BS238" s="11" t="s">
        <v>118</v>
      </c>
      <c r="BT238" s="11" t="s">
        <v>118</v>
      </c>
      <c r="BU238" s="11"/>
      <c r="BV238" s="11" t="s">
        <v>118</v>
      </c>
      <c r="BW238" s="11"/>
      <c r="BX238" s="11" t="s">
        <v>118</v>
      </c>
      <c r="BY238" s="11"/>
      <c r="BZ238" s="11" t="s">
        <v>118</v>
      </c>
      <c r="CA238" s="11" t="s">
        <v>77</v>
      </c>
      <c r="CB238" s="11"/>
      <c r="CC238" s="94" t="str">
        <f t="shared" si="23"/>
        <v>24_Operación del Sistema de Gestión Institucional - SGI</v>
      </c>
      <c r="CD238" s="11"/>
      <c r="CE238" s="11" t="s">
        <v>238</v>
      </c>
      <c r="CF238" s="11" t="s">
        <v>122</v>
      </c>
      <c r="CG238" s="11"/>
      <c r="CH238" s="11"/>
      <c r="CI238" s="11"/>
      <c r="CJ238" s="11"/>
      <c r="CK238" s="94" t="str">
        <f t="shared" si="21"/>
        <v>D02_Direccionamiento Estratégico y Planeación
D03_Gestión con valores para resultados</v>
      </c>
      <c r="CL238" s="11"/>
      <c r="CM238" s="11"/>
      <c r="CN238" s="11"/>
      <c r="CO238" s="11" t="s">
        <v>293</v>
      </c>
      <c r="CP238" s="11"/>
      <c r="CQ238" s="11" t="s">
        <v>450</v>
      </c>
      <c r="CR238" s="11"/>
      <c r="CS238" s="11"/>
      <c r="CT238" s="11"/>
      <c r="CU238" s="11"/>
      <c r="CV238" s="11"/>
      <c r="CW238" s="11"/>
      <c r="CX238" s="11"/>
      <c r="CY238" s="11"/>
      <c r="CZ238" s="11"/>
      <c r="DA238" s="11"/>
      <c r="DB238" s="11"/>
      <c r="DC238" s="11"/>
      <c r="DD238" s="11"/>
      <c r="DE238" s="94" t="str">
        <f t="shared" si="22"/>
        <v>D02_P04_Gestión Presupuestal y eficiencia del gasto público
D03_P06_Fortalecimiento organizacional y simplificación de procesos</v>
      </c>
    </row>
    <row r="239" spans="2:109" s="2" customFormat="1" ht="84" customHeight="1" x14ac:dyDescent="0.35">
      <c r="B239" s="1"/>
      <c r="C239" s="4" t="s">
        <v>1059</v>
      </c>
      <c r="D239" s="11" t="s">
        <v>1060</v>
      </c>
      <c r="E239" s="91" t="str">
        <f t="shared" si="18"/>
        <v>URF2026_227_Consolidar inventario de contratos que cumplen requisitos para liquidación</v>
      </c>
      <c r="F239" s="11" t="s">
        <v>1061</v>
      </c>
      <c r="G239" s="11" t="s">
        <v>1062</v>
      </c>
      <c r="H239" s="11" t="s">
        <v>1063</v>
      </c>
      <c r="I239" s="11" t="s">
        <v>1043</v>
      </c>
      <c r="J239" s="5" t="s">
        <v>707</v>
      </c>
      <c r="K239" s="5"/>
      <c r="L239" s="12">
        <v>46143</v>
      </c>
      <c r="M239" s="12">
        <v>46264.999305555553</v>
      </c>
      <c r="N239" s="92">
        <f t="shared" si="19"/>
        <v>121.99930555555329</v>
      </c>
      <c r="O239" s="85" t="s">
        <v>680</v>
      </c>
      <c r="P239" s="11"/>
      <c r="Q239" s="85" t="s">
        <v>111</v>
      </c>
      <c r="R239" s="11" t="s">
        <v>1064</v>
      </c>
      <c r="S239" s="86" t="s">
        <v>474</v>
      </c>
      <c r="T239" s="86" t="s">
        <v>475</v>
      </c>
      <c r="U239" s="87" t="s">
        <v>476</v>
      </c>
      <c r="V239" s="11" t="s">
        <v>116</v>
      </c>
      <c r="W239" s="11"/>
      <c r="X239" s="11" t="s">
        <v>117</v>
      </c>
      <c r="Y239" s="11" t="s">
        <v>920</v>
      </c>
      <c r="Z239" s="94" t="str">
        <f t="shared" si="20"/>
        <v>Talento Humano
Tecnológicos
Físicos</v>
      </c>
      <c r="AA239" s="11"/>
      <c r="AB239" s="11" t="s">
        <v>118</v>
      </c>
      <c r="AC239" s="11" t="s">
        <v>118</v>
      </c>
      <c r="AD239" s="13">
        <v>0</v>
      </c>
      <c r="AE239" s="14"/>
      <c r="AF239" s="11" t="s">
        <v>118</v>
      </c>
      <c r="AG239" s="11" t="s">
        <v>118</v>
      </c>
      <c r="AH239" s="13">
        <v>0</v>
      </c>
      <c r="AI239" s="14"/>
      <c r="AJ239" s="11" t="s">
        <v>118</v>
      </c>
      <c r="AK239" s="11" t="s">
        <v>118</v>
      </c>
      <c r="AL239" s="13">
        <v>0</v>
      </c>
      <c r="AM239" s="14"/>
      <c r="AN239" s="11" t="s">
        <v>118</v>
      </c>
      <c r="AO239" s="11" t="s">
        <v>118</v>
      </c>
      <c r="AP239" s="13">
        <v>0</v>
      </c>
      <c r="AQ239" s="14"/>
      <c r="AR239" s="11" t="s">
        <v>118</v>
      </c>
      <c r="AS239" s="11" t="s">
        <v>118</v>
      </c>
      <c r="AT239" s="13">
        <v>0</v>
      </c>
      <c r="AU239" s="14"/>
      <c r="AV239" s="11" t="s">
        <v>118</v>
      </c>
      <c r="AW239" s="11" t="s">
        <v>118</v>
      </c>
      <c r="AX239" s="13">
        <v>0</v>
      </c>
      <c r="AY239" s="11"/>
      <c r="AZ239" s="11" t="s">
        <v>118</v>
      </c>
      <c r="BA239" s="11"/>
      <c r="BB239" s="11" t="s">
        <v>118</v>
      </c>
      <c r="BC239" s="11"/>
      <c r="BD239" s="11"/>
      <c r="BE239" s="11"/>
      <c r="BF239" s="11"/>
      <c r="BG239" s="11"/>
      <c r="BH239" s="11"/>
      <c r="BI239" s="11"/>
      <c r="BJ239" s="11"/>
      <c r="BK239" s="11"/>
      <c r="BL239" s="11" t="s">
        <v>118</v>
      </c>
      <c r="BM239" s="11" t="s">
        <v>118</v>
      </c>
      <c r="BN239" s="11"/>
      <c r="BO239" s="11" t="s">
        <v>118</v>
      </c>
      <c r="BP239" s="11"/>
      <c r="BQ239" s="11" t="s">
        <v>118</v>
      </c>
      <c r="BR239" s="11"/>
      <c r="BS239" s="11" t="s">
        <v>118</v>
      </c>
      <c r="BT239" s="11" t="s">
        <v>118</v>
      </c>
      <c r="BU239" s="11"/>
      <c r="BV239" s="11" t="s">
        <v>118</v>
      </c>
      <c r="BW239" s="11"/>
      <c r="BX239" s="11" t="s">
        <v>118</v>
      </c>
      <c r="BY239" s="11"/>
      <c r="BZ239" s="11" t="s">
        <v>118</v>
      </c>
      <c r="CA239" s="11" t="s">
        <v>77</v>
      </c>
      <c r="CB239" s="11"/>
      <c r="CC239" s="94" t="str">
        <f t="shared" si="23"/>
        <v>24_Operación del Sistema de Gestión Institucional - SGI</v>
      </c>
      <c r="CD239" s="11"/>
      <c r="CE239" s="11" t="s">
        <v>238</v>
      </c>
      <c r="CF239" s="11"/>
      <c r="CG239" s="11"/>
      <c r="CH239" s="11"/>
      <c r="CI239" s="11"/>
      <c r="CJ239" s="11"/>
      <c r="CK239" s="94" t="str">
        <f t="shared" si="21"/>
        <v>D02_Direccionamiento Estratégico y Planeación</v>
      </c>
      <c r="CL239" s="11"/>
      <c r="CM239" s="11"/>
      <c r="CN239" s="11"/>
      <c r="CO239" s="11"/>
      <c r="CP239" s="11" t="s">
        <v>1008</v>
      </c>
      <c r="CQ239" s="11"/>
      <c r="CR239" s="11"/>
      <c r="CS239" s="11"/>
      <c r="CT239" s="11"/>
      <c r="CU239" s="11"/>
      <c r="CV239" s="11"/>
      <c r="CW239" s="11"/>
      <c r="CX239" s="11"/>
      <c r="CY239" s="11"/>
      <c r="CZ239" s="11"/>
      <c r="DA239" s="11"/>
      <c r="DB239" s="11"/>
      <c r="DC239" s="11"/>
      <c r="DD239" s="11"/>
      <c r="DE239" s="94" t="str">
        <f t="shared" si="22"/>
        <v>D02_P05_Compras y Contratación Pública</v>
      </c>
    </row>
    <row r="240" spans="2:109" s="2" customFormat="1" ht="84" customHeight="1" x14ac:dyDescent="0.35">
      <c r="B240" s="1"/>
      <c r="C240" s="4" t="s">
        <v>1065</v>
      </c>
      <c r="D240" s="11" t="s">
        <v>1066</v>
      </c>
      <c r="E240" s="91" t="str">
        <f t="shared" si="18"/>
        <v xml:space="preserve">URF2026_228_Realizar una jornada de socialización Manual de contratación </v>
      </c>
      <c r="F240" s="11" t="s">
        <v>1067</v>
      </c>
      <c r="G240" s="11" t="s">
        <v>1041</v>
      </c>
      <c r="H240" s="11" t="s">
        <v>1041</v>
      </c>
      <c r="I240" s="11" t="s">
        <v>1043</v>
      </c>
      <c r="J240" s="5" t="s">
        <v>707</v>
      </c>
      <c r="K240" s="5"/>
      <c r="L240" s="12">
        <v>46054</v>
      </c>
      <c r="M240" s="12">
        <v>46142.999305555553</v>
      </c>
      <c r="N240" s="92">
        <f t="shared" si="19"/>
        <v>88.999305555553292</v>
      </c>
      <c r="O240" s="85" t="s">
        <v>680</v>
      </c>
      <c r="P240" s="11"/>
      <c r="Q240" s="85" t="s">
        <v>111</v>
      </c>
      <c r="R240" s="11" t="s">
        <v>1068</v>
      </c>
      <c r="S240" s="86" t="s">
        <v>474</v>
      </c>
      <c r="T240" s="86" t="s">
        <v>475</v>
      </c>
      <c r="U240" s="87" t="s">
        <v>476</v>
      </c>
      <c r="V240" s="11" t="s">
        <v>116</v>
      </c>
      <c r="W240" s="11"/>
      <c r="X240" s="11" t="s">
        <v>117</v>
      </c>
      <c r="Y240" s="11"/>
      <c r="Z240" s="94" t="str">
        <f t="shared" si="20"/>
        <v>Talento Humano
Tecnológicos</v>
      </c>
      <c r="AA240" s="11"/>
      <c r="AB240" s="11" t="s">
        <v>118</v>
      </c>
      <c r="AC240" s="11" t="s">
        <v>118</v>
      </c>
      <c r="AD240" s="13">
        <v>0</v>
      </c>
      <c r="AE240" s="14"/>
      <c r="AF240" s="11" t="s">
        <v>118</v>
      </c>
      <c r="AG240" s="11" t="s">
        <v>118</v>
      </c>
      <c r="AH240" s="13">
        <v>0</v>
      </c>
      <c r="AI240" s="14"/>
      <c r="AJ240" s="11" t="s">
        <v>118</v>
      </c>
      <c r="AK240" s="11" t="s">
        <v>118</v>
      </c>
      <c r="AL240" s="13">
        <v>0</v>
      </c>
      <c r="AM240" s="14"/>
      <c r="AN240" s="11" t="s">
        <v>118</v>
      </c>
      <c r="AO240" s="11" t="s">
        <v>118</v>
      </c>
      <c r="AP240" s="13">
        <v>0</v>
      </c>
      <c r="AQ240" s="14"/>
      <c r="AR240" s="11" t="s">
        <v>118</v>
      </c>
      <c r="AS240" s="11" t="s">
        <v>118</v>
      </c>
      <c r="AT240" s="13">
        <v>0</v>
      </c>
      <c r="AU240" s="14"/>
      <c r="AV240" s="11" t="s">
        <v>118</v>
      </c>
      <c r="AW240" s="11" t="s">
        <v>118</v>
      </c>
      <c r="AX240" s="13">
        <v>0</v>
      </c>
      <c r="AY240" s="11"/>
      <c r="AZ240" s="11" t="s">
        <v>118</v>
      </c>
      <c r="BA240" s="11"/>
      <c r="BB240" s="11" t="s">
        <v>118</v>
      </c>
      <c r="BC240" s="11" t="s">
        <v>62</v>
      </c>
      <c r="BD240" s="11"/>
      <c r="BE240" s="11"/>
      <c r="BF240" s="11"/>
      <c r="BG240" s="11" t="s">
        <v>66</v>
      </c>
      <c r="BH240" s="11"/>
      <c r="BI240" s="11"/>
      <c r="BJ240" s="11"/>
      <c r="BK240" s="11"/>
      <c r="BL240" s="11" t="s">
        <v>118</v>
      </c>
      <c r="BM240" s="11" t="s">
        <v>118</v>
      </c>
      <c r="BN240" s="11"/>
      <c r="BO240" s="11" t="s">
        <v>118</v>
      </c>
      <c r="BP240" s="11"/>
      <c r="BQ240" s="11" t="s">
        <v>118</v>
      </c>
      <c r="BR240" s="11"/>
      <c r="BS240" s="11" t="s">
        <v>118</v>
      </c>
      <c r="BT240" s="11" t="s">
        <v>118</v>
      </c>
      <c r="BU240" s="11"/>
      <c r="BV240" s="11" t="s">
        <v>118</v>
      </c>
      <c r="BW240" s="11"/>
      <c r="BX240" s="11" t="s">
        <v>118</v>
      </c>
      <c r="BY240" s="11"/>
      <c r="BZ240" s="11" t="s">
        <v>118</v>
      </c>
      <c r="CA240" s="11" t="s">
        <v>77</v>
      </c>
      <c r="CB240" s="11"/>
      <c r="CC240" s="94" t="str">
        <f t="shared" si="23"/>
        <v>09_Plan Anual de Adquisiciones - PAA
13_Plan Institucional de Capacitación - PIC
24_Operación del Sistema de Gestión Institucional - SGI</v>
      </c>
      <c r="CD240" s="11"/>
      <c r="CE240" s="11" t="s">
        <v>238</v>
      </c>
      <c r="CF240" s="11"/>
      <c r="CG240" s="11"/>
      <c r="CH240" s="11"/>
      <c r="CI240" s="11"/>
      <c r="CJ240" s="11"/>
      <c r="CK240" s="94" t="str">
        <f t="shared" si="21"/>
        <v>D02_Direccionamiento Estratégico y Planeación</v>
      </c>
      <c r="CL240" s="11"/>
      <c r="CM240" s="11"/>
      <c r="CN240" s="11"/>
      <c r="CO240" s="11"/>
      <c r="CP240" s="11" t="s">
        <v>1008</v>
      </c>
      <c r="CQ240" s="11"/>
      <c r="CR240" s="11"/>
      <c r="CS240" s="11"/>
      <c r="CT240" s="11"/>
      <c r="CU240" s="11"/>
      <c r="CV240" s="11"/>
      <c r="CW240" s="11"/>
      <c r="CX240" s="11"/>
      <c r="CY240" s="11"/>
      <c r="CZ240" s="11"/>
      <c r="DA240" s="11"/>
      <c r="DB240" s="11"/>
      <c r="DC240" s="11"/>
      <c r="DD240" s="11"/>
      <c r="DE240" s="94" t="str">
        <f t="shared" si="22"/>
        <v>D02_P05_Compras y Contratación Pública</v>
      </c>
    </row>
    <row r="241" spans="2:109" s="2" customFormat="1" ht="84" customHeight="1" x14ac:dyDescent="0.35">
      <c r="B241" s="1"/>
      <c r="C241" s="4" t="s">
        <v>1069</v>
      </c>
      <c r="D241" s="11" t="s">
        <v>1070</v>
      </c>
      <c r="E241" s="91" t="str">
        <f t="shared" si="18"/>
        <v xml:space="preserve">URF2026_229_Documentar la necesidad de una herramienta que facilite el control, seguimiento y trazabilidad de los bienes </v>
      </c>
      <c r="F241" s="11" t="s">
        <v>1071</v>
      </c>
      <c r="G241" s="11" t="s">
        <v>1072</v>
      </c>
      <c r="H241" s="11" t="s">
        <v>1072</v>
      </c>
      <c r="I241" s="11" t="s">
        <v>1043</v>
      </c>
      <c r="J241" s="5" t="s">
        <v>970</v>
      </c>
      <c r="K241" s="5"/>
      <c r="L241" s="12">
        <v>46024</v>
      </c>
      <c r="M241" s="12">
        <v>46142.999305555553</v>
      </c>
      <c r="N241" s="92">
        <f t="shared" si="19"/>
        <v>118.99930555555329</v>
      </c>
      <c r="O241" s="85" t="s">
        <v>680</v>
      </c>
      <c r="P241" s="11"/>
      <c r="Q241" s="85"/>
      <c r="R241" s="11"/>
      <c r="S241" s="86" t="s">
        <v>474</v>
      </c>
      <c r="T241" s="86" t="s">
        <v>475</v>
      </c>
      <c r="U241" s="87" t="s">
        <v>476</v>
      </c>
      <c r="V241" s="11" t="s">
        <v>116</v>
      </c>
      <c r="W241" s="11"/>
      <c r="X241" s="11" t="s">
        <v>117</v>
      </c>
      <c r="Y241" s="11"/>
      <c r="Z241" s="94" t="str">
        <f t="shared" si="20"/>
        <v>Talento Humano
Tecnológicos</v>
      </c>
      <c r="AA241" s="11"/>
      <c r="AB241" s="11" t="s">
        <v>118</v>
      </c>
      <c r="AC241" s="11" t="s">
        <v>118</v>
      </c>
      <c r="AD241" s="13">
        <v>0</v>
      </c>
      <c r="AE241" s="14"/>
      <c r="AF241" s="11" t="s">
        <v>118</v>
      </c>
      <c r="AG241" s="11" t="s">
        <v>118</v>
      </c>
      <c r="AH241" s="13">
        <v>0</v>
      </c>
      <c r="AI241" s="14"/>
      <c r="AJ241" s="11" t="s">
        <v>118</v>
      </c>
      <c r="AK241" s="11" t="s">
        <v>118</v>
      </c>
      <c r="AL241" s="13">
        <v>0</v>
      </c>
      <c r="AM241" s="14"/>
      <c r="AN241" s="11" t="s">
        <v>118</v>
      </c>
      <c r="AO241" s="11" t="s">
        <v>118</v>
      </c>
      <c r="AP241" s="13">
        <v>0</v>
      </c>
      <c r="AQ241" s="14"/>
      <c r="AR241" s="11" t="s">
        <v>118</v>
      </c>
      <c r="AS241" s="11" t="s">
        <v>118</v>
      </c>
      <c r="AT241" s="13">
        <v>0</v>
      </c>
      <c r="AU241" s="14"/>
      <c r="AV241" s="11" t="s">
        <v>118</v>
      </c>
      <c r="AW241" s="11" t="s">
        <v>118</v>
      </c>
      <c r="AX241" s="13">
        <v>0</v>
      </c>
      <c r="AY241" s="11"/>
      <c r="AZ241" s="11" t="s">
        <v>118</v>
      </c>
      <c r="BA241" s="11"/>
      <c r="BB241" s="11" t="s">
        <v>118</v>
      </c>
      <c r="BC241" s="11"/>
      <c r="BD241" s="11"/>
      <c r="BE241" s="11"/>
      <c r="BF241" s="11"/>
      <c r="BG241" s="11"/>
      <c r="BH241" s="11"/>
      <c r="BI241" s="11"/>
      <c r="BJ241" s="11"/>
      <c r="BK241" s="11"/>
      <c r="BL241" s="11" t="s">
        <v>118</v>
      </c>
      <c r="BM241" s="11" t="s">
        <v>118</v>
      </c>
      <c r="BN241" s="11"/>
      <c r="BO241" s="11" t="s">
        <v>118</v>
      </c>
      <c r="BP241" s="11"/>
      <c r="BQ241" s="11" t="s">
        <v>118</v>
      </c>
      <c r="BR241" s="11"/>
      <c r="BS241" s="11" t="s">
        <v>118</v>
      </c>
      <c r="BT241" s="11" t="s">
        <v>118</v>
      </c>
      <c r="BU241" s="11"/>
      <c r="BV241" s="11" t="s">
        <v>118</v>
      </c>
      <c r="BW241" s="11"/>
      <c r="BX241" s="11" t="s">
        <v>118</v>
      </c>
      <c r="BY241" s="11"/>
      <c r="BZ241" s="11" t="s">
        <v>118</v>
      </c>
      <c r="CA241" s="11" t="s">
        <v>77</v>
      </c>
      <c r="CB241" s="11"/>
      <c r="CC241" s="94" t="str">
        <f t="shared" si="23"/>
        <v>24_Operación del Sistema de Gestión Institucional - SGI</v>
      </c>
      <c r="CD241" s="11"/>
      <c r="CE241" s="11"/>
      <c r="CF241" s="11" t="s">
        <v>122</v>
      </c>
      <c r="CG241" s="11"/>
      <c r="CH241" s="11"/>
      <c r="CI241" s="11" t="s">
        <v>331</v>
      </c>
      <c r="CJ241" s="11"/>
      <c r="CK241" s="94" t="str">
        <f t="shared" si="21"/>
        <v>D03_Gestión con valores para resultados
D06_Gestión del conocimiento y la innovación</v>
      </c>
      <c r="CL241" s="11"/>
      <c r="CM241" s="11"/>
      <c r="CN241" s="11"/>
      <c r="CO241" s="11"/>
      <c r="CP241" s="11"/>
      <c r="CQ241" s="11" t="s">
        <v>450</v>
      </c>
      <c r="CR241" s="11" t="s">
        <v>584</v>
      </c>
      <c r="CS241" s="11"/>
      <c r="CT241" s="11"/>
      <c r="CU241" s="11"/>
      <c r="CV241" s="11"/>
      <c r="CW241" s="11"/>
      <c r="CX241" s="11"/>
      <c r="CY241" s="11"/>
      <c r="CZ241" s="11"/>
      <c r="DA241" s="11"/>
      <c r="DB241" s="11"/>
      <c r="DC241" s="11" t="s">
        <v>332</v>
      </c>
      <c r="DD241" s="11"/>
      <c r="DE241" s="94" t="str">
        <f t="shared" si="22"/>
        <v>D03_P06_Fortalecimiento organizacional y simplificación de procesos
D03_P07_Gobierno Digital
D06_P18_Gestión del conocimiento y la innovación</v>
      </c>
    </row>
    <row r="242" spans="2:109" s="2" customFormat="1" ht="84" customHeight="1" x14ac:dyDescent="0.35">
      <c r="B242" s="1"/>
      <c r="C242" s="4" t="s">
        <v>1073</v>
      </c>
      <c r="D242" s="11" t="s">
        <v>1074</v>
      </c>
      <c r="E242" s="91" t="str">
        <f t="shared" si="18"/>
        <v>URF2026_230_Evaluar a los servidores que prestan servicio al ciudadano_RV_primer semestre</v>
      </c>
      <c r="F242" s="11" t="s">
        <v>1075</v>
      </c>
      <c r="G242" s="11" t="s">
        <v>1076</v>
      </c>
      <c r="H242" s="11" t="s">
        <v>1077</v>
      </c>
      <c r="I242" s="11" t="s">
        <v>1078</v>
      </c>
      <c r="J242" s="5" t="s">
        <v>1079</v>
      </c>
      <c r="K242" s="5" t="s">
        <v>1080</v>
      </c>
      <c r="L242" s="12">
        <v>46204</v>
      </c>
      <c r="M242" s="12">
        <v>46235.999305555553</v>
      </c>
      <c r="N242" s="92">
        <f t="shared" si="19"/>
        <v>31.999305555553292</v>
      </c>
      <c r="O242" s="85" t="s">
        <v>665</v>
      </c>
      <c r="P242" s="11" t="s">
        <v>1079</v>
      </c>
      <c r="Q242" s="85" t="s">
        <v>111</v>
      </c>
      <c r="R242" s="11" t="s">
        <v>1081</v>
      </c>
      <c r="S242" s="86" t="s">
        <v>113</v>
      </c>
      <c r="T242" s="86" t="s">
        <v>114</v>
      </c>
      <c r="U242" s="87" t="s">
        <v>1082</v>
      </c>
      <c r="V242" s="11" t="s">
        <v>116</v>
      </c>
      <c r="W242" s="11"/>
      <c r="X242" s="11" t="s">
        <v>117</v>
      </c>
      <c r="Y242" s="11" t="s">
        <v>920</v>
      </c>
      <c r="Z242" s="94" t="str">
        <f t="shared" si="20"/>
        <v>Talento Humano
Tecnológicos
Físicos</v>
      </c>
      <c r="AA242" s="11"/>
      <c r="AB242" s="11" t="s">
        <v>118</v>
      </c>
      <c r="AC242" s="11" t="s">
        <v>118</v>
      </c>
      <c r="AD242" s="13">
        <v>0</v>
      </c>
      <c r="AE242" s="14"/>
      <c r="AF242" s="11" t="s">
        <v>118</v>
      </c>
      <c r="AG242" s="11" t="s">
        <v>118</v>
      </c>
      <c r="AH242" s="13">
        <v>0</v>
      </c>
      <c r="AI242" s="14"/>
      <c r="AJ242" s="11" t="s">
        <v>118</v>
      </c>
      <c r="AK242" s="11" t="s">
        <v>118</v>
      </c>
      <c r="AL242" s="13">
        <v>0</v>
      </c>
      <c r="AM242" s="14"/>
      <c r="AN242" s="11" t="s">
        <v>118</v>
      </c>
      <c r="AO242" s="11" t="s">
        <v>118</v>
      </c>
      <c r="AP242" s="13">
        <v>0</v>
      </c>
      <c r="AQ242" s="14"/>
      <c r="AR242" s="11" t="s">
        <v>118</v>
      </c>
      <c r="AS242" s="11" t="s">
        <v>118</v>
      </c>
      <c r="AT242" s="13">
        <v>0</v>
      </c>
      <c r="AU242" s="14"/>
      <c r="AV242" s="11" t="s">
        <v>118</v>
      </c>
      <c r="AW242" s="11" t="s">
        <v>118</v>
      </c>
      <c r="AX242" s="13">
        <v>0</v>
      </c>
      <c r="AY242" s="11"/>
      <c r="AZ242" s="11" t="s">
        <v>118</v>
      </c>
      <c r="BA242" s="11"/>
      <c r="BB242" s="11" t="s">
        <v>118</v>
      </c>
      <c r="BC242" s="11"/>
      <c r="BD242" s="11"/>
      <c r="BE242" s="11"/>
      <c r="BF242" s="11"/>
      <c r="BG242" s="11"/>
      <c r="BH242" s="11"/>
      <c r="BI242" s="11"/>
      <c r="BJ242" s="11"/>
      <c r="BK242" s="11"/>
      <c r="BL242" s="11" t="s">
        <v>118</v>
      </c>
      <c r="BM242" s="11" t="s">
        <v>118</v>
      </c>
      <c r="BN242" s="11"/>
      <c r="BO242" s="11" t="s">
        <v>118</v>
      </c>
      <c r="BP242" s="11"/>
      <c r="BQ242" s="11" t="s">
        <v>118</v>
      </c>
      <c r="BR242" s="11" t="s">
        <v>21</v>
      </c>
      <c r="BS242" s="11" t="s">
        <v>1083</v>
      </c>
      <c r="BT242" s="11" t="s">
        <v>1084</v>
      </c>
      <c r="BU242" s="11"/>
      <c r="BV242" s="11" t="s">
        <v>118</v>
      </c>
      <c r="BW242" s="11"/>
      <c r="BX242" s="11" t="s">
        <v>118</v>
      </c>
      <c r="BY242" s="11"/>
      <c r="BZ242" s="11" t="s">
        <v>118</v>
      </c>
      <c r="CA242" s="11" t="s">
        <v>77</v>
      </c>
      <c r="CB242" s="11"/>
      <c r="CC242" s="94" t="str">
        <f t="shared" si="23"/>
        <v>20_Estrategia de relación con el Ciudadano -ERV
24_Operación del Sistema de Gestión Institucional - SGI</v>
      </c>
      <c r="CD242" s="11"/>
      <c r="CE242" s="11"/>
      <c r="CF242" s="11" t="s">
        <v>122</v>
      </c>
      <c r="CG242" s="11"/>
      <c r="CH242" s="11"/>
      <c r="CI242" s="11"/>
      <c r="CJ242" s="11"/>
      <c r="CK242" s="94" t="str">
        <f t="shared" si="21"/>
        <v>D03_Gestión con valores para resultados</v>
      </c>
      <c r="CL242" s="11"/>
      <c r="CM242" s="11"/>
      <c r="CN242" s="11"/>
      <c r="CO242" s="11"/>
      <c r="CP242" s="11"/>
      <c r="CQ242" s="11"/>
      <c r="CR242" s="11"/>
      <c r="CS242" s="11"/>
      <c r="CT242" s="11"/>
      <c r="CU242" s="11"/>
      <c r="CV242" s="11" t="s">
        <v>643</v>
      </c>
      <c r="CW242" s="11"/>
      <c r="CX242" s="11"/>
      <c r="CY242" s="11"/>
      <c r="CZ242" s="11"/>
      <c r="DA242" s="11"/>
      <c r="DB242" s="11"/>
      <c r="DC242" s="11"/>
      <c r="DD242" s="11"/>
      <c r="DE242" s="94" t="str">
        <f t="shared" si="22"/>
        <v>D03_P11_Servicio al ciudadano</v>
      </c>
    </row>
    <row r="243" spans="2:109" s="2" customFormat="1" ht="84" customHeight="1" x14ac:dyDescent="0.35">
      <c r="B243" s="1"/>
      <c r="C243" s="4" t="s">
        <v>1085</v>
      </c>
      <c r="D243" s="11" t="s">
        <v>1086</v>
      </c>
      <c r="E243" s="91" t="str">
        <f t="shared" si="18"/>
        <v>URF2026_231_Evaluar a los servidores que prestan servicio al ciudadano_RV_Segundo semestre_2025</v>
      </c>
      <c r="F243" s="11" t="s">
        <v>1075</v>
      </c>
      <c r="G243" s="11" t="s">
        <v>1087</v>
      </c>
      <c r="H243" s="11" t="s">
        <v>1077</v>
      </c>
      <c r="I243" s="11" t="s">
        <v>1078</v>
      </c>
      <c r="J243" s="5" t="s">
        <v>1079</v>
      </c>
      <c r="K243" s="5" t="s">
        <v>1080</v>
      </c>
      <c r="L243" s="12">
        <v>46037</v>
      </c>
      <c r="M243" s="12">
        <v>46111.999305555553</v>
      </c>
      <c r="N243" s="92">
        <f t="shared" si="19"/>
        <v>74.999305555553292</v>
      </c>
      <c r="O243" s="85" t="s">
        <v>665</v>
      </c>
      <c r="P243" s="11" t="s">
        <v>1079</v>
      </c>
      <c r="Q243" s="85" t="s">
        <v>111</v>
      </c>
      <c r="R243" s="11" t="s">
        <v>1081</v>
      </c>
      <c r="S243" s="86" t="s">
        <v>113</v>
      </c>
      <c r="T243" s="86" t="s">
        <v>114</v>
      </c>
      <c r="U243" s="87" t="s">
        <v>1082</v>
      </c>
      <c r="V243" s="11" t="s">
        <v>116</v>
      </c>
      <c r="W243" s="11"/>
      <c r="X243" s="11" t="s">
        <v>117</v>
      </c>
      <c r="Y243" s="11" t="s">
        <v>920</v>
      </c>
      <c r="Z243" s="94" t="str">
        <f t="shared" si="20"/>
        <v>Talento Humano
Tecnológicos
Físicos</v>
      </c>
      <c r="AA243" s="11"/>
      <c r="AB243" s="11" t="s">
        <v>118</v>
      </c>
      <c r="AC243" s="11" t="s">
        <v>118</v>
      </c>
      <c r="AD243" s="13">
        <v>0</v>
      </c>
      <c r="AE243" s="14"/>
      <c r="AF243" s="11" t="s">
        <v>118</v>
      </c>
      <c r="AG243" s="11" t="s">
        <v>118</v>
      </c>
      <c r="AH243" s="13">
        <v>0</v>
      </c>
      <c r="AI243" s="14"/>
      <c r="AJ243" s="11" t="s">
        <v>118</v>
      </c>
      <c r="AK243" s="11" t="s">
        <v>118</v>
      </c>
      <c r="AL243" s="13">
        <v>0</v>
      </c>
      <c r="AM243" s="14"/>
      <c r="AN243" s="11" t="s">
        <v>118</v>
      </c>
      <c r="AO243" s="11" t="s">
        <v>118</v>
      </c>
      <c r="AP243" s="13">
        <v>0</v>
      </c>
      <c r="AQ243" s="14"/>
      <c r="AR243" s="11" t="s">
        <v>118</v>
      </c>
      <c r="AS243" s="11" t="s">
        <v>118</v>
      </c>
      <c r="AT243" s="13">
        <v>0</v>
      </c>
      <c r="AU243" s="14"/>
      <c r="AV243" s="11" t="s">
        <v>118</v>
      </c>
      <c r="AW243" s="11" t="s">
        <v>118</v>
      </c>
      <c r="AX243" s="13">
        <v>0</v>
      </c>
      <c r="AY243" s="11"/>
      <c r="AZ243" s="11" t="s">
        <v>118</v>
      </c>
      <c r="BA243" s="11"/>
      <c r="BB243" s="11" t="s">
        <v>118</v>
      </c>
      <c r="BC243" s="11"/>
      <c r="BD243" s="11"/>
      <c r="BE243" s="11"/>
      <c r="BF243" s="11"/>
      <c r="BG243" s="11"/>
      <c r="BH243" s="11"/>
      <c r="BI243" s="11"/>
      <c r="BJ243" s="11"/>
      <c r="BK243" s="11"/>
      <c r="BL243" s="11" t="s">
        <v>118</v>
      </c>
      <c r="BM243" s="11" t="s">
        <v>118</v>
      </c>
      <c r="BN243" s="11"/>
      <c r="BO243" s="11" t="s">
        <v>118</v>
      </c>
      <c r="BP243" s="11"/>
      <c r="BQ243" s="11" t="s">
        <v>118</v>
      </c>
      <c r="BR243" s="11" t="s">
        <v>21</v>
      </c>
      <c r="BS243" s="11" t="s">
        <v>1083</v>
      </c>
      <c r="BT243" s="11" t="s">
        <v>1084</v>
      </c>
      <c r="BU243" s="11"/>
      <c r="BV243" s="11" t="s">
        <v>118</v>
      </c>
      <c r="BW243" s="11"/>
      <c r="BX243" s="11" t="s">
        <v>118</v>
      </c>
      <c r="BY243" s="11"/>
      <c r="BZ243" s="11" t="s">
        <v>118</v>
      </c>
      <c r="CA243" s="11" t="s">
        <v>77</v>
      </c>
      <c r="CB243" s="11"/>
      <c r="CC243" s="94" t="str">
        <f t="shared" si="23"/>
        <v>20_Estrategia de relación con el Ciudadano -ERV
24_Operación del Sistema de Gestión Institucional - SGI</v>
      </c>
      <c r="CD243" s="11"/>
      <c r="CE243" s="11"/>
      <c r="CF243" s="11" t="s">
        <v>122</v>
      </c>
      <c r="CG243" s="11"/>
      <c r="CH243" s="11"/>
      <c r="CI243" s="11"/>
      <c r="CJ243" s="11"/>
      <c r="CK243" s="94" t="str">
        <f t="shared" si="21"/>
        <v>D03_Gestión con valores para resultados</v>
      </c>
      <c r="CL243" s="11"/>
      <c r="CM243" s="11"/>
      <c r="CN243" s="11"/>
      <c r="CO243" s="11"/>
      <c r="CP243" s="11"/>
      <c r="CQ243" s="11"/>
      <c r="CR243" s="11"/>
      <c r="CS243" s="11"/>
      <c r="CT243" s="11"/>
      <c r="CU243" s="11"/>
      <c r="CV243" s="11" t="s">
        <v>643</v>
      </c>
      <c r="CW243" s="11"/>
      <c r="CX243" s="11"/>
      <c r="CY243" s="11"/>
      <c r="CZ243" s="11"/>
      <c r="DA243" s="11"/>
      <c r="DB243" s="11"/>
      <c r="DC243" s="11"/>
      <c r="DD243" s="11"/>
      <c r="DE243" s="94" t="str">
        <f t="shared" si="22"/>
        <v>D03_P11_Servicio al ciudadano</v>
      </c>
    </row>
    <row r="244" spans="2:109" s="2" customFormat="1" ht="84" customHeight="1" x14ac:dyDescent="0.35">
      <c r="B244" s="1"/>
      <c r="C244" s="4" t="s">
        <v>1088</v>
      </c>
      <c r="D244" s="11" t="s">
        <v>1089</v>
      </c>
      <c r="E244" s="91" t="str">
        <f t="shared" si="18"/>
        <v>URF2026_232_Reportar participación en el festival Juntémonos para tejer lo público durante la vigencia 2026</v>
      </c>
      <c r="F244" s="11" t="s">
        <v>1090</v>
      </c>
      <c r="G244" s="11" t="s">
        <v>1091</v>
      </c>
      <c r="H244" s="11" t="s">
        <v>1092</v>
      </c>
      <c r="I244" s="11" t="s">
        <v>1078</v>
      </c>
      <c r="J244" s="5" t="s">
        <v>1079</v>
      </c>
      <c r="K244" s="5" t="s">
        <v>641</v>
      </c>
      <c r="L244" s="12">
        <v>46296</v>
      </c>
      <c r="M244" s="12">
        <v>46371.999305555553</v>
      </c>
      <c r="N244" s="92">
        <f t="shared" si="19"/>
        <v>75.999305555553292</v>
      </c>
      <c r="O244" s="85" t="s">
        <v>665</v>
      </c>
      <c r="P244" s="11" t="s">
        <v>1079</v>
      </c>
      <c r="Q244" s="85" t="s">
        <v>234</v>
      </c>
      <c r="R244" s="11" t="s">
        <v>1093</v>
      </c>
      <c r="S244" s="86" t="s">
        <v>113</v>
      </c>
      <c r="T244" s="86" t="s">
        <v>114</v>
      </c>
      <c r="U244" s="87" t="s">
        <v>1082</v>
      </c>
      <c r="V244" s="11" t="s">
        <v>116</v>
      </c>
      <c r="W244" s="11" t="s">
        <v>821</v>
      </c>
      <c r="X244" s="11" t="s">
        <v>117</v>
      </c>
      <c r="Y244" s="11" t="s">
        <v>920</v>
      </c>
      <c r="Z244" s="94" t="str">
        <f t="shared" si="20"/>
        <v>Talento Humano
Financieros
Tecnológicos
Físicos</v>
      </c>
      <c r="AA244" s="11"/>
      <c r="AB244" s="11" t="s">
        <v>118</v>
      </c>
      <c r="AC244" s="11" t="s">
        <v>118</v>
      </c>
      <c r="AD244" s="13">
        <v>0</v>
      </c>
      <c r="AE244" s="14"/>
      <c r="AF244" s="11" t="s">
        <v>118</v>
      </c>
      <c r="AG244" s="11" t="s">
        <v>118</v>
      </c>
      <c r="AH244" s="13">
        <v>0</v>
      </c>
      <c r="AI244" s="14"/>
      <c r="AJ244" s="11" t="s">
        <v>118</v>
      </c>
      <c r="AK244" s="11" t="s">
        <v>118</v>
      </c>
      <c r="AL244" s="13">
        <v>0</v>
      </c>
      <c r="AM244" s="14"/>
      <c r="AN244" s="11" t="s">
        <v>118</v>
      </c>
      <c r="AO244" s="11" t="s">
        <v>118</v>
      </c>
      <c r="AP244" s="13">
        <v>0</v>
      </c>
      <c r="AQ244" s="14"/>
      <c r="AR244" s="11" t="s">
        <v>118</v>
      </c>
      <c r="AS244" s="11" t="s">
        <v>118</v>
      </c>
      <c r="AT244" s="13">
        <v>0</v>
      </c>
      <c r="AU244" s="14"/>
      <c r="AV244" s="11" t="s">
        <v>118</v>
      </c>
      <c r="AW244" s="11" t="s">
        <v>118</v>
      </c>
      <c r="AX244" s="13">
        <v>0</v>
      </c>
      <c r="AY244" s="11"/>
      <c r="AZ244" s="11" t="s">
        <v>118</v>
      </c>
      <c r="BA244" s="11"/>
      <c r="BB244" s="11" t="s">
        <v>118</v>
      </c>
      <c r="BC244" s="11"/>
      <c r="BD244" s="11"/>
      <c r="BE244" s="11"/>
      <c r="BF244" s="11"/>
      <c r="BG244" s="11"/>
      <c r="BH244" s="11"/>
      <c r="BI244" s="11"/>
      <c r="BJ244" s="11"/>
      <c r="BK244" s="11" t="s">
        <v>19</v>
      </c>
      <c r="BL244" s="11" t="s">
        <v>119</v>
      </c>
      <c r="BM244" s="11" t="s">
        <v>290</v>
      </c>
      <c r="BN244" s="11"/>
      <c r="BO244" s="11" t="s">
        <v>118</v>
      </c>
      <c r="BP244" s="11"/>
      <c r="BQ244" s="11" t="s">
        <v>118</v>
      </c>
      <c r="BR244" s="11" t="s">
        <v>21</v>
      </c>
      <c r="BS244" s="11" t="s">
        <v>1094</v>
      </c>
      <c r="BT244" s="11" t="s">
        <v>1095</v>
      </c>
      <c r="BU244" s="11"/>
      <c r="BV244" s="11" t="s">
        <v>118</v>
      </c>
      <c r="BW244" s="11"/>
      <c r="BX244" s="11" t="s">
        <v>118</v>
      </c>
      <c r="BY244" s="11"/>
      <c r="BZ244" s="11" t="s">
        <v>118</v>
      </c>
      <c r="CA244" s="11" t="s">
        <v>77</v>
      </c>
      <c r="CB244" s="11"/>
      <c r="CC244" s="94" t="str">
        <f t="shared" si="23"/>
        <v>17_Programas de transparencia y ética pública - PTEP
20_Estrategia de relación con el Ciudadano -ERV
24_Operación del Sistema de Gestión Institucional - SGI</v>
      </c>
      <c r="CD244" s="11"/>
      <c r="CE244" s="11"/>
      <c r="CF244" s="11" t="s">
        <v>122</v>
      </c>
      <c r="CG244" s="11"/>
      <c r="CH244" s="11" t="s">
        <v>123</v>
      </c>
      <c r="CI244" s="11"/>
      <c r="CJ244" s="11"/>
      <c r="CK244" s="94" t="str">
        <f t="shared" si="21"/>
        <v>D03_Gestión con valores para resultados
D05_Información y comunicación</v>
      </c>
      <c r="CL244" s="11"/>
      <c r="CM244" s="11"/>
      <c r="CN244" s="11"/>
      <c r="CO244" s="11"/>
      <c r="CP244" s="11"/>
      <c r="CQ244" s="11"/>
      <c r="CR244" s="11"/>
      <c r="CS244" s="11"/>
      <c r="CT244" s="11"/>
      <c r="CU244" s="11"/>
      <c r="CV244" s="11"/>
      <c r="CW244" s="11"/>
      <c r="CX244" s="11" t="s">
        <v>124</v>
      </c>
      <c r="CY244" s="11"/>
      <c r="CZ244" s="11" t="s">
        <v>125</v>
      </c>
      <c r="DA244" s="11"/>
      <c r="DB244" s="11"/>
      <c r="DC244" s="11"/>
      <c r="DD244" s="11"/>
      <c r="DE244" s="94" t="str">
        <f t="shared" si="22"/>
        <v>D03_P13_Participación ciudadana en la gestión pública
D05_P15_Transparencia, acceso a la información pública y lucha contra la corrupción</v>
      </c>
    </row>
    <row r="245" spans="2:109" s="2" customFormat="1" ht="84" customHeight="1" x14ac:dyDescent="0.35">
      <c r="B245" s="1"/>
      <c r="C245" s="4" t="s">
        <v>1096</v>
      </c>
      <c r="D245" s="11" t="s">
        <v>1097</v>
      </c>
      <c r="E245" s="91" t="str">
        <f t="shared" si="18"/>
        <v>URF2026_233_Realizar laboratorios de simplicidad durante la vigencia 2026</v>
      </c>
      <c r="F245" s="11" t="s">
        <v>1098</v>
      </c>
      <c r="G245" s="11" t="s">
        <v>1099</v>
      </c>
      <c r="H245" s="11" t="s">
        <v>1100</v>
      </c>
      <c r="I245" s="11" t="s">
        <v>1078</v>
      </c>
      <c r="J245" s="5" t="s">
        <v>1080</v>
      </c>
      <c r="K245" s="5" t="s">
        <v>641</v>
      </c>
      <c r="L245" s="12">
        <v>46310</v>
      </c>
      <c r="M245" s="12">
        <v>46371.999305555553</v>
      </c>
      <c r="N245" s="92">
        <f t="shared" si="19"/>
        <v>61.999305555553292</v>
      </c>
      <c r="O245" s="85" t="s">
        <v>665</v>
      </c>
      <c r="P245" s="11" t="s">
        <v>1079</v>
      </c>
      <c r="Q245" s="85" t="s">
        <v>111</v>
      </c>
      <c r="R245" s="11" t="s">
        <v>1101</v>
      </c>
      <c r="S245" s="86" t="s">
        <v>113</v>
      </c>
      <c r="T245" s="86" t="s">
        <v>114</v>
      </c>
      <c r="U245" s="87" t="s">
        <v>1082</v>
      </c>
      <c r="V245" s="11" t="s">
        <v>116</v>
      </c>
      <c r="W245" s="11"/>
      <c r="X245" s="11" t="s">
        <v>117</v>
      </c>
      <c r="Y245" s="11"/>
      <c r="Z245" s="94" t="str">
        <f t="shared" si="20"/>
        <v>Talento Humano
Tecnológicos</v>
      </c>
      <c r="AA245" s="11"/>
      <c r="AB245" s="11" t="s">
        <v>118</v>
      </c>
      <c r="AC245" s="11" t="s">
        <v>118</v>
      </c>
      <c r="AD245" s="13">
        <v>0</v>
      </c>
      <c r="AE245" s="14"/>
      <c r="AF245" s="11" t="s">
        <v>118</v>
      </c>
      <c r="AG245" s="11" t="s">
        <v>118</v>
      </c>
      <c r="AH245" s="13">
        <v>0</v>
      </c>
      <c r="AI245" s="14"/>
      <c r="AJ245" s="11" t="s">
        <v>118</v>
      </c>
      <c r="AK245" s="11" t="s">
        <v>118</v>
      </c>
      <c r="AL245" s="13">
        <v>0</v>
      </c>
      <c r="AM245" s="14"/>
      <c r="AN245" s="11" t="s">
        <v>118</v>
      </c>
      <c r="AO245" s="11" t="s">
        <v>118</v>
      </c>
      <c r="AP245" s="13">
        <v>0</v>
      </c>
      <c r="AQ245" s="14"/>
      <c r="AR245" s="11" t="s">
        <v>118</v>
      </c>
      <c r="AS245" s="11" t="s">
        <v>118</v>
      </c>
      <c r="AT245" s="13">
        <v>0</v>
      </c>
      <c r="AU245" s="14"/>
      <c r="AV245" s="11" t="s">
        <v>118</v>
      </c>
      <c r="AW245" s="11" t="s">
        <v>118</v>
      </c>
      <c r="AX245" s="13">
        <v>0</v>
      </c>
      <c r="AY245" s="11"/>
      <c r="AZ245" s="11" t="s">
        <v>118</v>
      </c>
      <c r="BA245" s="11"/>
      <c r="BB245" s="11" t="s">
        <v>118</v>
      </c>
      <c r="BC245" s="11"/>
      <c r="BD245" s="11"/>
      <c r="BE245" s="11"/>
      <c r="BF245" s="11"/>
      <c r="BG245" s="11"/>
      <c r="BH245" s="11"/>
      <c r="BI245" s="11"/>
      <c r="BJ245" s="11"/>
      <c r="BK245" s="11" t="s">
        <v>19</v>
      </c>
      <c r="BL245" s="11" t="s">
        <v>119</v>
      </c>
      <c r="BM245" s="11" t="s">
        <v>120</v>
      </c>
      <c r="BN245" s="11"/>
      <c r="BO245" s="11" t="s">
        <v>118</v>
      </c>
      <c r="BP245" s="11"/>
      <c r="BQ245" s="11" t="s">
        <v>118</v>
      </c>
      <c r="BR245" s="11" t="s">
        <v>21</v>
      </c>
      <c r="BS245" s="11" t="s">
        <v>1083</v>
      </c>
      <c r="BT245" s="11" t="s">
        <v>1102</v>
      </c>
      <c r="BU245" s="11"/>
      <c r="BV245" s="11" t="s">
        <v>118</v>
      </c>
      <c r="BW245" s="11"/>
      <c r="BX245" s="11" t="s">
        <v>118</v>
      </c>
      <c r="BY245" s="11"/>
      <c r="BZ245" s="11" t="s">
        <v>118</v>
      </c>
      <c r="CA245" s="11" t="s">
        <v>77</v>
      </c>
      <c r="CB245" s="11"/>
      <c r="CC245" s="94" t="str">
        <f t="shared" si="23"/>
        <v>17_Programas de transparencia y ética pública - PTEP
20_Estrategia de relación con el Ciudadano -ERV
24_Operación del Sistema de Gestión Institucional - SGI</v>
      </c>
      <c r="CD245" s="11"/>
      <c r="CE245" s="11"/>
      <c r="CF245" s="11" t="s">
        <v>122</v>
      </c>
      <c r="CG245" s="11"/>
      <c r="CH245" s="11" t="s">
        <v>123</v>
      </c>
      <c r="CI245" s="11"/>
      <c r="CJ245" s="11"/>
      <c r="CK245" s="94" t="str">
        <f t="shared" si="21"/>
        <v>D03_Gestión con valores para resultados
D05_Información y comunicación</v>
      </c>
      <c r="CL245" s="11"/>
      <c r="CM245" s="11"/>
      <c r="CN245" s="11"/>
      <c r="CO245" s="11"/>
      <c r="CP245" s="11"/>
      <c r="CQ245" s="11"/>
      <c r="CR245" s="11"/>
      <c r="CS245" s="11"/>
      <c r="CT245" s="11"/>
      <c r="CU245" s="11"/>
      <c r="CV245" s="11" t="s">
        <v>643</v>
      </c>
      <c r="CW245" s="11"/>
      <c r="CX245" s="11"/>
      <c r="CY245" s="11"/>
      <c r="CZ245" s="11" t="s">
        <v>125</v>
      </c>
      <c r="DA245" s="11"/>
      <c r="DB245" s="11"/>
      <c r="DC245" s="11"/>
      <c r="DD245" s="11"/>
      <c r="DE245" s="94" t="str">
        <f t="shared" si="22"/>
        <v>D03_P11_Servicio al ciudadano
D05_P15_Transparencia, acceso a la información pública y lucha contra la corrupción</v>
      </c>
    </row>
    <row r="246" spans="2:109" s="2" customFormat="1" ht="84" customHeight="1" x14ac:dyDescent="0.35">
      <c r="B246" s="1"/>
      <c r="C246" s="4" t="s">
        <v>1103</v>
      </c>
      <c r="D246" s="11" t="s">
        <v>1104</v>
      </c>
      <c r="E246" s="91" t="str">
        <f t="shared" si="18"/>
        <v>URF2026_234_Consolidar resultados de acciones para fortalecer el ejercicio del control social en la URF durante la vigencia 2026.</v>
      </c>
      <c r="F246" s="11" t="s">
        <v>1105</v>
      </c>
      <c r="G246" s="11" t="s">
        <v>1106</v>
      </c>
      <c r="H246" s="11" t="s">
        <v>1107</v>
      </c>
      <c r="I246" s="11" t="s">
        <v>1078</v>
      </c>
      <c r="J246" s="5" t="s">
        <v>1080</v>
      </c>
      <c r="K246" s="5" t="s">
        <v>641</v>
      </c>
      <c r="L246" s="12">
        <v>46144</v>
      </c>
      <c r="M246" s="12">
        <v>46264.999305555553</v>
      </c>
      <c r="N246" s="92">
        <f t="shared" si="19"/>
        <v>120.99930555555329</v>
      </c>
      <c r="O246" s="85" t="s">
        <v>665</v>
      </c>
      <c r="P246" s="11" t="s">
        <v>1079</v>
      </c>
      <c r="Q246" s="85" t="s">
        <v>234</v>
      </c>
      <c r="R246" s="11" t="s">
        <v>1108</v>
      </c>
      <c r="S246" s="86" t="s">
        <v>113</v>
      </c>
      <c r="T246" s="86" t="s">
        <v>114</v>
      </c>
      <c r="U246" s="87" t="s">
        <v>1082</v>
      </c>
      <c r="V246" s="11" t="s">
        <v>116</v>
      </c>
      <c r="W246" s="11"/>
      <c r="X246" s="11" t="s">
        <v>117</v>
      </c>
      <c r="Y246" s="11" t="s">
        <v>920</v>
      </c>
      <c r="Z246" s="94" t="str">
        <f t="shared" si="20"/>
        <v>Talento Humano
Tecnológicos
Físicos</v>
      </c>
      <c r="AA246" s="11"/>
      <c r="AB246" s="11" t="s">
        <v>118</v>
      </c>
      <c r="AC246" s="11" t="s">
        <v>118</v>
      </c>
      <c r="AD246" s="13">
        <v>0</v>
      </c>
      <c r="AE246" s="14"/>
      <c r="AF246" s="11" t="s">
        <v>118</v>
      </c>
      <c r="AG246" s="11" t="s">
        <v>118</v>
      </c>
      <c r="AH246" s="13">
        <v>0</v>
      </c>
      <c r="AI246" s="14"/>
      <c r="AJ246" s="11" t="s">
        <v>118</v>
      </c>
      <c r="AK246" s="11" t="s">
        <v>118</v>
      </c>
      <c r="AL246" s="13">
        <v>0</v>
      </c>
      <c r="AM246" s="14"/>
      <c r="AN246" s="11" t="s">
        <v>118</v>
      </c>
      <c r="AO246" s="11" t="s">
        <v>118</v>
      </c>
      <c r="AP246" s="13">
        <v>0</v>
      </c>
      <c r="AQ246" s="14"/>
      <c r="AR246" s="11" t="s">
        <v>118</v>
      </c>
      <c r="AS246" s="11" t="s">
        <v>118</v>
      </c>
      <c r="AT246" s="13">
        <v>0</v>
      </c>
      <c r="AU246" s="14"/>
      <c r="AV246" s="11" t="s">
        <v>118</v>
      </c>
      <c r="AW246" s="11" t="s">
        <v>118</v>
      </c>
      <c r="AX246" s="13">
        <v>0</v>
      </c>
      <c r="AY246" s="11"/>
      <c r="AZ246" s="11" t="s">
        <v>118</v>
      </c>
      <c r="BA246" s="11"/>
      <c r="BB246" s="11" t="s">
        <v>118</v>
      </c>
      <c r="BC246" s="11"/>
      <c r="BD246" s="11"/>
      <c r="BE246" s="11"/>
      <c r="BF246" s="11"/>
      <c r="BG246" s="11"/>
      <c r="BH246" s="11"/>
      <c r="BI246" s="11"/>
      <c r="BJ246" s="11"/>
      <c r="BK246" s="11" t="s">
        <v>19</v>
      </c>
      <c r="BL246" s="11" t="s">
        <v>119</v>
      </c>
      <c r="BM246" s="11" t="s">
        <v>290</v>
      </c>
      <c r="BN246" s="11"/>
      <c r="BO246" s="11" t="s">
        <v>118</v>
      </c>
      <c r="BP246" s="11"/>
      <c r="BQ246" s="11" t="s">
        <v>118</v>
      </c>
      <c r="BR246" s="11" t="s">
        <v>21</v>
      </c>
      <c r="BS246" s="11" t="s">
        <v>291</v>
      </c>
      <c r="BT246" s="11" t="s">
        <v>1109</v>
      </c>
      <c r="BU246" s="11"/>
      <c r="BV246" s="11" t="s">
        <v>118</v>
      </c>
      <c r="BW246" s="11"/>
      <c r="BX246" s="11" t="s">
        <v>118</v>
      </c>
      <c r="BY246" s="11"/>
      <c r="BZ246" s="11" t="s">
        <v>118</v>
      </c>
      <c r="CA246" s="11" t="s">
        <v>77</v>
      </c>
      <c r="CB246" s="11"/>
      <c r="CC246" s="94" t="str">
        <f t="shared" si="23"/>
        <v>17_Programas de transparencia y ética pública - PTEP
20_Estrategia de relación con el Ciudadano -ERV
24_Operación del Sistema de Gestión Institucional - SGI</v>
      </c>
      <c r="CD246" s="11"/>
      <c r="CE246" s="11"/>
      <c r="CF246" s="11" t="s">
        <v>122</v>
      </c>
      <c r="CG246" s="11"/>
      <c r="CH246" s="11"/>
      <c r="CI246" s="11"/>
      <c r="CJ246" s="11"/>
      <c r="CK246" s="94" t="str">
        <f t="shared" si="21"/>
        <v>D03_Gestión con valores para resultados</v>
      </c>
      <c r="CL246" s="11"/>
      <c r="CM246" s="11"/>
      <c r="CN246" s="11"/>
      <c r="CO246" s="11"/>
      <c r="CP246" s="11"/>
      <c r="CQ246" s="11"/>
      <c r="CR246" s="11"/>
      <c r="CS246" s="11"/>
      <c r="CT246" s="11"/>
      <c r="CU246" s="11"/>
      <c r="CV246" s="11"/>
      <c r="CW246" s="11"/>
      <c r="CX246" s="11" t="s">
        <v>124</v>
      </c>
      <c r="CY246" s="11"/>
      <c r="CZ246" s="11"/>
      <c r="DA246" s="11"/>
      <c r="DB246" s="11"/>
      <c r="DC246" s="11"/>
      <c r="DD246" s="11"/>
      <c r="DE246" s="94" t="str">
        <f t="shared" si="22"/>
        <v>D03_P13_Participación ciudadana en la gestión pública</v>
      </c>
    </row>
    <row r="247" spans="2:109" s="2" customFormat="1" ht="84" customHeight="1" x14ac:dyDescent="0.35">
      <c r="B247" s="1"/>
      <c r="C247" s="4" t="s">
        <v>1110</v>
      </c>
      <c r="D247" s="11" t="s">
        <v>1111</v>
      </c>
      <c r="E247" s="91" t="str">
        <f t="shared" si="18"/>
        <v>URF2026_235_Preparar la audiencia pública de rendición de cuentas de la URF</v>
      </c>
      <c r="F247" s="11" t="s">
        <v>1112</v>
      </c>
      <c r="G247" s="11" t="s">
        <v>1113</v>
      </c>
      <c r="H247" s="11" t="s">
        <v>1114</v>
      </c>
      <c r="I247" s="11" t="s">
        <v>1078</v>
      </c>
      <c r="J247" s="5" t="s">
        <v>1079</v>
      </c>
      <c r="K247" s="5" t="s">
        <v>1080</v>
      </c>
      <c r="L247" s="12">
        <v>46054</v>
      </c>
      <c r="M247" s="12">
        <v>46142.999305555553</v>
      </c>
      <c r="N247" s="92">
        <f t="shared" si="19"/>
        <v>88.999305555553292</v>
      </c>
      <c r="O247" s="85" t="s">
        <v>665</v>
      </c>
      <c r="P247" s="11" t="s">
        <v>1079</v>
      </c>
      <c r="Q247" s="85" t="s">
        <v>111</v>
      </c>
      <c r="R247" s="11" t="s">
        <v>1115</v>
      </c>
      <c r="S247" s="86" t="s">
        <v>113</v>
      </c>
      <c r="T247" s="86" t="s">
        <v>114</v>
      </c>
      <c r="U247" s="87" t="s">
        <v>1082</v>
      </c>
      <c r="V247" s="11" t="s">
        <v>116</v>
      </c>
      <c r="W247" s="11" t="s">
        <v>821</v>
      </c>
      <c r="X247" s="11" t="s">
        <v>117</v>
      </c>
      <c r="Y247" s="11" t="s">
        <v>920</v>
      </c>
      <c r="Z247" s="94" t="str">
        <f t="shared" si="20"/>
        <v>Talento Humano
Financieros
Tecnológicos
Físicos</v>
      </c>
      <c r="AA247" s="11"/>
      <c r="AB247" s="11" t="s">
        <v>118</v>
      </c>
      <c r="AC247" s="11" t="s">
        <v>118</v>
      </c>
      <c r="AD247" s="13">
        <v>0</v>
      </c>
      <c r="AE247" s="14"/>
      <c r="AF247" s="11" t="s">
        <v>118</v>
      </c>
      <c r="AG247" s="11" t="s">
        <v>118</v>
      </c>
      <c r="AH247" s="13">
        <v>0</v>
      </c>
      <c r="AI247" s="14"/>
      <c r="AJ247" s="11" t="s">
        <v>118</v>
      </c>
      <c r="AK247" s="11" t="s">
        <v>118</v>
      </c>
      <c r="AL247" s="13">
        <v>0</v>
      </c>
      <c r="AM247" s="14"/>
      <c r="AN247" s="11" t="s">
        <v>118</v>
      </c>
      <c r="AO247" s="11" t="s">
        <v>118</v>
      </c>
      <c r="AP247" s="13">
        <v>0</v>
      </c>
      <c r="AQ247" s="14"/>
      <c r="AR247" s="11" t="s">
        <v>118</v>
      </c>
      <c r="AS247" s="11" t="s">
        <v>118</v>
      </c>
      <c r="AT247" s="13">
        <v>0</v>
      </c>
      <c r="AU247" s="14"/>
      <c r="AV247" s="11" t="s">
        <v>118</v>
      </c>
      <c r="AW247" s="11" t="s">
        <v>118</v>
      </c>
      <c r="AX247" s="13">
        <v>0</v>
      </c>
      <c r="AY247" s="11"/>
      <c r="AZ247" s="11" t="s">
        <v>118</v>
      </c>
      <c r="BA247" s="11"/>
      <c r="BB247" s="11" t="s">
        <v>118</v>
      </c>
      <c r="BC247" s="11"/>
      <c r="BD247" s="11"/>
      <c r="BE247" s="11"/>
      <c r="BF247" s="11"/>
      <c r="BG247" s="11"/>
      <c r="BH247" s="11"/>
      <c r="BI247" s="11"/>
      <c r="BJ247" s="11"/>
      <c r="BK247" s="11" t="s">
        <v>19</v>
      </c>
      <c r="BL247" s="11" t="s">
        <v>119</v>
      </c>
      <c r="BM247" s="11" t="s">
        <v>290</v>
      </c>
      <c r="BN247" s="11"/>
      <c r="BO247" s="11" t="s">
        <v>118</v>
      </c>
      <c r="BP247" s="11"/>
      <c r="BQ247" s="11" t="s">
        <v>118</v>
      </c>
      <c r="BR247" s="11" t="s">
        <v>21</v>
      </c>
      <c r="BS247" s="11" t="s">
        <v>1094</v>
      </c>
      <c r="BT247" s="11" t="s">
        <v>1095</v>
      </c>
      <c r="BU247" s="11"/>
      <c r="BV247" s="11" t="s">
        <v>118</v>
      </c>
      <c r="BW247" s="11"/>
      <c r="BX247" s="11" t="s">
        <v>118</v>
      </c>
      <c r="BY247" s="11"/>
      <c r="BZ247" s="11" t="s">
        <v>118</v>
      </c>
      <c r="CA247" s="11" t="s">
        <v>77</v>
      </c>
      <c r="CB247" s="11"/>
      <c r="CC247" s="94" t="str">
        <f t="shared" si="23"/>
        <v>17_Programas de transparencia y ética pública - PTEP
20_Estrategia de relación con el Ciudadano -ERV
24_Operación del Sistema de Gestión Institucional - SGI</v>
      </c>
      <c r="CD247" s="11"/>
      <c r="CE247" s="11"/>
      <c r="CF247" s="11" t="s">
        <v>122</v>
      </c>
      <c r="CG247" s="11"/>
      <c r="CH247" s="11" t="s">
        <v>123</v>
      </c>
      <c r="CI247" s="11"/>
      <c r="CJ247" s="11"/>
      <c r="CK247" s="94" t="str">
        <f t="shared" si="21"/>
        <v>D03_Gestión con valores para resultados
D05_Información y comunicación</v>
      </c>
      <c r="CL247" s="11"/>
      <c r="CM247" s="11"/>
      <c r="CN247" s="11"/>
      <c r="CO247" s="11"/>
      <c r="CP247" s="11"/>
      <c r="CQ247" s="11"/>
      <c r="CR247" s="11"/>
      <c r="CS247" s="11"/>
      <c r="CT247" s="11"/>
      <c r="CU247" s="11"/>
      <c r="CV247" s="11"/>
      <c r="CW247" s="11"/>
      <c r="CX247" s="11" t="s">
        <v>124</v>
      </c>
      <c r="CY247" s="11"/>
      <c r="CZ247" s="11" t="s">
        <v>125</v>
      </c>
      <c r="DA247" s="11"/>
      <c r="DB247" s="11"/>
      <c r="DC247" s="11"/>
      <c r="DD247" s="11"/>
      <c r="DE247" s="94" t="str">
        <f t="shared" si="22"/>
        <v>D03_P13_Participación ciudadana en la gestión pública
D05_P15_Transparencia, acceso a la información pública y lucha contra la corrupción</v>
      </c>
    </row>
    <row r="248" spans="2:109" s="2" customFormat="1" ht="84" customHeight="1" x14ac:dyDescent="0.35">
      <c r="B248" s="1"/>
      <c r="C248" s="4" t="s">
        <v>1116</v>
      </c>
      <c r="D248" s="11" t="s">
        <v>1117</v>
      </c>
      <c r="E248" s="91" t="str">
        <f t="shared" si="18"/>
        <v>URF2026_236_Realizar informe de la audiencia pública de rendición de cuentas</v>
      </c>
      <c r="F248" s="11" t="s">
        <v>1118</v>
      </c>
      <c r="G248" s="11" t="s">
        <v>1119</v>
      </c>
      <c r="H248" s="11" t="s">
        <v>1120</v>
      </c>
      <c r="I248" s="11" t="s">
        <v>1078</v>
      </c>
      <c r="J248" s="5" t="s">
        <v>1080</v>
      </c>
      <c r="K248" s="5" t="s">
        <v>641</v>
      </c>
      <c r="L248" s="12">
        <v>46054</v>
      </c>
      <c r="M248" s="12">
        <v>46172.999305555553</v>
      </c>
      <c r="N248" s="92">
        <f t="shared" si="19"/>
        <v>118.99930555555329</v>
      </c>
      <c r="O248" s="85" t="s">
        <v>665</v>
      </c>
      <c r="P248" s="11" t="s">
        <v>1079</v>
      </c>
      <c r="Q248" s="85" t="s">
        <v>111</v>
      </c>
      <c r="R248" s="11" t="s">
        <v>1121</v>
      </c>
      <c r="S248" s="86" t="s">
        <v>113</v>
      </c>
      <c r="T248" s="86" t="s">
        <v>114</v>
      </c>
      <c r="U248" s="87" t="s">
        <v>1082</v>
      </c>
      <c r="V248" s="11" t="s">
        <v>116</v>
      </c>
      <c r="W248" s="11"/>
      <c r="X248" s="11" t="s">
        <v>117</v>
      </c>
      <c r="Y248" s="11"/>
      <c r="Z248" s="94" t="str">
        <f t="shared" si="20"/>
        <v>Talento Humano
Tecnológicos</v>
      </c>
      <c r="AA248" s="11"/>
      <c r="AB248" s="11" t="s">
        <v>118</v>
      </c>
      <c r="AC248" s="11" t="s">
        <v>118</v>
      </c>
      <c r="AD248" s="13">
        <v>0</v>
      </c>
      <c r="AE248" s="14"/>
      <c r="AF248" s="11" t="s">
        <v>118</v>
      </c>
      <c r="AG248" s="11" t="s">
        <v>118</v>
      </c>
      <c r="AH248" s="13">
        <v>0</v>
      </c>
      <c r="AI248" s="14"/>
      <c r="AJ248" s="11" t="s">
        <v>118</v>
      </c>
      <c r="AK248" s="11" t="s">
        <v>118</v>
      </c>
      <c r="AL248" s="13">
        <v>0</v>
      </c>
      <c r="AM248" s="14"/>
      <c r="AN248" s="11" t="s">
        <v>118</v>
      </c>
      <c r="AO248" s="11" t="s">
        <v>118</v>
      </c>
      <c r="AP248" s="13">
        <v>0</v>
      </c>
      <c r="AQ248" s="14"/>
      <c r="AR248" s="11" t="s">
        <v>118</v>
      </c>
      <c r="AS248" s="11" t="s">
        <v>118</v>
      </c>
      <c r="AT248" s="13">
        <v>0</v>
      </c>
      <c r="AU248" s="14"/>
      <c r="AV248" s="11" t="s">
        <v>118</v>
      </c>
      <c r="AW248" s="11" t="s">
        <v>118</v>
      </c>
      <c r="AX248" s="13">
        <v>0</v>
      </c>
      <c r="AY248" s="11"/>
      <c r="AZ248" s="11" t="s">
        <v>118</v>
      </c>
      <c r="BA248" s="11"/>
      <c r="BB248" s="11" t="s">
        <v>118</v>
      </c>
      <c r="BC248" s="11"/>
      <c r="BD248" s="11"/>
      <c r="BE248" s="11"/>
      <c r="BF248" s="11"/>
      <c r="BG248" s="11"/>
      <c r="BH248" s="11"/>
      <c r="BI248" s="11"/>
      <c r="BJ248" s="11"/>
      <c r="BK248" s="11" t="s">
        <v>19</v>
      </c>
      <c r="BL248" s="11" t="s">
        <v>119</v>
      </c>
      <c r="BM248" s="11" t="s">
        <v>290</v>
      </c>
      <c r="BN248" s="11"/>
      <c r="BO248" s="11" t="s">
        <v>118</v>
      </c>
      <c r="BP248" s="11"/>
      <c r="BQ248" s="11" t="s">
        <v>118</v>
      </c>
      <c r="BR248" s="11" t="s">
        <v>21</v>
      </c>
      <c r="BS248" s="11" t="s">
        <v>1094</v>
      </c>
      <c r="BT248" s="11" t="s">
        <v>1122</v>
      </c>
      <c r="BU248" s="11"/>
      <c r="BV248" s="11" t="s">
        <v>118</v>
      </c>
      <c r="BW248" s="11"/>
      <c r="BX248" s="11" t="s">
        <v>118</v>
      </c>
      <c r="BY248" s="11"/>
      <c r="BZ248" s="11" t="s">
        <v>118</v>
      </c>
      <c r="CA248" s="11" t="s">
        <v>77</v>
      </c>
      <c r="CB248" s="11"/>
      <c r="CC248" s="94" t="str">
        <f t="shared" si="23"/>
        <v>17_Programas de transparencia y ética pública - PTEP
20_Estrategia de relación con el Ciudadano -ERV
24_Operación del Sistema de Gestión Institucional - SGI</v>
      </c>
      <c r="CD248" s="11"/>
      <c r="CE248" s="11"/>
      <c r="CF248" s="11" t="s">
        <v>122</v>
      </c>
      <c r="CG248" s="11"/>
      <c r="CH248" s="11" t="s">
        <v>123</v>
      </c>
      <c r="CI248" s="11"/>
      <c r="CJ248" s="11"/>
      <c r="CK248" s="94" t="str">
        <f t="shared" si="21"/>
        <v>D03_Gestión con valores para resultados
D05_Información y comunicación</v>
      </c>
      <c r="CL248" s="11"/>
      <c r="CM248" s="11"/>
      <c r="CN248" s="11"/>
      <c r="CO248" s="11"/>
      <c r="CP248" s="11"/>
      <c r="CQ248" s="11"/>
      <c r="CR248" s="11"/>
      <c r="CS248" s="11"/>
      <c r="CT248" s="11"/>
      <c r="CU248" s="11"/>
      <c r="CV248" s="11"/>
      <c r="CW248" s="11"/>
      <c r="CX248" s="11" t="s">
        <v>124</v>
      </c>
      <c r="CY248" s="11"/>
      <c r="CZ248" s="11" t="s">
        <v>125</v>
      </c>
      <c r="DA248" s="11"/>
      <c r="DB248" s="11"/>
      <c r="DC248" s="11"/>
      <c r="DD248" s="11"/>
      <c r="DE248" s="94" t="str">
        <f t="shared" si="22"/>
        <v>D03_P13_Participación ciudadana en la gestión pública
D05_P15_Transparencia, acceso a la información pública y lucha contra la corrupción</v>
      </c>
    </row>
    <row r="249" spans="2:109" s="2" customFormat="1" ht="84" customHeight="1" x14ac:dyDescent="0.35">
      <c r="B249" s="1"/>
      <c r="C249" s="4" t="s">
        <v>1123</v>
      </c>
      <c r="D249" s="11" t="s">
        <v>1124</v>
      </c>
      <c r="E249" s="91" t="str">
        <f t="shared" si="18"/>
        <v>URF2026_237_Aplicar herramientas de evaluación para los grupos de valor asistentes a la audiencia pública de rendición de cuentas.</v>
      </c>
      <c r="F249" s="11" t="s">
        <v>1125</v>
      </c>
      <c r="G249" s="11" t="s">
        <v>1126</v>
      </c>
      <c r="H249" s="11" t="s">
        <v>1127</v>
      </c>
      <c r="I249" s="11" t="s">
        <v>1078</v>
      </c>
      <c r="J249" s="5" t="s">
        <v>1080</v>
      </c>
      <c r="K249" s="5" t="s">
        <v>641</v>
      </c>
      <c r="L249" s="12">
        <v>46054</v>
      </c>
      <c r="M249" s="12">
        <v>46142.999305555553</v>
      </c>
      <c r="N249" s="92">
        <f t="shared" si="19"/>
        <v>88.999305555553292</v>
      </c>
      <c r="O249" s="85" t="s">
        <v>665</v>
      </c>
      <c r="P249" s="11" t="s">
        <v>1079</v>
      </c>
      <c r="Q249" s="85" t="s">
        <v>234</v>
      </c>
      <c r="R249" s="11" t="s">
        <v>1128</v>
      </c>
      <c r="S249" s="86" t="s">
        <v>113</v>
      </c>
      <c r="T249" s="86" t="s">
        <v>114</v>
      </c>
      <c r="U249" s="87" t="s">
        <v>1082</v>
      </c>
      <c r="V249" s="11" t="s">
        <v>116</v>
      </c>
      <c r="W249" s="11"/>
      <c r="X249" s="11" t="s">
        <v>117</v>
      </c>
      <c r="Y249" s="11"/>
      <c r="Z249" s="94" t="str">
        <f t="shared" si="20"/>
        <v>Talento Humano
Tecnológicos</v>
      </c>
      <c r="AA249" s="11"/>
      <c r="AB249" s="11" t="s">
        <v>118</v>
      </c>
      <c r="AC249" s="11" t="s">
        <v>118</v>
      </c>
      <c r="AD249" s="13">
        <v>0</v>
      </c>
      <c r="AE249" s="14"/>
      <c r="AF249" s="11" t="s">
        <v>118</v>
      </c>
      <c r="AG249" s="11" t="s">
        <v>118</v>
      </c>
      <c r="AH249" s="13">
        <v>0</v>
      </c>
      <c r="AI249" s="14"/>
      <c r="AJ249" s="11" t="s">
        <v>118</v>
      </c>
      <c r="AK249" s="11" t="s">
        <v>118</v>
      </c>
      <c r="AL249" s="13">
        <v>0</v>
      </c>
      <c r="AM249" s="14"/>
      <c r="AN249" s="11" t="s">
        <v>118</v>
      </c>
      <c r="AO249" s="11" t="s">
        <v>118</v>
      </c>
      <c r="AP249" s="13">
        <v>0</v>
      </c>
      <c r="AQ249" s="14"/>
      <c r="AR249" s="11" t="s">
        <v>118</v>
      </c>
      <c r="AS249" s="11" t="s">
        <v>118</v>
      </c>
      <c r="AT249" s="13">
        <v>0</v>
      </c>
      <c r="AU249" s="14"/>
      <c r="AV249" s="11" t="s">
        <v>118</v>
      </c>
      <c r="AW249" s="11" t="s">
        <v>118</v>
      </c>
      <c r="AX249" s="13">
        <v>0</v>
      </c>
      <c r="AY249" s="11"/>
      <c r="AZ249" s="11" t="s">
        <v>118</v>
      </c>
      <c r="BA249" s="11"/>
      <c r="BB249" s="11" t="s">
        <v>118</v>
      </c>
      <c r="BC249" s="11"/>
      <c r="BD249" s="11"/>
      <c r="BE249" s="11"/>
      <c r="BF249" s="11"/>
      <c r="BG249" s="11"/>
      <c r="BH249" s="11"/>
      <c r="BI249" s="11"/>
      <c r="BJ249" s="11"/>
      <c r="BK249" s="11" t="s">
        <v>19</v>
      </c>
      <c r="BL249" s="11" t="s">
        <v>119</v>
      </c>
      <c r="BM249" s="11" t="s">
        <v>290</v>
      </c>
      <c r="BN249" s="11"/>
      <c r="BO249" s="11" t="s">
        <v>118</v>
      </c>
      <c r="BP249" s="11"/>
      <c r="BQ249" s="11" t="s">
        <v>118</v>
      </c>
      <c r="BR249" s="11" t="s">
        <v>21</v>
      </c>
      <c r="BS249" s="11" t="s">
        <v>1094</v>
      </c>
      <c r="BT249" s="11" t="s">
        <v>1122</v>
      </c>
      <c r="BU249" s="11"/>
      <c r="BV249" s="11" t="s">
        <v>118</v>
      </c>
      <c r="BW249" s="11"/>
      <c r="BX249" s="11" t="s">
        <v>118</v>
      </c>
      <c r="BY249" s="11"/>
      <c r="BZ249" s="11" t="s">
        <v>118</v>
      </c>
      <c r="CA249" s="11" t="s">
        <v>77</v>
      </c>
      <c r="CB249" s="11"/>
      <c r="CC249" s="94" t="str">
        <f t="shared" si="23"/>
        <v>17_Programas de transparencia y ética pública - PTEP
20_Estrategia de relación con el Ciudadano -ERV
24_Operación del Sistema de Gestión Institucional - SGI</v>
      </c>
      <c r="CD249" s="11"/>
      <c r="CE249" s="11"/>
      <c r="CF249" s="11" t="s">
        <v>122</v>
      </c>
      <c r="CG249" s="11"/>
      <c r="CH249" s="11" t="s">
        <v>123</v>
      </c>
      <c r="CI249" s="11"/>
      <c r="CJ249" s="11"/>
      <c r="CK249" s="94" t="str">
        <f t="shared" si="21"/>
        <v>D03_Gestión con valores para resultados
D05_Información y comunicación</v>
      </c>
      <c r="CL249" s="11"/>
      <c r="CM249" s="11"/>
      <c r="CN249" s="11"/>
      <c r="CO249" s="11"/>
      <c r="CP249" s="11"/>
      <c r="CQ249" s="11"/>
      <c r="CR249" s="11"/>
      <c r="CS249" s="11"/>
      <c r="CT249" s="11"/>
      <c r="CU249" s="11"/>
      <c r="CV249" s="11"/>
      <c r="CW249" s="11"/>
      <c r="CX249" s="11" t="s">
        <v>124</v>
      </c>
      <c r="CY249" s="11"/>
      <c r="CZ249" s="11" t="s">
        <v>125</v>
      </c>
      <c r="DA249" s="11"/>
      <c r="DB249" s="11"/>
      <c r="DC249" s="11"/>
      <c r="DD249" s="11"/>
      <c r="DE249" s="94" t="str">
        <f t="shared" si="22"/>
        <v>D03_P13_Participación ciudadana en la gestión pública
D05_P15_Transparencia, acceso a la información pública y lucha contra la corrupción</v>
      </c>
    </row>
    <row r="250" spans="2:109" s="2" customFormat="1" ht="84" customHeight="1" x14ac:dyDescent="0.35">
      <c r="B250" s="1"/>
      <c r="C250" s="4" t="s">
        <v>1129</v>
      </c>
      <c r="D250" s="11" t="s">
        <v>1130</v>
      </c>
      <c r="E250" s="91" t="str">
        <f t="shared" si="18"/>
        <v>URF2026_238_Realizar seguimiento a la estrategia de relacionamiento con el ciudadano primer semestre 2026</v>
      </c>
      <c r="F250" s="11" t="s">
        <v>1131</v>
      </c>
      <c r="G250" s="11" t="s">
        <v>1132</v>
      </c>
      <c r="H250" s="11" t="s">
        <v>1133</v>
      </c>
      <c r="I250" s="11" t="s">
        <v>1078</v>
      </c>
      <c r="J250" s="5" t="s">
        <v>1079</v>
      </c>
      <c r="K250" s="5" t="s">
        <v>1080</v>
      </c>
      <c r="L250" s="12">
        <v>46204</v>
      </c>
      <c r="M250" s="12">
        <v>46233.999305555553</v>
      </c>
      <c r="N250" s="92">
        <f t="shared" si="19"/>
        <v>29.999305555553292</v>
      </c>
      <c r="O250" s="85" t="s">
        <v>665</v>
      </c>
      <c r="P250" s="11" t="s">
        <v>1079</v>
      </c>
      <c r="Q250" s="85" t="s">
        <v>111</v>
      </c>
      <c r="R250" s="11" t="s">
        <v>1134</v>
      </c>
      <c r="S250" s="86" t="s">
        <v>113</v>
      </c>
      <c r="T250" s="86" t="s">
        <v>114</v>
      </c>
      <c r="U250" s="87" t="s">
        <v>1082</v>
      </c>
      <c r="V250" s="11" t="s">
        <v>116</v>
      </c>
      <c r="W250" s="11"/>
      <c r="X250" s="11" t="s">
        <v>117</v>
      </c>
      <c r="Y250" s="11"/>
      <c r="Z250" s="94" t="str">
        <f t="shared" si="20"/>
        <v>Talento Humano
Tecnológicos</v>
      </c>
      <c r="AA250" s="11"/>
      <c r="AB250" s="11" t="s">
        <v>118</v>
      </c>
      <c r="AC250" s="11" t="s">
        <v>118</v>
      </c>
      <c r="AD250" s="13">
        <v>0</v>
      </c>
      <c r="AE250" s="14"/>
      <c r="AF250" s="11" t="s">
        <v>118</v>
      </c>
      <c r="AG250" s="11" t="s">
        <v>118</v>
      </c>
      <c r="AH250" s="13">
        <v>0</v>
      </c>
      <c r="AI250" s="14"/>
      <c r="AJ250" s="11" t="s">
        <v>118</v>
      </c>
      <c r="AK250" s="11" t="s">
        <v>118</v>
      </c>
      <c r="AL250" s="13">
        <v>0</v>
      </c>
      <c r="AM250" s="14"/>
      <c r="AN250" s="11" t="s">
        <v>118</v>
      </c>
      <c r="AO250" s="11" t="s">
        <v>118</v>
      </c>
      <c r="AP250" s="13">
        <v>0</v>
      </c>
      <c r="AQ250" s="14"/>
      <c r="AR250" s="11" t="s">
        <v>118</v>
      </c>
      <c r="AS250" s="11" t="s">
        <v>118</v>
      </c>
      <c r="AT250" s="13">
        <v>0</v>
      </c>
      <c r="AU250" s="14"/>
      <c r="AV250" s="11" t="s">
        <v>118</v>
      </c>
      <c r="AW250" s="11" t="s">
        <v>118</v>
      </c>
      <c r="AX250" s="13">
        <v>0</v>
      </c>
      <c r="AY250" s="11"/>
      <c r="AZ250" s="11" t="s">
        <v>118</v>
      </c>
      <c r="BA250" s="11"/>
      <c r="BB250" s="11" t="s">
        <v>118</v>
      </c>
      <c r="BC250" s="11"/>
      <c r="BD250" s="11"/>
      <c r="BE250" s="11"/>
      <c r="BF250" s="11"/>
      <c r="BG250" s="11"/>
      <c r="BH250" s="11"/>
      <c r="BI250" s="11"/>
      <c r="BJ250" s="11"/>
      <c r="BK250" s="11"/>
      <c r="BL250" s="11" t="s">
        <v>118</v>
      </c>
      <c r="BM250" s="11" t="s">
        <v>118</v>
      </c>
      <c r="BN250" s="11"/>
      <c r="BO250" s="11" t="s">
        <v>118</v>
      </c>
      <c r="BP250" s="11"/>
      <c r="BQ250" s="11" t="s">
        <v>118</v>
      </c>
      <c r="BR250" s="11" t="s">
        <v>21</v>
      </c>
      <c r="BS250" s="11" t="s">
        <v>1083</v>
      </c>
      <c r="BT250" s="11" t="s">
        <v>1135</v>
      </c>
      <c r="BU250" s="11"/>
      <c r="BV250" s="11" t="s">
        <v>118</v>
      </c>
      <c r="BW250" s="11"/>
      <c r="BX250" s="11" t="s">
        <v>118</v>
      </c>
      <c r="BY250" s="11"/>
      <c r="BZ250" s="11" t="s">
        <v>118</v>
      </c>
      <c r="CA250" s="11" t="s">
        <v>77</v>
      </c>
      <c r="CB250" s="11"/>
      <c r="CC250" s="94" t="str">
        <f t="shared" si="23"/>
        <v>20_Estrategia de relación con el Ciudadano -ERV
24_Operación del Sistema de Gestión Institucional - SGI</v>
      </c>
      <c r="CD250" s="11"/>
      <c r="CE250" s="11"/>
      <c r="CF250" s="11" t="s">
        <v>122</v>
      </c>
      <c r="CG250" s="11"/>
      <c r="CH250" s="11"/>
      <c r="CI250" s="11"/>
      <c r="CJ250" s="11"/>
      <c r="CK250" s="94" t="str">
        <f t="shared" si="21"/>
        <v>D03_Gestión con valores para resultados</v>
      </c>
      <c r="CL250" s="11"/>
      <c r="CM250" s="11"/>
      <c r="CN250" s="11"/>
      <c r="CO250" s="11"/>
      <c r="CP250" s="11"/>
      <c r="CQ250" s="11"/>
      <c r="CR250" s="11"/>
      <c r="CS250" s="11"/>
      <c r="CT250" s="11"/>
      <c r="CU250" s="11"/>
      <c r="CV250" s="11" t="s">
        <v>643</v>
      </c>
      <c r="CW250" s="11"/>
      <c r="CX250" s="11"/>
      <c r="CY250" s="11"/>
      <c r="CZ250" s="11"/>
      <c r="DA250" s="11"/>
      <c r="DB250" s="11"/>
      <c r="DC250" s="11"/>
      <c r="DD250" s="11"/>
      <c r="DE250" s="94" t="str">
        <f t="shared" si="22"/>
        <v>D03_P11_Servicio al ciudadano</v>
      </c>
    </row>
    <row r="251" spans="2:109" s="2" customFormat="1" ht="84" customHeight="1" x14ac:dyDescent="0.35">
      <c r="B251" s="1"/>
      <c r="C251" s="4" t="s">
        <v>1136</v>
      </c>
      <c r="D251" s="11" t="s">
        <v>1137</v>
      </c>
      <c r="E251" s="91" t="str">
        <f t="shared" si="18"/>
        <v>URF2026_239_Generar espacios de diálogo complementario con la ciudadanía durante la vigencia 2026</v>
      </c>
      <c r="F251" s="11" t="s">
        <v>1138</v>
      </c>
      <c r="G251" s="11" t="s">
        <v>1139</v>
      </c>
      <c r="H251" s="11" t="s">
        <v>1140</v>
      </c>
      <c r="I251" s="11" t="s">
        <v>1078</v>
      </c>
      <c r="J251" s="5" t="s">
        <v>1080</v>
      </c>
      <c r="K251" s="5" t="s">
        <v>641</v>
      </c>
      <c r="L251" s="12">
        <v>46296</v>
      </c>
      <c r="M251" s="12">
        <v>46371.999305555553</v>
      </c>
      <c r="N251" s="92">
        <f t="shared" si="19"/>
        <v>75.999305555553292</v>
      </c>
      <c r="O251" s="85" t="s">
        <v>665</v>
      </c>
      <c r="P251" s="11" t="s">
        <v>1079</v>
      </c>
      <c r="Q251" s="85" t="s">
        <v>111</v>
      </c>
      <c r="R251" s="11" t="s">
        <v>1141</v>
      </c>
      <c r="S251" s="86" t="s">
        <v>113</v>
      </c>
      <c r="T251" s="86" t="s">
        <v>114</v>
      </c>
      <c r="U251" s="87" t="s">
        <v>1082</v>
      </c>
      <c r="V251" s="11" t="s">
        <v>116</v>
      </c>
      <c r="W251" s="11"/>
      <c r="X251" s="11" t="s">
        <v>117</v>
      </c>
      <c r="Y251" s="11"/>
      <c r="Z251" s="94" t="str">
        <f t="shared" si="20"/>
        <v>Talento Humano
Tecnológicos</v>
      </c>
      <c r="AA251" s="11"/>
      <c r="AB251" s="11" t="s">
        <v>118</v>
      </c>
      <c r="AC251" s="11" t="s">
        <v>118</v>
      </c>
      <c r="AD251" s="13">
        <v>0</v>
      </c>
      <c r="AE251" s="14"/>
      <c r="AF251" s="11" t="s">
        <v>118</v>
      </c>
      <c r="AG251" s="11" t="s">
        <v>118</v>
      </c>
      <c r="AH251" s="13">
        <v>0</v>
      </c>
      <c r="AI251" s="14"/>
      <c r="AJ251" s="11" t="s">
        <v>118</v>
      </c>
      <c r="AK251" s="11" t="s">
        <v>118</v>
      </c>
      <c r="AL251" s="13">
        <v>0</v>
      </c>
      <c r="AM251" s="14"/>
      <c r="AN251" s="11" t="s">
        <v>118</v>
      </c>
      <c r="AO251" s="11" t="s">
        <v>118</v>
      </c>
      <c r="AP251" s="13">
        <v>0</v>
      </c>
      <c r="AQ251" s="14"/>
      <c r="AR251" s="11" t="s">
        <v>118</v>
      </c>
      <c r="AS251" s="11" t="s">
        <v>118</v>
      </c>
      <c r="AT251" s="13">
        <v>0</v>
      </c>
      <c r="AU251" s="14"/>
      <c r="AV251" s="11" t="s">
        <v>118</v>
      </c>
      <c r="AW251" s="11" t="s">
        <v>118</v>
      </c>
      <c r="AX251" s="13">
        <v>0</v>
      </c>
      <c r="AY251" s="11"/>
      <c r="AZ251" s="11" t="s">
        <v>118</v>
      </c>
      <c r="BA251" s="11"/>
      <c r="BB251" s="11" t="s">
        <v>118</v>
      </c>
      <c r="BC251" s="11"/>
      <c r="BD251" s="11"/>
      <c r="BE251" s="11"/>
      <c r="BF251" s="11"/>
      <c r="BG251" s="11"/>
      <c r="BH251" s="11"/>
      <c r="BI251" s="11"/>
      <c r="BJ251" s="11"/>
      <c r="BK251" s="11" t="s">
        <v>19</v>
      </c>
      <c r="BL251" s="11" t="s">
        <v>119</v>
      </c>
      <c r="BM251" s="11" t="s">
        <v>290</v>
      </c>
      <c r="BN251" s="11"/>
      <c r="BO251" s="11" t="s">
        <v>118</v>
      </c>
      <c r="BP251" s="11"/>
      <c r="BQ251" s="11" t="s">
        <v>118</v>
      </c>
      <c r="BR251" s="11" t="s">
        <v>21</v>
      </c>
      <c r="BS251" s="11" t="s">
        <v>1094</v>
      </c>
      <c r="BT251" s="11" t="s">
        <v>1095</v>
      </c>
      <c r="BU251" s="11"/>
      <c r="BV251" s="11" t="s">
        <v>118</v>
      </c>
      <c r="BW251" s="11"/>
      <c r="BX251" s="11" t="s">
        <v>118</v>
      </c>
      <c r="BY251" s="11"/>
      <c r="BZ251" s="11" t="s">
        <v>118</v>
      </c>
      <c r="CA251" s="11" t="s">
        <v>77</v>
      </c>
      <c r="CB251" s="11"/>
      <c r="CC251" s="94" t="str">
        <f t="shared" si="23"/>
        <v>17_Programas de transparencia y ética pública - PTEP
20_Estrategia de relación con el Ciudadano -ERV
24_Operación del Sistema de Gestión Institucional - SGI</v>
      </c>
      <c r="CD251" s="11"/>
      <c r="CE251" s="11"/>
      <c r="CF251" s="11" t="s">
        <v>122</v>
      </c>
      <c r="CG251" s="11"/>
      <c r="CH251" s="11" t="s">
        <v>123</v>
      </c>
      <c r="CI251" s="11"/>
      <c r="CJ251" s="11"/>
      <c r="CK251" s="94" t="str">
        <f t="shared" si="21"/>
        <v>D03_Gestión con valores para resultados
D05_Información y comunicación</v>
      </c>
      <c r="CL251" s="11"/>
      <c r="CM251" s="11"/>
      <c r="CN251" s="11"/>
      <c r="CO251" s="11"/>
      <c r="CP251" s="11"/>
      <c r="CQ251" s="11"/>
      <c r="CR251" s="11"/>
      <c r="CS251" s="11"/>
      <c r="CT251" s="11"/>
      <c r="CU251" s="11"/>
      <c r="CV251" s="11"/>
      <c r="CW251" s="11"/>
      <c r="CX251" s="11" t="s">
        <v>124</v>
      </c>
      <c r="CY251" s="11"/>
      <c r="CZ251" s="11" t="s">
        <v>125</v>
      </c>
      <c r="DA251" s="11"/>
      <c r="DB251" s="11"/>
      <c r="DC251" s="11"/>
      <c r="DD251" s="11"/>
      <c r="DE251" s="94" t="str">
        <f t="shared" si="22"/>
        <v>D03_P13_Participación ciudadana en la gestión pública
D05_P15_Transparencia, acceso a la información pública y lucha contra la corrupción</v>
      </c>
    </row>
    <row r="252" spans="2:109" s="2" customFormat="1" ht="84" customHeight="1" x14ac:dyDescent="0.35">
      <c r="B252" s="1"/>
      <c r="C252" s="4" t="s">
        <v>1142</v>
      </c>
      <c r="D252" s="11" t="s">
        <v>1143</v>
      </c>
      <c r="E252" s="91" t="str">
        <f t="shared" si="18"/>
        <v>URF2026_240_Reportar el cumplimiento del Índice de Transparencia y Acceso a la Información Pública para la vigencia 2026</v>
      </c>
      <c r="F252" s="11" t="s">
        <v>1144</v>
      </c>
      <c r="G252" s="11" t="s">
        <v>1145</v>
      </c>
      <c r="H252" s="11" t="s">
        <v>1146</v>
      </c>
      <c r="I252" s="11" t="s">
        <v>1078</v>
      </c>
      <c r="J252" s="5" t="s">
        <v>1080</v>
      </c>
      <c r="K252" s="5" t="s">
        <v>641</v>
      </c>
      <c r="L252" s="12">
        <v>46174</v>
      </c>
      <c r="M252" s="12">
        <v>46264.999305555553</v>
      </c>
      <c r="N252" s="92">
        <f t="shared" si="19"/>
        <v>90.999305555553292</v>
      </c>
      <c r="O252" s="85" t="s">
        <v>665</v>
      </c>
      <c r="P252" s="11" t="s">
        <v>1079</v>
      </c>
      <c r="Q252" s="85" t="s">
        <v>234</v>
      </c>
      <c r="R252" s="11" t="s">
        <v>1147</v>
      </c>
      <c r="S252" s="86" t="s">
        <v>113</v>
      </c>
      <c r="T252" s="86" t="s">
        <v>114</v>
      </c>
      <c r="U252" s="87" t="s">
        <v>1082</v>
      </c>
      <c r="V252" s="11" t="s">
        <v>116</v>
      </c>
      <c r="W252" s="11" t="s">
        <v>821</v>
      </c>
      <c r="X252" s="11" t="s">
        <v>117</v>
      </c>
      <c r="Y252" s="11"/>
      <c r="Z252" s="94" t="str">
        <f t="shared" si="20"/>
        <v>Talento Humano
Financieros
Tecnológicos</v>
      </c>
      <c r="AA252" s="11"/>
      <c r="AB252" s="11" t="s">
        <v>118</v>
      </c>
      <c r="AC252" s="11" t="s">
        <v>118</v>
      </c>
      <c r="AD252" s="13">
        <v>0</v>
      </c>
      <c r="AE252" s="14"/>
      <c r="AF252" s="11" t="s">
        <v>118</v>
      </c>
      <c r="AG252" s="11" t="s">
        <v>118</v>
      </c>
      <c r="AH252" s="13">
        <v>0</v>
      </c>
      <c r="AI252" s="14"/>
      <c r="AJ252" s="11" t="s">
        <v>118</v>
      </c>
      <c r="AK252" s="11" t="s">
        <v>118</v>
      </c>
      <c r="AL252" s="13">
        <v>0</v>
      </c>
      <c r="AM252" s="14"/>
      <c r="AN252" s="11" t="s">
        <v>118</v>
      </c>
      <c r="AO252" s="11" t="s">
        <v>118</v>
      </c>
      <c r="AP252" s="13">
        <v>0</v>
      </c>
      <c r="AQ252" s="14"/>
      <c r="AR252" s="11" t="s">
        <v>118</v>
      </c>
      <c r="AS252" s="11" t="s">
        <v>118</v>
      </c>
      <c r="AT252" s="13">
        <v>0</v>
      </c>
      <c r="AU252" s="14"/>
      <c r="AV252" s="11" t="s">
        <v>118</v>
      </c>
      <c r="AW252" s="11" t="s">
        <v>118</v>
      </c>
      <c r="AX252" s="13">
        <v>0</v>
      </c>
      <c r="AY252" s="11"/>
      <c r="AZ252" s="11" t="s">
        <v>118</v>
      </c>
      <c r="BA252" s="11"/>
      <c r="BB252" s="11" t="s">
        <v>118</v>
      </c>
      <c r="BC252" s="11"/>
      <c r="BD252" s="11"/>
      <c r="BE252" s="11"/>
      <c r="BF252" s="11"/>
      <c r="BG252" s="11"/>
      <c r="BH252" s="11"/>
      <c r="BI252" s="11"/>
      <c r="BJ252" s="11"/>
      <c r="BK252" s="11" t="s">
        <v>19</v>
      </c>
      <c r="BL252" s="11" t="s">
        <v>119</v>
      </c>
      <c r="BM252" s="11" t="s">
        <v>120</v>
      </c>
      <c r="BN252" s="11"/>
      <c r="BO252" s="11" t="s">
        <v>118</v>
      </c>
      <c r="BP252" s="11"/>
      <c r="BQ252" s="11" t="s">
        <v>118</v>
      </c>
      <c r="BR252" s="11" t="s">
        <v>21</v>
      </c>
      <c r="BS252" s="11" t="s">
        <v>246</v>
      </c>
      <c r="BT252" s="11" t="s">
        <v>1148</v>
      </c>
      <c r="BU252" s="11"/>
      <c r="BV252" s="11" t="s">
        <v>118</v>
      </c>
      <c r="BW252" s="11"/>
      <c r="BX252" s="11" t="s">
        <v>118</v>
      </c>
      <c r="BY252" s="11"/>
      <c r="BZ252" s="11" t="s">
        <v>118</v>
      </c>
      <c r="CA252" s="11" t="s">
        <v>77</v>
      </c>
      <c r="CB252" s="11"/>
      <c r="CC252" s="94" t="str">
        <f t="shared" si="23"/>
        <v>17_Programas de transparencia y ética pública - PTEP
20_Estrategia de relación con el Ciudadano -ERV
24_Operación del Sistema de Gestión Institucional - SGI</v>
      </c>
      <c r="CD252" s="11"/>
      <c r="CE252" s="11"/>
      <c r="CF252" s="11"/>
      <c r="CG252" s="11"/>
      <c r="CH252" s="11" t="s">
        <v>123</v>
      </c>
      <c r="CI252" s="11"/>
      <c r="CJ252" s="11"/>
      <c r="CK252" s="94" t="str">
        <f t="shared" si="21"/>
        <v>D05_Información y comunicación</v>
      </c>
      <c r="CL252" s="11"/>
      <c r="CM252" s="11"/>
      <c r="CN252" s="11"/>
      <c r="CO252" s="11"/>
      <c r="CP252" s="11"/>
      <c r="CQ252" s="11"/>
      <c r="CR252" s="11"/>
      <c r="CS252" s="11"/>
      <c r="CT252" s="11"/>
      <c r="CU252" s="11"/>
      <c r="CV252" s="11"/>
      <c r="CW252" s="11"/>
      <c r="CX252" s="11"/>
      <c r="CY252" s="11"/>
      <c r="CZ252" s="11" t="s">
        <v>125</v>
      </c>
      <c r="DA252" s="11"/>
      <c r="DB252" s="11"/>
      <c r="DC252" s="11"/>
      <c r="DD252" s="11"/>
      <c r="DE252" s="94" t="str">
        <f t="shared" si="22"/>
        <v>D05_P15_Transparencia, acceso a la información pública y lucha contra la corrupción</v>
      </c>
    </row>
    <row r="253" spans="2:109" s="2" customFormat="1" ht="84" customHeight="1" x14ac:dyDescent="0.35">
      <c r="B253" s="1"/>
      <c r="C253" s="4" t="s">
        <v>1149</v>
      </c>
      <c r="D253" s="11" t="s">
        <v>1150</v>
      </c>
      <c r="E253" s="91" t="str">
        <f t="shared" si="18"/>
        <v>URF2026_241_Actualizar el esquema de publicaciones</v>
      </c>
      <c r="F253" s="11" t="s">
        <v>1151</v>
      </c>
      <c r="G253" s="11" t="s">
        <v>1152</v>
      </c>
      <c r="H253" s="11" t="s">
        <v>1152</v>
      </c>
      <c r="I253" s="11" t="s">
        <v>1078</v>
      </c>
      <c r="J253" s="5" t="s">
        <v>1080</v>
      </c>
      <c r="K253" s="5" t="s">
        <v>641</v>
      </c>
      <c r="L253" s="12">
        <v>46054</v>
      </c>
      <c r="M253" s="12">
        <v>46142.999305555553</v>
      </c>
      <c r="N253" s="92">
        <f t="shared" si="19"/>
        <v>88.999305555553292</v>
      </c>
      <c r="O253" s="85" t="s">
        <v>665</v>
      </c>
      <c r="P253" s="11" t="s">
        <v>1079</v>
      </c>
      <c r="Q253" s="85" t="s">
        <v>111</v>
      </c>
      <c r="R253" s="11" t="s">
        <v>1153</v>
      </c>
      <c r="S253" s="86" t="s">
        <v>113</v>
      </c>
      <c r="T253" s="86" t="s">
        <v>114</v>
      </c>
      <c r="U253" s="87" t="s">
        <v>1082</v>
      </c>
      <c r="V253" s="11" t="s">
        <v>116</v>
      </c>
      <c r="W253" s="11"/>
      <c r="X253" s="11" t="s">
        <v>117</v>
      </c>
      <c r="Y253" s="11"/>
      <c r="Z253" s="94" t="str">
        <f t="shared" si="20"/>
        <v>Talento Humano
Tecnológicos</v>
      </c>
      <c r="AA253" s="11"/>
      <c r="AB253" s="11" t="s">
        <v>118</v>
      </c>
      <c r="AC253" s="11" t="s">
        <v>118</v>
      </c>
      <c r="AD253" s="13">
        <v>0</v>
      </c>
      <c r="AE253" s="14"/>
      <c r="AF253" s="11" t="s">
        <v>118</v>
      </c>
      <c r="AG253" s="11" t="s">
        <v>118</v>
      </c>
      <c r="AH253" s="13">
        <v>0</v>
      </c>
      <c r="AI253" s="14"/>
      <c r="AJ253" s="11" t="s">
        <v>118</v>
      </c>
      <c r="AK253" s="11" t="s">
        <v>118</v>
      </c>
      <c r="AL253" s="13">
        <v>0</v>
      </c>
      <c r="AM253" s="14"/>
      <c r="AN253" s="11" t="s">
        <v>118</v>
      </c>
      <c r="AO253" s="11" t="s">
        <v>118</v>
      </c>
      <c r="AP253" s="13">
        <v>0</v>
      </c>
      <c r="AQ253" s="14"/>
      <c r="AR253" s="11" t="s">
        <v>118</v>
      </c>
      <c r="AS253" s="11" t="s">
        <v>118</v>
      </c>
      <c r="AT253" s="13">
        <v>0</v>
      </c>
      <c r="AU253" s="14"/>
      <c r="AV253" s="11" t="s">
        <v>118</v>
      </c>
      <c r="AW253" s="11" t="s">
        <v>118</v>
      </c>
      <c r="AX253" s="13">
        <v>0</v>
      </c>
      <c r="AY253" s="11"/>
      <c r="AZ253" s="11" t="s">
        <v>118</v>
      </c>
      <c r="BA253" s="11"/>
      <c r="BB253" s="11" t="s">
        <v>118</v>
      </c>
      <c r="BC253" s="11"/>
      <c r="BD253" s="11"/>
      <c r="BE253" s="11"/>
      <c r="BF253" s="11"/>
      <c r="BG253" s="11"/>
      <c r="BH253" s="11"/>
      <c r="BI253" s="11"/>
      <c r="BJ253" s="11"/>
      <c r="BK253" s="11" t="s">
        <v>19</v>
      </c>
      <c r="BL253" s="11" t="s">
        <v>119</v>
      </c>
      <c r="BM253" s="11" t="s">
        <v>120</v>
      </c>
      <c r="BN253" s="11"/>
      <c r="BO253" s="11" t="s">
        <v>118</v>
      </c>
      <c r="BP253" s="11"/>
      <c r="BQ253" s="11" t="s">
        <v>118</v>
      </c>
      <c r="BR253" s="11" t="s">
        <v>21</v>
      </c>
      <c r="BS253" s="11" t="s">
        <v>246</v>
      </c>
      <c r="BT253" s="11" t="s">
        <v>247</v>
      </c>
      <c r="BU253" s="11"/>
      <c r="BV253" s="11" t="s">
        <v>118</v>
      </c>
      <c r="BW253" s="11"/>
      <c r="BX253" s="11" t="s">
        <v>118</v>
      </c>
      <c r="BY253" s="11"/>
      <c r="BZ253" s="11" t="s">
        <v>118</v>
      </c>
      <c r="CA253" s="11" t="s">
        <v>77</v>
      </c>
      <c r="CB253" s="11"/>
      <c r="CC253" s="94" t="str">
        <f t="shared" si="23"/>
        <v>17_Programas de transparencia y ética pública - PTEP
20_Estrategia de relación con el Ciudadano -ERV
24_Operación del Sistema de Gestión Institucional - SGI</v>
      </c>
      <c r="CD253" s="11"/>
      <c r="CE253" s="11"/>
      <c r="CF253" s="11"/>
      <c r="CG253" s="11"/>
      <c r="CH253" s="11" t="s">
        <v>123</v>
      </c>
      <c r="CI253" s="11"/>
      <c r="CJ253" s="11"/>
      <c r="CK253" s="94" t="str">
        <f t="shared" si="21"/>
        <v>D05_Información y comunicación</v>
      </c>
      <c r="CL253" s="11"/>
      <c r="CM253" s="11"/>
      <c r="CN253" s="11"/>
      <c r="CO253" s="11"/>
      <c r="CP253" s="11"/>
      <c r="CQ253" s="11"/>
      <c r="CR253" s="11"/>
      <c r="CS253" s="11"/>
      <c r="CT253" s="11"/>
      <c r="CU253" s="11"/>
      <c r="CV253" s="11"/>
      <c r="CW253" s="11"/>
      <c r="CX253" s="11"/>
      <c r="CY253" s="11"/>
      <c r="CZ253" s="11" t="s">
        <v>125</v>
      </c>
      <c r="DA253" s="11"/>
      <c r="DB253" s="11"/>
      <c r="DC253" s="11"/>
      <c r="DD253" s="11"/>
      <c r="DE253" s="94" t="str">
        <f t="shared" si="22"/>
        <v>D05_P15_Transparencia, acceso a la información pública y lucha contra la corrupción</v>
      </c>
    </row>
    <row r="254" spans="2:109" s="2" customFormat="1" ht="84" customHeight="1" x14ac:dyDescent="0.35">
      <c r="B254" s="1"/>
      <c r="C254" s="4" t="s">
        <v>1154</v>
      </c>
      <c r="D254" s="11" t="s">
        <v>1155</v>
      </c>
      <c r="E254" s="91" t="str">
        <f t="shared" si="18"/>
        <v>URF2026_242_Hacer seguimiento y actualización de la caracterización de usuarios para fortalecer canales de atención</v>
      </c>
      <c r="F254" s="11" t="s">
        <v>1156</v>
      </c>
      <c r="G254" s="11" t="s">
        <v>1157</v>
      </c>
      <c r="H254" s="11" t="s">
        <v>1157</v>
      </c>
      <c r="I254" s="11" t="s">
        <v>1078</v>
      </c>
      <c r="J254" s="5" t="s">
        <v>1080</v>
      </c>
      <c r="K254" s="5" t="s">
        <v>641</v>
      </c>
      <c r="L254" s="239">
        <v>46266</v>
      </c>
      <c r="M254" s="240">
        <v>46341.999305555553</v>
      </c>
      <c r="N254" s="92">
        <f t="shared" si="19"/>
        <v>75.999305555553292</v>
      </c>
      <c r="O254" s="85" t="s">
        <v>665</v>
      </c>
      <c r="P254" s="11" t="s">
        <v>1079</v>
      </c>
      <c r="Q254" s="85" t="s">
        <v>111</v>
      </c>
      <c r="R254" s="11" t="s">
        <v>1153</v>
      </c>
      <c r="S254" s="86" t="s">
        <v>113</v>
      </c>
      <c r="T254" s="86" t="s">
        <v>114</v>
      </c>
      <c r="U254" s="87" t="s">
        <v>1082</v>
      </c>
      <c r="V254" s="11" t="s">
        <v>116</v>
      </c>
      <c r="W254" s="11"/>
      <c r="X254" s="11" t="s">
        <v>117</v>
      </c>
      <c r="Y254" s="11"/>
      <c r="Z254" s="94" t="str">
        <f t="shared" si="20"/>
        <v>Talento Humano
Tecnológicos</v>
      </c>
      <c r="AA254" s="11"/>
      <c r="AB254" s="11" t="s">
        <v>118</v>
      </c>
      <c r="AC254" s="11" t="s">
        <v>118</v>
      </c>
      <c r="AD254" s="13">
        <v>0</v>
      </c>
      <c r="AE254" s="14"/>
      <c r="AF254" s="11" t="s">
        <v>118</v>
      </c>
      <c r="AG254" s="11" t="s">
        <v>118</v>
      </c>
      <c r="AH254" s="13">
        <v>0</v>
      </c>
      <c r="AI254" s="14"/>
      <c r="AJ254" s="11" t="s">
        <v>118</v>
      </c>
      <c r="AK254" s="11" t="s">
        <v>118</v>
      </c>
      <c r="AL254" s="13">
        <v>0</v>
      </c>
      <c r="AM254" s="14"/>
      <c r="AN254" s="11" t="s">
        <v>118</v>
      </c>
      <c r="AO254" s="11" t="s">
        <v>118</v>
      </c>
      <c r="AP254" s="13">
        <v>0</v>
      </c>
      <c r="AQ254" s="14"/>
      <c r="AR254" s="11" t="s">
        <v>118</v>
      </c>
      <c r="AS254" s="11" t="s">
        <v>118</v>
      </c>
      <c r="AT254" s="13">
        <v>0</v>
      </c>
      <c r="AU254" s="14"/>
      <c r="AV254" s="11" t="s">
        <v>118</v>
      </c>
      <c r="AW254" s="11" t="s">
        <v>118</v>
      </c>
      <c r="AX254" s="13">
        <v>0</v>
      </c>
      <c r="AY254" s="11"/>
      <c r="AZ254" s="11" t="s">
        <v>118</v>
      </c>
      <c r="BA254" s="11"/>
      <c r="BB254" s="11" t="s">
        <v>118</v>
      </c>
      <c r="BC254" s="11"/>
      <c r="BD254" s="11"/>
      <c r="BE254" s="11"/>
      <c r="BF254" s="11"/>
      <c r="BG254" s="11"/>
      <c r="BH254" s="11"/>
      <c r="BI254" s="11"/>
      <c r="BJ254" s="11"/>
      <c r="BK254" s="11" t="s">
        <v>19</v>
      </c>
      <c r="BL254" s="11" t="s">
        <v>119</v>
      </c>
      <c r="BM254" s="11" t="s">
        <v>290</v>
      </c>
      <c r="BN254" s="11"/>
      <c r="BO254" s="11" t="s">
        <v>118</v>
      </c>
      <c r="BP254" s="11"/>
      <c r="BQ254" s="11" t="s">
        <v>118</v>
      </c>
      <c r="BR254" s="11" t="s">
        <v>21</v>
      </c>
      <c r="BS254" s="11" t="s">
        <v>1083</v>
      </c>
      <c r="BT254" s="11" t="s">
        <v>1158</v>
      </c>
      <c r="BU254" s="11"/>
      <c r="BV254" s="11" t="s">
        <v>118</v>
      </c>
      <c r="BW254" s="11"/>
      <c r="BX254" s="11" t="s">
        <v>118</v>
      </c>
      <c r="BY254" s="11"/>
      <c r="BZ254" s="11" t="s">
        <v>118</v>
      </c>
      <c r="CA254" s="11" t="s">
        <v>77</v>
      </c>
      <c r="CB254" s="11"/>
      <c r="CC254" s="94" t="str">
        <f t="shared" si="23"/>
        <v>17_Programas de transparencia y ética pública - PTEP
20_Estrategia de relación con el Ciudadano -ERV
24_Operación del Sistema de Gestión Institucional - SGI</v>
      </c>
      <c r="CD254" s="11"/>
      <c r="CE254" s="11"/>
      <c r="CF254" s="11" t="s">
        <v>122</v>
      </c>
      <c r="CG254" s="11"/>
      <c r="CH254" s="11" t="s">
        <v>123</v>
      </c>
      <c r="CI254" s="11"/>
      <c r="CJ254" s="11"/>
      <c r="CK254" s="94" t="str">
        <f t="shared" si="21"/>
        <v>D03_Gestión con valores para resultados
D05_Información y comunicación</v>
      </c>
      <c r="CL254" s="11"/>
      <c r="CM254" s="11"/>
      <c r="CN254" s="11"/>
      <c r="CO254" s="11"/>
      <c r="CP254" s="11"/>
      <c r="CQ254" s="11"/>
      <c r="CR254" s="11"/>
      <c r="CS254" s="11"/>
      <c r="CT254" s="11"/>
      <c r="CU254" s="11"/>
      <c r="CV254" s="11" t="s">
        <v>643</v>
      </c>
      <c r="CW254" s="11"/>
      <c r="CX254" s="11"/>
      <c r="CY254" s="11"/>
      <c r="CZ254" s="11"/>
      <c r="DA254" s="11"/>
      <c r="DB254" s="11"/>
      <c r="DC254" s="11"/>
      <c r="DD254" s="11"/>
      <c r="DE254" s="94" t="str">
        <f t="shared" si="22"/>
        <v>D03_P11_Servicio al ciudadano</v>
      </c>
    </row>
    <row r="255" spans="2:109" s="2" customFormat="1" ht="84" customHeight="1" x14ac:dyDescent="0.35">
      <c r="B255" s="1"/>
      <c r="C255" s="4" t="s">
        <v>1159</v>
      </c>
      <c r="D255" s="11" t="s">
        <v>1160</v>
      </c>
      <c r="E255" s="91" t="str">
        <f t="shared" si="18"/>
        <v>URF2026_243_Generar alertas mensuales sobre la información a publicar en la página web, de acuerdo con el esquema de publicación_ C1 _2026</v>
      </c>
      <c r="F255" s="11" t="s">
        <v>1161</v>
      </c>
      <c r="G255" s="11" t="s">
        <v>1162</v>
      </c>
      <c r="H255" s="11" t="s">
        <v>1163</v>
      </c>
      <c r="I255" s="11" t="s">
        <v>1078</v>
      </c>
      <c r="J255" s="5" t="s">
        <v>1164</v>
      </c>
      <c r="K255" s="5" t="s">
        <v>1080</v>
      </c>
      <c r="L255" s="12">
        <v>46143</v>
      </c>
      <c r="M255" s="12">
        <v>46188.999305555553</v>
      </c>
      <c r="N255" s="92">
        <f t="shared" si="19"/>
        <v>45.999305555553292</v>
      </c>
      <c r="O255" s="85" t="s">
        <v>665</v>
      </c>
      <c r="P255" s="11" t="s">
        <v>1079</v>
      </c>
      <c r="Q255" s="85" t="s">
        <v>111</v>
      </c>
      <c r="R255" s="11" t="s">
        <v>1165</v>
      </c>
      <c r="S255" s="86" t="s">
        <v>113</v>
      </c>
      <c r="T255" s="86" t="s">
        <v>114</v>
      </c>
      <c r="U255" s="87" t="s">
        <v>1082</v>
      </c>
      <c r="V255" s="11" t="s">
        <v>116</v>
      </c>
      <c r="W255" s="11"/>
      <c r="X255" s="11" t="s">
        <v>117</v>
      </c>
      <c r="Y255" s="11"/>
      <c r="Z255" s="94" t="str">
        <f t="shared" si="20"/>
        <v>Talento Humano
Tecnológicos</v>
      </c>
      <c r="AA255" s="11"/>
      <c r="AB255" s="11" t="s">
        <v>118</v>
      </c>
      <c r="AC255" s="11" t="s">
        <v>118</v>
      </c>
      <c r="AD255" s="13">
        <v>0</v>
      </c>
      <c r="AE255" s="14"/>
      <c r="AF255" s="11" t="s">
        <v>118</v>
      </c>
      <c r="AG255" s="11" t="s">
        <v>118</v>
      </c>
      <c r="AH255" s="13">
        <v>0</v>
      </c>
      <c r="AI255" s="14"/>
      <c r="AJ255" s="11" t="s">
        <v>118</v>
      </c>
      <c r="AK255" s="11" t="s">
        <v>118</v>
      </c>
      <c r="AL255" s="13">
        <v>0</v>
      </c>
      <c r="AM255" s="14"/>
      <c r="AN255" s="11" t="s">
        <v>118</v>
      </c>
      <c r="AO255" s="11" t="s">
        <v>118</v>
      </c>
      <c r="AP255" s="13">
        <v>0</v>
      </c>
      <c r="AQ255" s="14"/>
      <c r="AR255" s="11" t="s">
        <v>118</v>
      </c>
      <c r="AS255" s="11" t="s">
        <v>118</v>
      </c>
      <c r="AT255" s="13">
        <v>0</v>
      </c>
      <c r="AU255" s="14"/>
      <c r="AV255" s="11" t="s">
        <v>118</v>
      </c>
      <c r="AW255" s="11" t="s">
        <v>118</v>
      </c>
      <c r="AX255" s="13">
        <v>0</v>
      </c>
      <c r="AY255" s="11"/>
      <c r="AZ255" s="11" t="s">
        <v>118</v>
      </c>
      <c r="BA255" s="11"/>
      <c r="BB255" s="11" t="s">
        <v>118</v>
      </c>
      <c r="BC255" s="11"/>
      <c r="BD255" s="11"/>
      <c r="BE255" s="11"/>
      <c r="BF255" s="11"/>
      <c r="BG255" s="11"/>
      <c r="BH255" s="11"/>
      <c r="BI255" s="11"/>
      <c r="BJ255" s="11"/>
      <c r="BK255" s="11" t="s">
        <v>19</v>
      </c>
      <c r="BL255" s="11" t="s">
        <v>119</v>
      </c>
      <c r="BM255" s="11" t="s">
        <v>120</v>
      </c>
      <c r="BN255" s="11"/>
      <c r="BO255" s="11" t="s">
        <v>118</v>
      </c>
      <c r="BP255" s="11"/>
      <c r="BQ255" s="11" t="s">
        <v>118</v>
      </c>
      <c r="BR255" s="11" t="s">
        <v>21</v>
      </c>
      <c r="BS255" s="11" t="s">
        <v>246</v>
      </c>
      <c r="BT255" s="11" t="s">
        <v>1148</v>
      </c>
      <c r="BU255" s="11"/>
      <c r="BV255" s="11" t="s">
        <v>118</v>
      </c>
      <c r="BW255" s="11"/>
      <c r="BX255" s="11" t="s">
        <v>118</v>
      </c>
      <c r="BY255" s="11"/>
      <c r="BZ255" s="11" t="s">
        <v>118</v>
      </c>
      <c r="CA255" s="11" t="s">
        <v>77</v>
      </c>
      <c r="CB255" s="11"/>
      <c r="CC255" s="94" t="str">
        <f t="shared" si="23"/>
        <v>17_Programas de transparencia y ética pública - PTEP
20_Estrategia de relación con el Ciudadano -ERV
24_Operación del Sistema de Gestión Institucional - SGI</v>
      </c>
      <c r="CD255" s="11"/>
      <c r="CE255" s="11"/>
      <c r="CF255" s="11"/>
      <c r="CG255" s="11"/>
      <c r="CH255" s="11" t="s">
        <v>123</v>
      </c>
      <c r="CI255" s="11"/>
      <c r="CJ255" s="11"/>
      <c r="CK255" s="94" t="str">
        <f t="shared" si="21"/>
        <v>D05_Información y comunicación</v>
      </c>
      <c r="CL255" s="11"/>
      <c r="CM255" s="11"/>
      <c r="CN255" s="11"/>
      <c r="CO255" s="11"/>
      <c r="CP255" s="11"/>
      <c r="CQ255" s="11"/>
      <c r="CR255" s="11"/>
      <c r="CS255" s="11"/>
      <c r="CT255" s="11"/>
      <c r="CU255" s="11"/>
      <c r="CV255" s="11"/>
      <c r="CW255" s="11"/>
      <c r="CX255" s="11"/>
      <c r="CY255" s="11"/>
      <c r="CZ255" s="11" t="s">
        <v>125</v>
      </c>
      <c r="DA255" s="11"/>
      <c r="DB255" s="11"/>
      <c r="DC255" s="11"/>
      <c r="DD255" s="11"/>
      <c r="DE255" s="94" t="str">
        <f t="shared" si="22"/>
        <v>D05_P15_Transparencia, acceso a la información pública y lucha contra la corrupción</v>
      </c>
    </row>
    <row r="256" spans="2:109" s="2" customFormat="1" ht="84" customHeight="1" x14ac:dyDescent="0.35">
      <c r="B256" s="1"/>
      <c r="C256" s="4" t="s">
        <v>1166</v>
      </c>
      <c r="D256" s="11" t="s">
        <v>1167</v>
      </c>
      <c r="E256" s="91" t="str">
        <f t="shared" si="18"/>
        <v>URF2026_244_Generar alertas mensuales sobre la información a publicar en la página web, de acuerdo con el esquema de publicación_ C2 _2026</v>
      </c>
      <c r="F256" s="11" t="s">
        <v>1161</v>
      </c>
      <c r="G256" s="11" t="s">
        <v>1162</v>
      </c>
      <c r="H256" s="11" t="s">
        <v>1163</v>
      </c>
      <c r="I256" s="11" t="s">
        <v>1078</v>
      </c>
      <c r="J256" s="5" t="s">
        <v>1164</v>
      </c>
      <c r="K256" s="5" t="s">
        <v>1080</v>
      </c>
      <c r="L256" s="12">
        <v>46266</v>
      </c>
      <c r="M256" s="12">
        <v>46371.999305555553</v>
      </c>
      <c r="N256" s="92">
        <f t="shared" si="19"/>
        <v>105.99930555555329</v>
      </c>
      <c r="O256" s="85" t="s">
        <v>665</v>
      </c>
      <c r="P256" s="11" t="s">
        <v>1079</v>
      </c>
      <c r="Q256" s="85" t="s">
        <v>111</v>
      </c>
      <c r="R256" s="11" t="s">
        <v>1165</v>
      </c>
      <c r="S256" s="86" t="s">
        <v>113</v>
      </c>
      <c r="T256" s="86" t="s">
        <v>114</v>
      </c>
      <c r="U256" s="87" t="s">
        <v>1082</v>
      </c>
      <c r="V256" s="11" t="s">
        <v>116</v>
      </c>
      <c r="W256" s="11"/>
      <c r="X256" s="11" t="s">
        <v>117</v>
      </c>
      <c r="Y256" s="11"/>
      <c r="Z256" s="94" t="str">
        <f t="shared" si="20"/>
        <v>Talento Humano
Tecnológicos</v>
      </c>
      <c r="AA256" s="11"/>
      <c r="AB256" s="11" t="s">
        <v>118</v>
      </c>
      <c r="AC256" s="11" t="s">
        <v>118</v>
      </c>
      <c r="AD256" s="13">
        <v>0</v>
      </c>
      <c r="AE256" s="14"/>
      <c r="AF256" s="11" t="s">
        <v>118</v>
      </c>
      <c r="AG256" s="11" t="s">
        <v>118</v>
      </c>
      <c r="AH256" s="13">
        <v>0</v>
      </c>
      <c r="AI256" s="14"/>
      <c r="AJ256" s="11" t="s">
        <v>118</v>
      </c>
      <c r="AK256" s="11" t="s">
        <v>118</v>
      </c>
      <c r="AL256" s="13">
        <v>0</v>
      </c>
      <c r="AM256" s="14"/>
      <c r="AN256" s="11" t="s">
        <v>118</v>
      </c>
      <c r="AO256" s="11" t="s">
        <v>118</v>
      </c>
      <c r="AP256" s="13">
        <v>0</v>
      </c>
      <c r="AQ256" s="14"/>
      <c r="AR256" s="11" t="s">
        <v>118</v>
      </c>
      <c r="AS256" s="11" t="s">
        <v>118</v>
      </c>
      <c r="AT256" s="13">
        <v>0</v>
      </c>
      <c r="AU256" s="14"/>
      <c r="AV256" s="11" t="s">
        <v>118</v>
      </c>
      <c r="AW256" s="11" t="s">
        <v>118</v>
      </c>
      <c r="AX256" s="13">
        <v>0</v>
      </c>
      <c r="AY256" s="11"/>
      <c r="AZ256" s="11" t="s">
        <v>118</v>
      </c>
      <c r="BA256" s="11"/>
      <c r="BB256" s="11" t="s">
        <v>118</v>
      </c>
      <c r="BC256" s="11"/>
      <c r="BD256" s="11"/>
      <c r="BE256" s="11"/>
      <c r="BF256" s="11"/>
      <c r="BG256" s="11"/>
      <c r="BH256" s="11"/>
      <c r="BI256" s="11"/>
      <c r="BJ256" s="11"/>
      <c r="BK256" s="11" t="s">
        <v>19</v>
      </c>
      <c r="BL256" s="11" t="s">
        <v>119</v>
      </c>
      <c r="BM256" s="11" t="s">
        <v>120</v>
      </c>
      <c r="BN256" s="11"/>
      <c r="BO256" s="11" t="s">
        <v>118</v>
      </c>
      <c r="BP256" s="11"/>
      <c r="BQ256" s="11" t="s">
        <v>118</v>
      </c>
      <c r="BR256" s="11" t="s">
        <v>21</v>
      </c>
      <c r="BS256" s="11" t="s">
        <v>246</v>
      </c>
      <c r="BT256" s="11" t="s">
        <v>1148</v>
      </c>
      <c r="BU256" s="11"/>
      <c r="BV256" s="11" t="s">
        <v>118</v>
      </c>
      <c r="BW256" s="11"/>
      <c r="BX256" s="11" t="s">
        <v>118</v>
      </c>
      <c r="BY256" s="11"/>
      <c r="BZ256" s="11" t="s">
        <v>118</v>
      </c>
      <c r="CA256" s="11" t="s">
        <v>77</v>
      </c>
      <c r="CB256" s="11"/>
      <c r="CC256" s="94" t="str">
        <f t="shared" si="23"/>
        <v>17_Programas de transparencia y ética pública - PTEP
20_Estrategia de relación con el Ciudadano -ERV
24_Operación del Sistema de Gestión Institucional - SGI</v>
      </c>
      <c r="CD256" s="11"/>
      <c r="CE256" s="11"/>
      <c r="CF256" s="11"/>
      <c r="CG256" s="11"/>
      <c r="CH256" s="11" t="s">
        <v>123</v>
      </c>
      <c r="CI256" s="11"/>
      <c r="CJ256" s="11"/>
      <c r="CK256" s="94" t="str">
        <f t="shared" si="21"/>
        <v>D05_Información y comunicación</v>
      </c>
      <c r="CL256" s="11"/>
      <c r="CM256" s="11"/>
      <c r="CN256" s="11"/>
      <c r="CO256" s="11"/>
      <c r="CP256" s="11"/>
      <c r="CQ256" s="11"/>
      <c r="CR256" s="11"/>
      <c r="CS256" s="11"/>
      <c r="CT256" s="11"/>
      <c r="CU256" s="11"/>
      <c r="CV256" s="11"/>
      <c r="CW256" s="11"/>
      <c r="CX256" s="11"/>
      <c r="CY256" s="11"/>
      <c r="CZ256" s="11" t="s">
        <v>125</v>
      </c>
      <c r="DA256" s="11"/>
      <c r="DB256" s="11"/>
      <c r="DC256" s="11"/>
      <c r="DD256" s="11"/>
      <c r="DE256" s="94" t="str">
        <f t="shared" si="22"/>
        <v>D05_P15_Transparencia, acceso a la información pública y lucha contra la corrupción</v>
      </c>
    </row>
    <row r="257" spans="2:109" s="2" customFormat="1" ht="84" customHeight="1" x14ac:dyDescent="0.35">
      <c r="B257" s="1"/>
      <c r="C257" s="4" t="s">
        <v>1168</v>
      </c>
      <c r="D257" s="11" t="s">
        <v>1169</v>
      </c>
      <c r="E257" s="91" t="str">
        <f t="shared" si="18"/>
        <v>URF2026_245_Hacer seguimiento y actualización de la caracterización de usuarios general</v>
      </c>
      <c r="F257" s="11" t="s">
        <v>1170</v>
      </c>
      <c r="G257" s="11" t="s">
        <v>1171</v>
      </c>
      <c r="H257" s="11" t="s">
        <v>1171</v>
      </c>
      <c r="I257" s="11" t="s">
        <v>1078</v>
      </c>
      <c r="J257" s="5" t="s">
        <v>1080</v>
      </c>
      <c r="K257" s="5" t="s">
        <v>641</v>
      </c>
      <c r="L257" s="12">
        <v>46172</v>
      </c>
      <c r="M257" s="12">
        <v>46233.999305555553</v>
      </c>
      <c r="N257" s="92">
        <f t="shared" si="19"/>
        <v>61.999305555553292</v>
      </c>
      <c r="O257" s="85" t="s">
        <v>665</v>
      </c>
      <c r="P257" s="11" t="s">
        <v>1079</v>
      </c>
      <c r="Q257" s="85" t="s">
        <v>234</v>
      </c>
      <c r="R257" s="11" t="s">
        <v>1172</v>
      </c>
      <c r="S257" s="86" t="s">
        <v>113</v>
      </c>
      <c r="T257" s="86" t="s">
        <v>114</v>
      </c>
      <c r="U257" s="87" t="s">
        <v>1082</v>
      </c>
      <c r="V257" s="11" t="s">
        <v>116</v>
      </c>
      <c r="W257" s="11"/>
      <c r="X257" s="11" t="s">
        <v>117</v>
      </c>
      <c r="Y257" s="11"/>
      <c r="Z257" s="94" t="str">
        <f t="shared" si="20"/>
        <v>Talento Humano
Tecnológicos</v>
      </c>
      <c r="AA257" s="11"/>
      <c r="AB257" s="11" t="s">
        <v>118</v>
      </c>
      <c r="AC257" s="11" t="s">
        <v>118</v>
      </c>
      <c r="AD257" s="13">
        <v>0</v>
      </c>
      <c r="AE257" s="14"/>
      <c r="AF257" s="11" t="s">
        <v>118</v>
      </c>
      <c r="AG257" s="11" t="s">
        <v>118</v>
      </c>
      <c r="AH257" s="13">
        <v>0</v>
      </c>
      <c r="AI257" s="14"/>
      <c r="AJ257" s="11" t="s">
        <v>118</v>
      </c>
      <c r="AK257" s="11" t="s">
        <v>118</v>
      </c>
      <c r="AL257" s="13">
        <v>0</v>
      </c>
      <c r="AM257" s="14"/>
      <c r="AN257" s="11" t="s">
        <v>118</v>
      </c>
      <c r="AO257" s="11" t="s">
        <v>118</v>
      </c>
      <c r="AP257" s="13">
        <v>0</v>
      </c>
      <c r="AQ257" s="14"/>
      <c r="AR257" s="11" t="s">
        <v>118</v>
      </c>
      <c r="AS257" s="11" t="s">
        <v>118</v>
      </c>
      <c r="AT257" s="13">
        <v>0</v>
      </c>
      <c r="AU257" s="14"/>
      <c r="AV257" s="11" t="s">
        <v>118</v>
      </c>
      <c r="AW257" s="11" t="s">
        <v>118</v>
      </c>
      <c r="AX257" s="13">
        <v>0</v>
      </c>
      <c r="AY257" s="11"/>
      <c r="AZ257" s="11" t="s">
        <v>118</v>
      </c>
      <c r="BA257" s="11"/>
      <c r="BB257" s="11" t="s">
        <v>118</v>
      </c>
      <c r="BC257" s="11"/>
      <c r="BD257" s="11"/>
      <c r="BE257" s="11"/>
      <c r="BF257" s="11"/>
      <c r="BG257" s="11"/>
      <c r="BH257" s="11"/>
      <c r="BI257" s="11"/>
      <c r="BJ257" s="11"/>
      <c r="BK257" s="11"/>
      <c r="BL257" s="11" t="s">
        <v>118</v>
      </c>
      <c r="BM257" s="11" t="s">
        <v>118</v>
      </c>
      <c r="BN257" s="11"/>
      <c r="BO257" s="11" t="s">
        <v>118</v>
      </c>
      <c r="BP257" s="11"/>
      <c r="BQ257" s="11" t="s">
        <v>118</v>
      </c>
      <c r="BR257" s="11" t="s">
        <v>21</v>
      </c>
      <c r="BS257" s="11" t="s">
        <v>1083</v>
      </c>
      <c r="BT257" s="11" t="s">
        <v>1158</v>
      </c>
      <c r="BU257" s="11"/>
      <c r="BV257" s="11" t="s">
        <v>118</v>
      </c>
      <c r="BW257" s="11"/>
      <c r="BX257" s="11" t="s">
        <v>118</v>
      </c>
      <c r="BY257" s="11"/>
      <c r="BZ257" s="11" t="s">
        <v>118</v>
      </c>
      <c r="CA257" s="11" t="s">
        <v>77</v>
      </c>
      <c r="CB257" s="11"/>
      <c r="CC257" s="94" t="str">
        <f t="shared" si="23"/>
        <v>20_Estrategia de relación con el Ciudadano -ERV
24_Operación del Sistema de Gestión Institucional - SGI</v>
      </c>
      <c r="CD257" s="11"/>
      <c r="CE257" s="11"/>
      <c r="CF257" s="11" t="s">
        <v>122</v>
      </c>
      <c r="CG257" s="11"/>
      <c r="CH257" s="11"/>
      <c r="CI257" s="11"/>
      <c r="CJ257" s="11"/>
      <c r="CK257" s="94" t="str">
        <f t="shared" si="21"/>
        <v>D03_Gestión con valores para resultados</v>
      </c>
      <c r="CL257" s="11"/>
      <c r="CM257" s="11"/>
      <c r="CN257" s="11"/>
      <c r="CO257" s="11"/>
      <c r="CP257" s="11"/>
      <c r="CQ257" s="11"/>
      <c r="CR257" s="11"/>
      <c r="CS257" s="11"/>
      <c r="CT257" s="11"/>
      <c r="CU257" s="11"/>
      <c r="CV257" s="11" t="s">
        <v>643</v>
      </c>
      <c r="CW257" s="11"/>
      <c r="CX257" s="11"/>
      <c r="CY257" s="11"/>
      <c r="CZ257" s="11"/>
      <c r="DA257" s="11"/>
      <c r="DB257" s="11"/>
      <c r="DC257" s="11"/>
      <c r="DD257" s="11"/>
      <c r="DE257" s="94" t="str">
        <f t="shared" si="22"/>
        <v>D03_P11_Servicio al ciudadano</v>
      </c>
    </row>
    <row r="258" spans="2:109" s="2" customFormat="1" ht="84" customHeight="1" x14ac:dyDescent="0.35">
      <c r="B258" s="1"/>
      <c r="C258" s="4" t="s">
        <v>1173</v>
      </c>
      <c r="D258" s="11" t="s">
        <v>1174</v>
      </c>
      <c r="E258" s="91" t="str">
        <f t="shared" si="18"/>
        <v>URF2026_246_Actualizar el directorio institucional de grupos de valor y partes interesadas_Primer semestre</v>
      </c>
      <c r="F258" s="11" t="s">
        <v>1175</v>
      </c>
      <c r="G258" s="11" t="s">
        <v>1176</v>
      </c>
      <c r="H258" s="11" t="s">
        <v>1177</v>
      </c>
      <c r="I258" s="11" t="s">
        <v>1078</v>
      </c>
      <c r="J258" s="5" t="s">
        <v>641</v>
      </c>
      <c r="K258" s="5" t="s">
        <v>205</v>
      </c>
      <c r="L258" s="12">
        <v>46127</v>
      </c>
      <c r="M258" s="12">
        <v>46188.999305555553</v>
      </c>
      <c r="N258" s="92">
        <f t="shared" si="19"/>
        <v>61.999305555553292</v>
      </c>
      <c r="O258" s="85" t="s">
        <v>665</v>
      </c>
      <c r="P258" s="11" t="s">
        <v>1079</v>
      </c>
      <c r="Q258" s="85" t="s">
        <v>111</v>
      </c>
      <c r="R258" s="11" t="s">
        <v>1134</v>
      </c>
      <c r="S258" s="86" t="s">
        <v>113</v>
      </c>
      <c r="T258" s="86" t="s">
        <v>114</v>
      </c>
      <c r="U258" s="87" t="s">
        <v>1082</v>
      </c>
      <c r="V258" s="11" t="s">
        <v>116</v>
      </c>
      <c r="W258" s="11"/>
      <c r="X258" s="11" t="s">
        <v>117</v>
      </c>
      <c r="Y258" s="11"/>
      <c r="Z258" s="94" t="str">
        <f t="shared" si="20"/>
        <v>Talento Humano
Tecnológicos</v>
      </c>
      <c r="AA258" s="11"/>
      <c r="AB258" s="11" t="s">
        <v>118</v>
      </c>
      <c r="AC258" s="11" t="s">
        <v>118</v>
      </c>
      <c r="AD258" s="13">
        <v>0</v>
      </c>
      <c r="AE258" s="14"/>
      <c r="AF258" s="11" t="s">
        <v>118</v>
      </c>
      <c r="AG258" s="11" t="s">
        <v>118</v>
      </c>
      <c r="AH258" s="13">
        <v>0</v>
      </c>
      <c r="AI258" s="14"/>
      <c r="AJ258" s="11" t="s">
        <v>118</v>
      </c>
      <c r="AK258" s="11" t="s">
        <v>118</v>
      </c>
      <c r="AL258" s="13">
        <v>0</v>
      </c>
      <c r="AM258" s="14"/>
      <c r="AN258" s="11" t="s">
        <v>118</v>
      </c>
      <c r="AO258" s="11" t="s">
        <v>118</v>
      </c>
      <c r="AP258" s="13">
        <v>0</v>
      </c>
      <c r="AQ258" s="14"/>
      <c r="AR258" s="11" t="s">
        <v>118</v>
      </c>
      <c r="AS258" s="11" t="s">
        <v>118</v>
      </c>
      <c r="AT258" s="13">
        <v>0</v>
      </c>
      <c r="AU258" s="14"/>
      <c r="AV258" s="11" t="s">
        <v>118</v>
      </c>
      <c r="AW258" s="11" t="s">
        <v>118</v>
      </c>
      <c r="AX258" s="13">
        <v>0</v>
      </c>
      <c r="AY258" s="11"/>
      <c r="AZ258" s="11" t="s">
        <v>118</v>
      </c>
      <c r="BA258" s="11"/>
      <c r="BB258" s="11" t="s">
        <v>118</v>
      </c>
      <c r="BC258" s="11"/>
      <c r="BD258" s="11"/>
      <c r="BE258" s="11"/>
      <c r="BF258" s="11"/>
      <c r="BG258" s="11"/>
      <c r="BH258" s="11"/>
      <c r="BI258" s="11"/>
      <c r="BJ258" s="11"/>
      <c r="BK258" s="11"/>
      <c r="BL258" s="11" t="s">
        <v>118</v>
      </c>
      <c r="BM258" s="11" t="s">
        <v>118</v>
      </c>
      <c r="BN258" s="11"/>
      <c r="BO258" s="11" t="s">
        <v>118</v>
      </c>
      <c r="BP258" s="11"/>
      <c r="BQ258" s="11" t="s">
        <v>118</v>
      </c>
      <c r="BR258" s="11" t="s">
        <v>21</v>
      </c>
      <c r="BS258" s="11" t="s">
        <v>1083</v>
      </c>
      <c r="BT258" s="11" t="s">
        <v>1178</v>
      </c>
      <c r="BU258" s="11"/>
      <c r="BV258" s="11" t="s">
        <v>118</v>
      </c>
      <c r="BW258" s="11"/>
      <c r="BX258" s="11" t="s">
        <v>118</v>
      </c>
      <c r="BY258" s="11"/>
      <c r="BZ258" s="11" t="s">
        <v>118</v>
      </c>
      <c r="CA258" s="11" t="s">
        <v>77</v>
      </c>
      <c r="CB258" s="11"/>
      <c r="CC258" s="94" t="str">
        <f t="shared" si="23"/>
        <v>20_Estrategia de relación con el Ciudadano -ERV
24_Operación del Sistema de Gestión Institucional - SGI</v>
      </c>
      <c r="CD258" s="11"/>
      <c r="CE258" s="11"/>
      <c r="CF258" s="11" t="s">
        <v>122</v>
      </c>
      <c r="CG258" s="11"/>
      <c r="CH258" s="11"/>
      <c r="CI258" s="11"/>
      <c r="CJ258" s="11"/>
      <c r="CK258" s="94" t="str">
        <f t="shared" si="21"/>
        <v>D03_Gestión con valores para resultados</v>
      </c>
      <c r="CL258" s="11"/>
      <c r="CM258" s="11"/>
      <c r="CN258" s="11"/>
      <c r="CO258" s="11"/>
      <c r="CP258" s="11"/>
      <c r="CQ258" s="11"/>
      <c r="CR258" s="11"/>
      <c r="CS258" s="11"/>
      <c r="CT258" s="11"/>
      <c r="CU258" s="11"/>
      <c r="CV258" s="11" t="s">
        <v>643</v>
      </c>
      <c r="CW258" s="11"/>
      <c r="CX258" s="11"/>
      <c r="CY258" s="11"/>
      <c r="CZ258" s="11"/>
      <c r="DA258" s="11"/>
      <c r="DB258" s="11"/>
      <c r="DC258" s="11"/>
      <c r="DD258" s="11"/>
      <c r="DE258" s="94" t="str">
        <f t="shared" si="22"/>
        <v>D03_P11_Servicio al ciudadano</v>
      </c>
    </row>
    <row r="259" spans="2:109" s="2" customFormat="1" ht="84" customHeight="1" x14ac:dyDescent="0.35">
      <c r="B259" s="1"/>
      <c r="C259" s="4" t="s">
        <v>1179</v>
      </c>
      <c r="D259" s="11" t="s">
        <v>1180</v>
      </c>
      <c r="E259" s="91" t="str">
        <f t="shared" si="18"/>
        <v>URF2026_247_Actualizar el directorio institucional de grupos de valor y partes interesadas_Segundo semestre</v>
      </c>
      <c r="F259" s="11" t="s">
        <v>1175</v>
      </c>
      <c r="G259" s="11" t="s">
        <v>1176</v>
      </c>
      <c r="H259" s="11" t="s">
        <v>1177</v>
      </c>
      <c r="I259" s="11" t="s">
        <v>1078</v>
      </c>
      <c r="J259" s="5" t="s">
        <v>641</v>
      </c>
      <c r="K259" s="5" t="s">
        <v>205</v>
      </c>
      <c r="L259" s="12">
        <v>46266</v>
      </c>
      <c r="M259" s="12">
        <v>46341.999305555553</v>
      </c>
      <c r="N259" s="92">
        <f t="shared" si="19"/>
        <v>75.999305555553292</v>
      </c>
      <c r="O259" s="85" t="s">
        <v>665</v>
      </c>
      <c r="P259" s="11" t="s">
        <v>1079</v>
      </c>
      <c r="Q259" s="85" t="s">
        <v>111</v>
      </c>
      <c r="R259" s="11" t="s">
        <v>1134</v>
      </c>
      <c r="S259" s="86" t="s">
        <v>113</v>
      </c>
      <c r="T259" s="86" t="s">
        <v>114</v>
      </c>
      <c r="U259" s="87" t="s">
        <v>1082</v>
      </c>
      <c r="V259" s="11" t="s">
        <v>116</v>
      </c>
      <c r="W259" s="11"/>
      <c r="X259" s="11" t="s">
        <v>117</v>
      </c>
      <c r="Y259" s="11"/>
      <c r="Z259" s="94" t="str">
        <f t="shared" si="20"/>
        <v>Talento Humano
Tecnológicos</v>
      </c>
      <c r="AA259" s="11"/>
      <c r="AB259" s="11" t="s">
        <v>118</v>
      </c>
      <c r="AC259" s="11" t="s">
        <v>118</v>
      </c>
      <c r="AD259" s="13">
        <v>0</v>
      </c>
      <c r="AE259" s="14"/>
      <c r="AF259" s="11" t="s">
        <v>118</v>
      </c>
      <c r="AG259" s="11" t="s">
        <v>118</v>
      </c>
      <c r="AH259" s="13">
        <v>0</v>
      </c>
      <c r="AI259" s="14"/>
      <c r="AJ259" s="11" t="s">
        <v>118</v>
      </c>
      <c r="AK259" s="11" t="s">
        <v>118</v>
      </c>
      <c r="AL259" s="13">
        <v>0</v>
      </c>
      <c r="AM259" s="14"/>
      <c r="AN259" s="11" t="s">
        <v>118</v>
      </c>
      <c r="AO259" s="11" t="s">
        <v>118</v>
      </c>
      <c r="AP259" s="13">
        <v>0</v>
      </c>
      <c r="AQ259" s="14"/>
      <c r="AR259" s="11" t="s">
        <v>118</v>
      </c>
      <c r="AS259" s="11" t="s">
        <v>118</v>
      </c>
      <c r="AT259" s="13">
        <v>0</v>
      </c>
      <c r="AU259" s="14"/>
      <c r="AV259" s="11" t="s">
        <v>118</v>
      </c>
      <c r="AW259" s="11" t="s">
        <v>118</v>
      </c>
      <c r="AX259" s="13">
        <v>0</v>
      </c>
      <c r="AY259" s="11"/>
      <c r="AZ259" s="11" t="s">
        <v>118</v>
      </c>
      <c r="BA259" s="11"/>
      <c r="BB259" s="11" t="s">
        <v>118</v>
      </c>
      <c r="BC259" s="11"/>
      <c r="BD259" s="11"/>
      <c r="BE259" s="11"/>
      <c r="BF259" s="11"/>
      <c r="BG259" s="11"/>
      <c r="BH259" s="11"/>
      <c r="BI259" s="11"/>
      <c r="BJ259" s="11"/>
      <c r="BK259" s="11"/>
      <c r="BL259" s="11" t="s">
        <v>118</v>
      </c>
      <c r="BM259" s="11" t="s">
        <v>118</v>
      </c>
      <c r="BN259" s="11"/>
      <c r="BO259" s="11" t="s">
        <v>118</v>
      </c>
      <c r="BP259" s="11"/>
      <c r="BQ259" s="11" t="s">
        <v>118</v>
      </c>
      <c r="BR259" s="11" t="s">
        <v>21</v>
      </c>
      <c r="BS259" s="11" t="s">
        <v>1083</v>
      </c>
      <c r="BT259" s="11" t="s">
        <v>1178</v>
      </c>
      <c r="BU259" s="11"/>
      <c r="BV259" s="11" t="s">
        <v>118</v>
      </c>
      <c r="BW259" s="11"/>
      <c r="BX259" s="11" t="s">
        <v>118</v>
      </c>
      <c r="BY259" s="11"/>
      <c r="BZ259" s="11" t="s">
        <v>118</v>
      </c>
      <c r="CA259" s="11" t="s">
        <v>77</v>
      </c>
      <c r="CB259" s="11"/>
      <c r="CC259" s="94" t="str">
        <f t="shared" si="23"/>
        <v>20_Estrategia de relación con el Ciudadano -ERV
24_Operación del Sistema de Gestión Institucional - SGI</v>
      </c>
      <c r="CD259" s="11"/>
      <c r="CE259" s="11"/>
      <c r="CF259" s="11" t="s">
        <v>122</v>
      </c>
      <c r="CG259" s="11"/>
      <c r="CH259" s="11"/>
      <c r="CI259" s="11"/>
      <c r="CJ259" s="11"/>
      <c r="CK259" s="94" t="str">
        <f t="shared" si="21"/>
        <v>D03_Gestión con valores para resultados</v>
      </c>
      <c r="CL259" s="11"/>
      <c r="CM259" s="11"/>
      <c r="CN259" s="11"/>
      <c r="CO259" s="11"/>
      <c r="CP259" s="11"/>
      <c r="CQ259" s="11"/>
      <c r="CR259" s="11"/>
      <c r="CS259" s="11"/>
      <c r="CT259" s="11"/>
      <c r="CU259" s="11"/>
      <c r="CV259" s="11" t="s">
        <v>643</v>
      </c>
      <c r="CW259" s="11"/>
      <c r="CX259" s="11"/>
      <c r="CY259" s="11"/>
      <c r="CZ259" s="11"/>
      <c r="DA259" s="11"/>
      <c r="DB259" s="11"/>
      <c r="DC259" s="11"/>
      <c r="DD259" s="11"/>
      <c r="DE259" s="94" t="str">
        <f t="shared" si="22"/>
        <v>D03_P11_Servicio al ciudadano</v>
      </c>
    </row>
    <row r="260" spans="2:109" s="2" customFormat="1" ht="84" customHeight="1" x14ac:dyDescent="0.35">
      <c r="B260" s="1"/>
      <c r="C260" s="4" t="s">
        <v>1181</v>
      </c>
      <c r="D260" s="11" t="s">
        <v>1182</v>
      </c>
      <c r="E260" s="91" t="str">
        <f t="shared" si="18"/>
        <v>URF2026_248_Elaborar  informe de atención al ciudadano_primer trimestre</v>
      </c>
      <c r="F260" s="11" t="s">
        <v>1183</v>
      </c>
      <c r="G260" s="11" t="s">
        <v>1184</v>
      </c>
      <c r="H260" s="11" t="s">
        <v>1185</v>
      </c>
      <c r="I260" s="11" t="s">
        <v>1078</v>
      </c>
      <c r="J260" s="5" t="s">
        <v>641</v>
      </c>
      <c r="K260" s="5" t="s">
        <v>1080</v>
      </c>
      <c r="L260" s="12">
        <v>46113</v>
      </c>
      <c r="M260" s="12">
        <v>46132.999305555553</v>
      </c>
      <c r="N260" s="92">
        <f t="shared" si="19"/>
        <v>19.999305555553292</v>
      </c>
      <c r="O260" s="85" t="s">
        <v>665</v>
      </c>
      <c r="P260" s="11" t="s">
        <v>1079</v>
      </c>
      <c r="Q260" s="85" t="s">
        <v>111</v>
      </c>
      <c r="R260" s="11" t="s">
        <v>1186</v>
      </c>
      <c r="S260" s="86" t="s">
        <v>113</v>
      </c>
      <c r="T260" s="86" t="s">
        <v>114</v>
      </c>
      <c r="U260" s="87" t="s">
        <v>1082</v>
      </c>
      <c r="V260" s="11" t="s">
        <v>116</v>
      </c>
      <c r="W260" s="11"/>
      <c r="X260" s="11" t="s">
        <v>117</v>
      </c>
      <c r="Y260" s="11"/>
      <c r="Z260" s="94" t="str">
        <f t="shared" si="20"/>
        <v>Talento Humano
Tecnológicos</v>
      </c>
      <c r="AA260" s="11"/>
      <c r="AB260" s="11" t="s">
        <v>118</v>
      </c>
      <c r="AC260" s="11" t="s">
        <v>118</v>
      </c>
      <c r="AD260" s="13">
        <v>0</v>
      </c>
      <c r="AE260" s="14"/>
      <c r="AF260" s="11" t="s">
        <v>118</v>
      </c>
      <c r="AG260" s="11" t="s">
        <v>118</v>
      </c>
      <c r="AH260" s="13">
        <v>0</v>
      </c>
      <c r="AI260" s="14"/>
      <c r="AJ260" s="11" t="s">
        <v>118</v>
      </c>
      <c r="AK260" s="11" t="s">
        <v>118</v>
      </c>
      <c r="AL260" s="13">
        <v>0</v>
      </c>
      <c r="AM260" s="14"/>
      <c r="AN260" s="11" t="s">
        <v>118</v>
      </c>
      <c r="AO260" s="11" t="s">
        <v>118</v>
      </c>
      <c r="AP260" s="13">
        <v>0</v>
      </c>
      <c r="AQ260" s="14"/>
      <c r="AR260" s="11" t="s">
        <v>118</v>
      </c>
      <c r="AS260" s="11" t="s">
        <v>118</v>
      </c>
      <c r="AT260" s="13">
        <v>0</v>
      </c>
      <c r="AU260" s="14"/>
      <c r="AV260" s="11" t="s">
        <v>118</v>
      </c>
      <c r="AW260" s="11" t="s">
        <v>118</v>
      </c>
      <c r="AX260" s="13">
        <v>0</v>
      </c>
      <c r="AY260" s="11"/>
      <c r="AZ260" s="11" t="s">
        <v>118</v>
      </c>
      <c r="BA260" s="11"/>
      <c r="BB260" s="11" t="s">
        <v>118</v>
      </c>
      <c r="BC260" s="11"/>
      <c r="BD260" s="11"/>
      <c r="BE260" s="11"/>
      <c r="BF260" s="11"/>
      <c r="BG260" s="11"/>
      <c r="BH260" s="11"/>
      <c r="BI260" s="11"/>
      <c r="BJ260" s="11"/>
      <c r="BK260" s="11" t="s">
        <v>19</v>
      </c>
      <c r="BL260" s="11" t="s">
        <v>404</v>
      </c>
      <c r="BM260" s="11" t="s">
        <v>1187</v>
      </c>
      <c r="BN260" s="11"/>
      <c r="BO260" s="11" t="s">
        <v>118</v>
      </c>
      <c r="BP260" s="11"/>
      <c r="BQ260" s="11" t="s">
        <v>118</v>
      </c>
      <c r="BR260" s="11" t="s">
        <v>21</v>
      </c>
      <c r="BS260" s="11" t="s">
        <v>1083</v>
      </c>
      <c r="BT260" s="11" t="s">
        <v>1084</v>
      </c>
      <c r="BU260" s="11"/>
      <c r="BV260" s="11" t="s">
        <v>118</v>
      </c>
      <c r="BW260" s="11"/>
      <c r="BX260" s="11" t="s">
        <v>118</v>
      </c>
      <c r="BY260" s="11"/>
      <c r="BZ260" s="11" t="s">
        <v>118</v>
      </c>
      <c r="CA260" s="11" t="s">
        <v>77</v>
      </c>
      <c r="CB260" s="11"/>
      <c r="CC260" s="94" t="str">
        <f t="shared" si="23"/>
        <v>17_Programas de transparencia y ética pública - PTEP
20_Estrategia de relación con el Ciudadano -ERV
24_Operación del Sistema de Gestión Institucional - SGI</v>
      </c>
      <c r="CD260" s="11"/>
      <c r="CE260" s="11"/>
      <c r="CF260" s="11" t="s">
        <v>122</v>
      </c>
      <c r="CG260" s="11"/>
      <c r="CH260" s="11"/>
      <c r="CI260" s="11"/>
      <c r="CJ260" s="11"/>
      <c r="CK260" s="94" t="str">
        <f t="shared" si="21"/>
        <v>D03_Gestión con valores para resultados</v>
      </c>
      <c r="CL260" s="11"/>
      <c r="CM260" s="11"/>
      <c r="CN260" s="11"/>
      <c r="CO260" s="11"/>
      <c r="CP260" s="11"/>
      <c r="CQ260" s="11"/>
      <c r="CR260" s="11"/>
      <c r="CS260" s="11"/>
      <c r="CT260" s="11"/>
      <c r="CU260" s="11"/>
      <c r="CV260" s="11" t="s">
        <v>643</v>
      </c>
      <c r="CW260" s="11"/>
      <c r="CX260" s="11"/>
      <c r="CY260" s="11"/>
      <c r="CZ260" s="11"/>
      <c r="DA260" s="11"/>
      <c r="DB260" s="11"/>
      <c r="DC260" s="11"/>
      <c r="DD260" s="11"/>
      <c r="DE260" s="94" t="str">
        <f t="shared" si="22"/>
        <v>D03_P11_Servicio al ciudadano</v>
      </c>
    </row>
    <row r="261" spans="2:109" s="2" customFormat="1" ht="84" customHeight="1" x14ac:dyDescent="0.35">
      <c r="B261" s="1"/>
      <c r="C261" s="4" t="s">
        <v>1188</v>
      </c>
      <c r="D261" s="11" t="s">
        <v>1189</v>
      </c>
      <c r="E261" s="91" t="str">
        <f t="shared" si="18"/>
        <v>URF2026_249_Elaborar informe de atención al ciudadano_Segundo trimestre</v>
      </c>
      <c r="F261" s="11" t="s">
        <v>1190</v>
      </c>
      <c r="G261" s="11" t="s">
        <v>1184</v>
      </c>
      <c r="H261" s="11" t="s">
        <v>1185</v>
      </c>
      <c r="I261" s="11" t="s">
        <v>1078</v>
      </c>
      <c r="J261" s="5" t="s">
        <v>641</v>
      </c>
      <c r="K261" s="5" t="s">
        <v>1080</v>
      </c>
      <c r="L261" s="12">
        <v>46204</v>
      </c>
      <c r="M261" s="12">
        <v>46223.999305555553</v>
      </c>
      <c r="N261" s="92">
        <f t="shared" si="19"/>
        <v>19.999305555553292</v>
      </c>
      <c r="O261" s="85" t="s">
        <v>665</v>
      </c>
      <c r="P261" s="11" t="s">
        <v>1079</v>
      </c>
      <c r="Q261" s="85" t="s">
        <v>111</v>
      </c>
      <c r="R261" s="11" t="s">
        <v>1186</v>
      </c>
      <c r="S261" s="86" t="s">
        <v>113</v>
      </c>
      <c r="T261" s="86" t="s">
        <v>114</v>
      </c>
      <c r="U261" s="87" t="s">
        <v>1082</v>
      </c>
      <c r="V261" s="11" t="s">
        <v>116</v>
      </c>
      <c r="W261" s="11"/>
      <c r="X261" s="11" t="s">
        <v>117</v>
      </c>
      <c r="Y261" s="11"/>
      <c r="Z261" s="94" t="str">
        <f t="shared" si="20"/>
        <v>Talento Humano
Tecnológicos</v>
      </c>
      <c r="AA261" s="11"/>
      <c r="AB261" s="11" t="s">
        <v>118</v>
      </c>
      <c r="AC261" s="11" t="s">
        <v>118</v>
      </c>
      <c r="AD261" s="13">
        <v>0</v>
      </c>
      <c r="AE261" s="14"/>
      <c r="AF261" s="11" t="s">
        <v>118</v>
      </c>
      <c r="AG261" s="11" t="s">
        <v>118</v>
      </c>
      <c r="AH261" s="13">
        <v>0</v>
      </c>
      <c r="AI261" s="14"/>
      <c r="AJ261" s="11" t="s">
        <v>118</v>
      </c>
      <c r="AK261" s="11" t="s">
        <v>118</v>
      </c>
      <c r="AL261" s="13">
        <v>0</v>
      </c>
      <c r="AM261" s="14"/>
      <c r="AN261" s="11" t="s">
        <v>118</v>
      </c>
      <c r="AO261" s="11" t="s">
        <v>118</v>
      </c>
      <c r="AP261" s="13">
        <v>0</v>
      </c>
      <c r="AQ261" s="14"/>
      <c r="AR261" s="11" t="s">
        <v>118</v>
      </c>
      <c r="AS261" s="11" t="s">
        <v>118</v>
      </c>
      <c r="AT261" s="13">
        <v>0</v>
      </c>
      <c r="AU261" s="14"/>
      <c r="AV261" s="11" t="s">
        <v>118</v>
      </c>
      <c r="AW261" s="11" t="s">
        <v>118</v>
      </c>
      <c r="AX261" s="13">
        <v>0</v>
      </c>
      <c r="AY261" s="11"/>
      <c r="AZ261" s="11" t="s">
        <v>118</v>
      </c>
      <c r="BA261" s="11"/>
      <c r="BB261" s="11" t="s">
        <v>118</v>
      </c>
      <c r="BC261" s="11"/>
      <c r="BD261" s="11"/>
      <c r="BE261" s="11"/>
      <c r="BF261" s="11"/>
      <c r="BG261" s="11"/>
      <c r="BH261" s="11"/>
      <c r="BI261" s="11"/>
      <c r="BJ261" s="11"/>
      <c r="BK261" s="11" t="s">
        <v>19</v>
      </c>
      <c r="BL261" s="11" t="s">
        <v>404</v>
      </c>
      <c r="BM261" s="11" t="s">
        <v>1187</v>
      </c>
      <c r="BN261" s="11"/>
      <c r="BO261" s="11" t="s">
        <v>118</v>
      </c>
      <c r="BP261" s="11"/>
      <c r="BQ261" s="11" t="s">
        <v>118</v>
      </c>
      <c r="BR261" s="11" t="s">
        <v>21</v>
      </c>
      <c r="BS261" s="11" t="s">
        <v>1083</v>
      </c>
      <c r="BT261" s="11" t="s">
        <v>1084</v>
      </c>
      <c r="BU261" s="11"/>
      <c r="BV261" s="11" t="s">
        <v>118</v>
      </c>
      <c r="BW261" s="11"/>
      <c r="BX261" s="11" t="s">
        <v>118</v>
      </c>
      <c r="BY261" s="11"/>
      <c r="BZ261" s="11" t="s">
        <v>118</v>
      </c>
      <c r="CA261" s="11" t="s">
        <v>77</v>
      </c>
      <c r="CB261" s="11"/>
      <c r="CC261" s="94" t="str">
        <f t="shared" si="23"/>
        <v>17_Programas de transparencia y ética pública - PTEP
20_Estrategia de relación con el Ciudadano -ERV
24_Operación del Sistema de Gestión Institucional - SGI</v>
      </c>
      <c r="CD261" s="11"/>
      <c r="CE261" s="11"/>
      <c r="CF261" s="11" t="s">
        <v>122</v>
      </c>
      <c r="CG261" s="11"/>
      <c r="CH261" s="11"/>
      <c r="CI261" s="11"/>
      <c r="CJ261" s="11"/>
      <c r="CK261" s="94" t="str">
        <f t="shared" si="21"/>
        <v>D03_Gestión con valores para resultados</v>
      </c>
      <c r="CL261" s="11"/>
      <c r="CM261" s="11"/>
      <c r="CN261" s="11"/>
      <c r="CO261" s="11"/>
      <c r="CP261" s="11"/>
      <c r="CQ261" s="11"/>
      <c r="CR261" s="11"/>
      <c r="CS261" s="11"/>
      <c r="CT261" s="11"/>
      <c r="CU261" s="11"/>
      <c r="CV261" s="11" t="s">
        <v>643</v>
      </c>
      <c r="CW261" s="11"/>
      <c r="CX261" s="11"/>
      <c r="CY261" s="11"/>
      <c r="CZ261" s="11"/>
      <c r="DA261" s="11"/>
      <c r="DB261" s="11"/>
      <c r="DC261" s="11"/>
      <c r="DD261" s="11"/>
      <c r="DE261" s="94" t="str">
        <f t="shared" si="22"/>
        <v>D03_P11_Servicio al ciudadano</v>
      </c>
    </row>
    <row r="262" spans="2:109" s="2" customFormat="1" ht="84" customHeight="1" x14ac:dyDescent="0.35">
      <c r="B262" s="1"/>
      <c r="C262" s="4" t="s">
        <v>1191</v>
      </c>
      <c r="D262" s="11" t="s">
        <v>1192</v>
      </c>
      <c r="E262" s="91" t="str">
        <f t="shared" si="18"/>
        <v>URF2026_250_Elaborar informe de atención al ciudadano_Tercer trimestre</v>
      </c>
      <c r="F262" s="11" t="s">
        <v>1190</v>
      </c>
      <c r="G262" s="11" t="s">
        <v>1184</v>
      </c>
      <c r="H262" s="11" t="s">
        <v>1185</v>
      </c>
      <c r="I262" s="11" t="s">
        <v>1078</v>
      </c>
      <c r="J262" s="5" t="s">
        <v>641</v>
      </c>
      <c r="K262" s="5" t="s">
        <v>1080</v>
      </c>
      <c r="L262" s="12">
        <v>46296</v>
      </c>
      <c r="M262" s="12">
        <v>46315.999305555553</v>
      </c>
      <c r="N262" s="92">
        <f t="shared" si="19"/>
        <v>19.999305555553292</v>
      </c>
      <c r="O262" s="85" t="s">
        <v>665</v>
      </c>
      <c r="P262" s="11" t="s">
        <v>1079</v>
      </c>
      <c r="Q262" s="85" t="s">
        <v>111</v>
      </c>
      <c r="R262" s="11" t="s">
        <v>1186</v>
      </c>
      <c r="S262" s="86" t="s">
        <v>113</v>
      </c>
      <c r="T262" s="86" t="s">
        <v>114</v>
      </c>
      <c r="U262" s="87" t="s">
        <v>1082</v>
      </c>
      <c r="V262" s="11" t="s">
        <v>116</v>
      </c>
      <c r="W262" s="11"/>
      <c r="X262" s="11" t="s">
        <v>117</v>
      </c>
      <c r="Y262" s="11"/>
      <c r="Z262" s="94" t="str">
        <f t="shared" si="20"/>
        <v>Talento Humano
Tecnológicos</v>
      </c>
      <c r="AA262" s="11"/>
      <c r="AB262" s="11" t="s">
        <v>118</v>
      </c>
      <c r="AC262" s="11" t="s">
        <v>118</v>
      </c>
      <c r="AD262" s="13">
        <v>0</v>
      </c>
      <c r="AE262" s="14"/>
      <c r="AF262" s="11" t="s">
        <v>118</v>
      </c>
      <c r="AG262" s="11" t="s">
        <v>118</v>
      </c>
      <c r="AH262" s="13">
        <v>0</v>
      </c>
      <c r="AI262" s="14"/>
      <c r="AJ262" s="11" t="s">
        <v>118</v>
      </c>
      <c r="AK262" s="11" t="s">
        <v>118</v>
      </c>
      <c r="AL262" s="13">
        <v>0</v>
      </c>
      <c r="AM262" s="14"/>
      <c r="AN262" s="11" t="s">
        <v>118</v>
      </c>
      <c r="AO262" s="11" t="s">
        <v>118</v>
      </c>
      <c r="AP262" s="13">
        <v>0</v>
      </c>
      <c r="AQ262" s="14"/>
      <c r="AR262" s="11" t="s">
        <v>118</v>
      </c>
      <c r="AS262" s="11" t="s">
        <v>118</v>
      </c>
      <c r="AT262" s="13">
        <v>0</v>
      </c>
      <c r="AU262" s="14"/>
      <c r="AV262" s="11" t="s">
        <v>118</v>
      </c>
      <c r="AW262" s="11" t="s">
        <v>118</v>
      </c>
      <c r="AX262" s="13">
        <v>0</v>
      </c>
      <c r="AY262" s="11"/>
      <c r="AZ262" s="11" t="s">
        <v>118</v>
      </c>
      <c r="BA262" s="11"/>
      <c r="BB262" s="11" t="s">
        <v>118</v>
      </c>
      <c r="BC262" s="11"/>
      <c r="BD262" s="11"/>
      <c r="BE262" s="11"/>
      <c r="BF262" s="11"/>
      <c r="BG262" s="11"/>
      <c r="BH262" s="11"/>
      <c r="BI262" s="11"/>
      <c r="BJ262" s="11"/>
      <c r="BK262" s="11" t="s">
        <v>19</v>
      </c>
      <c r="BL262" s="11" t="s">
        <v>404</v>
      </c>
      <c r="BM262" s="11" t="s">
        <v>1187</v>
      </c>
      <c r="BN262" s="11"/>
      <c r="BO262" s="11" t="s">
        <v>118</v>
      </c>
      <c r="BP262" s="11"/>
      <c r="BQ262" s="11" t="s">
        <v>118</v>
      </c>
      <c r="BR262" s="11" t="s">
        <v>21</v>
      </c>
      <c r="BS262" s="11" t="s">
        <v>1083</v>
      </c>
      <c r="BT262" s="11" t="s">
        <v>1084</v>
      </c>
      <c r="BU262" s="11"/>
      <c r="BV262" s="11" t="s">
        <v>118</v>
      </c>
      <c r="BW262" s="11"/>
      <c r="BX262" s="11" t="s">
        <v>118</v>
      </c>
      <c r="BY262" s="11"/>
      <c r="BZ262" s="11" t="s">
        <v>118</v>
      </c>
      <c r="CA262" s="11" t="s">
        <v>77</v>
      </c>
      <c r="CB262" s="11"/>
      <c r="CC262" s="94" t="str">
        <f t="shared" si="23"/>
        <v>17_Programas de transparencia y ética pública - PTEP
20_Estrategia de relación con el Ciudadano -ERV
24_Operación del Sistema de Gestión Institucional - SGI</v>
      </c>
      <c r="CD262" s="11"/>
      <c r="CE262" s="11"/>
      <c r="CF262" s="11" t="s">
        <v>122</v>
      </c>
      <c r="CG262" s="11"/>
      <c r="CH262" s="11"/>
      <c r="CI262" s="11"/>
      <c r="CJ262" s="11"/>
      <c r="CK262" s="94" t="str">
        <f t="shared" si="21"/>
        <v>D03_Gestión con valores para resultados</v>
      </c>
      <c r="CL262" s="11"/>
      <c r="CM262" s="11"/>
      <c r="CN262" s="11"/>
      <c r="CO262" s="11"/>
      <c r="CP262" s="11"/>
      <c r="CQ262" s="11"/>
      <c r="CR262" s="11"/>
      <c r="CS262" s="11"/>
      <c r="CT262" s="11"/>
      <c r="CU262" s="11"/>
      <c r="CV262" s="11" t="s">
        <v>643</v>
      </c>
      <c r="CW262" s="11"/>
      <c r="CX262" s="11"/>
      <c r="CY262" s="11"/>
      <c r="CZ262" s="11"/>
      <c r="DA262" s="11"/>
      <c r="DB262" s="11"/>
      <c r="DC262" s="11"/>
      <c r="DD262" s="11"/>
      <c r="DE262" s="94" t="str">
        <f t="shared" si="22"/>
        <v>D03_P11_Servicio al ciudadano</v>
      </c>
    </row>
    <row r="263" spans="2:109" s="2" customFormat="1" ht="84" customHeight="1" x14ac:dyDescent="0.35">
      <c r="B263" s="1"/>
      <c r="C263" s="4" t="s">
        <v>1193</v>
      </c>
      <c r="D263" s="11" t="s">
        <v>1194</v>
      </c>
      <c r="E263" s="91" t="str">
        <f t="shared" si="18"/>
        <v>URF2026_251_Elaborar el informe de atención al ciudadano_cuarto trimestre 2025</v>
      </c>
      <c r="F263" s="11" t="s">
        <v>1190</v>
      </c>
      <c r="G263" s="11" t="s">
        <v>1184</v>
      </c>
      <c r="H263" s="11" t="s">
        <v>1185</v>
      </c>
      <c r="I263" s="11" t="s">
        <v>1078</v>
      </c>
      <c r="J263" s="5" t="s">
        <v>641</v>
      </c>
      <c r="K263" s="5" t="s">
        <v>1080</v>
      </c>
      <c r="L263" s="12">
        <v>46024</v>
      </c>
      <c r="M263" s="12">
        <v>46053.999305555553</v>
      </c>
      <c r="N263" s="92">
        <f t="shared" si="19"/>
        <v>29.999305555553292</v>
      </c>
      <c r="O263" s="85" t="s">
        <v>665</v>
      </c>
      <c r="P263" s="11" t="s">
        <v>1079</v>
      </c>
      <c r="Q263" s="85" t="s">
        <v>111</v>
      </c>
      <c r="R263" s="11" t="s">
        <v>1186</v>
      </c>
      <c r="S263" s="86" t="s">
        <v>113</v>
      </c>
      <c r="T263" s="86" t="s">
        <v>114</v>
      </c>
      <c r="U263" s="87" t="s">
        <v>1082</v>
      </c>
      <c r="V263" s="11" t="s">
        <v>116</v>
      </c>
      <c r="W263" s="11"/>
      <c r="X263" s="11" t="s">
        <v>117</v>
      </c>
      <c r="Y263" s="11"/>
      <c r="Z263" s="94" t="str">
        <f t="shared" si="20"/>
        <v>Talento Humano
Tecnológicos</v>
      </c>
      <c r="AA263" s="11"/>
      <c r="AB263" s="11" t="s">
        <v>118</v>
      </c>
      <c r="AC263" s="11" t="s">
        <v>118</v>
      </c>
      <c r="AD263" s="13">
        <v>0</v>
      </c>
      <c r="AE263" s="14"/>
      <c r="AF263" s="11" t="s">
        <v>118</v>
      </c>
      <c r="AG263" s="11" t="s">
        <v>118</v>
      </c>
      <c r="AH263" s="13">
        <v>0</v>
      </c>
      <c r="AI263" s="14"/>
      <c r="AJ263" s="11" t="s">
        <v>118</v>
      </c>
      <c r="AK263" s="11" t="s">
        <v>118</v>
      </c>
      <c r="AL263" s="13">
        <v>0</v>
      </c>
      <c r="AM263" s="14"/>
      <c r="AN263" s="11" t="s">
        <v>118</v>
      </c>
      <c r="AO263" s="11" t="s">
        <v>118</v>
      </c>
      <c r="AP263" s="13">
        <v>0</v>
      </c>
      <c r="AQ263" s="14"/>
      <c r="AR263" s="11" t="s">
        <v>118</v>
      </c>
      <c r="AS263" s="11" t="s">
        <v>118</v>
      </c>
      <c r="AT263" s="13">
        <v>0</v>
      </c>
      <c r="AU263" s="14"/>
      <c r="AV263" s="11" t="s">
        <v>118</v>
      </c>
      <c r="AW263" s="11" t="s">
        <v>118</v>
      </c>
      <c r="AX263" s="13">
        <v>0</v>
      </c>
      <c r="AY263" s="11"/>
      <c r="AZ263" s="11" t="s">
        <v>118</v>
      </c>
      <c r="BA263" s="11"/>
      <c r="BB263" s="11" t="s">
        <v>118</v>
      </c>
      <c r="BC263" s="11"/>
      <c r="BD263" s="11"/>
      <c r="BE263" s="11"/>
      <c r="BF263" s="11"/>
      <c r="BG263" s="11"/>
      <c r="BH263" s="11"/>
      <c r="BI263" s="11"/>
      <c r="BJ263" s="11"/>
      <c r="BK263" s="11"/>
      <c r="BL263" s="11" t="s">
        <v>118</v>
      </c>
      <c r="BM263" s="11" t="s">
        <v>118</v>
      </c>
      <c r="BN263" s="11"/>
      <c r="BO263" s="11" t="s">
        <v>118</v>
      </c>
      <c r="BP263" s="11"/>
      <c r="BQ263" s="11" t="s">
        <v>118</v>
      </c>
      <c r="BR263" s="11" t="s">
        <v>21</v>
      </c>
      <c r="BS263" s="11" t="s">
        <v>1083</v>
      </c>
      <c r="BT263" s="11" t="s">
        <v>1084</v>
      </c>
      <c r="BU263" s="11"/>
      <c r="BV263" s="11" t="s">
        <v>118</v>
      </c>
      <c r="BW263" s="11"/>
      <c r="BX263" s="11" t="s">
        <v>118</v>
      </c>
      <c r="BY263" s="11"/>
      <c r="BZ263" s="11" t="s">
        <v>118</v>
      </c>
      <c r="CA263" s="11" t="s">
        <v>77</v>
      </c>
      <c r="CB263" s="11"/>
      <c r="CC263" s="94" t="str">
        <f t="shared" si="23"/>
        <v>20_Estrategia de relación con el Ciudadano -ERV
24_Operación del Sistema de Gestión Institucional - SGI</v>
      </c>
      <c r="CD263" s="11"/>
      <c r="CE263" s="11"/>
      <c r="CF263" s="11" t="s">
        <v>122</v>
      </c>
      <c r="CG263" s="11"/>
      <c r="CH263" s="11"/>
      <c r="CI263" s="11"/>
      <c r="CJ263" s="11"/>
      <c r="CK263" s="94" t="str">
        <f t="shared" si="21"/>
        <v>D03_Gestión con valores para resultados</v>
      </c>
      <c r="CL263" s="11"/>
      <c r="CM263" s="11"/>
      <c r="CN263" s="11"/>
      <c r="CO263" s="11"/>
      <c r="CP263" s="11"/>
      <c r="CQ263" s="11"/>
      <c r="CR263" s="11"/>
      <c r="CS263" s="11"/>
      <c r="CT263" s="11"/>
      <c r="CU263" s="11"/>
      <c r="CV263" s="11" t="s">
        <v>643</v>
      </c>
      <c r="CW263" s="11"/>
      <c r="CX263" s="11"/>
      <c r="CY263" s="11"/>
      <c r="CZ263" s="11"/>
      <c r="DA263" s="11"/>
      <c r="DB263" s="11"/>
      <c r="DC263" s="11"/>
      <c r="DD263" s="11"/>
      <c r="DE263" s="94" t="str">
        <f t="shared" si="22"/>
        <v>D03_P11_Servicio al ciudadano</v>
      </c>
    </row>
    <row r="264" spans="2:109" s="2" customFormat="1" ht="84" customHeight="1" x14ac:dyDescent="0.35">
      <c r="B264" s="1"/>
      <c r="C264" s="4" t="s">
        <v>1195</v>
      </c>
      <c r="D264" s="11" t="s">
        <v>1196</v>
      </c>
      <c r="E264" s="91" t="str">
        <f t="shared" si="18"/>
        <v>URF2026_252_Sensibilizar a los servidores  para fortalecer la cultura de servicio al ciudadano_Primer semestre</v>
      </c>
      <c r="F264" s="11" t="s">
        <v>1197</v>
      </c>
      <c r="G264" s="11" t="s">
        <v>1198</v>
      </c>
      <c r="H264" s="11" t="s">
        <v>1199</v>
      </c>
      <c r="I264" s="11" t="s">
        <v>1078</v>
      </c>
      <c r="J264" s="5" t="s">
        <v>641</v>
      </c>
      <c r="K264" s="5" t="s">
        <v>1080</v>
      </c>
      <c r="L264" s="12">
        <v>46126</v>
      </c>
      <c r="M264" s="12">
        <v>46234.999305555553</v>
      </c>
      <c r="N264" s="92">
        <f t="shared" si="19"/>
        <v>108.99930555555329</v>
      </c>
      <c r="O264" s="85" t="s">
        <v>665</v>
      </c>
      <c r="P264" s="11" t="s">
        <v>1079</v>
      </c>
      <c r="Q264" s="85" t="s">
        <v>111</v>
      </c>
      <c r="R264" s="11" t="s">
        <v>1200</v>
      </c>
      <c r="S264" s="86" t="s">
        <v>113</v>
      </c>
      <c r="T264" s="86" t="s">
        <v>114</v>
      </c>
      <c r="U264" s="87" t="s">
        <v>1082</v>
      </c>
      <c r="V264" s="11" t="s">
        <v>116</v>
      </c>
      <c r="W264" s="11" t="s">
        <v>821</v>
      </c>
      <c r="X264" s="11" t="s">
        <v>117</v>
      </c>
      <c r="Y264" s="11" t="s">
        <v>920</v>
      </c>
      <c r="Z264" s="94" t="str">
        <f t="shared" si="20"/>
        <v>Talento Humano
Financieros
Tecnológicos
Físicos</v>
      </c>
      <c r="AA264" s="11"/>
      <c r="AB264" s="11" t="s">
        <v>118</v>
      </c>
      <c r="AC264" s="11" t="s">
        <v>118</v>
      </c>
      <c r="AD264" s="13">
        <v>0</v>
      </c>
      <c r="AE264" s="14"/>
      <c r="AF264" s="11" t="s">
        <v>118</v>
      </c>
      <c r="AG264" s="11" t="s">
        <v>118</v>
      </c>
      <c r="AH264" s="13">
        <v>0</v>
      </c>
      <c r="AI264" s="14"/>
      <c r="AJ264" s="11" t="s">
        <v>118</v>
      </c>
      <c r="AK264" s="11" t="s">
        <v>118</v>
      </c>
      <c r="AL264" s="13">
        <v>0</v>
      </c>
      <c r="AM264" s="14"/>
      <c r="AN264" s="11" t="s">
        <v>118</v>
      </c>
      <c r="AO264" s="11" t="s">
        <v>118</v>
      </c>
      <c r="AP264" s="13">
        <v>0</v>
      </c>
      <c r="AQ264" s="14"/>
      <c r="AR264" s="11" t="s">
        <v>118</v>
      </c>
      <c r="AS264" s="11" t="s">
        <v>118</v>
      </c>
      <c r="AT264" s="13">
        <v>0</v>
      </c>
      <c r="AU264" s="14"/>
      <c r="AV264" s="11" t="s">
        <v>118</v>
      </c>
      <c r="AW264" s="11" t="s">
        <v>118</v>
      </c>
      <c r="AX264" s="13">
        <v>0</v>
      </c>
      <c r="AY264" s="11"/>
      <c r="AZ264" s="11" t="s">
        <v>118</v>
      </c>
      <c r="BA264" s="11"/>
      <c r="BB264" s="11" t="s">
        <v>118</v>
      </c>
      <c r="BC264" s="11"/>
      <c r="BD264" s="11"/>
      <c r="BE264" s="11"/>
      <c r="BF264" s="11"/>
      <c r="BG264" s="11" t="s">
        <v>66</v>
      </c>
      <c r="BH264" s="11"/>
      <c r="BI264" s="11"/>
      <c r="BJ264" s="11"/>
      <c r="BK264" s="11"/>
      <c r="BL264" s="11" t="s">
        <v>118</v>
      </c>
      <c r="BM264" s="11" t="s">
        <v>118</v>
      </c>
      <c r="BN264" s="11"/>
      <c r="BO264" s="11" t="s">
        <v>118</v>
      </c>
      <c r="BP264" s="11"/>
      <c r="BQ264" s="11" t="s">
        <v>118</v>
      </c>
      <c r="BR264" s="11" t="s">
        <v>21</v>
      </c>
      <c r="BS264" s="11" t="s">
        <v>1083</v>
      </c>
      <c r="BT264" s="11" t="s">
        <v>1178</v>
      </c>
      <c r="BU264" s="11"/>
      <c r="BV264" s="11" t="s">
        <v>118</v>
      </c>
      <c r="BW264" s="11"/>
      <c r="BX264" s="11" t="s">
        <v>118</v>
      </c>
      <c r="BY264" s="11"/>
      <c r="BZ264" s="11" t="s">
        <v>118</v>
      </c>
      <c r="CA264" s="11" t="s">
        <v>77</v>
      </c>
      <c r="CB264" s="11"/>
      <c r="CC264" s="94" t="str">
        <f t="shared" si="23"/>
        <v>13_Plan Institucional de Capacitación - PIC
20_Estrategia de relación con el Ciudadano -ERV
24_Operación del Sistema de Gestión Institucional - SGI</v>
      </c>
      <c r="CD264" s="11"/>
      <c r="CE264" s="11"/>
      <c r="CF264" s="11" t="s">
        <v>122</v>
      </c>
      <c r="CG264" s="11"/>
      <c r="CH264" s="11"/>
      <c r="CI264" s="11"/>
      <c r="CJ264" s="11"/>
      <c r="CK264" s="94" t="str">
        <f t="shared" si="21"/>
        <v>D03_Gestión con valores para resultados</v>
      </c>
      <c r="CL264" s="11"/>
      <c r="CM264" s="11"/>
      <c r="CN264" s="11"/>
      <c r="CO264" s="11"/>
      <c r="CP264" s="11"/>
      <c r="CQ264" s="11"/>
      <c r="CR264" s="11"/>
      <c r="CS264" s="11"/>
      <c r="CT264" s="11"/>
      <c r="CU264" s="11"/>
      <c r="CV264" s="11" t="s">
        <v>643</v>
      </c>
      <c r="CW264" s="11"/>
      <c r="CX264" s="11"/>
      <c r="CY264" s="11"/>
      <c r="CZ264" s="11"/>
      <c r="DA264" s="11"/>
      <c r="DB264" s="11"/>
      <c r="DC264" s="11"/>
      <c r="DD264" s="11"/>
      <c r="DE264" s="94" t="str">
        <f t="shared" si="22"/>
        <v>D03_P11_Servicio al ciudadano</v>
      </c>
    </row>
    <row r="265" spans="2:109" s="2" customFormat="1" ht="84" customHeight="1" x14ac:dyDescent="0.35">
      <c r="B265" s="1"/>
      <c r="C265" s="4" t="s">
        <v>1201</v>
      </c>
      <c r="D265" s="11" t="s">
        <v>1202</v>
      </c>
      <c r="E265" s="91" t="str">
        <f t="shared" si="18"/>
        <v>URF2026_253_Sensibilizar a los servidores  para fortalecer la cultura de servicio al ciudadano_segundo semestre</v>
      </c>
      <c r="F265" s="11" t="s">
        <v>1197</v>
      </c>
      <c r="G265" s="11" t="s">
        <v>1198</v>
      </c>
      <c r="H265" s="11" t="s">
        <v>1203</v>
      </c>
      <c r="I265" s="11" t="s">
        <v>1078</v>
      </c>
      <c r="J265" s="5" t="s">
        <v>641</v>
      </c>
      <c r="K265" s="5" t="s">
        <v>1080</v>
      </c>
      <c r="L265" s="12">
        <v>46249</v>
      </c>
      <c r="M265" s="12">
        <v>46356.999305555553</v>
      </c>
      <c r="N265" s="92">
        <f t="shared" si="19"/>
        <v>107.99930555555329</v>
      </c>
      <c r="O265" s="85" t="s">
        <v>665</v>
      </c>
      <c r="P265" s="11" t="s">
        <v>1079</v>
      </c>
      <c r="Q265" s="85" t="s">
        <v>111</v>
      </c>
      <c r="R265" s="11" t="s">
        <v>1200</v>
      </c>
      <c r="S265" s="86" t="s">
        <v>113</v>
      </c>
      <c r="T265" s="86" t="s">
        <v>114</v>
      </c>
      <c r="U265" s="87" t="s">
        <v>1082</v>
      </c>
      <c r="V265" s="11" t="s">
        <v>116</v>
      </c>
      <c r="W265" s="11" t="s">
        <v>821</v>
      </c>
      <c r="X265" s="11" t="s">
        <v>117</v>
      </c>
      <c r="Y265" s="11" t="s">
        <v>920</v>
      </c>
      <c r="Z265" s="94" t="str">
        <f t="shared" si="20"/>
        <v>Talento Humano
Financieros
Tecnológicos
Físicos</v>
      </c>
      <c r="AA265" s="11"/>
      <c r="AB265" s="11" t="s">
        <v>118</v>
      </c>
      <c r="AC265" s="11" t="s">
        <v>118</v>
      </c>
      <c r="AD265" s="13">
        <v>0</v>
      </c>
      <c r="AE265" s="14"/>
      <c r="AF265" s="11" t="s">
        <v>118</v>
      </c>
      <c r="AG265" s="11" t="s">
        <v>118</v>
      </c>
      <c r="AH265" s="13">
        <v>0</v>
      </c>
      <c r="AI265" s="14"/>
      <c r="AJ265" s="11" t="s">
        <v>118</v>
      </c>
      <c r="AK265" s="11" t="s">
        <v>118</v>
      </c>
      <c r="AL265" s="13">
        <v>0</v>
      </c>
      <c r="AM265" s="14"/>
      <c r="AN265" s="11" t="s">
        <v>118</v>
      </c>
      <c r="AO265" s="11" t="s">
        <v>118</v>
      </c>
      <c r="AP265" s="13">
        <v>0</v>
      </c>
      <c r="AQ265" s="14"/>
      <c r="AR265" s="11" t="s">
        <v>118</v>
      </c>
      <c r="AS265" s="11" t="s">
        <v>118</v>
      </c>
      <c r="AT265" s="13">
        <v>0</v>
      </c>
      <c r="AU265" s="14"/>
      <c r="AV265" s="11" t="s">
        <v>118</v>
      </c>
      <c r="AW265" s="11" t="s">
        <v>118</v>
      </c>
      <c r="AX265" s="13">
        <v>0</v>
      </c>
      <c r="AY265" s="11"/>
      <c r="AZ265" s="11" t="s">
        <v>118</v>
      </c>
      <c r="BA265" s="11"/>
      <c r="BB265" s="11" t="s">
        <v>118</v>
      </c>
      <c r="BC265" s="11"/>
      <c r="BD265" s="11"/>
      <c r="BE265" s="11"/>
      <c r="BF265" s="11"/>
      <c r="BG265" s="11" t="s">
        <v>66</v>
      </c>
      <c r="BH265" s="11"/>
      <c r="BI265" s="11"/>
      <c r="BJ265" s="11"/>
      <c r="BK265" s="11"/>
      <c r="BL265" s="11" t="s">
        <v>118</v>
      </c>
      <c r="BM265" s="11" t="s">
        <v>118</v>
      </c>
      <c r="BN265" s="11"/>
      <c r="BO265" s="11" t="s">
        <v>118</v>
      </c>
      <c r="BP265" s="11"/>
      <c r="BQ265" s="11" t="s">
        <v>118</v>
      </c>
      <c r="BR265" s="11" t="s">
        <v>21</v>
      </c>
      <c r="BS265" s="11" t="s">
        <v>1083</v>
      </c>
      <c r="BT265" s="11" t="s">
        <v>1178</v>
      </c>
      <c r="BU265" s="11"/>
      <c r="BV265" s="11" t="s">
        <v>118</v>
      </c>
      <c r="BW265" s="11"/>
      <c r="BX265" s="11" t="s">
        <v>118</v>
      </c>
      <c r="BY265" s="11"/>
      <c r="BZ265" s="11" t="s">
        <v>118</v>
      </c>
      <c r="CA265" s="11" t="s">
        <v>77</v>
      </c>
      <c r="CB265" s="11"/>
      <c r="CC265" s="94" t="str">
        <f t="shared" si="23"/>
        <v>13_Plan Institucional de Capacitación - PIC
20_Estrategia de relación con el Ciudadano -ERV
24_Operación del Sistema de Gestión Institucional - SGI</v>
      </c>
      <c r="CD265" s="11"/>
      <c r="CE265" s="11"/>
      <c r="CF265" s="11" t="s">
        <v>122</v>
      </c>
      <c r="CG265" s="11"/>
      <c r="CH265" s="11"/>
      <c r="CI265" s="11"/>
      <c r="CJ265" s="11"/>
      <c r="CK265" s="94" t="str">
        <f t="shared" si="21"/>
        <v>D03_Gestión con valores para resultados</v>
      </c>
      <c r="CL265" s="11"/>
      <c r="CM265" s="11"/>
      <c r="CN265" s="11"/>
      <c r="CO265" s="11"/>
      <c r="CP265" s="11"/>
      <c r="CQ265" s="11"/>
      <c r="CR265" s="11"/>
      <c r="CS265" s="11"/>
      <c r="CT265" s="11"/>
      <c r="CU265" s="11"/>
      <c r="CV265" s="11" t="s">
        <v>643</v>
      </c>
      <c r="CW265" s="11"/>
      <c r="CX265" s="11"/>
      <c r="CY265" s="11"/>
      <c r="CZ265" s="11"/>
      <c r="DA265" s="11"/>
      <c r="DB265" s="11"/>
      <c r="DC265" s="11"/>
      <c r="DD265" s="11"/>
      <c r="DE265" s="94" t="str">
        <f t="shared" si="22"/>
        <v>D03_P11_Servicio al ciudadano</v>
      </c>
    </row>
    <row r="266" spans="2:109" s="2" customFormat="1" ht="84" customHeight="1" x14ac:dyDescent="0.35">
      <c r="B266" s="1"/>
      <c r="C266" s="4" t="s">
        <v>1204</v>
      </c>
      <c r="D266" s="11" t="s">
        <v>1205</v>
      </c>
      <c r="E266" s="91" t="str">
        <f t="shared" si="18"/>
        <v>URF2026_254_Sensibilizar a los servidores de la Unidad sobre atención a los grupos de especial protección constitucional</v>
      </c>
      <c r="F266" s="11" t="s">
        <v>1206</v>
      </c>
      <c r="G266" s="11" t="s">
        <v>1198</v>
      </c>
      <c r="H266" s="11" t="s">
        <v>1203</v>
      </c>
      <c r="I266" s="11" t="s">
        <v>1078</v>
      </c>
      <c r="J266" s="5" t="s">
        <v>641</v>
      </c>
      <c r="K266" s="5" t="s">
        <v>1080</v>
      </c>
      <c r="L266" s="12">
        <v>46249</v>
      </c>
      <c r="M266" s="12">
        <v>46371.999305555553</v>
      </c>
      <c r="N266" s="92">
        <f t="shared" si="19"/>
        <v>122.99930555555329</v>
      </c>
      <c r="O266" s="85" t="s">
        <v>665</v>
      </c>
      <c r="P266" s="11" t="s">
        <v>1079</v>
      </c>
      <c r="Q266" s="85" t="s">
        <v>111</v>
      </c>
      <c r="R266" s="11" t="s">
        <v>1207</v>
      </c>
      <c r="S266" s="86" t="s">
        <v>113</v>
      </c>
      <c r="T266" s="86" t="s">
        <v>114</v>
      </c>
      <c r="U266" s="87" t="s">
        <v>1082</v>
      </c>
      <c r="V266" s="11" t="s">
        <v>116</v>
      </c>
      <c r="W266" s="11" t="s">
        <v>821</v>
      </c>
      <c r="X266" s="11" t="s">
        <v>117</v>
      </c>
      <c r="Y266" s="11" t="s">
        <v>920</v>
      </c>
      <c r="Z266" s="94" t="str">
        <f t="shared" si="20"/>
        <v>Talento Humano
Financieros
Tecnológicos
Físicos</v>
      </c>
      <c r="AA266" s="11"/>
      <c r="AB266" s="11" t="s">
        <v>118</v>
      </c>
      <c r="AC266" s="11" t="s">
        <v>118</v>
      </c>
      <c r="AD266" s="13">
        <v>0</v>
      </c>
      <c r="AE266" s="14"/>
      <c r="AF266" s="11" t="s">
        <v>118</v>
      </c>
      <c r="AG266" s="11" t="s">
        <v>118</v>
      </c>
      <c r="AH266" s="13">
        <v>0</v>
      </c>
      <c r="AI266" s="14"/>
      <c r="AJ266" s="11" t="s">
        <v>118</v>
      </c>
      <c r="AK266" s="11" t="s">
        <v>118</v>
      </c>
      <c r="AL266" s="13">
        <v>0</v>
      </c>
      <c r="AM266" s="14"/>
      <c r="AN266" s="11" t="s">
        <v>118</v>
      </c>
      <c r="AO266" s="11" t="s">
        <v>118</v>
      </c>
      <c r="AP266" s="13">
        <v>0</v>
      </c>
      <c r="AQ266" s="14"/>
      <c r="AR266" s="11" t="s">
        <v>118</v>
      </c>
      <c r="AS266" s="11" t="s">
        <v>118</v>
      </c>
      <c r="AT266" s="13">
        <v>0</v>
      </c>
      <c r="AU266" s="14"/>
      <c r="AV266" s="11" t="s">
        <v>118</v>
      </c>
      <c r="AW266" s="11" t="s">
        <v>118</v>
      </c>
      <c r="AX266" s="13">
        <v>0</v>
      </c>
      <c r="AY266" s="11"/>
      <c r="AZ266" s="11" t="s">
        <v>118</v>
      </c>
      <c r="BA266" s="11"/>
      <c r="BB266" s="11" t="s">
        <v>118</v>
      </c>
      <c r="BC266" s="11"/>
      <c r="BD266" s="11"/>
      <c r="BE266" s="11"/>
      <c r="BF266" s="11"/>
      <c r="BG266" s="11" t="s">
        <v>66</v>
      </c>
      <c r="BH266" s="11"/>
      <c r="BI266" s="11"/>
      <c r="BJ266" s="11"/>
      <c r="BK266" s="11"/>
      <c r="BL266" s="11" t="s">
        <v>118</v>
      </c>
      <c r="BM266" s="11" t="s">
        <v>118</v>
      </c>
      <c r="BN266" s="11"/>
      <c r="BO266" s="11" t="s">
        <v>118</v>
      </c>
      <c r="BP266" s="11"/>
      <c r="BQ266" s="11" t="s">
        <v>118</v>
      </c>
      <c r="BR266" s="11" t="s">
        <v>21</v>
      </c>
      <c r="BS266" s="11" t="s">
        <v>1083</v>
      </c>
      <c r="BT266" s="11" t="s">
        <v>1208</v>
      </c>
      <c r="BU266" s="11"/>
      <c r="BV266" s="11" t="s">
        <v>118</v>
      </c>
      <c r="BW266" s="11"/>
      <c r="BX266" s="11" t="s">
        <v>118</v>
      </c>
      <c r="BY266" s="11"/>
      <c r="BZ266" s="11" t="s">
        <v>118</v>
      </c>
      <c r="CA266" s="11" t="s">
        <v>77</v>
      </c>
      <c r="CB266" s="11"/>
      <c r="CC266" s="94" t="str">
        <f t="shared" si="23"/>
        <v>13_Plan Institucional de Capacitación - PIC
20_Estrategia de relación con el Ciudadano -ERV
24_Operación del Sistema de Gestión Institucional - SGI</v>
      </c>
      <c r="CD266" s="11"/>
      <c r="CE266" s="11"/>
      <c r="CF266" s="11" t="s">
        <v>122</v>
      </c>
      <c r="CG266" s="11"/>
      <c r="CH266" s="11"/>
      <c r="CI266" s="11"/>
      <c r="CJ266" s="11"/>
      <c r="CK266" s="94" t="str">
        <f t="shared" si="21"/>
        <v>D03_Gestión con valores para resultados</v>
      </c>
      <c r="CL266" s="11"/>
      <c r="CM266" s="11"/>
      <c r="CN266" s="11"/>
      <c r="CO266" s="11"/>
      <c r="CP266" s="11"/>
      <c r="CQ266" s="11"/>
      <c r="CR266" s="11"/>
      <c r="CS266" s="11"/>
      <c r="CT266" s="11"/>
      <c r="CU266" s="11"/>
      <c r="CV266" s="11" t="s">
        <v>643</v>
      </c>
      <c r="CW266" s="11"/>
      <c r="CX266" s="11"/>
      <c r="CY266" s="11"/>
      <c r="CZ266" s="11"/>
      <c r="DA266" s="11"/>
      <c r="DB266" s="11"/>
      <c r="DC266" s="11"/>
      <c r="DD266" s="11"/>
      <c r="DE266" s="94" t="str">
        <f t="shared" si="22"/>
        <v>D03_P11_Servicio al ciudadano</v>
      </c>
    </row>
    <row r="267" spans="2:109" s="2" customFormat="1" ht="84" customHeight="1" x14ac:dyDescent="0.35">
      <c r="B267" s="1"/>
      <c r="C267" s="4" t="s">
        <v>1209</v>
      </c>
      <c r="D267" s="11" t="s">
        <v>1210</v>
      </c>
      <c r="E267" s="91" t="str">
        <f t="shared" si="18"/>
        <v>URF2026_255_Convocar a la ciudadanía para que constituyan una veeduría ciudadana</v>
      </c>
      <c r="F267" s="11" t="s">
        <v>1211</v>
      </c>
      <c r="G267" s="11" t="s">
        <v>1212</v>
      </c>
      <c r="H267" s="11" t="s">
        <v>1213</v>
      </c>
      <c r="I267" s="11" t="s">
        <v>1078</v>
      </c>
      <c r="J267" s="5" t="s">
        <v>1080</v>
      </c>
      <c r="K267" s="5" t="s">
        <v>641</v>
      </c>
      <c r="L267" s="12">
        <v>46157</v>
      </c>
      <c r="M267" s="12">
        <v>46233.999305555553</v>
      </c>
      <c r="N267" s="92">
        <f t="shared" si="19"/>
        <v>76.999305555553292</v>
      </c>
      <c r="O267" s="85" t="s">
        <v>665</v>
      </c>
      <c r="P267" s="11" t="s">
        <v>1079</v>
      </c>
      <c r="Q267" s="85" t="s">
        <v>234</v>
      </c>
      <c r="R267" s="11" t="s">
        <v>1214</v>
      </c>
      <c r="S267" s="86" t="s">
        <v>113</v>
      </c>
      <c r="T267" s="86" t="s">
        <v>114</v>
      </c>
      <c r="U267" s="87" t="s">
        <v>1082</v>
      </c>
      <c r="V267" s="11" t="s">
        <v>116</v>
      </c>
      <c r="W267" s="11"/>
      <c r="X267" s="11" t="s">
        <v>117</v>
      </c>
      <c r="Y267" s="11"/>
      <c r="Z267" s="94" t="str">
        <f t="shared" si="20"/>
        <v>Talento Humano
Tecnológicos</v>
      </c>
      <c r="AA267" s="11"/>
      <c r="AB267" s="11" t="s">
        <v>118</v>
      </c>
      <c r="AC267" s="11" t="s">
        <v>118</v>
      </c>
      <c r="AD267" s="13">
        <v>0</v>
      </c>
      <c r="AE267" s="14"/>
      <c r="AF267" s="11" t="s">
        <v>118</v>
      </c>
      <c r="AG267" s="11" t="s">
        <v>118</v>
      </c>
      <c r="AH267" s="13">
        <v>0</v>
      </c>
      <c r="AI267" s="14"/>
      <c r="AJ267" s="11" t="s">
        <v>118</v>
      </c>
      <c r="AK267" s="11" t="s">
        <v>118</v>
      </c>
      <c r="AL267" s="13">
        <v>0</v>
      </c>
      <c r="AM267" s="14"/>
      <c r="AN267" s="11" t="s">
        <v>118</v>
      </c>
      <c r="AO267" s="11" t="s">
        <v>118</v>
      </c>
      <c r="AP267" s="13">
        <v>0</v>
      </c>
      <c r="AQ267" s="14"/>
      <c r="AR267" s="11" t="s">
        <v>118</v>
      </c>
      <c r="AS267" s="11" t="s">
        <v>118</v>
      </c>
      <c r="AT267" s="13">
        <v>0</v>
      </c>
      <c r="AU267" s="14"/>
      <c r="AV267" s="11" t="s">
        <v>118</v>
      </c>
      <c r="AW267" s="11" t="s">
        <v>118</v>
      </c>
      <c r="AX267" s="13">
        <v>0</v>
      </c>
      <c r="AY267" s="11"/>
      <c r="AZ267" s="11" t="s">
        <v>118</v>
      </c>
      <c r="BA267" s="11"/>
      <c r="BB267" s="11" t="s">
        <v>118</v>
      </c>
      <c r="BC267" s="11"/>
      <c r="BD267" s="11"/>
      <c r="BE267" s="11"/>
      <c r="BF267" s="11"/>
      <c r="BG267" s="11"/>
      <c r="BH267" s="11"/>
      <c r="BI267" s="11"/>
      <c r="BJ267" s="11"/>
      <c r="BK267" s="11" t="s">
        <v>19</v>
      </c>
      <c r="BL267" s="11" t="s">
        <v>119</v>
      </c>
      <c r="BM267" s="11" t="s">
        <v>290</v>
      </c>
      <c r="BN267" s="11"/>
      <c r="BO267" s="11" t="s">
        <v>118</v>
      </c>
      <c r="BP267" s="11"/>
      <c r="BQ267" s="11" t="s">
        <v>118</v>
      </c>
      <c r="BR267" s="11" t="s">
        <v>21</v>
      </c>
      <c r="BS267" s="11" t="s">
        <v>291</v>
      </c>
      <c r="BT267" s="11" t="s">
        <v>1215</v>
      </c>
      <c r="BU267" s="11"/>
      <c r="BV267" s="11" t="s">
        <v>118</v>
      </c>
      <c r="BW267" s="11"/>
      <c r="BX267" s="11" t="s">
        <v>118</v>
      </c>
      <c r="BY267" s="11"/>
      <c r="BZ267" s="11" t="s">
        <v>118</v>
      </c>
      <c r="CA267" s="11" t="s">
        <v>77</v>
      </c>
      <c r="CB267" s="11"/>
      <c r="CC267" s="94" t="str">
        <f t="shared" si="23"/>
        <v>17_Programas de transparencia y ética pública - PTEP
20_Estrategia de relación con el Ciudadano -ERV
24_Operación del Sistema de Gestión Institucional - SGI</v>
      </c>
      <c r="CD267" s="11"/>
      <c r="CE267" s="11"/>
      <c r="CF267" s="11" t="s">
        <v>122</v>
      </c>
      <c r="CG267" s="11"/>
      <c r="CH267" s="11"/>
      <c r="CI267" s="11"/>
      <c r="CJ267" s="11"/>
      <c r="CK267" s="94" t="str">
        <f t="shared" si="21"/>
        <v>D03_Gestión con valores para resultados</v>
      </c>
      <c r="CL267" s="11"/>
      <c r="CM267" s="11"/>
      <c r="CN267" s="11"/>
      <c r="CO267" s="11"/>
      <c r="CP267" s="11"/>
      <c r="CQ267" s="11"/>
      <c r="CR267" s="11"/>
      <c r="CS267" s="11"/>
      <c r="CT267" s="11"/>
      <c r="CU267" s="11"/>
      <c r="CV267" s="11"/>
      <c r="CW267" s="11"/>
      <c r="CX267" s="11" t="s">
        <v>124</v>
      </c>
      <c r="CY267" s="11"/>
      <c r="CZ267" s="11"/>
      <c r="DA267" s="11"/>
      <c r="DB267" s="11"/>
      <c r="DC267" s="11"/>
      <c r="DD267" s="11"/>
      <c r="DE267" s="94" t="str">
        <f t="shared" si="22"/>
        <v>D03_P13_Participación ciudadana en la gestión pública</v>
      </c>
    </row>
    <row r="268" spans="2:109" s="2" customFormat="1" ht="84" customHeight="1" x14ac:dyDescent="0.35">
      <c r="B268" s="1"/>
      <c r="C268" s="4" t="s">
        <v>1216</v>
      </c>
      <c r="D268" s="11" t="s">
        <v>1217</v>
      </c>
      <c r="E268" s="91" t="str">
        <f t="shared" si="18"/>
        <v>URF2026_256_Incluir lineamientos para el control social en los documentos del proceso de Relación con la Ciudadanía y Grupos de Valor</v>
      </c>
      <c r="F268" s="11" t="s">
        <v>1218</v>
      </c>
      <c r="G268" s="11" t="s">
        <v>1219</v>
      </c>
      <c r="H268" s="11" t="s">
        <v>1220</v>
      </c>
      <c r="I268" s="11" t="s">
        <v>1078</v>
      </c>
      <c r="J268" s="5" t="s">
        <v>1079</v>
      </c>
      <c r="K268" s="5" t="s">
        <v>1080</v>
      </c>
      <c r="L268" s="12">
        <v>46218</v>
      </c>
      <c r="M268" s="12">
        <v>46295.999305555553</v>
      </c>
      <c r="N268" s="92">
        <f t="shared" si="19"/>
        <v>77.999305555553292</v>
      </c>
      <c r="O268" s="85" t="s">
        <v>665</v>
      </c>
      <c r="P268" s="11" t="s">
        <v>1079</v>
      </c>
      <c r="Q268" s="85" t="s">
        <v>111</v>
      </c>
      <c r="R268" s="11" t="s">
        <v>1134</v>
      </c>
      <c r="S268" s="86" t="s">
        <v>113</v>
      </c>
      <c r="T268" s="86" t="s">
        <v>114</v>
      </c>
      <c r="U268" s="87" t="s">
        <v>1082</v>
      </c>
      <c r="V268" s="11" t="s">
        <v>116</v>
      </c>
      <c r="W268" s="11"/>
      <c r="X268" s="11" t="s">
        <v>117</v>
      </c>
      <c r="Y268" s="11"/>
      <c r="Z268" s="94" t="str">
        <f t="shared" si="20"/>
        <v>Talento Humano
Tecnológicos</v>
      </c>
      <c r="AA268" s="11"/>
      <c r="AB268" s="11" t="s">
        <v>118</v>
      </c>
      <c r="AC268" s="11" t="s">
        <v>118</v>
      </c>
      <c r="AD268" s="13">
        <v>0</v>
      </c>
      <c r="AE268" s="14"/>
      <c r="AF268" s="11" t="s">
        <v>118</v>
      </c>
      <c r="AG268" s="11" t="s">
        <v>118</v>
      </c>
      <c r="AH268" s="13">
        <v>0</v>
      </c>
      <c r="AI268" s="14"/>
      <c r="AJ268" s="11" t="s">
        <v>118</v>
      </c>
      <c r="AK268" s="11" t="s">
        <v>118</v>
      </c>
      <c r="AL268" s="13">
        <v>0</v>
      </c>
      <c r="AM268" s="14"/>
      <c r="AN268" s="11" t="s">
        <v>118</v>
      </c>
      <c r="AO268" s="11" t="s">
        <v>118</v>
      </c>
      <c r="AP268" s="13">
        <v>0</v>
      </c>
      <c r="AQ268" s="14"/>
      <c r="AR268" s="11" t="s">
        <v>118</v>
      </c>
      <c r="AS268" s="11" t="s">
        <v>118</v>
      </c>
      <c r="AT268" s="13">
        <v>0</v>
      </c>
      <c r="AU268" s="14"/>
      <c r="AV268" s="11" t="s">
        <v>118</v>
      </c>
      <c r="AW268" s="11" t="s">
        <v>118</v>
      </c>
      <c r="AX268" s="13">
        <v>0</v>
      </c>
      <c r="AY268" s="11"/>
      <c r="AZ268" s="11" t="s">
        <v>118</v>
      </c>
      <c r="BA268" s="11"/>
      <c r="BB268" s="11" t="s">
        <v>118</v>
      </c>
      <c r="BC268" s="11"/>
      <c r="BD268" s="11"/>
      <c r="BE268" s="11"/>
      <c r="BF268" s="11"/>
      <c r="BG268" s="11"/>
      <c r="BH268" s="11"/>
      <c r="BI268" s="11"/>
      <c r="BJ268" s="11"/>
      <c r="BK268" s="11" t="s">
        <v>19</v>
      </c>
      <c r="BL268" s="11" t="s">
        <v>119</v>
      </c>
      <c r="BM268" s="11" t="s">
        <v>290</v>
      </c>
      <c r="BN268" s="11"/>
      <c r="BO268" s="11" t="s">
        <v>118</v>
      </c>
      <c r="BP268" s="11"/>
      <c r="BQ268" s="11" t="s">
        <v>118</v>
      </c>
      <c r="BR268" s="11" t="s">
        <v>21</v>
      </c>
      <c r="BS268" s="11" t="s">
        <v>291</v>
      </c>
      <c r="BT268" s="11" t="s">
        <v>1215</v>
      </c>
      <c r="BU268" s="11"/>
      <c r="BV268" s="11" t="s">
        <v>118</v>
      </c>
      <c r="BW268" s="11"/>
      <c r="BX268" s="11" t="s">
        <v>118</v>
      </c>
      <c r="BY268" s="11"/>
      <c r="BZ268" s="11" t="s">
        <v>118</v>
      </c>
      <c r="CA268" s="11" t="s">
        <v>77</v>
      </c>
      <c r="CB268" s="11"/>
      <c r="CC268" s="94" t="str">
        <f t="shared" si="23"/>
        <v>17_Programas de transparencia y ética pública - PTEP
20_Estrategia de relación con el Ciudadano -ERV
24_Operación del Sistema de Gestión Institucional - SGI</v>
      </c>
      <c r="CD268" s="11"/>
      <c r="CE268" s="11"/>
      <c r="CF268" s="11" t="s">
        <v>122</v>
      </c>
      <c r="CG268" s="11"/>
      <c r="CH268" s="11"/>
      <c r="CI268" s="11"/>
      <c r="CJ268" s="11"/>
      <c r="CK268" s="94" t="str">
        <f t="shared" si="21"/>
        <v>D03_Gestión con valores para resultados</v>
      </c>
      <c r="CL268" s="11"/>
      <c r="CM268" s="11"/>
      <c r="CN268" s="11"/>
      <c r="CO268" s="11"/>
      <c r="CP268" s="11"/>
      <c r="CQ268" s="11"/>
      <c r="CR268" s="11"/>
      <c r="CS268" s="11"/>
      <c r="CT268" s="11"/>
      <c r="CU268" s="11"/>
      <c r="CV268" s="11"/>
      <c r="CW268" s="11"/>
      <c r="CX268" s="11" t="s">
        <v>124</v>
      </c>
      <c r="CY268" s="11"/>
      <c r="CZ268" s="11"/>
      <c r="DA268" s="11"/>
      <c r="DB268" s="11"/>
      <c r="DC268" s="11"/>
      <c r="DD268" s="11"/>
      <c r="DE268" s="94" t="str">
        <f t="shared" si="22"/>
        <v>D03_P13_Participación ciudadana en la gestión pública</v>
      </c>
    </row>
    <row r="269" spans="2:109" s="2" customFormat="1" ht="84" customHeight="1" x14ac:dyDescent="0.35">
      <c r="B269" s="1"/>
      <c r="C269" s="4" t="s">
        <v>1221</v>
      </c>
      <c r="D269" s="11" t="s">
        <v>1222</v>
      </c>
      <c r="E269" s="91" t="str">
        <f t="shared" ref="E269:E332" si="24">_xlfn.CONCAT(C269,"_",D269)</f>
        <v>URF2026_257_Socializar al interior de la entidad, los resultados del diagnóstico del proceso de rendición de cuentas institucional.</v>
      </c>
      <c r="F269" s="11" t="s">
        <v>1223</v>
      </c>
      <c r="G269" s="11" t="s">
        <v>1224</v>
      </c>
      <c r="H269" s="11" t="s">
        <v>1225</v>
      </c>
      <c r="I269" s="11" t="s">
        <v>1078</v>
      </c>
      <c r="J269" s="5" t="s">
        <v>1080</v>
      </c>
      <c r="K269" s="5" t="s">
        <v>1079</v>
      </c>
      <c r="L269" s="12">
        <v>46327</v>
      </c>
      <c r="M269" s="12">
        <v>46356.999305555553</v>
      </c>
      <c r="N269" s="92">
        <f t="shared" ref="N269:N332" si="25">IF(M269-L269&gt;124,"El tiempo de ejecución de la actividad no puede superar 124 días",M269-L269)</f>
        <v>29.999305555553292</v>
      </c>
      <c r="O269" s="85" t="s">
        <v>665</v>
      </c>
      <c r="P269" s="11" t="s">
        <v>1079</v>
      </c>
      <c r="Q269" s="85" t="s">
        <v>111</v>
      </c>
      <c r="R269" s="11" t="s">
        <v>1207</v>
      </c>
      <c r="S269" s="86" t="s">
        <v>113</v>
      </c>
      <c r="T269" s="86" t="s">
        <v>114</v>
      </c>
      <c r="U269" s="87" t="s">
        <v>1082</v>
      </c>
      <c r="V269" s="11" t="s">
        <v>116</v>
      </c>
      <c r="W269" s="11"/>
      <c r="X269" s="11" t="s">
        <v>117</v>
      </c>
      <c r="Y269" s="11"/>
      <c r="Z269" s="94" t="str">
        <f t="shared" ref="Z269:Z332" si="26">_xlfn.TEXTJOIN(CHAR(10),TRUE,V269:Y269)</f>
        <v>Talento Humano
Tecnológicos</v>
      </c>
      <c r="AA269" s="11"/>
      <c r="AB269" s="11" t="s">
        <v>118</v>
      </c>
      <c r="AC269" s="11" t="s">
        <v>118</v>
      </c>
      <c r="AD269" s="13">
        <v>0</v>
      </c>
      <c r="AE269" s="14"/>
      <c r="AF269" s="11" t="s">
        <v>118</v>
      </c>
      <c r="AG269" s="11" t="s">
        <v>118</v>
      </c>
      <c r="AH269" s="13">
        <v>0</v>
      </c>
      <c r="AI269" s="14"/>
      <c r="AJ269" s="11" t="s">
        <v>118</v>
      </c>
      <c r="AK269" s="11" t="s">
        <v>118</v>
      </c>
      <c r="AL269" s="13">
        <v>0</v>
      </c>
      <c r="AM269" s="14"/>
      <c r="AN269" s="11" t="s">
        <v>118</v>
      </c>
      <c r="AO269" s="11" t="s">
        <v>118</v>
      </c>
      <c r="AP269" s="13">
        <v>0</v>
      </c>
      <c r="AQ269" s="14"/>
      <c r="AR269" s="11" t="s">
        <v>118</v>
      </c>
      <c r="AS269" s="11" t="s">
        <v>118</v>
      </c>
      <c r="AT269" s="13">
        <v>0</v>
      </c>
      <c r="AU269" s="14"/>
      <c r="AV269" s="11" t="s">
        <v>118</v>
      </c>
      <c r="AW269" s="11" t="s">
        <v>118</v>
      </c>
      <c r="AX269" s="13">
        <v>0</v>
      </c>
      <c r="AY269" s="11"/>
      <c r="AZ269" s="11" t="s">
        <v>118</v>
      </c>
      <c r="BA269" s="11"/>
      <c r="BB269" s="11" t="s">
        <v>118</v>
      </c>
      <c r="BC269" s="11"/>
      <c r="BD269" s="11"/>
      <c r="BE269" s="11"/>
      <c r="BF269" s="11"/>
      <c r="BG269" s="11"/>
      <c r="BH269" s="11"/>
      <c r="BI269" s="11"/>
      <c r="BJ269" s="11"/>
      <c r="BK269" s="11" t="s">
        <v>19</v>
      </c>
      <c r="BL269" s="11" t="s">
        <v>119</v>
      </c>
      <c r="BM269" s="11" t="s">
        <v>290</v>
      </c>
      <c r="BN269" s="11"/>
      <c r="BO269" s="11" t="s">
        <v>118</v>
      </c>
      <c r="BP269" s="11"/>
      <c r="BQ269" s="11" t="s">
        <v>118</v>
      </c>
      <c r="BR269" s="11" t="s">
        <v>21</v>
      </c>
      <c r="BS269" s="11" t="s">
        <v>1094</v>
      </c>
      <c r="BT269" s="11" t="s">
        <v>1226</v>
      </c>
      <c r="BU269" s="11"/>
      <c r="BV269" s="11" t="s">
        <v>118</v>
      </c>
      <c r="BW269" s="11"/>
      <c r="BX269" s="11" t="s">
        <v>118</v>
      </c>
      <c r="BY269" s="11"/>
      <c r="BZ269" s="11" t="s">
        <v>118</v>
      </c>
      <c r="CA269" s="11" t="s">
        <v>77</v>
      </c>
      <c r="CB269" s="11"/>
      <c r="CC269" s="94" t="str">
        <f t="shared" si="23"/>
        <v>17_Programas de transparencia y ética pública - PTEP
20_Estrategia de relación con el Ciudadano -ERV
24_Operación del Sistema de Gestión Institucional - SGI</v>
      </c>
      <c r="CD269" s="11"/>
      <c r="CE269" s="11"/>
      <c r="CF269" s="11" t="s">
        <v>122</v>
      </c>
      <c r="CG269" s="11"/>
      <c r="CH269" s="11" t="s">
        <v>123</v>
      </c>
      <c r="CI269" s="11"/>
      <c r="CJ269" s="11"/>
      <c r="CK269" s="94" t="str">
        <f t="shared" ref="CK269:CK332" si="27">_xlfn.TEXTJOIN(CHAR(10),TRUE,CD269:CJ269)</f>
        <v>D03_Gestión con valores para resultados
D05_Información y comunicación</v>
      </c>
      <c r="CL269" s="11"/>
      <c r="CM269" s="11"/>
      <c r="CN269" s="11"/>
      <c r="CO269" s="11"/>
      <c r="CP269" s="11"/>
      <c r="CQ269" s="11"/>
      <c r="CR269" s="11"/>
      <c r="CS269" s="11"/>
      <c r="CT269" s="11"/>
      <c r="CU269" s="11"/>
      <c r="CV269" s="11"/>
      <c r="CW269" s="11"/>
      <c r="CX269" s="11" t="s">
        <v>124</v>
      </c>
      <c r="CY269" s="11"/>
      <c r="CZ269" s="11" t="s">
        <v>125</v>
      </c>
      <c r="DA269" s="11"/>
      <c r="DB269" s="11"/>
      <c r="DC269" s="11"/>
      <c r="DD269" s="11"/>
      <c r="DE269" s="94" t="str">
        <f t="shared" ref="DE269:DE332" si="28">_xlfn.TEXTJOIN(CHAR(10),TRUE,CL269:DD269)</f>
        <v>D03_P13_Participación ciudadana en la gestión pública
D05_P15_Transparencia, acceso a la información pública y lucha contra la corrupción</v>
      </c>
    </row>
    <row r="270" spans="2:109" s="2" customFormat="1" ht="84" customHeight="1" x14ac:dyDescent="0.35">
      <c r="B270" s="1"/>
      <c r="C270" s="4" t="s">
        <v>1227</v>
      </c>
      <c r="D270" s="11" t="s">
        <v>1228</v>
      </c>
      <c r="E270" s="91" t="str">
        <f t="shared" si="24"/>
        <v>URF2026_258_Actualizar la metodología de evaluación de servidores que brindan atención al ciudadano</v>
      </c>
      <c r="F270" s="11" t="s">
        <v>1229</v>
      </c>
      <c r="G270" s="11" t="s">
        <v>1230</v>
      </c>
      <c r="H270" s="11" t="s">
        <v>1231</v>
      </c>
      <c r="I270" s="11" t="s">
        <v>1078</v>
      </c>
      <c r="J270" s="5" t="s">
        <v>1080</v>
      </c>
      <c r="K270" s="5" t="s">
        <v>1079</v>
      </c>
      <c r="L270" s="12">
        <v>46157</v>
      </c>
      <c r="M270" s="12">
        <v>46203.999305555553</v>
      </c>
      <c r="N270" s="92">
        <f t="shared" si="25"/>
        <v>46.999305555553292</v>
      </c>
      <c r="O270" s="85" t="s">
        <v>665</v>
      </c>
      <c r="P270" s="11" t="s">
        <v>1079</v>
      </c>
      <c r="Q270" s="85" t="s">
        <v>111</v>
      </c>
      <c r="R270" s="11" t="s">
        <v>1134</v>
      </c>
      <c r="S270" s="86" t="s">
        <v>113</v>
      </c>
      <c r="T270" s="86" t="s">
        <v>114</v>
      </c>
      <c r="U270" s="87" t="s">
        <v>1082</v>
      </c>
      <c r="V270" s="11" t="s">
        <v>116</v>
      </c>
      <c r="W270" s="11"/>
      <c r="X270" s="11" t="s">
        <v>117</v>
      </c>
      <c r="Y270" s="11"/>
      <c r="Z270" s="94" t="str">
        <f t="shared" si="26"/>
        <v>Talento Humano
Tecnológicos</v>
      </c>
      <c r="AA270" s="11"/>
      <c r="AB270" s="11" t="s">
        <v>118</v>
      </c>
      <c r="AC270" s="11" t="s">
        <v>118</v>
      </c>
      <c r="AD270" s="13">
        <v>0</v>
      </c>
      <c r="AE270" s="14"/>
      <c r="AF270" s="11" t="s">
        <v>118</v>
      </c>
      <c r="AG270" s="11" t="s">
        <v>118</v>
      </c>
      <c r="AH270" s="13">
        <v>0</v>
      </c>
      <c r="AI270" s="14"/>
      <c r="AJ270" s="11" t="s">
        <v>118</v>
      </c>
      <c r="AK270" s="11" t="s">
        <v>118</v>
      </c>
      <c r="AL270" s="13">
        <v>0</v>
      </c>
      <c r="AM270" s="14"/>
      <c r="AN270" s="11" t="s">
        <v>118</v>
      </c>
      <c r="AO270" s="11" t="s">
        <v>118</v>
      </c>
      <c r="AP270" s="13">
        <v>0</v>
      </c>
      <c r="AQ270" s="14"/>
      <c r="AR270" s="11" t="s">
        <v>118</v>
      </c>
      <c r="AS270" s="11" t="s">
        <v>118</v>
      </c>
      <c r="AT270" s="13">
        <v>0</v>
      </c>
      <c r="AU270" s="14"/>
      <c r="AV270" s="11" t="s">
        <v>118</v>
      </c>
      <c r="AW270" s="11" t="s">
        <v>118</v>
      </c>
      <c r="AX270" s="13">
        <v>0</v>
      </c>
      <c r="AY270" s="11"/>
      <c r="AZ270" s="11" t="s">
        <v>118</v>
      </c>
      <c r="BA270" s="11"/>
      <c r="BB270" s="11" t="s">
        <v>118</v>
      </c>
      <c r="BC270" s="11"/>
      <c r="BD270" s="11"/>
      <c r="BE270" s="11"/>
      <c r="BF270" s="11"/>
      <c r="BG270" s="11"/>
      <c r="BH270" s="11"/>
      <c r="BI270" s="11"/>
      <c r="BJ270" s="11"/>
      <c r="BK270" s="11"/>
      <c r="BL270" s="11" t="s">
        <v>118</v>
      </c>
      <c r="BM270" s="11" t="s">
        <v>118</v>
      </c>
      <c r="BN270" s="11"/>
      <c r="BO270" s="11" t="s">
        <v>118</v>
      </c>
      <c r="BP270" s="11"/>
      <c r="BQ270" s="11" t="s">
        <v>118</v>
      </c>
      <c r="BR270" s="11" t="s">
        <v>21</v>
      </c>
      <c r="BS270" s="11" t="s">
        <v>1083</v>
      </c>
      <c r="BT270" s="11" t="s">
        <v>1084</v>
      </c>
      <c r="BU270" s="11"/>
      <c r="BV270" s="11" t="s">
        <v>118</v>
      </c>
      <c r="BW270" s="11"/>
      <c r="BX270" s="11" t="s">
        <v>118</v>
      </c>
      <c r="BY270" s="11"/>
      <c r="BZ270" s="11" t="s">
        <v>118</v>
      </c>
      <c r="CA270" s="11" t="s">
        <v>77</v>
      </c>
      <c r="CB270" s="11"/>
      <c r="CC270" s="94" t="str">
        <f t="shared" ref="CC270:CC333" si="29">_xlfn.TEXTJOIN(CHAR(10),TRUE,AA270,AE270,AI270,AM270,AQ270,AU270,AY270,BA270,BC270,BD270,BE270,BF270,BH270,BG270,BI270,BJ270,BK270,BN270,BP270,BR270,BU270,BW270,BY270,CA270,CB270)</f>
        <v>20_Estrategia de relación con el Ciudadano -ERV
24_Operación del Sistema de Gestión Institucional - SGI</v>
      </c>
      <c r="CD270" s="11"/>
      <c r="CE270" s="11"/>
      <c r="CF270" s="11" t="s">
        <v>122</v>
      </c>
      <c r="CG270" s="11"/>
      <c r="CH270" s="11"/>
      <c r="CI270" s="11"/>
      <c r="CJ270" s="11"/>
      <c r="CK270" s="94" t="str">
        <f t="shared" si="27"/>
        <v>D03_Gestión con valores para resultados</v>
      </c>
      <c r="CL270" s="11"/>
      <c r="CM270" s="11"/>
      <c r="CN270" s="11"/>
      <c r="CO270" s="11"/>
      <c r="CP270" s="11"/>
      <c r="CQ270" s="11"/>
      <c r="CR270" s="11"/>
      <c r="CS270" s="11"/>
      <c r="CT270" s="11"/>
      <c r="CU270" s="11"/>
      <c r="CV270" s="11" t="s">
        <v>643</v>
      </c>
      <c r="CW270" s="11"/>
      <c r="CX270" s="11"/>
      <c r="CY270" s="11"/>
      <c r="CZ270" s="11"/>
      <c r="DA270" s="11"/>
      <c r="DB270" s="11"/>
      <c r="DC270" s="11"/>
      <c r="DD270" s="11"/>
      <c r="DE270" s="94" t="str">
        <f t="shared" si="28"/>
        <v>D03_P11_Servicio al ciudadano</v>
      </c>
    </row>
    <row r="271" spans="2:109" s="2" customFormat="1" ht="84" customHeight="1" x14ac:dyDescent="0.35">
      <c r="B271" s="1"/>
      <c r="C271" s="4" t="s">
        <v>1232</v>
      </c>
      <c r="D271" s="11" t="s">
        <v>1233</v>
      </c>
      <c r="E271" s="91" t="str">
        <f t="shared" si="24"/>
        <v>URF2026_259_Diseñar encuesta de satisfacción del ciudadano sobre Transparencia y acceso a la información en su sitio web oficial</v>
      </c>
      <c r="F271" s="11" t="s">
        <v>1233</v>
      </c>
      <c r="G271" s="11" t="s">
        <v>1234</v>
      </c>
      <c r="H271" s="11" t="s">
        <v>1235</v>
      </c>
      <c r="I271" s="11" t="s">
        <v>1078</v>
      </c>
      <c r="J271" s="5" t="s">
        <v>1080</v>
      </c>
      <c r="K271" s="5" t="s">
        <v>1079</v>
      </c>
      <c r="L271" s="12">
        <v>46096</v>
      </c>
      <c r="M271" s="12">
        <v>46142.999305555553</v>
      </c>
      <c r="N271" s="92">
        <f t="shared" si="25"/>
        <v>46.999305555553292</v>
      </c>
      <c r="O271" s="85" t="s">
        <v>665</v>
      </c>
      <c r="P271" s="11" t="s">
        <v>1079</v>
      </c>
      <c r="Q271" s="85" t="s">
        <v>111</v>
      </c>
      <c r="R271" s="11" t="s">
        <v>1236</v>
      </c>
      <c r="S271" s="86" t="s">
        <v>113</v>
      </c>
      <c r="T271" s="86" t="s">
        <v>114</v>
      </c>
      <c r="U271" s="87" t="s">
        <v>1082</v>
      </c>
      <c r="V271" s="11" t="s">
        <v>116</v>
      </c>
      <c r="W271" s="11"/>
      <c r="X271" s="11" t="s">
        <v>117</v>
      </c>
      <c r="Y271" s="11"/>
      <c r="Z271" s="94" t="str">
        <f t="shared" si="26"/>
        <v>Talento Humano
Tecnológicos</v>
      </c>
      <c r="AA271" s="11"/>
      <c r="AB271" s="11" t="s">
        <v>118</v>
      </c>
      <c r="AC271" s="11" t="s">
        <v>118</v>
      </c>
      <c r="AD271" s="13">
        <v>0</v>
      </c>
      <c r="AE271" s="14"/>
      <c r="AF271" s="11" t="s">
        <v>118</v>
      </c>
      <c r="AG271" s="11" t="s">
        <v>118</v>
      </c>
      <c r="AH271" s="13">
        <v>0</v>
      </c>
      <c r="AI271" s="14"/>
      <c r="AJ271" s="11" t="s">
        <v>118</v>
      </c>
      <c r="AK271" s="11" t="s">
        <v>118</v>
      </c>
      <c r="AL271" s="13">
        <v>0</v>
      </c>
      <c r="AM271" s="14"/>
      <c r="AN271" s="11" t="s">
        <v>118</v>
      </c>
      <c r="AO271" s="11" t="s">
        <v>118</v>
      </c>
      <c r="AP271" s="13">
        <v>0</v>
      </c>
      <c r="AQ271" s="14"/>
      <c r="AR271" s="11" t="s">
        <v>118</v>
      </c>
      <c r="AS271" s="11" t="s">
        <v>118</v>
      </c>
      <c r="AT271" s="13">
        <v>0</v>
      </c>
      <c r="AU271" s="14"/>
      <c r="AV271" s="11" t="s">
        <v>118</v>
      </c>
      <c r="AW271" s="11" t="s">
        <v>118</v>
      </c>
      <c r="AX271" s="13">
        <v>0</v>
      </c>
      <c r="AY271" s="11"/>
      <c r="AZ271" s="11" t="s">
        <v>118</v>
      </c>
      <c r="BA271" s="11"/>
      <c r="BB271" s="11" t="s">
        <v>118</v>
      </c>
      <c r="BC271" s="11"/>
      <c r="BD271" s="11"/>
      <c r="BE271" s="11"/>
      <c r="BF271" s="11"/>
      <c r="BG271" s="11"/>
      <c r="BH271" s="11"/>
      <c r="BI271" s="11"/>
      <c r="BJ271" s="11"/>
      <c r="BK271" s="11"/>
      <c r="BL271" s="11" t="s">
        <v>118</v>
      </c>
      <c r="BM271" s="11" t="s">
        <v>118</v>
      </c>
      <c r="BN271" s="11"/>
      <c r="BO271" s="11" t="s">
        <v>118</v>
      </c>
      <c r="BP271" s="11"/>
      <c r="BQ271" s="11" t="s">
        <v>118</v>
      </c>
      <c r="BR271" s="11" t="s">
        <v>21</v>
      </c>
      <c r="BS271" s="11" t="s">
        <v>246</v>
      </c>
      <c r="BT271" s="11" t="s">
        <v>1148</v>
      </c>
      <c r="BU271" s="11"/>
      <c r="BV271" s="11" t="s">
        <v>118</v>
      </c>
      <c r="BW271" s="11"/>
      <c r="BX271" s="11" t="s">
        <v>118</v>
      </c>
      <c r="BY271" s="11"/>
      <c r="BZ271" s="11" t="s">
        <v>118</v>
      </c>
      <c r="CA271" s="11" t="s">
        <v>77</v>
      </c>
      <c r="CB271" s="11"/>
      <c r="CC271" s="94" t="str">
        <f t="shared" si="29"/>
        <v>20_Estrategia de relación con el Ciudadano -ERV
24_Operación del Sistema de Gestión Institucional - SGI</v>
      </c>
      <c r="CD271" s="11"/>
      <c r="CE271" s="11"/>
      <c r="CF271" s="11"/>
      <c r="CG271" s="11"/>
      <c r="CH271" s="11" t="s">
        <v>123</v>
      </c>
      <c r="CI271" s="11"/>
      <c r="CJ271" s="11"/>
      <c r="CK271" s="94" t="str">
        <f t="shared" si="27"/>
        <v>D05_Información y comunicación</v>
      </c>
      <c r="CL271" s="11"/>
      <c r="CM271" s="11"/>
      <c r="CN271" s="11"/>
      <c r="CO271" s="11"/>
      <c r="CP271" s="11"/>
      <c r="CQ271" s="11"/>
      <c r="CR271" s="11"/>
      <c r="CS271" s="11"/>
      <c r="CT271" s="11"/>
      <c r="CU271" s="11"/>
      <c r="CV271" s="11"/>
      <c r="CW271" s="11"/>
      <c r="CX271" s="11"/>
      <c r="CY271" s="11"/>
      <c r="CZ271" s="11" t="s">
        <v>125</v>
      </c>
      <c r="DA271" s="11"/>
      <c r="DB271" s="11"/>
      <c r="DC271" s="11"/>
      <c r="DD271" s="11"/>
      <c r="DE271" s="94" t="str">
        <f t="shared" si="28"/>
        <v>D05_P15_Transparencia, acceso a la información pública y lucha contra la corrupción</v>
      </c>
    </row>
    <row r="272" spans="2:109" s="2" customFormat="1" ht="84" customHeight="1" x14ac:dyDescent="0.35">
      <c r="B272" s="1"/>
      <c r="C272" s="4" t="s">
        <v>1237</v>
      </c>
      <c r="D272" s="11" t="s">
        <v>1238</v>
      </c>
      <c r="E272" s="91" t="str">
        <f t="shared" si="24"/>
        <v>URF2026_260_Realizar capacitación relacionada con la ley de transparencia</v>
      </c>
      <c r="F272" s="11" t="s">
        <v>1239</v>
      </c>
      <c r="G272" s="11" t="s">
        <v>1240</v>
      </c>
      <c r="H272" s="11" t="s">
        <v>1241</v>
      </c>
      <c r="I272" s="11" t="s">
        <v>1078</v>
      </c>
      <c r="J272" s="5" t="s">
        <v>1080</v>
      </c>
      <c r="K272" s="5" t="s">
        <v>641</v>
      </c>
      <c r="L272" s="12">
        <v>46096</v>
      </c>
      <c r="M272" s="12">
        <v>46142.999305555553</v>
      </c>
      <c r="N272" s="92">
        <f t="shared" si="25"/>
        <v>46.999305555553292</v>
      </c>
      <c r="O272" s="85" t="s">
        <v>665</v>
      </c>
      <c r="P272" s="11" t="s">
        <v>1079</v>
      </c>
      <c r="Q272" s="85" t="s">
        <v>111</v>
      </c>
      <c r="R272" s="11" t="s">
        <v>1207</v>
      </c>
      <c r="S272" s="86" t="s">
        <v>113</v>
      </c>
      <c r="T272" s="86" t="s">
        <v>114</v>
      </c>
      <c r="U272" s="87" t="s">
        <v>1082</v>
      </c>
      <c r="V272" s="11" t="s">
        <v>116</v>
      </c>
      <c r="W272" s="11"/>
      <c r="X272" s="11" t="s">
        <v>117</v>
      </c>
      <c r="Y272" s="11"/>
      <c r="Z272" s="94" t="str">
        <f t="shared" si="26"/>
        <v>Talento Humano
Tecnológicos</v>
      </c>
      <c r="AA272" s="11"/>
      <c r="AB272" s="11" t="s">
        <v>118</v>
      </c>
      <c r="AC272" s="11" t="s">
        <v>118</v>
      </c>
      <c r="AD272" s="13">
        <v>0</v>
      </c>
      <c r="AE272" s="14"/>
      <c r="AF272" s="11" t="s">
        <v>118</v>
      </c>
      <c r="AG272" s="11" t="s">
        <v>118</v>
      </c>
      <c r="AH272" s="13">
        <v>0</v>
      </c>
      <c r="AI272" s="14"/>
      <c r="AJ272" s="11" t="s">
        <v>118</v>
      </c>
      <c r="AK272" s="11" t="s">
        <v>118</v>
      </c>
      <c r="AL272" s="13">
        <v>0</v>
      </c>
      <c r="AM272" s="14"/>
      <c r="AN272" s="11" t="s">
        <v>118</v>
      </c>
      <c r="AO272" s="11" t="s">
        <v>118</v>
      </c>
      <c r="AP272" s="13">
        <v>0</v>
      </c>
      <c r="AQ272" s="14"/>
      <c r="AR272" s="11" t="s">
        <v>118</v>
      </c>
      <c r="AS272" s="11" t="s">
        <v>118</v>
      </c>
      <c r="AT272" s="13">
        <v>0</v>
      </c>
      <c r="AU272" s="14"/>
      <c r="AV272" s="11" t="s">
        <v>118</v>
      </c>
      <c r="AW272" s="11" t="s">
        <v>118</v>
      </c>
      <c r="AX272" s="13">
        <v>0</v>
      </c>
      <c r="AY272" s="11"/>
      <c r="AZ272" s="11" t="s">
        <v>118</v>
      </c>
      <c r="BA272" s="11"/>
      <c r="BB272" s="11" t="s">
        <v>118</v>
      </c>
      <c r="BC272" s="11"/>
      <c r="BD272" s="11"/>
      <c r="BE272" s="11"/>
      <c r="BF272" s="11"/>
      <c r="BG272" s="11" t="s">
        <v>66</v>
      </c>
      <c r="BH272" s="11"/>
      <c r="BI272" s="11"/>
      <c r="BJ272" s="11"/>
      <c r="BK272" s="11"/>
      <c r="BL272" s="11" t="s">
        <v>118</v>
      </c>
      <c r="BM272" s="11" t="s">
        <v>118</v>
      </c>
      <c r="BN272" s="11"/>
      <c r="BO272" s="11" t="s">
        <v>118</v>
      </c>
      <c r="BP272" s="11"/>
      <c r="BQ272" s="11" t="s">
        <v>118</v>
      </c>
      <c r="BR272" s="11" t="s">
        <v>21</v>
      </c>
      <c r="BS272" s="11" t="s">
        <v>246</v>
      </c>
      <c r="BT272" s="11" t="s">
        <v>247</v>
      </c>
      <c r="BU272" s="11"/>
      <c r="BV272" s="11" t="s">
        <v>118</v>
      </c>
      <c r="BW272" s="11"/>
      <c r="BX272" s="11" t="s">
        <v>118</v>
      </c>
      <c r="BY272" s="11"/>
      <c r="BZ272" s="11" t="s">
        <v>118</v>
      </c>
      <c r="CA272" s="11" t="s">
        <v>77</v>
      </c>
      <c r="CB272" s="11"/>
      <c r="CC272" s="94" t="str">
        <f t="shared" si="29"/>
        <v>13_Plan Institucional de Capacitación - PIC
20_Estrategia de relación con el Ciudadano -ERV
24_Operación del Sistema de Gestión Institucional - SGI</v>
      </c>
      <c r="CD272" s="11"/>
      <c r="CE272" s="11"/>
      <c r="CF272" s="11"/>
      <c r="CG272" s="11"/>
      <c r="CH272" s="11" t="s">
        <v>123</v>
      </c>
      <c r="CI272" s="11"/>
      <c r="CJ272" s="11"/>
      <c r="CK272" s="94" t="str">
        <f t="shared" si="27"/>
        <v>D05_Información y comunicación</v>
      </c>
      <c r="CL272" s="11"/>
      <c r="CM272" s="11"/>
      <c r="CN272" s="11"/>
      <c r="CO272" s="11"/>
      <c r="CP272" s="11"/>
      <c r="CQ272" s="11"/>
      <c r="CR272" s="11"/>
      <c r="CS272" s="11"/>
      <c r="CT272" s="11"/>
      <c r="CU272" s="11"/>
      <c r="CV272" s="11"/>
      <c r="CW272" s="11"/>
      <c r="CX272" s="11"/>
      <c r="CY272" s="11"/>
      <c r="CZ272" s="11" t="s">
        <v>125</v>
      </c>
      <c r="DA272" s="11"/>
      <c r="DB272" s="11"/>
      <c r="DC272" s="11"/>
      <c r="DD272" s="11"/>
      <c r="DE272" s="94" t="str">
        <f t="shared" si="28"/>
        <v>D05_P15_Transparencia, acceso a la información pública y lucha contra la corrupción</v>
      </c>
    </row>
    <row r="273" spans="2:109" s="2" customFormat="1" ht="84" customHeight="1" x14ac:dyDescent="0.35">
      <c r="B273" s="1"/>
      <c r="C273" s="4" t="s">
        <v>1242</v>
      </c>
      <c r="D273" s="11" t="s">
        <v>1243</v>
      </c>
      <c r="E273" s="91" t="str">
        <f t="shared" si="24"/>
        <v xml:space="preserve">URF2026_261_Capacitar a los grupos de valor sobre como ejercer la participación ciudadana en la URF durante todas las etapas del ciclo de gestión </v>
      </c>
      <c r="F273" s="11" t="s">
        <v>1244</v>
      </c>
      <c r="G273" s="11" t="s">
        <v>1245</v>
      </c>
      <c r="H273" s="11" t="s">
        <v>1246</v>
      </c>
      <c r="I273" s="11" t="s">
        <v>1078</v>
      </c>
      <c r="J273" s="5" t="s">
        <v>1080</v>
      </c>
      <c r="K273" s="5" t="s">
        <v>641</v>
      </c>
      <c r="L273" s="12">
        <v>46096</v>
      </c>
      <c r="M273" s="12">
        <v>46142.999305555553</v>
      </c>
      <c r="N273" s="92">
        <f t="shared" si="25"/>
        <v>46.999305555553292</v>
      </c>
      <c r="O273" s="85" t="s">
        <v>665</v>
      </c>
      <c r="P273" s="11" t="s">
        <v>1079</v>
      </c>
      <c r="Q273" s="85" t="s">
        <v>111</v>
      </c>
      <c r="R273" s="11" t="s">
        <v>1236</v>
      </c>
      <c r="S273" s="86" t="s">
        <v>113</v>
      </c>
      <c r="T273" s="86" t="s">
        <v>114</v>
      </c>
      <c r="U273" s="87" t="s">
        <v>1082</v>
      </c>
      <c r="V273" s="11" t="s">
        <v>116</v>
      </c>
      <c r="W273" s="11"/>
      <c r="X273" s="11" t="s">
        <v>117</v>
      </c>
      <c r="Y273" s="11"/>
      <c r="Z273" s="94" t="str">
        <f t="shared" si="26"/>
        <v>Talento Humano
Tecnológicos</v>
      </c>
      <c r="AA273" s="11"/>
      <c r="AB273" s="11" t="s">
        <v>118</v>
      </c>
      <c r="AC273" s="11" t="s">
        <v>118</v>
      </c>
      <c r="AD273" s="13">
        <v>0</v>
      </c>
      <c r="AE273" s="14"/>
      <c r="AF273" s="11" t="s">
        <v>118</v>
      </c>
      <c r="AG273" s="11" t="s">
        <v>118</v>
      </c>
      <c r="AH273" s="13">
        <v>0</v>
      </c>
      <c r="AI273" s="14"/>
      <c r="AJ273" s="11" t="s">
        <v>118</v>
      </c>
      <c r="AK273" s="11" t="s">
        <v>118</v>
      </c>
      <c r="AL273" s="13">
        <v>0</v>
      </c>
      <c r="AM273" s="14"/>
      <c r="AN273" s="11" t="s">
        <v>118</v>
      </c>
      <c r="AO273" s="11" t="s">
        <v>118</v>
      </c>
      <c r="AP273" s="13">
        <v>0</v>
      </c>
      <c r="AQ273" s="14"/>
      <c r="AR273" s="11" t="s">
        <v>118</v>
      </c>
      <c r="AS273" s="11" t="s">
        <v>118</v>
      </c>
      <c r="AT273" s="13">
        <v>0</v>
      </c>
      <c r="AU273" s="14"/>
      <c r="AV273" s="11" t="s">
        <v>118</v>
      </c>
      <c r="AW273" s="11" t="s">
        <v>118</v>
      </c>
      <c r="AX273" s="13">
        <v>0</v>
      </c>
      <c r="AY273" s="11"/>
      <c r="AZ273" s="11" t="s">
        <v>118</v>
      </c>
      <c r="BA273" s="11"/>
      <c r="BB273" s="11" t="s">
        <v>118</v>
      </c>
      <c r="BC273" s="11"/>
      <c r="BD273" s="11"/>
      <c r="BE273" s="11"/>
      <c r="BF273" s="11"/>
      <c r="BG273" s="11" t="s">
        <v>66</v>
      </c>
      <c r="BH273" s="11"/>
      <c r="BI273" s="11"/>
      <c r="BJ273" s="11"/>
      <c r="BK273" s="11" t="s">
        <v>19</v>
      </c>
      <c r="BL273" s="11" t="s">
        <v>119</v>
      </c>
      <c r="BM273" s="11" t="s">
        <v>290</v>
      </c>
      <c r="BN273" s="11"/>
      <c r="BO273" s="11" t="s">
        <v>118</v>
      </c>
      <c r="BP273" s="11"/>
      <c r="BQ273" s="11" t="s">
        <v>118</v>
      </c>
      <c r="BR273" s="11" t="s">
        <v>21</v>
      </c>
      <c r="BS273" s="11" t="s">
        <v>291</v>
      </c>
      <c r="BT273" s="11" t="s">
        <v>1215</v>
      </c>
      <c r="BU273" s="11"/>
      <c r="BV273" s="11" t="s">
        <v>118</v>
      </c>
      <c r="BW273" s="11"/>
      <c r="BX273" s="11" t="s">
        <v>118</v>
      </c>
      <c r="BY273" s="11"/>
      <c r="BZ273" s="11" t="s">
        <v>118</v>
      </c>
      <c r="CA273" s="11" t="s">
        <v>77</v>
      </c>
      <c r="CB273" s="11"/>
      <c r="CC273" s="94" t="str">
        <f t="shared" si="29"/>
        <v>13_Plan Institucional de Capacitación - PIC
17_Programas de transparencia y ética pública - PTEP
20_Estrategia de relación con el Ciudadano -ERV
24_Operación del Sistema de Gestión Institucional - SGI</v>
      </c>
      <c r="CD273" s="11"/>
      <c r="CE273" s="11"/>
      <c r="CF273" s="11" t="s">
        <v>122</v>
      </c>
      <c r="CG273" s="11"/>
      <c r="CH273" s="11"/>
      <c r="CI273" s="11"/>
      <c r="CJ273" s="11"/>
      <c r="CK273" s="94" t="str">
        <f t="shared" si="27"/>
        <v>D03_Gestión con valores para resultados</v>
      </c>
      <c r="CL273" s="11"/>
      <c r="CM273" s="11"/>
      <c r="CN273" s="11"/>
      <c r="CO273" s="11"/>
      <c r="CP273" s="11"/>
      <c r="CQ273" s="11"/>
      <c r="CR273" s="11"/>
      <c r="CS273" s="11"/>
      <c r="CT273" s="11"/>
      <c r="CU273" s="11"/>
      <c r="CV273" s="11"/>
      <c r="CW273" s="11"/>
      <c r="CX273" s="11" t="s">
        <v>124</v>
      </c>
      <c r="CY273" s="11"/>
      <c r="CZ273" s="11"/>
      <c r="DA273" s="11"/>
      <c r="DB273" s="11"/>
      <c r="DC273" s="11"/>
      <c r="DD273" s="11"/>
      <c r="DE273" s="94" t="str">
        <f t="shared" si="28"/>
        <v>D03_P13_Participación ciudadana en la gestión pública</v>
      </c>
    </row>
    <row r="274" spans="2:109" s="2" customFormat="1" ht="84" customHeight="1" x14ac:dyDescent="0.35">
      <c r="B274" s="1"/>
      <c r="C274" s="4" t="s">
        <v>1247</v>
      </c>
      <c r="D274" s="11" t="s">
        <v>1248</v>
      </c>
      <c r="E274" s="91" t="str">
        <f t="shared" si="24"/>
        <v xml:space="preserve">URF2026_262_Socializar la estrategia de relacionamiento con el ciudadano con los servidores de la unidad y la ciudadanía </v>
      </c>
      <c r="F274" s="11" t="s">
        <v>1249</v>
      </c>
      <c r="G274" s="11" t="s">
        <v>1245</v>
      </c>
      <c r="H274" s="11" t="s">
        <v>1250</v>
      </c>
      <c r="I274" s="11" t="s">
        <v>1078</v>
      </c>
      <c r="J274" s="5" t="s">
        <v>641</v>
      </c>
      <c r="K274" s="5" t="s">
        <v>1080</v>
      </c>
      <c r="L274" s="12">
        <v>46068</v>
      </c>
      <c r="M274" s="12">
        <v>46096.999305555553</v>
      </c>
      <c r="N274" s="92">
        <f t="shared" si="25"/>
        <v>28.999305555553292</v>
      </c>
      <c r="O274" s="85" t="s">
        <v>665</v>
      </c>
      <c r="P274" s="11" t="s">
        <v>1079</v>
      </c>
      <c r="Q274" s="85" t="s">
        <v>111</v>
      </c>
      <c r="R274" s="11" t="s">
        <v>1236</v>
      </c>
      <c r="S274" s="86" t="s">
        <v>113</v>
      </c>
      <c r="T274" s="86" t="s">
        <v>114</v>
      </c>
      <c r="U274" s="87" t="s">
        <v>1082</v>
      </c>
      <c r="V274" s="11" t="s">
        <v>116</v>
      </c>
      <c r="W274" s="11"/>
      <c r="X274" s="11" t="s">
        <v>117</v>
      </c>
      <c r="Y274" s="11"/>
      <c r="Z274" s="94" t="str">
        <f t="shared" si="26"/>
        <v>Talento Humano
Tecnológicos</v>
      </c>
      <c r="AA274" s="11"/>
      <c r="AB274" s="11" t="s">
        <v>118</v>
      </c>
      <c r="AC274" s="11" t="s">
        <v>118</v>
      </c>
      <c r="AD274" s="13">
        <v>0</v>
      </c>
      <c r="AE274" s="14"/>
      <c r="AF274" s="11" t="s">
        <v>118</v>
      </c>
      <c r="AG274" s="11" t="s">
        <v>118</v>
      </c>
      <c r="AH274" s="13">
        <v>0</v>
      </c>
      <c r="AI274" s="14"/>
      <c r="AJ274" s="11" t="s">
        <v>118</v>
      </c>
      <c r="AK274" s="11" t="s">
        <v>118</v>
      </c>
      <c r="AL274" s="13">
        <v>0</v>
      </c>
      <c r="AM274" s="14"/>
      <c r="AN274" s="11" t="s">
        <v>118</v>
      </c>
      <c r="AO274" s="11" t="s">
        <v>118</v>
      </c>
      <c r="AP274" s="13">
        <v>0</v>
      </c>
      <c r="AQ274" s="14"/>
      <c r="AR274" s="11" t="s">
        <v>118</v>
      </c>
      <c r="AS274" s="11" t="s">
        <v>118</v>
      </c>
      <c r="AT274" s="13">
        <v>0</v>
      </c>
      <c r="AU274" s="14"/>
      <c r="AV274" s="11" t="s">
        <v>118</v>
      </c>
      <c r="AW274" s="11" t="s">
        <v>118</v>
      </c>
      <c r="AX274" s="13">
        <v>0</v>
      </c>
      <c r="AY274" s="11"/>
      <c r="AZ274" s="11" t="s">
        <v>118</v>
      </c>
      <c r="BA274" s="11"/>
      <c r="BB274" s="11" t="s">
        <v>118</v>
      </c>
      <c r="BC274" s="11"/>
      <c r="BD274" s="11"/>
      <c r="BE274" s="11"/>
      <c r="BF274" s="11"/>
      <c r="BG274" s="11"/>
      <c r="BH274" s="11"/>
      <c r="BI274" s="11"/>
      <c r="BJ274" s="11"/>
      <c r="BK274" s="11"/>
      <c r="BL274" s="11" t="s">
        <v>118</v>
      </c>
      <c r="BM274" s="11" t="s">
        <v>118</v>
      </c>
      <c r="BN274" s="11"/>
      <c r="BO274" s="11" t="s">
        <v>118</v>
      </c>
      <c r="BP274" s="11"/>
      <c r="BQ274" s="11" t="s">
        <v>118</v>
      </c>
      <c r="BR274" s="11" t="s">
        <v>21</v>
      </c>
      <c r="BS274" s="11" t="s">
        <v>1083</v>
      </c>
      <c r="BT274" s="11" t="s">
        <v>1178</v>
      </c>
      <c r="BU274" s="11"/>
      <c r="BV274" s="11" t="s">
        <v>118</v>
      </c>
      <c r="BW274" s="11"/>
      <c r="BX274" s="11" t="s">
        <v>118</v>
      </c>
      <c r="BY274" s="11"/>
      <c r="BZ274" s="11" t="s">
        <v>118</v>
      </c>
      <c r="CA274" s="11" t="s">
        <v>77</v>
      </c>
      <c r="CB274" s="11"/>
      <c r="CC274" s="94" t="str">
        <f t="shared" si="29"/>
        <v>20_Estrategia de relación con el Ciudadano -ERV
24_Operación del Sistema de Gestión Institucional - SGI</v>
      </c>
      <c r="CD274" s="11"/>
      <c r="CE274" s="11"/>
      <c r="CF274" s="11" t="s">
        <v>122</v>
      </c>
      <c r="CG274" s="11"/>
      <c r="CH274" s="11"/>
      <c r="CI274" s="11"/>
      <c r="CJ274" s="11"/>
      <c r="CK274" s="94" t="str">
        <f t="shared" si="27"/>
        <v>D03_Gestión con valores para resultados</v>
      </c>
      <c r="CL274" s="11"/>
      <c r="CM274" s="11"/>
      <c r="CN274" s="11"/>
      <c r="CO274" s="11"/>
      <c r="CP274" s="11"/>
      <c r="CQ274" s="11"/>
      <c r="CR274" s="11"/>
      <c r="CS274" s="11"/>
      <c r="CT274" s="11"/>
      <c r="CU274" s="11"/>
      <c r="CV274" s="11" t="s">
        <v>643</v>
      </c>
      <c r="CW274" s="11"/>
      <c r="CX274" s="11"/>
      <c r="CY274" s="11"/>
      <c r="CZ274" s="11"/>
      <c r="DA274" s="11"/>
      <c r="DB274" s="11"/>
      <c r="DC274" s="11"/>
      <c r="DD274" s="11"/>
      <c r="DE274" s="94" t="str">
        <f t="shared" si="28"/>
        <v>D03_P11_Servicio al ciudadano</v>
      </c>
    </row>
    <row r="275" spans="2:109" s="2" customFormat="1" ht="84" customHeight="1" x14ac:dyDescent="0.35">
      <c r="B275" s="1"/>
      <c r="C275" s="4" t="s">
        <v>1251</v>
      </c>
      <c r="D275" s="11" t="s">
        <v>1252</v>
      </c>
      <c r="E275" s="91" t="str">
        <f t="shared" si="24"/>
        <v>URF2026_263_Elaborar y divulgar una circular o documento con lineamientos para el desistimiento tácito en las PQRSD</v>
      </c>
      <c r="F275" s="11" t="s">
        <v>1252</v>
      </c>
      <c r="G275" s="11" t="s">
        <v>1253</v>
      </c>
      <c r="H275" s="11" t="s">
        <v>1253</v>
      </c>
      <c r="I275" s="11" t="s">
        <v>1078</v>
      </c>
      <c r="J275" s="5" t="s">
        <v>641</v>
      </c>
      <c r="K275" s="5" t="s">
        <v>1080</v>
      </c>
      <c r="L275" s="12">
        <v>46172</v>
      </c>
      <c r="M275" s="12">
        <v>46233.999305555553</v>
      </c>
      <c r="N275" s="92">
        <f t="shared" si="25"/>
        <v>61.999305555553292</v>
      </c>
      <c r="O275" s="85" t="s">
        <v>665</v>
      </c>
      <c r="P275" s="11" t="s">
        <v>1079</v>
      </c>
      <c r="Q275" s="85" t="s">
        <v>111</v>
      </c>
      <c r="R275" s="11" t="s">
        <v>1236</v>
      </c>
      <c r="S275" s="86" t="s">
        <v>113</v>
      </c>
      <c r="T275" s="86" t="s">
        <v>114</v>
      </c>
      <c r="U275" s="87" t="s">
        <v>1082</v>
      </c>
      <c r="V275" s="11" t="s">
        <v>116</v>
      </c>
      <c r="W275" s="11"/>
      <c r="X275" s="11" t="s">
        <v>117</v>
      </c>
      <c r="Y275" s="11"/>
      <c r="Z275" s="94" t="str">
        <f t="shared" si="26"/>
        <v>Talento Humano
Tecnológicos</v>
      </c>
      <c r="AA275" s="11"/>
      <c r="AB275" s="11" t="s">
        <v>118</v>
      </c>
      <c r="AC275" s="11" t="s">
        <v>118</v>
      </c>
      <c r="AD275" s="13">
        <v>0</v>
      </c>
      <c r="AE275" s="14"/>
      <c r="AF275" s="11" t="s">
        <v>118</v>
      </c>
      <c r="AG275" s="11" t="s">
        <v>118</v>
      </c>
      <c r="AH275" s="13">
        <v>0</v>
      </c>
      <c r="AI275" s="14"/>
      <c r="AJ275" s="11" t="s">
        <v>118</v>
      </c>
      <c r="AK275" s="11" t="s">
        <v>118</v>
      </c>
      <c r="AL275" s="13">
        <v>0</v>
      </c>
      <c r="AM275" s="14"/>
      <c r="AN275" s="11" t="s">
        <v>118</v>
      </c>
      <c r="AO275" s="11" t="s">
        <v>118</v>
      </c>
      <c r="AP275" s="13">
        <v>0</v>
      </c>
      <c r="AQ275" s="14"/>
      <c r="AR275" s="11" t="s">
        <v>118</v>
      </c>
      <c r="AS275" s="11" t="s">
        <v>118</v>
      </c>
      <c r="AT275" s="13">
        <v>0</v>
      </c>
      <c r="AU275" s="14"/>
      <c r="AV275" s="11" t="s">
        <v>118</v>
      </c>
      <c r="AW275" s="11" t="s">
        <v>118</v>
      </c>
      <c r="AX275" s="13">
        <v>0</v>
      </c>
      <c r="AY275" s="11"/>
      <c r="AZ275" s="11" t="s">
        <v>118</v>
      </c>
      <c r="BA275" s="11"/>
      <c r="BB275" s="11" t="s">
        <v>118</v>
      </c>
      <c r="BC275" s="11"/>
      <c r="BD275" s="11"/>
      <c r="BE275" s="11"/>
      <c r="BF275" s="11"/>
      <c r="BG275" s="11"/>
      <c r="BH275" s="11"/>
      <c r="BI275" s="11"/>
      <c r="BJ275" s="11"/>
      <c r="BK275" s="11"/>
      <c r="BL275" s="11" t="s">
        <v>118</v>
      </c>
      <c r="BM275" s="11" t="s">
        <v>118</v>
      </c>
      <c r="BN275" s="11"/>
      <c r="BO275" s="11" t="s">
        <v>118</v>
      </c>
      <c r="BP275" s="11"/>
      <c r="BQ275" s="11" t="s">
        <v>118</v>
      </c>
      <c r="BR275" s="11" t="s">
        <v>21</v>
      </c>
      <c r="BS275" s="11" t="s">
        <v>1083</v>
      </c>
      <c r="BT275" s="11" t="s">
        <v>1135</v>
      </c>
      <c r="BU275" s="11"/>
      <c r="BV275" s="11" t="s">
        <v>118</v>
      </c>
      <c r="BW275" s="11"/>
      <c r="BX275" s="11" t="s">
        <v>118</v>
      </c>
      <c r="BY275" s="11"/>
      <c r="BZ275" s="11" t="s">
        <v>118</v>
      </c>
      <c r="CA275" s="11" t="s">
        <v>77</v>
      </c>
      <c r="CB275" s="11"/>
      <c r="CC275" s="94" t="str">
        <f t="shared" si="29"/>
        <v>20_Estrategia de relación con el Ciudadano -ERV
24_Operación del Sistema de Gestión Institucional - SGI</v>
      </c>
      <c r="CD275" s="11"/>
      <c r="CE275" s="11"/>
      <c r="CF275" s="11" t="s">
        <v>122</v>
      </c>
      <c r="CG275" s="11"/>
      <c r="CH275" s="11"/>
      <c r="CI275" s="11"/>
      <c r="CJ275" s="11"/>
      <c r="CK275" s="94" t="str">
        <f t="shared" si="27"/>
        <v>D03_Gestión con valores para resultados</v>
      </c>
      <c r="CL275" s="11"/>
      <c r="CM275" s="11"/>
      <c r="CN275" s="11"/>
      <c r="CO275" s="11"/>
      <c r="CP275" s="11"/>
      <c r="CQ275" s="11"/>
      <c r="CR275" s="11"/>
      <c r="CS275" s="11"/>
      <c r="CT275" s="11"/>
      <c r="CU275" s="11"/>
      <c r="CV275" s="11" t="s">
        <v>643</v>
      </c>
      <c r="CW275" s="11"/>
      <c r="CX275" s="11"/>
      <c r="CY275" s="11"/>
      <c r="CZ275" s="11"/>
      <c r="DA275" s="11"/>
      <c r="DB275" s="11"/>
      <c r="DC275" s="11"/>
      <c r="DD275" s="11"/>
      <c r="DE275" s="94" t="str">
        <f t="shared" si="28"/>
        <v>D03_P11_Servicio al ciudadano</v>
      </c>
    </row>
    <row r="276" spans="2:109" s="2" customFormat="1" ht="84" customHeight="1" x14ac:dyDescent="0.35">
      <c r="B276" s="1"/>
      <c r="C276" s="4" t="s">
        <v>1254</v>
      </c>
      <c r="D276" s="11" t="s">
        <v>1255</v>
      </c>
      <c r="E276" s="91" t="str">
        <f t="shared" si="24"/>
        <v>URF2026_264_Publicar la información con los resultados de gestión  en cualquier sitio diferente a la página web</v>
      </c>
      <c r="F276" s="11" t="s">
        <v>1256</v>
      </c>
      <c r="G276" s="11" t="s">
        <v>1257</v>
      </c>
      <c r="H276" s="11" t="s">
        <v>1257</v>
      </c>
      <c r="I276" s="11" t="s">
        <v>1078</v>
      </c>
      <c r="J276" s="5" t="s">
        <v>641</v>
      </c>
      <c r="K276" s="5" t="s">
        <v>1080</v>
      </c>
      <c r="L276" s="12">
        <v>46111</v>
      </c>
      <c r="M276" s="12">
        <v>46172.999305555553</v>
      </c>
      <c r="N276" s="92">
        <f t="shared" si="25"/>
        <v>61.999305555553292</v>
      </c>
      <c r="O276" s="85" t="s">
        <v>665</v>
      </c>
      <c r="P276" s="11" t="s">
        <v>1079</v>
      </c>
      <c r="Q276" s="85" t="s">
        <v>111</v>
      </c>
      <c r="R276" s="11" t="s">
        <v>1236</v>
      </c>
      <c r="S276" s="86" t="s">
        <v>113</v>
      </c>
      <c r="T276" s="86" t="s">
        <v>114</v>
      </c>
      <c r="U276" s="87" t="s">
        <v>1082</v>
      </c>
      <c r="V276" s="11" t="s">
        <v>116</v>
      </c>
      <c r="W276" s="11"/>
      <c r="X276" s="11" t="s">
        <v>117</v>
      </c>
      <c r="Y276" s="11"/>
      <c r="Z276" s="94" t="str">
        <f t="shared" si="26"/>
        <v>Talento Humano
Tecnológicos</v>
      </c>
      <c r="AA276" s="11"/>
      <c r="AB276" s="11" t="s">
        <v>118</v>
      </c>
      <c r="AC276" s="11" t="s">
        <v>118</v>
      </c>
      <c r="AD276" s="13">
        <v>0</v>
      </c>
      <c r="AE276" s="14"/>
      <c r="AF276" s="11" t="s">
        <v>118</v>
      </c>
      <c r="AG276" s="11" t="s">
        <v>118</v>
      </c>
      <c r="AH276" s="13">
        <v>0</v>
      </c>
      <c r="AI276" s="14"/>
      <c r="AJ276" s="11" t="s">
        <v>118</v>
      </c>
      <c r="AK276" s="11" t="s">
        <v>118</v>
      </c>
      <c r="AL276" s="13">
        <v>0</v>
      </c>
      <c r="AM276" s="14"/>
      <c r="AN276" s="11" t="s">
        <v>118</v>
      </c>
      <c r="AO276" s="11" t="s">
        <v>118</v>
      </c>
      <c r="AP276" s="13">
        <v>0</v>
      </c>
      <c r="AQ276" s="14"/>
      <c r="AR276" s="11" t="s">
        <v>118</v>
      </c>
      <c r="AS276" s="11" t="s">
        <v>118</v>
      </c>
      <c r="AT276" s="13">
        <v>0</v>
      </c>
      <c r="AU276" s="14"/>
      <c r="AV276" s="11" t="s">
        <v>118</v>
      </c>
      <c r="AW276" s="11" t="s">
        <v>118</v>
      </c>
      <c r="AX276" s="13">
        <v>0</v>
      </c>
      <c r="AY276" s="11"/>
      <c r="AZ276" s="11" t="s">
        <v>118</v>
      </c>
      <c r="BA276" s="11"/>
      <c r="BB276" s="11" t="s">
        <v>118</v>
      </c>
      <c r="BC276" s="11"/>
      <c r="BD276" s="11"/>
      <c r="BE276" s="11"/>
      <c r="BF276" s="11"/>
      <c r="BG276" s="11"/>
      <c r="BH276" s="11"/>
      <c r="BI276" s="11"/>
      <c r="BJ276" s="11"/>
      <c r="BK276" s="11"/>
      <c r="BL276" s="11" t="s">
        <v>118</v>
      </c>
      <c r="BM276" s="11" t="s">
        <v>118</v>
      </c>
      <c r="BN276" s="11"/>
      <c r="BO276" s="11" t="s">
        <v>118</v>
      </c>
      <c r="BP276" s="11"/>
      <c r="BQ276" s="11" t="s">
        <v>118</v>
      </c>
      <c r="BR276" s="11" t="s">
        <v>21</v>
      </c>
      <c r="BS276" s="11" t="s">
        <v>246</v>
      </c>
      <c r="BT276" s="11" t="s">
        <v>247</v>
      </c>
      <c r="BU276" s="11"/>
      <c r="BV276" s="11" t="s">
        <v>118</v>
      </c>
      <c r="BW276" s="11"/>
      <c r="BX276" s="11" t="s">
        <v>118</v>
      </c>
      <c r="BY276" s="11"/>
      <c r="BZ276" s="11" t="s">
        <v>118</v>
      </c>
      <c r="CA276" s="11" t="s">
        <v>77</v>
      </c>
      <c r="CB276" s="11"/>
      <c r="CC276" s="94" t="str">
        <f t="shared" si="29"/>
        <v>20_Estrategia de relación con el Ciudadano -ERV
24_Operación del Sistema de Gestión Institucional - SGI</v>
      </c>
      <c r="CD276" s="11"/>
      <c r="CE276" s="11"/>
      <c r="CF276" s="11"/>
      <c r="CG276" s="11"/>
      <c r="CH276" s="11" t="s">
        <v>123</v>
      </c>
      <c r="CI276" s="11"/>
      <c r="CJ276" s="11"/>
      <c r="CK276" s="94" t="str">
        <f t="shared" si="27"/>
        <v>D05_Información y comunicación</v>
      </c>
      <c r="CL276" s="11"/>
      <c r="CM276" s="11"/>
      <c r="CN276" s="11"/>
      <c r="CO276" s="11"/>
      <c r="CP276" s="11"/>
      <c r="CQ276" s="11"/>
      <c r="CR276" s="11"/>
      <c r="CS276" s="11"/>
      <c r="CT276" s="11"/>
      <c r="CU276" s="11"/>
      <c r="CV276" s="11"/>
      <c r="CW276" s="11"/>
      <c r="CX276" s="11"/>
      <c r="CY276" s="11"/>
      <c r="CZ276" s="11" t="s">
        <v>125</v>
      </c>
      <c r="DA276" s="11"/>
      <c r="DB276" s="11"/>
      <c r="DC276" s="11"/>
      <c r="DD276" s="11"/>
      <c r="DE276" s="94" t="str">
        <f t="shared" si="28"/>
        <v>D05_P15_Transparencia, acceso a la información pública y lucha contra la corrupción</v>
      </c>
    </row>
    <row r="277" spans="2:109" s="2" customFormat="1" ht="84" customHeight="1" x14ac:dyDescent="0.35">
      <c r="B277" s="1"/>
      <c r="C277" s="4" t="s">
        <v>1258</v>
      </c>
      <c r="D277" s="11" t="s">
        <v>1259</v>
      </c>
      <c r="E277" s="91" t="str">
        <f t="shared" si="24"/>
        <v>URF2026_265_Elaborar informe consolidado de todas las capacitaciones realizadas por el proceso en el marco de la estrategia de relacionamiento con el ciudadano</v>
      </c>
      <c r="F277" s="11" t="s">
        <v>1260</v>
      </c>
      <c r="G277" s="11" t="s">
        <v>1261</v>
      </c>
      <c r="H277" s="11" t="s">
        <v>1262</v>
      </c>
      <c r="I277" s="11" t="s">
        <v>1078</v>
      </c>
      <c r="J277" s="5" t="s">
        <v>1080</v>
      </c>
      <c r="K277" s="5" t="s">
        <v>641</v>
      </c>
      <c r="L277" s="12">
        <v>46266</v>
      </c>
      <c r="M277" s="12">
        <v>46371.999305555553</v>
      </c>
      <c r="N277" s="92">
        <f t="shared" si="25"/>
        <v>105.99930555555329</v>
      </c>
      <c r="O277" s="85" t="s">
        <v>665</v>
      </c>
      <c r="P277" s="11" t="s">
        <v>1079</v>
      </c>
      <c r="Q277" s="85" t="s">
        <v>111</v>
      </c>
      <c r="R277" s="11" t="s">
        <v>1236</v>
      </c>
      <c r="S277" s="86" t="s">
        <v>113</v>
      </c>
      <c r="T277" s="86" t="s">
        <v>114</v>
      </c>
      <c r="U277" s="87" t="s">
        <v>1082</v>
      </c>
      <c r="V277" s="11" t="s">
        <v>116</v>
      </c>
      <c r="W277" s="11"/>
      <c r="X277" s="11" t="s">
        <v>117</v>
      </c>
      <c r="Y277" s="11"/>
      <c r="Z277" s="94" t="str">
        <f t="shared" si="26"/>
        <v>Talento Humano
Tecnológicos</v>
      </c>
      <c r="AA277" s="11"/>
      <c r="AB277" s="11" t="s">
        <v>118</v>
      </c>
      <c r="AC277" s="11" t="s">
        <v>118</v>
      </c>
      <c r="AD277" s="13">
        <v>0</v>
      </c>
      <c r="AE277" s="14"/>
      <c r="AF277" s="11" t="s">
        <v>118</v>
      </c>
      <c r="AG277" s="11" t="s">
        <v>118</v>
      </c>
      <c r="AH277" s="13">
        <v>0</v>
      </c>
      <c r="AI277" s="14"/>
      <c r="AJ277" s="11" t="s">
        <v>118</v>
      </c>
      <c r="AK277" s="11" t="s">
        <v>118</v>
      </c>
      <c r="AL277" s="13">
        <v>0</v>
      </c>
      <c r="AM277" s="14"/>
      <c r="AN277" s="11" t="s">
        <v>118</v>
      </c>
      <c r="AO277" s="11" t="s">
        <v>118</v>
      </c>
      <c r="AP277" s="13">
        <v>0</v>
      </c>
      <c r="AQ277" s="14"/>
      <c r="AR277" s="11" t="s">
        <v>118</v>
      </c>
      <c r="AS277" s="11" t="s">
        <v>118</v>
      </c>
      <c r="AT277" s="13">
        <v>0</v>
      </c>
      <c r="AU277" s="14"/>
      <c r="AV277" s="11" t="s">
        <v>118</v>
      </c>
      <c r="AW277" s="11" t="s">
        <v>118</v>
      </c>
      <c r="AX277" s="13">
        <v>0</v>
      </c>
      <c r="AY277" s="11"/>
      <c r="AZ277" s="11" t="s">
        <v>118</v>
      </c>
      <c r="BA277" s="11"/>
      <c r="BB277" s="11" t="s">
        <v>118</v>
      </c>
      <c r="BC277" s="11"/>
      <c r="BD277" s="11"/>
      <c r="BE277" s="11"/>
      <c r="BF277" s="11"/>
      <c r="BG277" s="11"/>
      <c r="BH277" s="11"/>
      <c r="BI277" s="11"/>
      <c r="BJ277" s="11"/>
      <c r="BK277" s="11"/>
      <c r="BL277" s="11" t="s">
        <v>118</v>
      </c>
      <c r="BM277" s="11" t="s">
        <v>118</v>
      </c>
      <c r="BN277" s="11"/>
      <c r="BO277" s="11" t="s">
        <v>118</v>
      </c>
      <c r="BP277" s="11"/>
      <c r="BQ277" s="11" t="s">
        <v>118</v>
      </c>
      <c r="BR277" s="11" t="s">
        <v>21</v>
      </c>
      <c r="BS277" s="11" t="s">
        <v>1083</v>
      </c>
      <c r="BT277" s="11" t="s">
        <v>1178</v>
      </c>
      <c r="BU277" s="11"/>
      <c r="BV277" s="11" t="s">
        <v>118</v>
      </c>
      <c r="BW277" s="11"/>
      <c r="BX277" s="11" t="s">
        <v>118</v>
      </c>
      <c r="BY277" s="11"/>
      <c r="BZ277" s="11" t="s">
        <v>118</v>
      </c>
      <c r="CA277" s="11" t="s">
        <v>77</v>
      </c>
      <c r="CB277" s="11"/>
      <c r="CC277" s="94" t="str">
        <f t="shared" si="29"/>
        <v>20_Estrategia de relación con el Ciudadano -ERV
24_Operación del Sistema de Gestión Institucional - SGI</v>
      </c>
      <c r="CD277" s="11"/>
      <c r="CE277" s="11"/>
      <c r="CF277" s="11" t="s">
        <v>122</v>
      </c>
      <c r="CG277" s="11"/>
      <c r="CH277" s="11"/>
      <c r="CI277" s="11"/>
      <c r="CJ277" s="11"/>
      <c r="CK277" s="94" t="str">
        <f t="shared" si="27"/>
        <v>D03_Gestión con valores para resultados</v>
      </c>
      <c r="CL277" s="11"/>
      <c r="CM277" s="11"/>
      <c r="CN277" s="11"/>
      <c r="CO277" s="11"/>
      <c r="CP277" s="11"/>
      <c r="CQ277" s="11"/>
      <c r="CR277" s="11"/>
      <c r="CS277" s="11"/>
      <c r="CT277" s="11"/>
      <c r="CU277" s="11"/>
      <c r="CV277" s="11" t="s">
        <v>643</v>
      </c>
      <c r="CW277" s="11"/>
      <c r="CX277" s="11"/>
      <c r="CY277" s="11"/>
      <c r="CZ277" s="11"/>
      <c r="DA277" s="11"/>
      <c r="DB277" s="11"/>
      <c r="DC277" s="11"/>
      <c r="DD277" s="11"/>
      <c r="DE277" s="94" t="str">
        <f t="shared" si="28"/>
        <v>D03_P11_Servicio al ciudadano</v>
      </c>
    </row>
    <row r="278" spans="2:109" s="2" customFormat="1" ht="84" customHeight="1" x14ac:dyDescent="0.35">
      <c r="B278" s="1"/>
      <c r="C278" s="4" t="s">
        <v>1263</v>
      </c>
      <c r="D278" s="11" t="s">
        <v>1264</v>
      </c>
      <c r="E278" s="91" t="str">
        <f t="shared" si="24"/>
        <v>URF2026_266_Socializar los canales de denuncia con los servidores y grupos de valor</v>
      </c>
      <c r="F278" s="11" t="s">
        <v>1265</v>
      </c>
      <c r="G278" s="11" t="s">
        <v>1203</v>
      </c>
      <c r="H278" s="11" t="s">
        <v>1266</v>
      </c>
      <c r="I278" s="11" t="s">
        <v>1078</v>
      </c>
      <c r="J278" s="5" t="s">
        <v>1080</v>
      </c>
      <c r="K278" s="5" t="s">
        <v>641</v>
      </c>
      <c r="L278" s="12">
        <v>46172</v>
      </c>
      <c r="M278" s="12">
        <v>46233.999305555553</v>
      </c>
      <c r="N278" s="92">
        <f t="shared" si="25"/>
        <v>61.999305555553292</v>
      </c>
      <c r="O278" s="85" t="s">
        <v>665</v>
      </c>
      <c r="P278" s="11" t="s">
        <v>1079</v>
      </c>
      <c r="Q278" s="85" t="s">
        <v>111</v>
      </c>
      <c r="R278" s="11" t="s">
        <v>1236</v>
      </c>
      <c r="S278" s="86" t="s">
        <v>113</v>
      </c>
      <c r="T278" s="86" t="s">
        <v>114</v>
      </c>
      <c r="U278" s="87" t="s">
        <v>1082</v>
      </c>
      <c r="V278" s="11" t="s">
        <v>116</v>
      </c>
      <c r="W278" s="11"/>
      <c r="X278" s="11" t="s">
        <v>117</v>
      </c>
      <c r="Y278" s="11"/>
      <c r="Z278" s="94" t="str">
        <f t="shared" si="26"/>
        <v>Talento Humano
Tecnológicos</v>
      </c>
      <c r="AA278" s="11"/>
      <c r="AB278" s="11" t="s">
        <v>118</v>
      </c>
      <c r="AC278" s="11" t="s">
        <v>118</v>
      </c>
      <c r="AD278" s="13">
        <v>0</v>
      </c>
      <c r="AE278" s="14"/>
      <c r="AF278" s="11" t="s">
        <v>118</v>
      </c>
      <c r="AG278" s="11" t="s">
        <v>118</v>
      </c>
      <c r="AH278" s="13">
        <v>0</v>
      </c>
      <c r="AI278" s="14"/>
      <c r="AJ278" s="11" t="s">
        <v>118</v>
      </c>
      <c r="AK278" s="11" t="s">
        <v>118</v>
      </c>
      <c r="AL278" s="13">
        <v>0</v>
      </c>
      <c r="AM278" s="14"/>
      <c r="AN278" s="11" t="s">
        <v>118</v>
      </c>
      <c r="AO278" s="11" t="s">
        <v>118</v>
      </c>
      <c r="AP278" s="13">
        <v>0</v>
      </c>
      <c r="AQ278" s="14"/>
      <c r="AR278" s="11" t="s">
        <v>118</v>
      </c>
      <c r="AS278" s="11" t="s">
        <v>118</v>
      </c>
      <c r="AT278" s="13">
        <v>0</v>
      </c>
      <c r="AU278" s="14"/>
      <c r="AV278" s="11" t="s">
        <v>118</v>
      </c>
      <c r="AW278" s="11" t="s">
        <v>118</v>
      </c>
      <c r="AX278" s="13">
        <v>0</v>
      </c>
      <c r="AY278" s="11"/>
      <c r="AZ278" s="11" t="s">
        <v>118</v>
      </c>
      <c r="BA278" s="11"/>
      <c r="BB278" s="11" t="s">
        <v>118</v>
      </c>
      <c r="BC278" s="11"/>
      <c r="BD278" s="11"/>
      <c r="BE278" s="11"/>
      <c r="BF278" s="11"/>
      <c r="BG278" s="11"/>
      <c r="BH278" s="11"/>
      <c r="BI278" s="11"/>
      <c r="BJ278" s="11"/>
      <c r="BK278" s="11" t="s">
        <v>19</v>
      </c>
      <c r="BL278" s="11" t="s">
        <v>404</v>
      </c>
      <c r="BM278" s="11" t="s">
        <v>1187</v>
      </c>
      <c r="BN278" s="11"/>
      <c r="BO278" s="11" t="s">
        <v>118</v>
      </c>
      <c r="BP278" s="11"/>
      <c r="BQ278" s="11" t="s">
        <v>118</v>
      </c>
      <c r="BR278" s="11" t="s">
        <v>21</v>
      </c>
      <c r="BS278" s="11" t="s">
        <v>1083</v>
      </c>
      <c r="BT278" s="11" t="s">
        <v>1267</v>
      </c>
      <c r="BU278" s="11"/>
      <c r="BV278" s="11" t="s">
        <v>118</v>
      </c>
      <c r="BW278" s="11"/>
      <c r="BX278" s="11" t="s">
        <v>118</v>
      </c>
      <c r="BY278" s="11"/>
      <c r="BZ278" s="11" t="s">
        <v>118</v>
      </c>
      <c r="CA278" s="11" t="s">
        <v>77</v>
      </c>
      <c r="CB278" s="11" t="s">
        <v>807</v>
      </c>
      <c r="CC278" s="94" t="str">
        <f t="shared" si="29"/>
        <v>17_Programas de transparencia y ética pública - PTEP
20_Estrategia de relación con el Ciudadano -ERV
24_Operación del Sistema de Gestión Institucional - SGI
25_Estrategia de integridad y conflicto de interes - EICI</v>
      </c>
      <c r="CD278" s="11" t="s">
        <v>612</v>
      </c>
      <c r="CE278" s="11"/>
      <c r="CF278" s="11" t="s">
        <v>122</v>
      </c>
      <c r="CG278" s="11"/>
      <c r="CH278" s="11" t="s">
        <v>123</v>
      </c>
      <c r="CI278" s="11"/>
      <c r="CJ278" s="11"/>
      <c r="CK278" s="94" t="str">
        <f t="shared" si="27"/>
        <v>D01_Talento Humano
D03_Gestión con valores para resultados
D05_Información y comunicación</v>
      </c>
      <c r="CL278" s="11"/>
      <c r="CM278" s="11" t="s">
        <v>808</v>
      </c>
      <c r="CN278" s="11"/>
      <c r="CO278" s="11"/>
      <c r="CP278" s="11"/>
      <c r="CQ278" s="11"/>
      <c r="CR278" s="11"/>
      <c r="CS278" s="11"/>
      <c r="CT278" s="11"/>
      <c r="CU278" s="11"/>
      <c r="CV278" s="11" t="s">
        <v>643</v>
      </c>
      <c r="CW278" s="11"/>
      <c r="CX278" s="11"/>
      <c r="CY278" s="11"/>
      <c r="CZ278" s="11" t="s">
        <v>125</v>
      </c>
      <c r="DA278" s="11"/>
      <c r="DB278" s="11"/>
      <c r="DC278" s="11"/>
      <c r="DD278" s="11"/>
      <c r="DE278" s="94" t="str">
        <f t="shared" si="28"/>
        <v>D01_P02_Integridad
D03_P11_Servicio al ciudadano
D05_P15_Transparencia, acceso a la información pública y lucha contra la corrupción</v>
      </c>
    </row>
    <row r="279" spans="2:109" s="2" customFormat="1" ht="84" customHeight="1" x14ac:dyDescent="0.35">
      <c r="B279" s="1"/>
      <c r="C279" s="4" t="s">
        <v>1268</v>
      </c>
      <c r="D279" s="11" t="s">
        <v>1269</v>
      </c>
      <c r="E279" s="91" t="str">
        <f t="shared" si="24"/>
        <v xml:space="preserve">URF2026_267_Participar en redes externas para generar un dialogo sobre la transparencia y ética pública. </v>
      </c>
      <c r="F279" s="11" t="s">
        <v>1270</v>
      </c>
      <c r="G279" s="11" t="s">
        <v>1271</v>
      </c>
      <c r="H279" s="11" t="s">
        <v>1272</v>
      </c>
      <c r="I279" s="11" t="s">
        <v>1078</v>
      </c>
      <c r="J279" s="5" t="s">
        <v>1080</v>
      </c>
      <c r="K279" s="5" t="s">
        <v>641</v>
      </c>
      <c r="L279" s="12">
        <v>46266</v>
      </c>
      <c r="M279" s="12">
        <v>46371.999305555553</v>
      </c>
      <c r="N279" s="92">
        <f t="shared" si="25"/>
        <v>105.99930555555329</v>
      </c>
      <c r="O279" s="85" t="s">
        <v>665</v>
      </c>
      <c r="P279" s="11" t="s">
        <v>1079</v>
      </c>
      <c r="Q279" s="85" t="s">
        <v>111</v>
      </c>
      <c r="R279" s="11" t="s">
        <v>1236</v>
      </c>
      <c r="S279" s="86" t="s">
        <v>113</v>
      </c>
      <c r="T279" s="86" t="s">
        <v>114</v>
      </c>
      <c r="U279" s="87" t="s">
        <v>1082</v>
      </c>
      <c r="V279" s="11" t="s">
        <v>116</v>
      </c>
      <c r="W279" s="11"/>
      <c r="X279" s="11" t="s">
        <v>117</v>
      </c>
      <c r="Y279" s="11"/>
      <c r="Z279" s="94" t="str">
        <f t="shared" si="26"/>
        <v>Talento Humano
Tecnológicos</v>
      </c>
      <c r="AA279" s="11"/>
      <c r="AB279" s="11" t="s">
        <v>118</v>
      </c>
      <c r="AC279" s="11" t="s">
        <v>118</v>
      </c>
      <c r="AD279" s="13">
        <v>0</v>
      </c>
      <c r="AE279" s="14"/>
      <c r="AF279" s="11" t="s">
        <v>118</v>
      </c>
      <c r="AG279" s="11" t="s">
        <v>118</v>
      </c>
      <c r="AH279" s="13">
        <v>0</v>
      </c>
      <c r="AI279" s="14"/>
      <c r="AJ279" s="11" t="s">
        <v>118</v>
      </c>
      <c r="AK279" s="11" t="s">
        <v>118</v>
      </c>
      <c r="AL279" s="13">
        <v>0</v>
      </c>
      <c r="AM279" s="14"/>
      <c r="AN279" s="11" t="s">
        <v>118</v>
      </c>
      <c r="AO279" s="11" t="s">
        <v>118</v>
      </c>
      <c r="AP279" s="13">
        <v>0</v>
      </c>
      <c r="AQ279" s="14"/>
      <c r="AR279" s="11" t="s">
        <v>118</v>
      </c>
      <c r="AS279" s="11" t="s">
        <v>118</v>
      </c>
      <c r="AT279" s="13">
        <v>0</v>
      </c>
      <c r="AU279" s="14"/>
      <c r="AV279" s="11" t="s">
        <v>118</v>
      </c>
      <c r="AW279" s="11" t="s">
        <v>118</v>
      </c>
      <c r="AX279" s="13">
        <v>0</v>
      </c>
      <c r="AY279" s="11"/>
      <c r="AZ279" s="11" t="s">
        <v>118</v>
      </c>
      <c r="BA279" s="11"/>
      <c r="BB279" s="11" t="s">
        <v>118</v>
      </c>
      <c r="BC279" s="11"/>
      <c r="BD279" s="11"/>
      <c r="BE279" s="11"/>
      <c r="BF279" s="11"/>
      <c r="BG279" s="11"/>
      <c r="BH279" s="11"/>
      <c r="BI279" s="11"/>
      <c r="BJ279" s="11"/>
      <c r="BK279" s="11" t="s">
        <v>19</v>
      </c>
      <c r="BL279" s="11" t="s">
        <v>345</v>
      </c>
      <c r="BM279" s="11" t="s">
        <v>1273</v>
      </c>
      <c r="BN279" s="11"/>
      <c r="BO279" s="11" t="s">
        <v>118</v>
      </c>
      <c r="BP279" s="11"/>
      <c r="BQ279" s="11" t="s">
        <v>118</v>
      </c>
      <c r="BR279" s="11" t="s">
        <v>21</v>
      </c>
      <c r="BS279" s="11" t="s">
        <v>246</v>
      </c>
      <c r="BT279" s="11" t="s">
        <v>1274</v>
      </c>
      <c r="BU279" s="11"/>
      <c r="BV279" s="11" t="s">
        <v>118</v>
      </c>
      <c r="BW279" s="11"/>
      <c r="BX279" s="11" t="s">
        <v>118</v>
      </c>
      <c r="BY279" s="11"/>
      <c r="BZ279" s="11" t="s">
        <v>118</v>
      </c>
      <c r="CA279" s="11" t="s">
        <v>77</v>
      </c>
      <c r="CB279" s="11"/>
      <c r="CC279" s="94" t="str">
        <f t="shared" si="29"/>
        <v>17_Programas de transparencia y ética pública - PTEP
20_Estrategia de relación con el Ciudadano -ERV
24_Operación del Sistema de Gestión Institucional - SGI</v>
      </c>
      <c r="CD279" s="11"/>
      <c r="CE279" s="11"/>
      <c r="CF279" s="11"/>
      <c r="CG279" s="11"/>
      <c r="CH279" s="11" t="s">
        <v>123</v>
      </c>
      <c r="CI279" s="11"/>
      <c r="CJ279" s="11"/>
      <c r="CK279" s="94" t="str">
        <f t="shared" si="27"/>
        <v>D05_Información y comunicación</v>
      </c>
      <c r="CL279" s="11"/>
      <c r="CM279" s="11"/>
      <c r="CN279" s="11"/>
      <c r="CO279" s="11"/>
      <c r="CP279" s="11"/>
      <c r="CQ279" s="11"/>
      <c r="CR279" s="11"/>
      <c r="CS279" s="11"/>
      <c r="CT279" s="11"/>
      <c r="CU279" s="11"/>
      <c r="CV279" s="11"/>
      <c r="CW279" s="11"/>
      <c r="CX279" s="11"/>
      <c r="CY279" s="11"/>
      <c r="CZ279" s="11" t="s">
        <v>125</v>
      </c>
      <c r="DA279" s="11"/>
      <c r="DB279" s="11"/>
      <c r="DC279" s="11"/>
      <c r="DD279" s="11"/>
      <c r="DE279" s="94" t="str">
        <f t="shared" si="28"/>
        <v>D05_P15_Transparencia, acceso a la información pública y lucha contra la corrupción</v>
      </c>
    </row>
    <row r="280" spans="2:109" s="2" customFormat="1" ht="84" customHeight="1" x14ac:dyDescent="0.35">
      <c r="B280" s="1"/>
      <c r="C280" s="4" t="s">
        <v>1275</v>
      </c>
      <c r="D280" s="11" t="s">
        <v>1276</v>
      </c>
      <c r="E280" s="91" t="str">
        <f t="shared" si="24"/>
        <v>URF2026_268_Actualizar la carta de trato digno</v>
      </c>
      <c r="F280" s="11" t="s">
        <v>1277</v>
      </c>
      <c r="G280" s="11" t="s">
        <v>1278</v>
      </c>
      <c r="H280" s="11" t="s">
        <v>1279</v>
      </c>
      <c r="I280" s="11" t="s">
        <v>1078</v>
      </c>
      <c r="J280" s="5" t="s">
        <v>1080</v>
      </c>
      <c r="K280" s="5" t="s">
        <v>641</v>
      </c>
      <c r="L280" s="12">
        <v>46111</v>
      </c>
      <c r="M280" s="12">
        <v>46172.999305555553</v>
      </c>
      <c r="N280" s="92">
        <f t="shared" si="25"/>
        <v>61.999305555553292</v>
      </c>
      <c r="O280" s="85" t="s">
        <v>665</v>
      </c>
      <c r="P280" s="11" t="s">
        <v>1079</v>
      </c>
      <c r="Q280" s="85" t="s">
        <v>111</v>
      </c>
      <c r="R280" s="11" t="s">
        <v>1236</v>
      </c>
      <c r="S280" s="86" t="s">
        <v>113</v>
      </c>
      <c r="T280" s="86" t="s">
        <v>114</v>
      </c>
      <c r="U280" s="87" t="s">
        <v>1082</v>
      </c>
      <c r="V280" s="11" t="s">
        <v>116</v>
      </c>
      <c r="W280" s="11"/>
      <c r="X280" s="11" t="s">
        <v>117</v>
      </c>
      <c r="Y280" s="11"/>
      <c r="Z280" s="94" t="str">
        <f t="shared" si="26"/>
        <v>Talento Humano
Tecnológicos</v>
      </c>
      <c r="AA280" s="11"/>
      <c r="AB280" s="11" t="s">
        <v>118</v>
      </c>
      <c r="AC280" s="11" t="s">
        <v>118</v>
      </c>
      <c r="AD280" s="13">
        <v>0</v>
      </c>
      <c r="AE280" s="14"/>
      <c r="AF280" s="11" t="s">
        <v>118</v>
      </c>
      <c r="AG280" s="11" t="s">
        <v>118</v>
      </c>
      <c r="AH280" s="13">
        <v>0</v>
      </c>
      <c r="AI280" s="14"/>
      <c r="AJ280" s="11" t="s">
        <v>118</v>
      </c>
      <c r="AK280" s="11" t="s">
        <v>118</v>
      </c>
      <c r="AL280" s="13">
        <v>0</v>
      </c>
      <c r="AM280" s="14"/>
      <c r="AN280" s="11" t="s">
        <v>118</v>
      </c>
      <c r="AO280" s="11" t="s">
        <v>118</v>
      </c>
      <c r="AP280" s="13">
        <v>0</v>
      </c>
      <c r="AQ280" s="14"/>
      <c r="AR280" s="11" t="s">
        <v>118</v>
      </c>
      <c r="AS280" s="11" t="s">
        <v>118</v>
      </c>
      <c r="AT280" s="13">
        <v>0</v>
      </c>
      <c r="AU280" s="14"/>
      <c r="AV280" s="11" t="s">
        <v>118</v>
      </c>
      <c r="AW280" s="11" t="s">
        <v>118</v>
      </c>
      <c r="AX280" s="13">
        <v>0</v>
      </c>
      <c r="AY280" s="11"/>
      <c r="AZ280" s="11" t="s">
        <v>118</v>
      </c>
      <c r="BA280" s="11"/>
      <c r="BB280" s="11" t="s">
        <v>118</v>
      </c>
      <c r="BC280" s="11"/>
      <c r="BD280" s="11"/>
      <c r="BE280" s="11"/>
      <c r="BF280" s="11"/>
      <c r="BG280" s="11"/>
      <c r="BH280" s="11"/>
      <c r="BI280" s="11"/>
      <c r="BJ280" s="11"/>
      <c r="BK280" s="11"/>
      <c r="BL280" s="11" t="s">
        <v>118</v>
      </c>
      <c r="BM280" s="11" t="s">
        <v>118</v>
      </c>
      <c r="BN280" s="11"/>
      <c r="BO280" s="11" t="s">
        <v>118</v>
      </c>
      <c r="BP280" s="11"/>
      <c r="BQ280" s="11" t="s">
        <v>118</v>
      </c>
      <c r="BR280" s="11" t="s">
        <v>21</v>
      </c>
      <c r="BS280" s="11" t="s">
        <v>1083</v>
      </c>
      <c r="BT280" s="11" t="s">
        <v>1208</v>
      </c>
      <c r="BU280" s="11"/>
      <c r="BV280" s="11" t="s">
        <v>118</v>
      </c>
      <c r="BW280" s="11"/>
      <c r="BX280" s="11" t="s">
        <v>118</v>
      </c>
      <c r="BY280" s="11"/>
      <c r="BZ280" s="11" t="s">
        <v>118</v>
      </c>
      <c r="CA280" s="11" t="s">
        <v>77</v>
      </c>
      <c r="CB280" s="11"/>
      <c r="CC280" s="94" t="str">
        <f t="shared" si="29"/>
        <v>20_Estrategia de relación con el Ciudadano -ERV
24_Operación del Sistema de Gestión Institucional - SGI</v>
      </c>
      <c r="CD280" s="11"/>
      <c r="CE280" s="11"/>
      <c r="CF280" s="11" t="s">
        <v>122</v>
      </c>
      <c r="CG280" s="11"/>
      <c r="CH280" s="11"/>
      <c r="CI280" s="11"/>
      <c r="CJ280" s="11"/>
      <c r="CK280" s="94" t="str">
        <f t="shared" si="27"/>
        <v>D03_Gestión con valores para resultados</v>
      </c>
      <c r="CL280" s="11"/>
      <c r="CM280" s="11"/>
      <c r="CN280" s="11"/>
      <c r="CO280" s="11"/>
      <c r="CP280" s="11"/>
      <c r="CQ280" s="11"/>
      <c r="CR280" s="11"/>
      <c r="CS280" s="11"/>
      <c r="CT280" s="11"/>
      <c r="CU280" s="11"/>
      <c r="CV280" s="11" t="s">
        <v>643</v>
      </c>
      <c r="CW280" s="11"/>
      <c r="CX280" s="11"/>
      <c r="CY280" s="11"/>
      <c r="CZ280" s="11"/>
      <c r="DA280" s="11"/>
      <c r="DB280" s="11"/>
      <c r="DC280" s="11"/>
      <c r="DD280" s="11"/>
      <c r="DE280" s="94" t="str">
        <f t="shared" si="28"/>
        <v>D03_P11_Servicio al ciudadano</v>
      </c>
    </row>
    <row r="281" spans="2:109" s="2" customFormat="1" ht="84" customHeight="1" x14ac:dyDescent="0.35">
      <c r="B281" s="1"/>
      <c r="C281" s="4" t="s">
        <v>1280</v>
      </c>
      <c r="D281" s="11" t="s">
        <v>1281</v>
      </c>
      <c r="E281" s="91" t="str">
        <f t="shared" si="24"/>
        <v>URF2026_269_Monitorear los menús obligatorios de la página web</v>
      </c>
      <c r="F281" s="11" t="s">
        <v>1282</v>
      </c>
      <c r="G281" s="11" t="s">
        <v>1283</v>
      </c>
      <c r="H281" s="11" t="s">
        <v>1284</v>
      </c>
      <c r="I281" s="11" t="s">
        <v>1078</v>
      </c>
      <c r="J281" s="5" t="s">
        <v>1080</v>
      </c>
      <c r="K281" s="5" t="s">
        <v>641</v>
      </c>
      <c r="L281" s="12">
        <v>46172</v>
      </c>
      <c r="M281" s="12">
        <v>46233.999305555553</v>
      </c>
      <c r="N281" s="92">
        <f t="shared" si="25"/>
        <v>61.999305555553292</v>
      </c>
      <c r="O281" s="85" t="s">
        <v>665</v>
      </c>
      <c r="P281" s="11" t="s">
        <v>1079</v>
      </c>
      <c r="Q281" s="85" t="s">
        <v>111</v>
      </c>
      <c r="R281" s="11" t="s">
        <v>1236</v>
      </c>
      <c r="S281" s="86" t="s">
        <v>113</v>
      </c>
      <c r="T281" s="86" t="s">
        <v>114</v>
      </c>
      <c r="U281" s="87" t="s">
        <v>1082</v>
      </c>
      <c r="V281" s="11" t="s">
        <v>116</v>
      </c>
      <c r="W281" s="11"/>
      <c r="X281" s="11" t="s">
        <v>117</v>
      </c>
      <c r="Y281" s="11"/>
      <c r="Z281" s="94" t="str">
        <f t="shared" si="26"/>
        <v>Talento Humano
Tecnológicos</v>
      </c>
      <c r="AA281" s="11"/>
      <c r="AB281" s="11" t="s">
        <v>118</v>
      </c>
      <c r="AC281" s="11" t="s">
        <v>118</v>
      </c>
      <c r="AD281" s="13">
        <v>0</v>
      </c>
      <c r="AE281" s="14"/>
      <c r="AF281" s="11" t="s">
        <v>118</v>
      </c>
      <c r="AG281" s="11" t="s">
        <v>118</v>
      </c>
      <c r="AH281" s="13">
        <v>0</v>
      </c>
      <c r="AI281" s="14"/>
      <c r="AJ281" s="11" t="s">
        <v>118</v>
      </c>
      <c r="AK281" s="11" t="s">
        <v>118</v>
      </c>
      <c r="AL281" s="13">
        <v>0</v>
      </c>
      <c r="AM281" s="14"/>
      <c r="AN281" s="11" t="s">
        <v>118</v>
      </c>
      <c r="AO281" s="11" t="s">
        <v>118</v>
      </c>
      <c r="AP281" s="13">
        <v>0</v>
      </c>
      <c r="AQ281" s="14"/>
      <c r="AR281" s="11" t="s">
        <v>118</v>
      </c>
      <c r="AS281" s="11" t="s">
        <v>118</v>
      </c>
      <c r="AT281" s="13">
        <v>0</v>
      </c>
      <c r="AU281" s="14"/>
      <c r="AV281" s="11" t="s">
        <v>118</v>
      </c>
      <c r="AW281" s="11" t="s">
        <v>118</v>
      </c>
      <c r="AX281" s="13">
        <v>0</v>
      </c>
      <c r="AY281" s="11"/>
      <c r="AZ281" s="11" t="s">
        <v>118</v>
      </c>
      <c r="BA281" s="11"/>
      <c r="BB281" s="11" t="s">
        <v>118</v>
      </c>
      <c r="BC281" s="11"/>
      <c r="BD281" s="11"/>
      <c r="BE281" s="11"/>
      <c r="BF281" s="11"/>
      <c r="BG281" s="11"/>
      <c r="BH281" s="11"/>
      <c r="BI281" s="11"/>
      <c r="BJ281" s="11"/>
      <c r="BK281" s="11" t="s">
        <v>19</v>
      </c>
      <c r="BL281" s="11" t="s">
        <v>119</v>
      </c>
      <c r="BM281" s="11" t="s">
        <v>120</v>
      </c>
      <c r="BN281" s="11"/>
      <c r="BO281" s="11" t="s">
        <v>118</v>
      </c>
      <c r="BP281" s="11"/>
      <c r="BQ281" s="11" t="s">
        <v>118</v>
      </c>
      <c r="BR281" s="11" t="s">
        <v>21</v>
      </c>
      <c r="BS281" s="11" t="s">
        <v>1083</v>
      </c>
      <c r="BT281" s="11" t="s">
        <v>1285</v>
      </c>
      <c r="BU281" s="11"/>
      <c r="BV281" s="11" t="s">
        <v>118</v>
      </c>
      <c r="BW281" s="11"/>
      <c r="BX281" s="11" t="s">
        <v>118</v>
      </c>
      <c r="BY281" s="11"/>
      <c r="BZ281" s="11" t="s">
        <v>118</v>
      </c>
      <c r="CA281" s="11" t="s">
        <v>77</v>
      </c>
      <c r="CB281" s="11"/>
      <c r="CC281" s="94" t="str">
        <f t="shared" si="29"/>
        <v>17_Programas de transparencia y ética pública - PTEP
20_Estrategia de relación con el Ciudadano -ERV
24_Operación del Sistema de Gestión Institucional - SGI</v>
      </c>
      <c r="CD281" s="11"/>
      <c r="CE281" s="11"/>
      <c r="CF281" s="11" t="s">
        <v>122</v>
      </c>
      <c r="CG281" s="11"/>
      <c r="CH281" s="11" t="s">
        <v>123</v>
      </c>
      <c r="CI281" s="11"/>
      <c r="CJ281" s="11"/>
      <c r="CK281" s="94" t="str">
        <f t="shared" si="27"/>
        <v>D03_Gestión con valores para resultados
D05_Información y comunicación</v>
      </c>
      <c r="CL281" s="11"/>
      <c r="CM281" s="11"/>
      <c r="CN281" s="11"/>
      <c r="CO281" s="11"/>
      <c r="CP281" s="11"/>
      <c r="CQ281" s="11"/>
      <c r="CR281" s="11"/>
      <c r="CS281" s="11"/>
      <c r="CT281" s="11"/>
      <c r="CU281" s="11"/>
      <c r="CV281" s="11" t="s">
        <v>643</v>
      </c>
      <c r="CW281" s="11"/>
      <c r="CX281" s="11"/>
      <c r="CY281" s="11"/>
      <c r="CZ281" s="11" t="s">
        <v>125</v>
      </c>
      <c r="DA281" s="11"/>
      <c r="DB281" s="11"/>
      <c r="DC281" s="11"/>
      <c r="DD281" s="11"/>
      <c r="DE281" s="94" t="str">
        <f t="shared" si="28"/>
        <v>D03_P11_Servicio al ciudadano
D05_P15_Transparencia, acceso a la información pública y lucha contra la corrupción</v>
      </c>
    </row>
    <row r="282" spans="2:109" s="213" customFormat="1" ht="84" customHeight="1" x14ac:dyDescent="0.35">
      <c r="B282" s="1"/>
      <c r="C282" s="4" t="s">
        <v>1286</v>
      </c>
      <c r="D282" s="11" t="s">
        <v>1287</v>
      </c>
      <c r="E282" s="91" t="str">
        <f t="shared" si="24"/>
        <v>URF2026_270_Implementar de manera gradual el sistema integrado de conservación</v>
      </c>
      <c r="F282" s="238" t="s">
        <v>1288</v>
      </c>
      <c r="G282" s="238" t="s">
        <v>1289</v>
      </c>
      <c r="H282" s="238" t="s">
        <v>1290</v>
      </c>
      <c r="I282" s="238" t="s">
        <v>1291</v>
      </c>
      <c r="J282" s="242" t="s">
        <v>1292</v>
      </c>
      <c r="K282" s="242" t="s">
        <v>1164</v>
      </c>
      <c r="L282" s="243">
        <v>46296</v>
      </c>
      <c r="M282" s="243">
        <v>46371.999305555553</v>
      </c>
      <c r="N282" s="92">
        <f t="shared" si="25"/>
        <v>75.999305555553292</v>
      </c>
      <c r="O282" s="244" t="s">
        <v>1079</v>
      </c>
      <c r="P282" s="238" t="s">
        <v>1079</v>
      </c>
      <c r="Q282" s="244" t="s">
        <v>111</v>
      </c>
      <c r="R282" s="238" t="s">
        <v>1293</v>
      </c>
      <c r="S282" s="86" t="s">
        <v>474</v>
      </c>
      <c r="T282" s="245" t="s">
        <v>582</v>
      </c>
      <c r="U282" s="246" t="s">
        <v>1294</v>
      </c>
      <c r="V282" s="238" t="s">
        <v>116</v>
      </c>
      <c r="W282" s="238"/>
      <c r="X282" s="238" t="s">
        <v>117</v>
      </c>
      <c r="Y282" s="238"/>
      <c r="Z282" s="94" t="str">
        <f t="shared" si="26"/>
        <v>Talento Humano
Tecnológicos</v>
      </c>
      <c r="AA282" s="238" t="s">
        <v>11</v>
      </c>
      <c r="AB282" s="238" t="s">
        <v>1295</v>
      </c>
      <c r="AC282" s="238" t="s">
        <v>1296</v>
      </c>
      <c r="AD282" s="13">
        <v>1</v>
      </c>
      <c r="AE282" s="247"/>
      <c r="AF282" s="11" t="s">
        <v>118</v>
      </c>
      <c r="AG282" s="11" t="s">
        <v>118</v>
      </c>
      <c r="AH282" s="13">
        <v>0</v>
      </c>
      <c r="AI282" s="247"/>
      <c r="AJ282" s="11" t="s">
        <v>118</v>
      </c>
      <c r="AK282" s="11" t="s">
        <v>118</v>
      </c>
      <c r="AL282" s="13">
        <v>0</v>
      </c>
      <c r="AM282" s="247"/>
      <c r="AN282" s="11" t="s">
        <v>118</v>
      </c>
      <c r="AO282" s="11" t="s">
        <v>118</v>
      </c>
      <c r="AP282" s="13">
        <v>0</v>
      </c>
      <c r="AQ282" s="247"/>
      <c r="AR282" s="11" t="s">
        <v>118</v>
      </c>
      <c r="AS282" s="11" t="s">
        <v>118</v>
      </c>
      <c r="AT282" s="13">
        <v>0</v>
      </c>
      <c r="AU282" s="247"/>
      <c r="AV282" s="11" t="s">
        <v>118</v>
      </c>
      <c r="AW282" s="11" t="s">
        <v>118</v>
      </c>
      <c r="AX282" s="13">
        <v>0</v>
      </c>
      <c r="AY282" s="238"/>
      <c r="AZ282" s="11" t="s">
        <v>118</v>
      </c>
      <c r="BA282" s="238"/>
      <c r="BB282" s="11" t="s">
        <v>118</v>
      </c>
      <c r="BC282" s="238"/>
      <c r="BD282" s="238"/>
      <c r="BE282" s="238"/>
      <c r="BF282" s="238"/>
      <c r="BG282" s="238"/>
      <c r="BH282" s="238"/>
      <c r="BI282" s="238"/>
      <c r="BJ282" s="238"/>
      <c r="BK282" s="238"/>
      <c r="BL282" s="11" t="s">
        <v>118</v>
      </c>
      <c r="BM282" s="11" t="s">
        <v>118</v>
      </c>
      <c r="BN282" s="238"/>
      <c r="BO282" s="11" t="s">
        <v>118</v>
      </c>
      <c r="BP282" s="238"/>
      <c r="BQ282" s="11" t="s">
        <v>118</v>
      </c>
      <c r="BR282" s="238"/>
      <c r="BS282" s="11" t="s">
        <v>118</v>
      </c>
      <c r="BT282" s="11" t="s">
        <v>118</v>
      </c>
      <c r="BU282" s="238"/>
      <c r="BV282" s="11" t="s">
        <v>118</v>
      </c>
      <c r="BW282" s="238"/>
      <c r="BX282" s="11" t="s">
        <v>118</v>
      </c>
      <c r="BY282" s="238"/>
      <c r="BZ282" s="11" t="s">
        <v>118</v>
      </c>
      <c r="CA282" s="11" t="s">
        <v>77</v>
      </c>
      <c r="CB282" s="238"/>
      <c r="CC282" s="94" t="str">
        <f t="shared" si="29"/>
        <v>01_Programa de Gestión Documental - PGD
24_Operación del Sistema de Gestión Institucional - SGI</v>
      </c>
      <c r="CD282" s="238"/>
      <c r="CE282" s="238"/>
      <c r="CF282" s="238"/>
      <c r="CG282" s="238"/>
      <c r="CH282" s="238" t="s">
        <v>123</v>
      </c>
      <c r="CI282" s="238"/>
      <c r="CJ282" s="238"/>
      <c r="CK282" s="94" t="str">
        <f t="shared" si="27"/>
        <v>D05_Información y comunicación</v>
      </c>
      <c r="CL282" s="238"/>
      <c r="CM282" s="238"/>
      <c r="CN282" s="238"/>
      <c r="CO282" s="238"/>
      <c r="CP282" s="238"/>
      <c r="CQ282" s="238"/>
      <c r="CR282" s="238"/>
      <c r="CS282" s="238"/>
      <c r="CT282" s="238"/>
      <c r="CU282" s="238"/>
      <c r="CV282" s="238"/>
      <c r="CW282" s="238"/>
      <c r="CX282" s="238"/>
      <c r="CY282" s="238"/>
      <c r="CZ282" s="238"/>
      <c r="DA282" s="238" t="s">
        <v>434</v>
      </c>
      <c r="DB282" s="238"/>
      <c r="DC282" s="238"/>
      <c r="DD282" s="238"/>
      <c r="DE282" s="94" t="str">
        <f t="shared" si="28"/>
        <v>D05_P16_Gestión documental</v>
      </c>
    </row>
    <row r="283" spans="2:109" s="2" customFormat="1" ht="84" customHeight="1" x14ac:dyDescent="0.35">
      <c r="B283" s="1"/>
      <c r="C283" s="4" t="s">
        <v>1297</v>
      </c>
      <c r="D283" s="11" t="s">
        <v>1298</v>
      </c>
      <c r="E283" s="91" t="str">
        <f t="shared" si="24"/>
        <v>URF2026_271_Capacitar  a los servidores en asuntos relacionados con gestión y conservación documental</v>
      </c>
      <c r="F283" s="11" t="s">
        <v>1299</v>
      </c>
      <c r="G283" s="11" t="s">
        <v>1300</v>
      </c>
      <c r="H283" s="11" t="s">
        <v>1301</v>
      </c>
      <c r="I283" s="11" t="s">
        <v>1291</v>
      </c>
      <c r="J283" s="5" t="s">
        <v>1164</v>
      </c>
      <c r="K283" s="5" t="s">
        <v>1292</v>
      </c>
      <c r="L283" s="12">
        <v>46113</v>
      </c>
      <c r="M283" s="12">
        <v>46203.999305555553</v>
      </c>
      <c r="N283" s="92">
        <f t="shared" si="25"/>
        <v>90.999305555553292</v>
      </c>
      <c r="O283" s="85" t="s">
        <v>1079</v>
      </c>
      <c r="P283" s="11" t="s">
        <v>1079</v>
      </c>
      <c r="Q283" s="85" t="s">
        <v>111</v>
      </c>
      <c r="R283" s="11" t="s">
        <v>1302</v>
      </c>
      <c r="S283" s="86" t="s">
        <v>474</v>
      </c>
      <c r="T283" s="86" t="s">
        <v>582</v>
      </c>
      <c r="U283" s="246" t="s">
        <v>1294</v>
      </c>
      <c r="V283" s="11" t="s">
        <v>116</v>
      </c>
      <c r="W283" s="11"/>
      <c r="X283" s="11" t="s">
        <v>117</v>
      </c>
      <c r="Y283" s="11"/>
      <c r="Z283" s="94" t="str">
        <f t="shared" si="26"/>
        <v>Talento Humano
Tecnológicos</v>
      </c>
      <c r="AA283" s="238" t="s">
        <v>11</v>
      </c>
      <c r="AB283" s="238" t="s">
        <v>1295</v>
      </c>
      <c r="AC283" s="238" t="s">
        <v>1296</v>
      </c>
      <c r="AD283" s="13">
        <v>1</v>
      </c>
      <c r="AE283" s="14" t="s">
        <v>12</v>
      </c>
      <c r="AF283" s="11" t="s">
        <v>1303</v>
      </c>
      <c r="AG283" s="11" t="s">
        <v>1304</v>
      </c>
      <c r="AH283" s="13">
        <v>2</v>
      </c>
      <c r="AI283" s="14"/>
      <c r="AJ283" s="11" t="s">
        <v>118</v>
      </c>
      <c r="AK283" s="11" t="s">
        <v>118</v>
      </c>
      <c r="AL283" s="13">
        <v>0</v>
      </c>
      <c r="AM283" s="14"/>
      <c r="AN283" s="11" t="s">
        <v>118</v>
      </c>
      <c r="AO283" s="11" t="s">
        <v>118</v>
      </c>
      <c r="AP283" s="13">
        <v>0</v>
      </c>
      <c r="AQ283" s="14"/>
      <c r="AR283" s="11" t="s">
        <v>118</v>
      </c>
      <c r="AS283" s="11" t="s">
        <v>118</v>
      </c>
      <c r="AT283" s="13">
        <v>0</v>
      </c>
      <c r="AU283" s="14"/>
      <c r="AV283" s="11" t="s">
        <v>118</v>
      </c>
      <c r="AW283" s="11" t="s">
        <v>118</v>
      </c>
      <c r="AX283" s="13">
        <v>0</v>
      </c>
      <c r="AY283" s="11"/>
      <c r="AZ283" s="11" t="s">
        <v>118</v>
      </c>
      <c r="BA283" s="11"/>
      <c r="BB283" s="11" t="s">
        <v>118</v>
      </c>
      <c r="BC283" s="11"/>
      <c r="BD283" s="11"/>
      <c r="BE283" s="11"/>
      <c r="BF283" s="11"/>
      <c r="BG283" s="11" t="s">
        <v>66</v>
      </c>
      <c r="BH283" s="11"/>
      <c r="BI283" s="11"/>
      <c r="BJ283" s="11"/>
      <c r="BK283" s="11"/>
      <c r="BL283" s="11" t="s">
        <v>118</v>
      </c>
      <c r="BM283" s="11" t="s">
        <v>118</v>
      </c>
      <c r="BN283" s="11"/>
      <c r="BO283" s="11" t="s">
        <v>118</v>
      </c>
      <c r="BP283" s="11"/>
      <c r="BQ283" s="11" t="s">
        <v>118</v>
      </c>
      <c r="BR283" s="11"/>
      <c r="BS283" s="11" t="s">
        <v>118</v>
      </c>
      <c r="BT283" s="11" t="s">
        <v>118</v>
      </c>
      <c r="BU283" s="11"/>
      <c r="BV283" s="11" t="s">
        <v>118</v>
      </c>
      <c r="BW283" s="11"/>
      <c r="BX283" s="11" t="s">
        <v>118</v>
      </c>
      <c r="BY283" s="11"/>
      <c r="BZ283" s="11" t="s">
        <v>118</v>
      </c>
      <c r="CA283" s="11" t="s">
        <v>77</v>
      </c>
      <c r="CB283" s="11"/>
      <c r="CC283" s="94" t="str">
        <f t="shared" si="29"/>
        <v>01_Programa de Gestión Documental - PGD
02_Plan Institucional de Archivos de la Entidad - PINAR
13_Plan Institucional de Capacitación - PIC
24_Operación del Sistema de Gestión Institucional - SGI</v>
      </c>
      <c r="CD283" s="11"/>
      <c r="CE283" s="11"/>
      <c r="CF283" s="11"/>
      <c r="CG283" s="11"/>
      <c r="CH283" s="238" t="s">
        <v>123</v>
      </c>
      <c r="CI283" s="11"/>
      <c r="CJ283" s="11"/>
      <c r="CK283" s="94" t="str">
        <f t="shared" si="27"/>
        <v>D05_Información y comunicación</v>
      </c>
      <c r="CL283" s="11"/>
      <c r="CM283" s="11"/>
      <c r="CN283" s="11"/>
      <c r="CO283" s="11"/>
      <c r="CP283" s="11"/>
      <c r="CQ283" s="11"/>
      <c r="CR283" s="11"/>
      <c r="CS283" s="11"/>
      <c r="CT283" s="11"/>
      <c r="CU283" s="11"/>
      <c r="CV283" s="11"/>
      <c r="CW283" s="11"/>
      <c r="CX283" s="11"/>
      <c r="CY283" s="11"/>
      <c r="CZ283" s="11"/>
      <c r="DA283" s="238" t="s">
        <v>434</v>
      </c>
      <c r="DB283" s="11"/>
      <c r="DC283" s="11"/>
      <c r="DD283" s="11"/>
      <c r="DE283" s="94" t="str">
        <f t="shared" si="28"/>
        <v>D05_P16_Gestión documental</v>
      </c>
    </row>
    <row r="284" spans="2:109" s="2" customFormat="1" ht="84" customHeight="1" x14ac:dyDescent="0.35">
      <c r="B284" s="1"/>
      <c r="C284" s="4" t="s">
        <v>1305</v>
      </c>
      <c r="D284" s="11" t="s">
        <v>1306</v>
      </c>
      <c r="E284" s="91" t="str">
        <f t="shared" si="24"/>
        <v>URF2026_272_Actualizar la política de gestión documental incluyendo complemento de preservación digital</v>
      </c>
      <c r="F284" s="11" t="s">
        <v>1307</v>
      </c>
      <c r="G284" s="11" t="s">
        <v>1308</v>
      </c>
      <c r="H284" s="11" t="s">
        <v>1309</v>
      </c>
      <c r="I284" s="11" t="s">
        <v>1291</v>
      </c>
      <c r="J284" s="5" t="s">
        <v>1292</v>
      </c>
      <c r="K284" s="5" t="s">
        <v>1164</v>
      </c>
      <c r="L284" s="12">
        <v>46143</v>
      </c>
      <c r="M284" s="12">
        <v>46233.999305555553</v>
      </c>
      <c r="N284" s="92">
        <f t="shared" si="25"/>
        <v>90.999305555553292</v>
      </c>
      <c r="O284" s="85" t="s">
        <v>1079</v>
      </c>
      <c r="P284" s="11" t="s">
        <v>1079</v>
      </c>
      <c r="Q284" s="85" t="s">
        <v>111</v>
      </c>
      <c r="R284" s="11" t="s">
        <v>1310</v>
      </c>
      <c r="S284" s="86" t="s">
        <v>474</v>
      </c>
      <c r="T284" s="86" t="s">
        <v>582</v>
      </c>
      <c r="U284" s="246" t="s">
        <v>1294</v>
      </c>
      <c r="V284" s="11" t="s">
        <v>116</v>
      </c>
      <c r="W284" s="11"/>
      <c r="X284" s="11"/>
      <c r="Y284" s="11"/>
      <c r="Z284" s="94" t="str">
        <f t="shared" si="26"/>
        <v>Talento Humano</v>
      </c>
      <c r="AA284" s="11"/>
      <c r="AB284" s="11" t="s">
        <v>118</v>
      </c>
      <c r="AC284" s="11" t="s">
        <v>118</v>
      </c>
      <c r="AD284" s="13">
        <v>0</v>
      </c>
      <c r="AE284" s="14" t="s">
        <v>12</v>
      </c>
      <c r="AF284" s="11" t="s">
        <v>1311</v>
      </c>
      <c r="AG284" s="11" t="s">
        <v>1312</v>
      </c>
      <c r="AH284" s="13">
        <v>2.5</v>
      </c>
      <c r="AI284" s="14"/>
      <c r="AJ284" s="11" t="s">
        <v>118</v>
      </c>
      <c r="AK284" s="11" t="s">
        <v>118</v>
      </c>
      <c r="AL284" s="13">
        <v>0</v>
      </c>
      <c r="AM284" s="14"/>
      <c r="AN284" s="11" t="s">
        <v>118</v>
      </c>
      <c r="AO284" s="11" t="s">
        <v>118</v>
      </c>
      <c r="AP284" s="13">
        <v>0</v>
      </c>
      <c r="AQ284" s="14"/>
      <c r="AR284" s="11" t="s">
        <v>118</v>
      </c>
      <c r="AS284" s="11" t="s">
        <v>118</v>
      </c>
      <c r="AT284" s="13">
        <v>0</v>
      </c>
      <c r="AU284" s="14"/>
      <c r="AV284" s="11" t="s">
        <v>118</v>
      </c>
      <c r="AW284" s="11" t="s">
        <v>118</v>
      </c>
      <c r="AX284" s="13">
        <v>0</v>
      </c>
      <c r="AY284" s="11"/>
      <c r="AZ284" s="11" t="s">
        <v>118</v>
      </c>
      <c r="BA284" s="11"/>
      <c r="BB284" s="11" t="s">
        <v>118</v>
      </c>
      <c r="BC284" s="11"/>
      <c r="BD284" s="11"/>
      <c r="BE284" s="11"/>
      <c r="BF284" s="11"/>
      <c r="BG284" s="11"/>
      <c r="BH284" s="11"/>
      <c r="BI284" s="11"/>
      <c r="BJ284" s="11"/>
      <c r="BK284" s="11"/>
      <c r="BL284" s="11" t="s">
        <v>118</v>
      </c>
      <c r="BM284" s="11" t="s">
        <v>118</v>
      </c>
      <c r="BN284" s="11"/>
      <c r="BO284" s="11" t="s">
        <v>118</v>
      </c>
      <c r="BP284" s="11"/>
      <c r="BQ284" s="11" t="s">
        <v>118</v>
      </c>
      <c r="BR284" s="11" t="s">
        <v>21</v>
      </c>
      <c r="BS284" s="11" t="s">
        <v>246</v>
      </c>
      <c r="BT284" s="11" t="s">
        <v>1313</v>
      </c>
      <c r="BU284" s="11"/>
      <c r="BV284" s="11" t="s">
        <v>118</v>
      </c>
      <c r="BW284" s="11"/>
      <c r="BX284" s="11" t="s">
        <v>118</v>
      </c>
      <c r="BY284" s="11"/>
      <c r="BZ284" s="11" t="s">
        <v>118</v>
      </c>
      <c r="CA284" s="11" t="s">
        <v>77</v>
      </c>
      <c r="CB284" s="11"/>
      <c r="CC284" s="94" t="str">
        <f t="shared" si="29"/>
        <v>02_Plan Institucional de Archivos de la Entidad - PINAR
20_Estrategia de relación con el Ciudadano -ERV
24_Operación del Sistema de Gestión Institucional - SGI</v>
      </c>
      <c r="CD284" s="11"/>
      <c r="CE284" s="11"/>
      <c r="CF284" s="11"/>
      <c r="CG284" s="11"/>
      <c r="CH284" s="238" t="s">
        <v>123</v>
      </c>
      <c r="CI284" s="11"/>
      <c r="CJ284" s="11"/>
      <c r="CK284" s="94" t="str">
        <f t="shared" si="27"/>
        <v>D05_Información y comunicación</v>
      </c>
      <c r="CL284" s="11"/>
      <c r="CM284" s="11"/>
      <c r="CN284" s="11"/>
      <c r="CO284" s="11"/>
      <c r="CP284" s="11"/>
      <c r="CQ284" s="11"/>
      <c r="CR284" s="11"/>
      <c r="CS284" s="11"/>
      <c r="CT284" s="11"/>
      <c r="CU284" s="11"/>
      <c r="CV284" s="11"/>
      <c r="CW284" s="11"/>
      <c r="CX284" s="11"/>
      <c r="CY284" s="11"/>
      <c r="CZ284" s="11" t="s">
        <v>125</v>
      </c>
      <c r="DA284" s="238" t="s">
        <v>434</v>
      </c>
      <c r="DB284" s="11"/>
      <c r="DC284" s="11"/>
      <c r="DD284" s="11"/>
      <c r="DE284" s="94" t="str">
        <f t="shared" si="28"/>
        <v>D05_P15_Transparencia, acceso a la información pública y lucha contra la corrupción
D05_P16_Gestión documental</v>
      </c>
    </row>
    <row r="285" spans="2:109" s="2" customFormat="1" ht="84" customHeight="1" x14ac:dyDescent="0.35">
      <c r="B285" s="1"/>
      <c r="C285" s="4" t="s">
        <v>1314</v>
      </c>
      <c r="D285" s="11" t="s">
        <v>1315</v>
      </c>
      <c r="E285" s="91" t="str">
        <f t="shared" si="24"/>
        <v>URF2026_273_Definir la estrategia de preservación digital y las características de la producción de documentos referente al estilo en el manual de archivo</v>
      </c>
      <c r="F285" s="11" t="s">
        <v>1316</v>
      </c>
      <c r="G285" s="11" t="s">
        <v>1317</v>
      </c>
      <c r="H285" s="11" t="s">
        <v>1318</v>
      </c>
      <c r="I285" s="11" t="s">
        <v>1291</v>
      </c>
      <c r="J285" s="5" t="s">
        <v>1292</v>
      </c>
      <c r="K285" s="5" t="s">
        <v>1164</v>
      </c>
      <c r="L285" s="12">
        <v>46204</v>
      </c>
      <c r="M285" s="12">
        <v>46266.999305555553</v>
      </c>
      <c r="N285" s="92">
        <f t="shared" si="25"/>
        <v>62.999305555553292</v>
      </c>
      <c r="O285" s="85" t="s">
        <v>1079</v>
      </c>
      <c r="P285" s="11" t="s">
        <v>1079</v>
      </c>
      <c r="Q285" s="85" t="s">
        <v>111</v>
      </c>
      <c r="R285" s="11" t="s">
        <v>1319</v>
      </c>
      <c r="S285" s="86" t="s">
        <v>474</v>
      </c>
      <c r="T285" s="86" t="s">
        <v>582</v>
      </c>
      <c r="U285" s="246" t="s">
        <v>1294</v>
      </c>
      <c r="V285" s="11" t="s">
        <v>116</v>
      </c>
      <c r="W285" s="11"/>
      <c r="X285" s="11"/>
      <c r="Y285" s="11"/>
      <c r="Z285" s="94" t="str">
        <f t="shared" si="26"/>
        <v>Talento Humano</v>
      </c>
      <c r="AA285" s="238" t="s">
        <v>11</v>
      </c>
      <c r="AB285" s="238" t="s">
        <v>1295</v>
      </c>
      <c r="AC285" s="238" t="s">
        <v>1296</v>
      </c>
      <c r="AD285" s="13">
        <v>1</v>
      </c>
      <c r="AE285" s="14" t="s">
        <v>12</v>
      </c>
      <c r="AF285" s="11" t="s">
        <v>1311</v>
      </c>
      <c r="AG285" s="11" t="s">
        <v>1312</v>
      </c>
      <c r="AH285" s="13">
        <v>2.5</v>
      </c>
      <c r="AI285" s="14"/>
      <c r="AJ285" s="11" t="s">
        <v>118</v>
      </c>
      <c r="AK285" s="11" t="s">
        <v>118</v>
      </c>
      <c r="AL285" s="13">
        <v>0</v>
      </c>
      <c r="AM285" s="14"/>
      <c r="AN285" s="11" t="s">
        <v>118</v>
      </c>
      <c r="AO285" s="11" t="s">
        <v>118</v>
      </c>
      <c r="AP285" s="13">
        <v>0</v>
      </c>
      <c r="AQ285" s="14"/>
      <c r="AR285" s="11" t="s">
        <v>118</v>
      </c>
      <c r="AS285" s="11" t="s">
        <v>118</v>
      </c>
      <c r="AT285" s="13">
        <v>0</v>
      </c>
      <c r="AU285" s="14"/>
      <c r="AV285" s="11" t="s">
        <v>118</v>
      </c>
      <c r="AW285" s="11" t="s">
        <v>118</v>
      </c>
      <c r="AX285" s="13">
        <v>0</v>
      </c>
      <c r="AY285" s="11"/>
      <c r="AZ285" s="11" t="s">
        <v>118</v>
      </c>
      <c r="BA285" s="11"/>
      <c r="BB285" s="11" t="s">
        <v>118</v>
      </c>
      <c r="BC285" s="11"/>
      <c r="BD285" s="11"/>
      <c r="BE285" s="11"/>
      <c r="BF285" s="11"/>
      <c r="BG285" s="11"/>
      <c r="BH285" s="11"/>
      <c r="BI285" s="11"/>
      <c r="BJ285" s="11"/>
      <c r="BK285" s="11"/>
      <c r="BL285" s="11" t="s">
        <v>118</v>
      </c>
      <c r="BM285" s="11" t="s">
        <v>118</v>
      </c>
      <c r="BN285" s="11"/>
      <c r="BO285" s="11" t="s">
        <v>118</v>
      </c>
      <c r="BP285" s="11"/>
      <c r="BQ285" s="11" t="s">
        <v>118</v>
      </c>
      <c r="BR285" s="11"/>
      <c r="BS285" s="11" t="s">
        <v>118</v>
      </c>
      <c r="BT285" s="11" t="s">
        <v>118</v>
      </c>
      <c r="BU285" s="11"/>
      <c r="BV285" s="11" t="s">
        <v>118</v>
      </c>
      <c r="BW285" s="11"/>
      <c r="BX285" s="11" t="s">
        <v>118</v>
      </c>
      <c r="BY285" s="11"/>
      <c r="BZ285" s="11" t="s">
        <v>118</v>
      </c>
      <c r="CA285" s="11" t="s">
        <v>77</v>
      </c>
      <c r="CB285" s="11"/>
      <c r="CC285" s="94" t="str">
        <f t="shared" si="29"/>
        <v>01_Programa de Gestión Documental - PGD
02_Plan Institucional de Archivos de la Entidad - PINAR
24_Operación del Sistema de Gestión Institucional - SGI</v>
      </c>
      <c r="CD285" s="11"/>
      <c r="CE285" s="11"/>
      <c r="CF285" s="11"/>
      <c r="CG285" s="11"/>
      <c r="CH285" s="238" t="s">
        <v>123</v>
      </c>
      <c r="CI285" s="11"/>
      <c r="CJ285" s="11"/>
      <c r="CK285" s="94" t="str">
        <f t="shared" si="27"/>
        <v>D05_Información y comunicación</v>
      </c>
      <c r="CL285" s="11"/>
      <c r="CM285" s="11"/>
      <c r="CN285" s="11"/>
      <c r="CO285" s="11"/>
      <c r="CP285" s="11"/>
      <c r="CQ285" s="11"/>
      <c r="CR285" s="11"/>
      <c r="CS285" s="11"/>
      <c r="CT285" s="11"/>
      <c r="CU285" s="11"/>
      <c r="CV285" s="11"/>
      <c r="CW285" s="11"/>
      <c r="CX285" s="11"/>
      <c r="CY285" s="11"/>
      <c r="CZ285" s="11"/>
      <c r="DA285" s="238" t="s">
        <v>434</v>
      </c>
      <c r="DB285" s="11"/>
      <c r="DC285" s="11"/>
      <c r="DD285" s="11"/>
      <c r="DE285" s="94" t="str">
        <f t="shared" si="28"/>
        <v>D05_P16_Gestión documental</v>
      </c>
    </row>
    <row r="286" spans="2:109" s="2" customFormat="1" ht="84" customHeight="1" x14ac:dyDescent="0.35">
      <c r="B286" s="1"/>
      <c r="C286" s="4" t="s">
        <v>1320</v>
      </c>
      <c r="D286" s="11" t="s">
        <v>1321</v>
      </c>
      <c r="E286" s="91" t="str">
        <f t="shared" si="24"/>
        <v>URF2026_274_Capacitar a los servidores en temas relacionados con gestión documental electrónica y el Plan de preservación digital.</v>
      </c>
      <c r="F286" s="11" t="s">
        <v>1322</v>
      </c>
      <c r="G286" s="11" t="s">
        <v>1323</v>
      </c>
      <c r="H286" s="11" t="s">
        <v>1324</v>
      </c>
      <c r="I286" s="11" t="s">
        <v>1291</v>
      </c>
      <c r="J286" s="5" t="s">
        <v>1164</v>
      </c>
      <c r="K286" s="5" t="s">
        <v>1292</v>
      </c>
      <c r="L286" s="12">
        <v>46296</v>
      </c>
      <c r="M286" s="12">
        <v>46371.999305555553</v>
      </c>
      <c r="N286" s="92">
        <f t="shared" si="25"/>
        <v>75.999305555553292</v>
      </c>
      <c r="O286" s="85" t="s">
        <v>1079</v>
      </c>
      <c r="P286" s="11" t="s">
        <v>1079</v>
      </c>
      <c r="Q286" s="85" t="s">
        <v>111</v>
      </c>
      <c r="R286" s="11" t="s">
        <v>1325</v>
      </c>
      <c r="S286" s="86" t="s">
        <v>474</v>
      </c>
      <c r="T286" s="86" t="s">
        <v>582</v>
      </c>
      <c r="U286" s="246" t="s">
        <v>1294</v>
      </c>
      <c r="V286" s="11" t="s">
        <v>116</v>
      </c>
      <c r="W286" s="11"/>
      <c r="X286" s="11" t="s">
        <v>117</v>
      </c>
      <c r="Y286" s="11"/>
      <c r="Z286" s="94" t="str">
        <f t="shared" si="26"/>
        <v>Talento Humano
Tecnológicos</v>
      </c>
      <c r="AA286" s="11"/>
      <c r="AB286" s="11" t="s">
        <v>118</v>
      </c>
      <c r="AC286" s="11" t="s">
        <v>118</v>
      </c>
      <c r="AD286" s="13">
        <v>0</v>
      </c>
      <c r="AE286" s="14" t="s">
        <v>12</v>
      </c>
      <c r="AF286" s="11" t="s">
        <v>1311</v>
      </c>
      <c r="AG286" s="11" t="s">
        <v>1312</v>
      </c>
      <c r="AH286" s="13">
        <v>2.5</v>
      </c>
      <c r="AI286" s="14"/>
      <c r="AJ286" s="11" t="s">
        <v>118</v>
      </c>
      <c r="AK286" s="11" t="s">
        <v>118</v>
      </c>
      <c r="AL286" s="13">
        <v>0</v>
      </c>
      <c r="AM286" s="14"/>
      <c r="AN286" s="11" t="s">
        <v>118</v>
      </c>
      <c r="AO286" s="11" t="s">
        <v>118</v>
      </c>
      <c r="AP286" s="13">
        <v>0</v>
      </c>
      <c r="AQ286" s="14"/>
      <c r="AR286" s="11" t="s">
        <v>118</v>
      </c>
      <c r="AS286" s="11" t="s">
        <v>118</v>
      </c>
      <c r="AT286" s="13">
        <v>0</v>
      </c>
      <c r="AU286" s="14"/>
      <c r="AV286" s="11" t="s">
        <v>118</v>
      </c>
      <c r="AW286" s="11" t="s">
        <v>118</v>
      </c>
      <c r="AX286" s="13">
        <v>0</v>
      </c>
      <c r="AY286" s="11"/>
      <c r="AZ286" s="11" t="s">
        <v>118</v>
      </c>
      <c r="BA286" s="11"/>
      <c r="BB286" s="11" t="s">
        <v>118</v>
      </c>
      <c r="BC286" s="11"/>
      <c r="BD286" s="11"/>
      <c r="BE286" s="11"/>
      <c r="BF286" s="11"/>
      <c r="BG286" s="11" t="s">
        <v>66</v>
      </c>
      <c r="BH286" s="11"/>
      <c r="BI286" s="11"/>
      <c r="BJ286" s="11"/>
      <c r="BK286" s="11"/>
      <c r="BL286" s="11" t="s">
        <v>118</v>
      </c>
      <c r="BM286" s="11" t="s">
        <v>118</v>
      </c>
      <c r="BN286" s="11"/>
      <c r="BO286" s="11" t="s">
        <v>118</v>
      </c>
      <c r="BP286" s="11"/>
      <c r="BQ286" s="11" t="s">
        <v>118</v>
      </c>
      <c r="BR286" s="11"/>
      <c r="BS286" s="11" t="s">
        <v>118</v>
      </c>
      <c r="BT286" s="11" t="s">
        <v>118</v>
      </c>
      <c r="BU286" s="11"/>
      <c r="BV286" s="11" t="s">
        <v>118</v>
      </c>
      <c r="BW286" s="11"/>
      <c r="BX286" s="11" t="s">
        <v>118</v>
      </c>
      <c r="BY286" s="11"/>
      <c r="BZ286" s="11" t="s">
        <v>118</v>
      </c>
      <c r="CA286" s="11" t="s">
        <v>77</v>
      </c>
      <c r="CB286" s="11"/>
      <c r="CC286" s="94" t="str">
        <f t="shared" si="29"/>
        <v>02_Plan Institucional de Archivos de la Entidad - PINAR
13_Plan Institucional de Capacitación - PIC
24_Operación del Sistema de Gestión Institucional - SGI</v>
      </c>
      <c r="CD286" s="11"/>
      <c r="CE286" s="11"/>
      <c r="CF286" s="11"/>
      <c r="CG286" s="11"/>
      <c r="CH286" s="238" t="s">
        <v>123</v>
      </c>
      <c r="CI286" s="11"/>
      <c r="CJ286" s="11"/>
      <c r="CK286" s="94" t="str">
        <f t="shared" si="27"/>
        <v>D05_Información y comunicación</v>
      </c>
      <c r="CL286" s="11"/>
      <c r="CM286" s="11"/>
      <c r="CN286" s="11"/>
      <c r="CO286" s="11"/>
      <c r="CP286" s="11"/>
      <c r="CQ286" s="11"/>
      <c r="CR286" s="11"/>
      <c r="CS286" s="11"/>
      <c r="CT286" s="11"/>
      <c r="CU286" s="11"/>
      <c r="CV286" s="11"/>
      <c r="CW286" s="11"/>
      <c r="CX286" s="11"/>
      <c r="CY286" s="11"/>
      <c r="CZ286" s="11"/>
      <c r="DA286" s="238" t="s">
        <v>434</v>
      </c>
      <c r="DB286" s="11"/>
      <c r="DC286" s="11"/>
      <c r="DD286" s="11"/>
      <c r="DE286" s="94" t="str">
        <f t="shared" si="28"/>
        <v>D05_P16_Gestión documental</v>
      </c>
    </row>
    <row r="287" spans="2:109" s="2" customFormat="1" ht="84" customHeight="1" x14ac:dyDescent="0.35">
      <c r="B287" s="1"/>
      <c r="C287" s="4" t="s">
        <v>1326</v>
      </c>
      <c r="D287" s="11" t="s">
        <v>1327</v>
      </c>
      <c r="E287" s="91" t="str">
        <f t="shared" si="24"/>
        <v>URF2026_275_Identificar las series y subseries documentales que requieren ser digitalizadas</v>
      </c>
      <c r="F287" s="11" t="s">
        <v>1328</v>
      </c>
      <c r="G287" s="11" t="s">
        <v>1329</v>
      </c>
      <c r="H287" s="11" t="s">
        <v>1330</v>
      </c>
      <c r="I287" s="11" t="s">
        <v>1291</v>
      </c>
      <c r="J287" s="5" t="s">
        <v>1292</v>
      </c>
      <c r="K287" s="5" t="s">
        <v>1164</v>
      </c>
      <c r="L287" s="12">
        <v>46296</v>
      </c>
      <c r="M287" s="12">
        <v>46371.999305555553</v>
      </c>
      <c r="N287" s="92">
        <f t="shared" si="25"/>
        <v>75.999305555553292</v>
      </c>
      <c r="O287" s="85" t="s">
        <v>1079</v>
      </c>
      <c r="P287" s="11" t="s">
        <v>1079</v>
      </c>
      <c r="Q287" s="85" t="s">
        <v>111</v>
      </c>
      <c r="R287" s="11" t="s">
        <v>1331</v>
      </c>
      <c r="S287" s="86" t="s">
        <v>474</v>
      </c>
      <c r="T287" s="86" t="s">
        <v>582</v>
      </c>
      <c r="U287" s="246" t="s">
        <v>1294</v>
      </c>
      <c r="V287" s="11" t="s">
        <v>116</v>
      </c>
      <c r="W287" s="11"/>
      <c r="X287" s="11"/>
      <c r="Y287" s="11" t="s">
        <v>920</v>
      </c>
      <c r="Z287" s="94" t="str">
        <f t="shared" si="26"/>
        <v>Talento Humano
Físicos</v>
      </c>
      <c r="AA287" s="11"/>
      <c r="AB287" s="11" t="s">
        <v>118</v>
      </c>
      <c r="AC287" s="11" t="s">
        <v>118</v>
      </c>
      <c r="AD287" s="13">
        <v>0</v>
      </c>
      <c r="AE287" s="14"/>
      <c r="AF287" s="11" t="s">
        <v>118</v>
      </c>
      <c r="AG287" s="11" t="s">
        <v>118</v>
      </c>
      <c r="AH287" s="13">
        <v>0</v>
      </c>
      <c r="AI287" s="14"/>
      <c r="AJ287" s="11" t="s">
        <v>118</v>
      </c>
      <c r="AK287" s="11" t="s">
        <v>118</v>
      </c>
      <c r="AL287" s="13">
        <v>0</v>
      </c>
      <c r="AM287" s="14"/>
      <c r="AN287" s="11" t="s">
        <v>118</v>
      </c>
      <c r="AO287" s="11" t="s">
        <v>118</v>
      </c>
      <c r="AP287" s="13">
        <v>0</v>
      </c>
      <c r="AQ287" s="14"/>
      <c r="AR287" s="11" t="s">
        <v>118</v>
      </c>
      <c r="AS287" s="11" t="s">
        <v>118</v>
      </c>
      <c r="AT287" s="13">
        <v>0</v>
      </c>
      <c r="AU287" s="14"/>
      <c r="AV287" s="11" t="s">
        <v>118</v>
      </c>
      <c r="AW287" s="11" t="s">
        <v>118</v>
      </c>
      <c r="AX287" s="13">
        <v>0</v>
      </c>
      <c r="AY287" s="11"/>
      <c r="AZ287" s="11" t="s">
        <v>118</v>
      </c>
      <c r="BA287" s="11"/>
      <c r="BB287" s="11" t="s">
        <v>118</v>
      </c>
      <c r="BC287" s="11"/>
      <c r="BD287" s="11"/>
      <c r="BE287" s="11"/>
      <c r="BF287" s="11"/>
      <c r="BG287" s="11"/>
      <c r="BH287" s="11"/>
      <c r="BI287" s="11"/>
      <c r="BJ287" s="11"/>
      <c r="BK287" s="11"/>
      <c r="BL287" s="11" t="s">
        <v>118</v>
      </c>
      <c r="BM287" s="11" t="s">
        <v>118</v>
      </c>
      <c r="BN287" s="11"/>
      <c r="BO287" s="11" t="s">
        <v>118</v>
      </c>
      <c r="BP287" s="11"/>
      <c r="BQ287" s="11" t="s">
        <v>118</v>
      </c>
      <c r="BR287" s="11"/>
      <c r="BS287" s="11" t="s">
        <v>118</v>
      </c>
      <c r="BT287" s="11" t="s">
        <v>118</v>
      </c>
      <c r="BU287" s="11"/>
      <c r="BV287" s="11" t="s">
        <v>118</v>
      </c>
      <c r="BW287" s="11"/>
      <c r="BX287" s="11" t="s">
        <v>118</v>
      </c>
      <c r="BY287" s="11"/>
      <c r="BZ287" s="11" t="s">
        <v>118</v>
      </c>
      <c r="CA287" s="11" t="s">
        <v>77</v>
      </c>
      <c r="CB287" s="11"/>
      <c r="CC287" s="94" t="str">
        <f t="shared" si="29"/>
        <v>24_Operación del Sistema de Gestión Institucional - SGI</v>
      </c>
      <c r="CD287" s="11"/>
      <c r="CE287" s="11"/>
      <c r="CF287" s="11"/>
      <c r="CG287" s="11"/>
      <c r="CH287" s="238" t="s">
        <v>123</v>
      </c>
      <c r="CI287" s="11"/>
      <c r="CJ287" s="11"/>
      <c r="CK287" s="94" t="str">
        <f t="shared" si="27"/>
        <v>D05_Información y comunicación</v>
      </c>
      <c r="CL287" s="11"/>
      <c r="CM287" s="11"/>
      <c r="CN287" s="11"/>
      <c r="CO287" s="11"/>
      <c r="CP287" s="11"/>
      <c r="CQ287" s="11"/>
      <c r="CR287" s="11"/>
      <c r="CS287" s="11"/>
      <c r="CT287" s="11"/>
      <c r="CU287" s="11"/>
      <c r="CV287" s="11"/>
      <c r="CW287" s="11"/>
      <c r="CX287" s="11"/>
      <c r="CY287" s="11"/>
      <c r="CZ287" s="11"/>
      <c r="DA287" s="238" t="s">
        <v>434</v>
      </c>
      <c r="DB287" s="11"/>
      <c r="DC287" s="11"/>
      <c r="DD287" s="11"/>
      <c r="DE287" s="94" t="str">
        <f t="shared" si="28"/>
        <v>D05_P16_Gestión documental</v>
      </c>
    </row>
    <row r="288" spans="2:109" s="2" customFormat="1" ht="84" customHeight="1" x14ac:dyDescent="0.35">
      <c r="B288" s="1"/>
      <c r="C288" s="4" t="s">
        <v>1332</v>
      </c>
      <c r="D288" s="11" t="s">
        <v>1333</v>
      </c>
      <c r="E288" s="91" t="str">
        <f t="shared" si="24"/>
        <v>URF2026_276_Elaborar el plan y cronograma de transferencias documentales primarias y secundarias, que contemple documentos físicos y electrónicos</v>
      </c>
      <c r="F288" s="11" t="s">
        <v>1334</v>
      </c>
      <c r="G288" s="11" t="s">
        <v>1335</v>
      </c>
      <c r="H288" s="11" t="s">
        <v>1336</v>
      </c>
      <c r="I288" s="11" t="s">
        <v>1291</v>
      </c>
      <c r="J288" s="5" t="s">
        <v>1292</v>
      </c>
      <c r="K288" s="5" t="s">
        <v>1164</v>
      </c>
      <c r="L288" s="12">
        <v>46024</v>
      </c>
      <c r="M288" s="12">
        <v>46053.999305555553</v>
      </c>
      <c r="N288" s="92">
        <f t="shared" si="25"/>
        <v>29.999305555553292</v>
      </c>
      <c r="O288" s="85" t="s">
        <v>1079</v>
      </c>
      <c r="P288" s="11" t="s">
        <v>1079</v>
      </c>
      <c r="Q288" s="85" t="s">
        <v>111</v>
      </c>
      <c r="R288" s="11" t="s">
        <v>1337</v>
      </c>
      <c r="S288" s="86" t="s">
        <v>474</v>
      </c>
      <c r="T288" s="86" t="s">
        <v>582</v>
      </c>
      <c r="U288" s="246" t="s">
        <v>1294</v>
      </c>
      <c r="V288" s="11" t="s">
        <v>116</v>
      </c>
      <c r="W288" s="11"/>
      <c r="X288" s="11" t="s">
        <v>117</v>
      </c>
      <c r="Y288" s="11"/>
      <c r="Z288" s="94" t="str">
        <f t="shared" si="26"/>
        <v>Talento Humano
Tecnológicos</v>
      </c>
      <c r="AA288" s="11"/>
      <c r="AB288" s="11" t="s">
        <v>118</v>
      </c>
      <c r="AC288" s="11" t="s">
        <v>118</v>
      </c>
      <c r="AD288" s="13">
        <v>0</v>
      </c>
      <c r="AE288" s="14"/>
      <c r="AF288" s="11" t="s">
        <v>118</v>
      </c>
      <c r="AG288" s="11" t="s">
        <v>118</v>
      </c>
      <c r="AH288" s="13">
        <v>0</v>
      </c>
      <c r="AI288" s="14"/>
      <c r="AJ288" s="11" t="s">
        <v>118</v>
      </c>
      <c r="AK288" s="11" t="s">
        <v>118</v>
      </c>
      <c r="AL288" s="13">
        <v>0</v>
      </c>
      <c r="AM288" s="14"/>
      <c r="AN288" s="11" t="s">
        <v>118</v>
      </c>
      <c r="AO288" s="11" t="s">
        <v>118</v>
      </c>
      <c r="AP288" s="13">
        <v>0</v>
      </c>
      <c r="AQ288" s="14"/>
      <c r="AR288" s="11" t="s">
        <v>118</v>
      </c>
      <c r="AS288" s="11" t="s">
        <v>118</v>
      </c>
      <c r="AT288" s="13">
        <v>0</v>
      </c>
      <c r="AU288" s="14"/>
      <c r="AV288" s="11" t="s">
        <v>118</v>
      </c>
      <c r="AW288" s="11" t="s">
        <v>118</v>
      </c>
      <c r="AX288" s="13">
        <v>0</v>
      </c>
      <c r="AY288" s="11"/>
      <c r="AZ288" s="11" t="s">
        <v>118</v>
      </c>
      <c r="BA288" s="11"/>
      <c r="BB288" s="11" t="s">
        <v>118</v>
      </c>
      <c r="BC288" s="11"/>
      <c r="BD288" s="11"/>
      <c r="BE288" s="11"/>
      <c r="BF288" s="11"/>
      <c r="BG288" s="11"/>
      <c r="BH288" s="11"/>
      <c r="BI288" s="11"/>
      <c r="BJ288" s="11"/>
      <c r="BK288" s="11"/>
      <c r="BL288" s="11" t="s">
        <v>118</v>
      </c>
      <c r="BM288" s="11" t="s">
        <v>118</v>
      </c>
      <c r="BN288" s="11"/>
      <c r="BO288" s="11" t="s">
        <v>118</v>
      </c>
      <c r="BP288" s="11"/>
      <c r="BQ288" s="11" t="s">
        <v>118</v>
      </c>
      <c r="BR288" s="11"/>
      <c r="BS288" s="11" t="s">
        <v>118</v>
      </c>
      <c r="BT288" s="11" t="s">
        <v>118</v>
      </c>
      <c r="BU288" s="11"/>
      <c r="BV288" s="11" t="s">
        <v>118</v>
      </c>
      <c r="BW288" s="11"/>
      <c r="BX288" s="11" t="s">
        <v>118</v>
      </c>
      <c r="BY288" s="11"/>
      <c r="BZ288" s="11" t="s">
        <v>118</v>
      </c>
      <c r="CA288" s="11" t="s">
        <v>77</v>
      </c>
      <c r="CB288" s="11"/>
      <c r="CC288" s="94" t="str">
        <f t="shared" si="29"/>
        <v>24_Operación del Sistema de Gestión Institucional - SGI</v>
      </c>
      <c r="CD288" s="11"/>
      <c r="CE288" s="11"/>
      <c r="CF288" s="11"/>
      <c r="CG288" s="11"/>
      <c r="CH288" s="238" t="s">
        <v>123</v>
      </c>
      <c r="CI288" s="11"/>
      <c r="CJ288" s="11"/>
      <c r="CK288" s="94" t="str">
        <f t="shared" si="27"/>
        <v>D05_Información y comunicación</v>
      </c>
      <c r="CL288" s="11"/>
      <c r="CM288" s="11"/>
      <c r="CN288" s="11"/>
      <c r="CO288" s="11"/>
      <c r="CP288" s="11"/>
      <c r="CQ288" s="11"/>
      <c r="CR288" s="11"/>
      <c r="CS288" s="11"/>
      <c r="CT288" s="11"/>
      <c r="CU288" s="11"/>
      <c r="CV288" s="11"/>
      <c r="CW288" s="11"/>
      <c r="CX288" s="11"/>
      <c r="CY288" s="11"/>
      <c r="CZ288" s="11"/>
      <c r="DA288" s="238" t="s">
        <v>434</v>
      </c>
      <c r="DB288" s="11"/>
      <c r="DC288" s="11"/>
      <c r="DD288" s="11"/>
      <c r="DE288" s="94" t="str">
        <f t="shared" si="28"/>
        <v>D05_P16_Gestión documental</v>
      </c>
    </row>
    <row r="289" spans="2:109" s="2" customFormat="1" ht="84" customHeight="1" x14ac:dyDescent="0.35">
      <c r="B289" s="1"/>
      <c r="C289" s="4" t="s">
        <v>1338</v>
      </c>
      <c r="D289" s="11" t="s">
        <v>1339</v>
      </c>
      <c r="E289" s="91" t="str">
        <f t="shared" si="24"/>
        <v>URF2026_277_Implementar y hacer seguimiento al plan de transferencias documentales y socializarlo de acuerdo con el cronograma</v>
      </c>
      <c r="F289" s="11" t="s">
        <v>1340</v>
      </c>
      <c r="G289" s="11" t="s">
        <v>1341</v>
      </c>
      <c r="H289" s="11" t="s">
        <v>1342</v>
      </c>
      <c r="I289" s="11" t="s">
        <v>1291</v>
      </c>
      <c r="J289" s="5" t="s">
        <v>1292</v>
      </c>
      <c r="K289" s="5" t="s">
        <v>1164</v>
      </c>
      <c r="L289" s="12">
        <v>46235</v>
      </c>
      <c r="M289" s="12">
        <v>46325.999305555553</v>
      </c>
      <c r="N289" s="92">
        <f t="shared" si="25"/>
        <v>90.999305555553292</v>
      </c>
      <c r="O289" s="85" t="s">
        <v>1079</v>
      </c>
      <c r="P289" s="11" t="s">
        <v>1079</v>
      </c>
      <c r="Q289" s="85" t="s">
        <v>111</v>
      </c>
      <c r="R289" s="11" t="s">
        <v>1343</v>
      </c>
      <c r="S289" s="86" t="s">
        <v>474</v>
      </c>
      <c r="T289" s="86" t="s">
        <v>582</v>
      </c>
      <c r="U289" s="246" t="s">
        <v>1294</v>
      </c>
      <c r="V289" s="11" t="s">
        <v>116</v>
      </c>
      <c r="W289" s="11"/>
      <c r="X289" s="11" t="s">
        <v>117</v>
      </c>
      <c r="Y289" s="11"/>
      <c r="Z289" s="94" t="str">
        <f t="shared" si="26"/>
        <v>Talento Humano
Tecnológicos</v>
      </c>
      <c r="AA289" s="11"/>
      <c r="AB289" s="11" t="s">
        <v>118</v>
      </c>
      <c r="AC289" s="11" t="s">
        <v>118</v>
      </c>
      <c r="AD289" s="13">
        <v>0</v>
      </c>
      <c r="AE289" s="14"/>
      <c r="AF289" s="11" t="s">
        <v>118</v>
      </c>
      <c r="AG289" s="11" t="s">
        <v>118</v>
      </c>
      <c r="AH289" s="13">
        <v>0</v>
      </c>
      <c r="AI289" s="14"/>
      <c r="AJ289" s="11" t="s">
        <v>118</v>
      </c>
      <c r="AK289" s="11" t="s">
        <v>118</v>
      </c>
      <c r="AL289" s="13">
        <v>0</v>
      </c>
      <c r="AM289" s="14"/>
      <c r="AN289" s="11" t="s">
        <v>118</v>
      </c>
      <c r="AO289" s="11" t="s">
        <v>118</v>
      </c>
      <c r="AP289" s="13">
        <v>0</v>
      </c>
      <c r="AQ289" s="14"/>
      <c r="AR289" s="11" t="s">
        <v>118</v>
      </c>
      <c r="AS289" s="11" t="s">
        <v>118</v>
      </c>
      <c r="AT289" s="13">
        <v>0</v>
      </c>
      <c r="AU289" s="14"/>
      <c r="AV289" s="11" t="s">
        <v>118</v>
      </c>
      <c r="AW289" s="11" t="s">
        <v>118</v>
      </c>
      <c r="AX289" s="13">
        <v>0</v>
      </c>
      <c r="AY289" s="11"/>
      <c r="AZ289" s="11" t="s">
        <v>118</v>
      </c>
      <c r="BA289" s="11"/>
      <c r="BB289" s="11" t="s">
        <v>118</v>
      </c>
      <c r="BC289" s="11"/>
      <c r="BD289" s="11"/>
      <c r="BE289" s="11"/>
      <c r="BF289" s="11"/>
      <c r="BG289" s="11"/>
      <c r="BH289" s="11"/>
      <c r="BI289" s="11"/>
      <c r="BJ289" s="11"/>
      <c r="BK289" s="11"/>
      <c r="BL289" s="11" t="s">
        <v>118</v>
      </c>
      <c r="BM289" s="11" t="s">
        <v>118</v>
      </c>
      <c r="BN289" s="11"/>
      <c r="BO289" s="11" t="s">
        <v>118</v>
      </c>
      <c r="BP289" s="11"/>
      <c r="BQ289" s="11" t="s">
        <v>118</v>
      </c>
      <c r="BR289" s="11"/>
      <c r="BS289" s="11" t="s">
        <v>118</v>
      </c>
      <c r="BT289" s="11" t="s">
        <v>118</v>
      </c>
      <c r="BU289" s="11"/>
      <c r="BV289" s="11" t="s">
        <v>118</v>
      </c>
      <c r="BW289" s="11"/>
      <c r="BX289" s="11" t="s">
        <v>118</v>
      </c>
      <c r="BY289" s="11"/>
      <c r="BZ289" s="11" t="s">
        <v>118</v>
      </c>
      <c r="CA289" s="11" t="s">
        <v>77</v>
      </c>
      <c r="CB289" s="11"/>
      <c r="CC289" s="94" t="str">
        <f t="shared" si="29"/>
        <v>24_Operación del Sistema de Gestión Institucional - SGI</v>
      </c>
      <c r="CD289" s="11"/>
      <c r="CE289" s="11"/>
      <c r="CF289" s="11"/>
      <c r="CG289" s="11"/>
      <c r="CH289" s="238" t="s">
        <v>123</v>
      </c>
      <c r="CI289" s="11"/>
      <c r="CJ289" s="11"/>
      <c r="CK289" s="94" t="str">
        <f t="shared" si="27"/>
        <v>D05_Información y comunicación</v>
      </c>
      <c r="CL289" s="11"/>
      <c r="CM289" s="11"/>
      <c r="CN289" s="11"/>
      <c r="CO289" s="11"/>
      <c r="CP289" s="11"/>
      <c r="CQ289" s="11"/>
      <c r="CR289" s="11"/>
      <c r="CS289" s="11"/>
      <c r="CT289" s="11"/>
      <c r="CU289" s="11"/>
      <c r="CV289" s="11"/>
      <c r="CW289" s="11"/>
      <c r="CX289" s="11"/>
      <c r="CY289" s="11"/>
      <c r="CZ289" s="11"/>
      <c r="DA289" s="238" t="s">
        <v>434</v>
      </c>
      <c r="DB289" s="11"/>
      <c r="DC289" s="11"/>
      <c r="DD289" s="11"/>
      <c r="DE289" s="94" t="str">
        <f t="shared" si="28"/>
        <v>D05_P16_Gestión documental</v>
      </c>
    </row>
    <row r="290" spans="2:109" s="2" customFormat="1" ht="84" customHeight="1" x14ac:dyDescent="0.35">
      <c r="B290" s="1"/>
      <c r="C290" s="4" t="s">
        <v>1344</v>
      </c>
      <c r="D290" s="11" t="s">
        <v>1345</v>
      </c>
      <c r="E290" s="91" t="str">
        <f t="shared" si="24"/>
        <v>URF2026_278_Capacitar a los servidores de la Unidad en temas de gestión documental_Primer semestre</v>
      </c>
      <c r="F290" s="11" t="s">
        <v>1346</v>
      </c>
      <c r="G290" s="11" t="s">
        <v>1323</v>
      </c>
      <c r="H290" s="11" t="s">
        <v>1347</v>
      </c>
      <c r="I290" s="11" t="s">
        <v>1291</v>
      </c>
      <c r="J290" s="5" t="s">
        <v>1164</v>
      </c>
      <c r="K290" s="5" t="s">
        <v>1292</v>
      </c>
      <c r="L290" s="12">
        <v>46113</v>
      </c>
      <c r="M290" s="12">
        <v>46203.999305555553</v>
      </c>
      <c r="N290" s="92">
        <f t="shared" si="25"/>
        <v>90.999305555553292</v>
      </c>
      <c r="O290" s="85" t="s">
        <v>1079</v>
      </c>
      <c r="P290" s="11" t="s">
        <v>1079</v>
      </c>
      <c r="Q290" s="85" t="s">
        <v>111</v>
      </c>
      <c r="R290" s="11" t="s">
        <v>1348</v>
      </c>
      <c r="S290" s="86" t="s">
        <v>474</v>
      </c>
      <c r="T290" s="86" t="s">
        <v>582</v>
      </c>
      <c r="U290" s="246" t="s">
        <v>1294</v>
      </c>
      <c r="V290" s="11" t="s">
        <v>116</v>
      </c>
      <c r="W290" s="11"/>
      <c r="X290" s="11" t="s">
        <v>117</v>
      </c>
      <c r="Y290" s="11"/>
      <c r="Z290" s="94" t="str">
        <f t="shared" si="26"/>
        <v>Talento Humano
Tecnológicos</v>
      </c>
      <c r="AA290" s="238" t="s">
        <v>11</v>
      </c>
      <c r="AB290" s="11" t="s">
        <v>1349</v>
      </c>
      <c r="AC290" s="11" t="s">
        <v>1350</v>
      </c>
      <c r="AD290" s="13">
        <v>2</v>
      </c>
      <c r="AE290" s="14" t="s">
        <v>12</v>
      </c>
      <c r="AF290" s="11" t="s">
        <v>1303</v>
      </c>
      <c r="AG290" s="11" t="s">
        <v>1351</v>
      </c>
      <c r="AH290" s="13">
        <v>2</v>
      </c>
      <c r="AI290" s="14"/>
      <c r="AJ290" s="11" t="s">
        <v>118</v>
      </c>
      <c r="AK290" s="11" t="s">
        <v>118</v>
      </c>
      <c r="AL290" s="13">
        <v>0</v>
      </c>
      <c r="AM290" s="14"/>
      <c r="AN290" s="11" t="s">
        <v>118</v>
      </c>
      <c r="AO290" s="11" t="s">
        <v>118</v>
      </c>
      <c r="AP290" s="13">
        <v>0</v>
      </c>
      <c r="AQ290" s="14"/>
      <c r="AR290" s="11" t="s">
        <v>118</v>
      </c>
      <c r="AS290" s="11" t="s">
        <v>118</v>
      </c>
      <c r="AT290" s="13">
        <v>0</v>
      </c>
      <c r="AU290" s="14"/>
      <c r="AV290" s="11" t="s">
        <v>118</v>
      </c>
      <c r="AW290" s="11" t="s">
        <v>118</v>
      </c>
      <c r="AX290" s="13">
        <v>0</v>
      </c>
      <c r="AY290" s="11"/>
      <c r="AZ290" s="11" t="s">
        <v>118</v>
      </c>
      <c r="BA290" s="11"/>
      <c r="BB290" s="11" t="s">
        <v>118</v>
      </c>
      <c r="BC290" s="11"/>
      <c r="BD290" s="11"/>
      <c r="BE290" s="11"/>
      <c r="BF290" s="11"/>
      <c r="BG290" s="11" t="s">
        <v>66</v>
      </c>
      <c r="BH290" s="11"/>
      <c r="BI290" s="11"/>
      <c r="BJ290" s="11"/>
      <c r="BK290" s="11"/>
      <c r="BL290" s="11" t="s">
        <v>118</v>
      </c>
      <c r="BM290" s="11" t="s">
        <v>118</v>
      </c>
      <c r="BN290" s="11"/>
      <c r="BO290" s="11" t="s">
        <v>118</v>
      </c>
      <c r="BP290" s="11"/>
      <c r="BQ290" s="11" t="s">
        <v>118</v>
      </c>
      <c r="BR290" s="11"/>
      <c r="BS290" s="11" t="s">
        <v>118</v>
      </c>
      <c r="BT290" s="11" t="s">
        <v>118</v>
      </c>
      <c r="BU290" s="11"/>
      <c r="BV290" s="11" t="s">
        <v>118</v>
      </c>
      <c r="BW290" s="11"/>
      <c r="BX290" s="11" t="s">
        <v>118</v>
      </c>
      <c r="BY290" s="11"/>
      <c r="BZ290" s="11" t="s">
        <v>118</v>
      </c>
      <c r="CA290" s="11" t="s">
        <v>77</v>
      </c>
      <c r="CB290" s="11"/>
      <c r="CC290" s="94" t="str">
        <f t="shared" si="29"/>
        <v>01_Programa de Gestión Documental - PGD
02_Plan Institucional de Archivos de la Entidad - PINAR
13_Plan Institucional de Capacitación - PIC
24_Operación del Sistema de Gestión Institucional - SGI</v>
      </c>
      <c r="CD290" s="11"/>
      <c r="CE290" s="11"/>
      <c r="CF290" s="11"/>
      <c r="CG290" s="11"/>
      <c r="CH290" s="238" t="s">
        <v>123</v>
      </c>
      <c r="CI290" s="11"/>
      <c r="CJ290" s="11"/>
      <c r="CK290" s="94" t="str">
        <f t="shared" si="27"/>
        <v>D05_Información y comunicación</v>
      </c>
      <c r="CL290" s="11"/>
      <c r="CM290" s="11"/>
      <c r="CN290" s="11"/>
      <c r="CO290" s="11"/>
      <c r="CP290" s="11"/>
      <c r="CQ290" s="11"/>
      <c r="CR290" s="11"/>
      <c r="CS290" s="11"/>
      <c r="CT290" s="11"/>
      <c r="CU290" s="11"/>
      <c r="CV290" s="11"/>
      <c r="CW290" s="11"/>
      <c r="CX290" s="11"/>
      <c r="CY290" s="11"/>
      <c r="CZ290" s="11"/>
      <c r="DA290" s="238" t="s">
        <v>434</v>
      </c>
      <c r="DB290" s="11"/>
      <c r="DC290" s="11"/>
      <c r="DD290" s="11"/>
      <c r="DE290" s="94" t="str">
        <f t="shared" si="28"/>
        <v>D05_P16_Gestión documental</v>
      </c>
    </row>
    <row r="291" spans="2:109" s="2" customFormat="1" ht="84" customHeight="1" x14ac:dyDescent="0.35">
      <c r="B291" s="1"/>
      <c r="C291" s="4" t="s">
        <v>1352</v>
      </c>
      <c r="D291" s="11" t="s">
        <v>1353</v>
      </c>
      <c r="E291" s="91" t="str">
        <f t="shared" si="24"/>
        <v>URF2026_279_Validar el nivel de apropiación de conocimientos de las capacitaciones realizadas en gestión documental a los servidores_Vigencia 2026</v>
      </c>
      <c r="F291" s="11" t="s">
        <v>1354</v>
      </c>
      <c r="G291" s="11" t="s">
        <v>1355</v>
      </c>
      <c r="H291" s="11" t="s">
        <v>1356</v>
      </c>
      <c r="I291" s="11" t="s">
        <v>1291</v>
      </c>
      <c r="J291" s="5" t="s">
        <v>1164</v>
      </c>
      <c r="K291" s="5" t="s">
        <v>1292</v>
      </c>
      <c r="L291" s="12">
        <v>46296</v>
      </c>
      <c r="M291" s="12">
        <v>46371.999305555553</v>
      </c>
      <c r="N291" s="92">
        <f t="shared" si="25"/>
        <v>75.999305555553292</v>
      </c>
      <c r="O291" s="85" t="s">
        <v>1079</v>
      </c>
      <c r="P291" s="11" t="s">
        <v>1079</v>
      </c>
      <c r="Q291" s="85" t="s">
        <v>111</v>
      </c>
      <c r="R291" s="11" t="s">
        <v>1357</v>
      </c>
      <c r="S291" s="86" t="s">
        <v>474</v>
      </c>
      <c r="T291" s="86" t="s">
        <v>582</v>
      </c>
      <c r="U291" s="246" t="s">
        <v>1294</v>
      </c>
      <c r="V291" s="11" t="s">
        <v>116</v>
      </c>
      <c r="W291" s="11"/>
      <c r="X291" s="11" t="s">
        <v>117</v>
      </c>
      <c r="Y291" s="11"/>
      <c r="Z291" s="94" t="str">
        <f t="shared" si="26"/>
        <v>Talento Humano
Tecnológicos</v>
      </c>
      <c r="AA291" s="238" t="s">
        <v>11</v>
      </c>
      <c r="AB291" s="11" t="s">
        <v>1349</v>
      </c>
      <c r="AC291" s="11" t="s">
        <v>1350</v>
      </c>
      <c r="AD291" s="13">
        <v>2</v>
      </c>
      <c r="AE291" s="14"/>
      <c r="AF291" s="11" t="s">
        <v>118</v>
      </c>
      <c r="AG291" s="11" t="s">
        <v>118</v>
      </c>
      <c r="AH291" s="13">
        <v>0</v>
      </c>
      <c r="AI291" s="14"/>
      <c r="AJ291" s="11" t="s">
        <v>118</v>
      </c>
      <c r="AK291" s="11" t="s">
        <v>118</v>
      </c>
      <c r="AL291" s="13">
        <v>0</v>
      </c>
      <c r="AM291" s="14"/>
      <c r="AN291" s="11" t="s">
        <v>118</v>
      </c>
      <c r="AO291" s="11" t="s">
        <v>118</v>
      </c>
      <c r="AP291" s="13">
        <v>0</v>
      </c>
      <c r="AQ291" s="14"/>
      <c r="AR291" s="11" t="s">
        <v>118</v>
      </c>
      <c r="AS291" s="11" t="s">
        <v>118</v>
      </c>
      <c r="AT291" s="13">
        <v>0</v>
      </c>
      <c r="AU291" s="14"/>
      <c r="AV291" s="11" t="s">
        <v>118</v>
      </c>
      <c r="AW291" s="11" t="s">
        <v>118</v>
      </c>
      <c r="AX291" s="13">
        <v>0</v>
      </c>
      <c r="AY291" s="11"/>
      <c r="AZ291" s="11" t="s">
        <v>118</v>
      </c>
      <c r="BA291" s="11"/>
      <c r="BB291" s="11" t="s">
        <v>118</v>
      </c>
      <c r="BC291" s="11"/>
      <c r="BD291" s="11"/>
      <c r="BE291" s="11"/>
      <c r="BF291" s="11"/>
      <c r="BG291" s="11" t="s">
        <v>66</v>
      </c>
      <c r="BH291" s="11"/>
      <c r="BI291" s="11"/>
      <c r="BJ291" s="11"/>
      <c r="BK291" s="11"/>
      <c r="BL291" s="11" t="s">
        <v>118</v>
      </c>
      <c r="BM291" s="11" t="s">
        <v>118</v>
      </c>
      <c r="BN291" s="11"/>
      <c r="BO291" s="11" t="s">
        <v>118</v>
      </c>
      <c r="BP291" s="11"/>
      <c r="BQ291" s="11" t="s">
        <v>118</v>
      </c>
      <c r="BR291" s="11"/>
      <c r="BS291" s="11" t="s">
        <v>118</v>
      </c>
      <c r="BT291" s="11" t="s">
        <v>118</v>
      </c>
      <c r="BU291" s="11"/>
      <c r="BV291" s="11" t="s">
        <v>118</v>
      </c>
      <c r="BW291" s="11"/>
      <c r="BX291" s="11" t="s">
        <v>118</v>
      </c>
      <c r="BY291" s="11"/>
      <c r="BZ291" s="11" t="s">
        <v>118</v>
      </c>
      <c r="CA291" s="11" t="s">
        <v>77</v>
      </c>
      <c r="CB291" s="11"/>
      <c r="CC291" s="94" t="str">
        <f t="shared" si="29"/>
        <v>01_Programa de Gestión Documental - PGD
13_Plan Institucional de Capacitación - PIC
24_Operación del Sistema de Gestión Institucional - SGI</v>
      </c>
      <c r="CD291" s="11"/>
      <c r="CE291" s="11"/>
      <c r="CF291" s="11"/>
      <c r="CG291" s="11"/>
      <c r="CH291" s="238" t="s">
        <v>123</v>
      </c>
      <c r="CI291" s="11"/>
      <c r="CJ291" s="11"/>
      <c r="CK291" s="94" t="str">
        <f t="shared" si="27"/>
        <v>D05_Información y comunicación</v>
      </c>
      <c r="CL291" s="11"/>
      <c r="CM291" s="11"/>
      <c r="CN291" s="11"/>
      <c r="CO291" s="11"/>
      <c r="CP291" s="11"/>
      <c r="CQ291" s="11"/>
      <c r="CR291" s="11"/>
      <c r="CS291" s="11"/>
      <c r="CT291" s="11"/>
      <c r="CU291" s="11"/>
      <c r="CV291" s="11"/>
      <c r="CW291" s="11"/>
      <c r="CX291" s="11"/>
      <c r="CY291" s="11"/>
      <c r="CZ291" s="11"/>
      <c r="DA291" s="238" t="s">
        <v>434</v>
      </c>
      <c r="DB291" s="11"/>
      <c r="DC291" s="11"/>
      <c r="DD291" s="11"/>
      <c r="DE291" s="94" t="str">
        <f t="shared" si="28"/>
        <v>D05_P16_Gestión documental</v>
      </c>
    </row>
    <row r="292" spans="2:109" s="2" customFormat="1" ht="84" customHeight="1" x14ac:dyDescent="0.35">
      <c r="B292" s="1"/>
      <c r="C292" s="4" t="s">
        <v>1358</v>
      </c>
      <c r="D292" s="11" t="s">
        <v>1359</v>
      </c>
      <c r="E292" s="91" t="str">
        <f t="shared" si="24"/>
        <v>URF2026_280_Socializar el programa de gestión del cambio</v>
      </c>
      <c r="F292" s="11" t="s">
        <v>1360</v>
      </c>
      <c r="G292" s="11" t="s">
        <v>1361</v>
      </c>
      <c r="H292" s="11" t="s">
        <v>1362</v>
      </c>
      <c r="I292" s="11" t="s">
        <v>1291</v>
      </c>
      <c r="J292" s="5" t="s">
        <v>1164</v>
      </c>
      <c r="K292" s="5" t="s">
        <v>1292</v>
      </c>
      <c r="L292" s="12">
        <v>46296</v>
      </c>
      <c r="M292" s="12">
        <v>46371.999305555553</v>
      </c>
      <c r="N292" s="92">
        <f t="shared" si="25"/>
        <v>75.999305555553292</v>
      </c>
      <c r="O292" s="85" t="s">
        <v>1079</v>
      </c>
      <c r="P292" s="11" t="s">
        <v>1079</v>
      </c>
      <c r="Q292" s="85" t="s">
        <v>111</v>
      </c>
      <c r="R292" s="11" t="s">
        <v>1363</v>
      </c>
      <c r="S292" s="86" t="s">
        <v>474</v>
      </c>
      <c r="T292" s="86" t="s">
        <v>582</v>
      </c>
      <c r="U292" s="246" t="s">
        <v>1294</v>
      </c>
      <c r="V292" s="11" t="s">
        <v>116</v>
      </c>
      <c r="W292" s="11"/>
      <c r="X292" s="11" t="s">
        <v>117</v>
      </c>
      <c r="Y292" s="11"/>
      <c r="Z292" s="94" t="str">
        <f t="shared" si="26"/>
        <v>Talento Humano
Tecnológicos</v>
      </c>
      <c r="AA292" s="238" t="s">
        <v>11</v>
      </c>
      <c r="AB292" s="11" t="s">
        <v>1364</v>
      </c>
      <c r="AC292" s="11" t="s">
        <v>1365</v>
      </c>
      <c r="AD292" s="13">
        <v>1.5</v>
      </c>
      <c r="AE292" s="14"/>
      <c r="AF292" s="11" t="s">
        <v>118</v>
      </c>
      <c r="AG292" s="11" t="s">
        <v>118</v>
      </c>
      <c r="AH292" s="13">
        <v>0</v>
      </c>
      <c r="AI292" s="14"/>
      <c r="AJ292" s="11" t="s">
        <v>118</v>
      </c>
      <c r="AK292" s="11" t="s">
        <v>118</v>
      </c>
      <c r="AL292" s="13">
        <v>0</v>
      </c>
      <c r="AM292" s="14"/>
      <c r="AN292" s="11" t="s">
        <v>118</v>
      </c>
      <c r="AO292" s="11" t="s">
        <v>118</v>
      </c>
      <c r="AP292" s="13">
        <v>0</v>
      </c>
      <c r="AQ292" s="14"/>
      <c r="AR292" s="11" t="s">
        <v>118</v>
      </c>
      <c r="AS292" s="11" t="s">
        <v>118</v>
      </c>
      <c r="AT292" s="13">
        <v>0</v>
      </c>
      <c r="AU292" s="14"/>
      <c r="AV292" s="11" t="s">
        <v>118</v>
      </c>
      <c r="AW292" s="11" t="s">
        <v>118</v>
      </c>
      <c r="AX292" s="13">
        <v>0</v>
      </c>
      <c r="AY292" s="11"/>
      <c r="AZ292" s="11" t="s">
        <v>118</v>
      </c>
      <c r="BA292" s="11"/>
      <c r="BB292" s="11" t="s">
        <v>118</v>
      </c>
      <c r="BC292" s="11"/>
      <c r="BD292" s="11"/>
      <c r="BE292" s="11"/>
      <c r="BF292" s="11"/>
      <c r="BG292" s="11"/>
      <c r="BH292" s="11"/>
      <c r="BI292" s="11"/>
      <c r="BJ292" s="11"/>
      <c r="BK292" s="11"/>
      <c r="BL292" s="11" t="s">
        <v>118</v>
      </c>
      <c r="BM292" s="11" t="s">
        <v>118</v>
      </c>
      <c r="BN292" s="11"/>
      <c r="BO292" s="11" t="s">
        <v>118</v>
      </c>
      <c r="BP292" s="11"/>
      <c r="BQ292" s="11" t="s">
        <v>118</v>
      </c>
      <c r="BR292" s="11"/>
      <c r="BS292" s="11" t="s">
        <v>118</v>
      </c>
      <c r="BT292" s="11" t="s">
        <v>118</v>
      </c>
      <c r="BU292" s="11"/>
      <c r="BV292" s="11" t="s">
        <v>118</v>
      </c>
      <c r="BW292" s="11"/>
      <c r="BX292" s="11" t="s">
        <v>118</v>
      </c>
      <c r="BY292" s="11"/>
      <c r="BZ292" s="11" t="s">
        <v>118</v>
      </c>
      <c r="CA292" s="11" t="s">
        <v>77</v>
      </c>
      <c r="CB292" s="11"/>
      <c r="CC292" s="94" t="str">
        <f t="shared" si="29"/>
        <v>01_Programa de Gestión Documental - PGD
24_Operación del Sistema de Gestión Institucional - SGI</v>
      </c>
      <c r="CD292" s="11"/>
      <c r="CE292" s="11"/>
      <c r="CF292" s="11"/>
      <c r="CG292" s="11"/>
      <c r="CH292" s="238" t="s">
        <v>123</v>
      </c>
      <c r="CI292" s="11"/>
      <c r="CJ292" s="11"/>
      <c r="CK292" s="94" t="str">
        <f t="shared" si="27"/>
        <v>D05_Información y comunicación</v>
      </c>
      <c r="CL292" s="11"/>
      <c r="CM292" s="11"/>
      <c r="CN292" s="11"/>
      <c r="CO292" s="11"/>
      <c r="CP292" s="11"/>
      <c r="CQ292" s="11"/>
      <c r="CR292" s="11"/>
      <c r="CS292" s="11"/>
      <c r="CT292" s="11"/>
      <c r="CU292" s="11"/>
      <c r="CV292" s="11"/>
      <c r="CW292" s="11"/>
      <c r="CX292" s="11"/>
      <c r="CY292" s="11"/>
      <c r="CZ292" s="11"/>
      <c r="DA292" s="238" t="s">
        <v>434</v>
      </c>
      <c r="DB292" s="11"/>
      <c r="DC292" s="11"/>
      <c r="DD292" s="11"/>
      <c r="DE292" s="94" t="str">
        <f t="shared" si="28"/>
        <v>D05_P16_Gestión documental</v>
      </c>
    </row>
    <row r="293" spans="2:109" s="2" customFormat="1" ht="84" customHeight="1" x14ac:dyDescent="0.35">
      <c r="B293" s="1"/>
      <c r="C293" s="4" t="s">
        <v>1366</v>
      </c>
      <c r="D293" s="11" t="s">
        <v>1367</v>
      </c>
      <c r="E293" s="91" t="str">
        <f t="shared" si="24"/>
        <v>URF2026_281_Hacer análisis de procesos y procedimientos de la gestión documental primer semestre</v>
      </c>
      <c r="F293" s="11" t="s">
        <v>1368</v>
      </c>
      <c r="G293" s="11" t="s">
        <v>1369</v>
      </c>
      <c r="H293" s="11" t="s">
        <v>1370</v>
      </c>
      <c r="I293" s="11" t="s">
        <v>1291</v>
      </c>
      <c r="J293" s="5" t="s">
        <v>1292</v>
      </c>
      <c r="K293" s="5" t="s">
        <v>1164</v>
      </c>
      <c r="L293" s="12">
        <v>46023</v>
      </c>
      <c r="M293" s="12">
        <v>46112.999305555553</v>
      </c>
      <c r="N293" s="92">
        <f t="shared" si="25"/>
        <v>89.999305555553292</v>
      </c>
      <c r="O293" s="85" t="s">
        <v>1079</v>
      </c>
      <c r="P293" s="11" t="s">
        <v>1079</v>
      </c>
      <c r="Q293" s="85" t="s">
        <v>234</v>
      </c>
      <c r="R293" s="11" t="s">
        <v>1371</v>
      </c>
      <c r="S293" s="86" t="s">
        <v>474</v>
      </c>
      <c r="T293" s="86" t="s">
        <v>582</v>
      </c>
      <c r="U293" s="246" t="s">
        <v>1294</v>
      </c>
      <c r="V293" s="11" t="s">
        <v>116</v>
      </c>
      <c r="W293" s="11"/>
      <c r="X293" s="11"/>
      <c r="Y293" s="11"/>
      <c r="Z293" s="94" t="str">
        <f t="shared" si="26"/>
        <v>Talento Humano</v>
      </c>
      <c r="AA293" s="238" t="s">
        <v>11</v>
      </c>
      <c r="AB293" s="11" t="s">
        <v>1372</v>
      </c>
      <c r="AC293" s="11" t="s">
        <v>1373</v>
      </c>
      <c r="AD293" s="13">
        <v>2</v>
      </c>
      <c r="AE293" s="14"/>
      <c r="AF293" s="11" t="s">
        <v>118</v>
      </c>
      <c r="AG293" s="11" t="s">
        <v>118</v>
      </c>
      <c r="AH293" s="13">
        <v>0</v>
      </c>
      <c r="AI293" s="14"/>
      <c r="AJ293" s="11" t="s">
        <v>118</v>
      </c>
      <c r="AK293" s="11" t="s">
        <v>118</v>
      </c>
      <c r="AL293" s="13">
        <v>0</v>
      </c>
      <c r="AM293" s="14"/>
      <c r="AN293" s="11" t="s">
        <v>118</v>
      </c>
      <c r="AO293" s="11" t="s">
        <v>118</v>
      </c>
      <c r="AP293" s="13">
        <v>0</v>
      </c>
      <c r="AQ293" s="14"/>
      <c r="AR293" s="11" t="s">
        <v>118</v>
      </c>
      <c r="AS293" s="11" t="s">
        <v>118</v>
      </c>
      <c r="AT293" s="13">
        <v>0</v>
      </c>
      <c r="AU293" s="14"/>
      <c r="AV293" s="11" t="s">
        <v>118</v>
      </c>
      <c r="AW293" s="11" t="s">
        <v>118</v>
      </c>
      <c r="AX293" s="13">
        <v>0</v>
      </c>
      <c r="AY293" s="11"/>
      <c r="AZ293" s="11" t="s">
        <v>118</v>
      </c>
      <c r="BA293" s="11"/>
      <c r="BB293" s="11" t="s">
        <v>118</v>
      </c>
      <c r="BC293" s="11"/>
      <c r="BD293" s="11"/>
      <c r="BE293" s="11"/>
      <c r="BF293" s="11"/>
      <c r="BG293" s="11"/>
      <c r="BH293" s="11"/>
      <c r="BI293" s="11"/>
      <c r="BJ293" s="11"/>
      <c r="BK293" s="11"/>
      <c r="BL293" s="11" t="s">
        <v>118</v>
      </c>
      <c r="BM293" s="11" t="s">
        <v>118</v>
      </c>
      <c r="BN293" s="11"/>
      <c r="BO293" s="11" t="s">
        <v>118</v>
      </c>
      <c r="BP293" s="11"/>
      <c r="BQ293" s="11" t="s">
        <v>118</v>
      </c>
      <c r="BR293" s="11"/>
      <c r="BS293" s="11" t="s">
        <v>118</v>
      </c>
      <c r="BT293" s="11" t="s">
        <v>118</v>
      </c>
      <c r="BU293" s="11"/>
      <c r="BV293" s="11" t="s">
        <v>118</v>
      </c>
      <c r="BW293" s="11"/>
      <c r="BX293" s="11" t="s">
        <v>118</v>
      </c>
      <c r="BY293" s="11"/>
      <c r="BZ293" s="11" t="s">
        <v>118</v>
      </c>
      <c r="CA293" s="11" t="s">
        <v>77</v>
      </c>
      <c r="CB293" s="11"/>
      <c r="CC293" s="94" t="str">
        <f t="shared" si="29"/>
        <v>01_Programa de Gestión Documental - PGD
24_Operación del Sistema de Gestión Institucional - SGI</v>
      </c>
      <c r="CD293" s="11"/>
      <c r="CE293" s="11"/>
      <c r="CF293" s="11"/>
      <c r="CG293" s="11"/>
      <c r="CH293" s="238" t="s">
        <v>123</v>
      </c>
      <c r="CI293" s="11"/>
      <c r="CJ293" s="11"/>
      <c r="CK293" s="94" t="str">
        <f t="shared" si="27"/>
        <v>D05_Información y comunicación</v>
      </c>
      <c r="CL293" s="11"/>
      <c r="CM293" s="11"/>
      <c r="CN293" s="11"/>
      <c r="CO293" s="11"/>
      <c r="CP293" s="11"/>
      <c r="CQ293" s="11"/>
      <c r="CR293" s="11"/>
      <c r="CS293" s="11"/>
      <c r="CT293" s="11"/>
      <c r="CU293" s="11"/>
      <c r="CV293" s="11"/>
      <c r="CW293" s="11"/>
      <c r="CX293" s="11"/>
      <c r="CY293" s="11"/>
      <c r="CZ293" s="11"/>
      <c r="DA293" s="238" t="s">
        <v>434</v>
      </c>
      <c r="DB293" s="11"/>
      <c r="DC293" s="11"/>
      <c r="DD293" s="11"/>
      <c r="DE293" s="94" t="str">
        <f t="shared" si="28"/>
        <v>D05_P16_Gestión documental</v>
      </c>
    </row>
    <row r="294" spans="2:109" s="2" customFormat="1" ht="84" customHeight="1" x14ac:dyDescent="0.35">
      <c r="B294" s="1"/>
      <c r="C294" s="4" t="s">
        <v>1374</v>
      </c>
      <c r="D294" s="11" t="s">
        <v>1375</v>
      </c>
      <c r="E294" s="91" t="str">
        <f t="shared" si="24"/>
        <v>URF2026_282_Hacer análisis de procesos y procedimientos de la gestión documental segundo semestre</v>
      </c>
      <c r="F294" s="11" t="s">
        <v>1368</v>
      </c>
      <c r="G294" s="11" t="s">
        <v>1369</v>
      </c>
      <c r="H294" s="11" t="s">
        <v>1376</v>
      </c>
      <c r="I294" s="11" t="s">
        <v>1291</v>
      </c>
      <c r="J294" s="5" t="s">
        <v>1292</v>
      </c>
      <c r="K294" s="5" t="s">
        <v>1164</v>
      </c>
      <c r="L294" s="12">
        <v>46296</v>
      </c>
      <c r="M294" s="12">
        <v>46371.999305555553</v>
      </c>
      <c r="N294" s="92">
        <f t="shared" si="25"/>
        <v>75.999305555553292</v>
      </c>
      <c r="O294" s="85" t="s">
        <v>1079</v>
      </c>
      <c r="P294" s="11" t="s">
        <v>1079</v>
      </c>
      <c r="Q294" s="85" t="s">
        <v>234</v>
      </c>
      <c r="R294" s="11" t="s">
        <v>1371</v>
      </c>
      <c r="S294" s="86" t="s">
        <v>474</v>
      </c>
      <c r="T294" s="86" t="s">
        <v>582</v>
      </c>
      <c r="U294" s="246" t="s">
        <v>1294</v>
      </c>
      <c r="V294" s="11" t="s">
        <v>116</v>
      </c>
      <c r="W294" s="11"/>
      <c r="X294" s="11"/>
      <c r="Y294" s="11"/>
      <c r="Z294" s="94" t="str">
        <f t="shared" si="26"/>
        <v>Talento Humano</v>
      </c>
      <c r="AA294" s="238" t="s">
        <v>11</v>
      </c>
      <c r="AB294" s="11" t="s">
        <v>1372</v>
      </c>
      <c r="AC294" s="11" t="s">
        <v>1373</v>
      </c>
      <c r="AD294" s="13">
        <v>1</v>
      </c>
      <c r="AE294" s="14"/>
      <c r="AF294" s="11" t="s">
        <v>118</v>
      </c>
      <c r="AG294" s="11" t="s">
        <v>118</v>
      </c>
      <c r="AH294" s="13">
        <v>0</v>
      </c>
      <c r="AI294" s="14"/>
      <c r="AJ294" s="11" t="s">
        <v>118</v>
      </c>
      <c r="AK294" s="11" t="s">
        <v>118</v>
      </c>
      <c r="AL294" s="13">
        <v>0</v>
      </c>
      <c r="AM294" s="14"/>
      <c r="AN294" s="11" t="s">
        <v>118</v>
      </c>
      <c r="AO294" s="11" t="s">
        <v>118</v>
      </c>
      <c r="AP294" s="13">
        <v>0</v>
      </c>
      <c r="AQ294" s="14"/>
      <c r="AR294" s="11" t="s">
        <v>118</v>
      </c>
      <c r="AS294" s="11" t="s">
        <v>118</v>
      </c>
      <c r="AT294" s="13">
        <v>0</v>
      </c>
      <c r="AU294" s="14"/>
      <c r="AV294" s="11" t="s">
        <v>118</v>
      </c>
      <c r="AW294" s="11" t="s">
        <v>118</v>
      </c>
      <c r="AX294" s="13">
        <v>0</v>
      </c>
      <c r="AY294" s="11"/>
      <c r="AZ294" s="11" t="s">
        <v>118</v>
      </c>
      <c r="BA294" s="11"/>
      <c r="BB294" s="11" t="s">
        <v>118</v>
      </c>
      <c r="BC294" s="11"/>
      <c r="BD294" s="11"/>
      <c r="BE294" s="11"/>
      <c r="BF294" s="11"/>
      <c r="BG294" s="11"/>
      <c r="BH294" s="11"/>
      <c r="BI294" s="11"/>
      <c r="BJ294" s="11"/>
      <c r="BK294" s="11"/>
      <c r="BL294" s="11" t="s">
        <v>118</v>
      </c>
      <c r="BM294" s="11" t="s">
        <v>118</v>
      </c>
      <c r="BN294" s="11"/>
      <c r="BO294" s="11" t="s">
        <v>118</v>
      </c>
      <c r="BP294" s="11"/>
      <c r="BQ294" s="11" t="s">
        <v>118</v>
      </c>
      <c r="BR294" s="11"/>
      <c r="BS294" s="11" t="s">
        <v>118</v>
      </c>
      <c r="BT294" s="11" t="s">
        <v>118</v>
      </c>
      <c r="BU294" s="11"/>
      <c r="BV294" s="11" t="s">
        <v>118</v>
      </c>
      <c r="BW294" s="11"/>
      <c r="BX294" s="11" t="s">
        <v>118</v>
      </c>
      <c r="BY294" s="11"/>
      <c r="BZ294" s="11" t="s">
        <v>118</v>
      </c>
      <c r="CA294" s="11" t="s">
        <v>77</v>
      </c>
      <c r="CB294" s="11"/>
      <c r="CC294" s="94" t="str">
        <f t="shared" si="29"/>
        <v>01_Programa de Gestión Documental - PGD
24_Operación del Sistema de Gestión Institucional - SGI</v>
      </c>
      <c r="CD294" s="11"/>
      <c r="CE294" s="11"/>
      <c r="CF294" s="11"/>
      <c r="CG294" s="11"/>
      <c r="CH294" s="238" t="s">
        <v>123</v>
      </c>
      <c r="CI294" s="11"/>
      <c r="CJ294" s="11"/>
      <c r="CK294" s="94" t="str">
        <f t="shared" si="27"/>
        <v>D05_Información y comunicación</v>
      </c>
      <c r="CL294" s="11"/>
      <c r="CM294" s="11"/>
      <c r="CN294" s="11"/>
      <c r="CO294" s="11"/>
      <c r="CP294" s="11"/>
      <c r="CQ294" s="11"/>
      <c r="CR294" s="11"/>
      <c r="CS294" s="11"/>
      <c r="CT294" s="11"/>
      <c r="CU294" s="11"/>
      <c r="CV294" s="11"/>
      <c r="CW294" s="11"/>
      <c r="CX294" s="11"/>
      <c r="CY294" s="11"/>
      <c r="CZ294" s="11"/>
      <c r="DA294" s="238" t="s">
        <v>434</v>
      </c>
      <c r="DB294" s="11"/>
      <c r="DC294" s="11"/>
      <c r="DD294" s="11"/>
      <c r="DE294" s="94" t="str">
        <f t="shared" si="28"/>
        <v>D05_P16_Gestión documental</v>
      </c>
    </row>
    <row r="295" spans="2:109" s="2" customFormat="1" ht="84" customHeight="1" x14ac:dyDescent="0.35">
      <c r="B295" s="1"/>
      <c r="C295" s="4" t="s">
        <v>1377</v>
      </c>
      <c r="D295" s="11" t="s">
        <v>1378</v>
      </c>
      <c r="E295" s="91" t="str">
        <f t="shared" si="24"/>
        <v>URF2026_283_Sensibilizar a los servidores en los procesos y procedimientos de la gestión documental</v>
      </c>
      <c r="F295" s="11" t="s">
        <v>1379</v>
      </c>
      <c r="G295" s="11" t="s">
        <v>1361</v>
      </c>
      <c r="H295" s="11" t="s">
        <v>1380</v>
      </c>
      <c r="I295" s="11" t="s">
        <v>1291</v>
      </c>
      <c r="J295" s="5" t="s">
        <v>1164</v>
      </c>
      <c r="K295" s="5" t="s">
        <v>1292</v>
      </c>
      <c r="L295" s="12">
        <v>46113</v>
      </c>
      <c r="M295" s="12">
        <v>46203.999305555553</v>
      </c>
      <c r="N295" s="92">
        <f t="shared" si="25"/>
        <v>90.999305555553292</v>
      </c>
      <c r="O295" s="85" t="s">
        <v>1079</v>
      </c>
      <c r="P295" s="11" t="s">
        <v>1079</v>
      </c>
      <c r="Q295" s="85" t="s">
        <v>111</v>
      </c>
      <c r="R295" s="11" t="s">
        <v>1381</v>
      </c>
      <c r="S295" s="86" t="s">
        <v>474</v>
      </c>
      <c r="T295" s="86" t="s">
        <v>582</v>
      </c>
      <c r="U295" s="246" t="s">
        <v>1294</v>
      </c>
      <c r="V295" s="11" t="s">
        <v>116</v>
      </c>
      <c r="W295" s="11"/>
      <c r="X295" s="11" t="s">
        <v>117</v>
      </c>
      <c r="Y295" s="11"/>
      <c r="Z295" s="94" t="str">
        <f t="shared" si="26"/>
        <v>Talento Humano
Tecnológicos</v>
      </c>
      <c r="AA295" s="238" t="s">
        <v>11</v>
      </c>
      <c r="AB295" s="11" t="s">
        <v>1372</v>
      </c>
      <c r="AC295" s="11" t="s">
        <v>1373</v>
      </c>
      <c r="AD295" s="13">
        <v>1</v>
      </c>
      <c r="AE295" s="14"/>
      <c r="AF295" s="11" t="s">
        <v>118</v>
      </c>
      <c r="AG295" s="11" t="s">
        <v>118</v>
      </c>
      <c r="AH295" s="13">
        <v>0</v>
      </c>
      <c r="AI295" s="14"/>
      <c r="AJ295" s="11" t="s">
        <v>118</v>
      </c>
      <c r="AK295" s="11" t="s">
        <v>118</v>
      </c>
      <c r="AL295" s="13">
        <v>0</v>
      </c>
      <c r="AM295" s="14"/>
      <c r="AN295" s="11" t="s">
        <v>118</v>
      </c>
      <c r="AO295" s="11" t="s">
        <v>118</v>
      </c>
      <c r="AP295" s="13">
        <v>0</v>
      </c>
      <c r="AQ295" s="14"/>
      <c r="AR295" s="11" t="s">
        <v>118</v>
      </c>
      <c r="AS295" s="11" t="s">
        <v>118</v>
      </c>
      <c r="AT295" s="13">
        <v>0</v>
      </c>
      <c r="AU295" s="14"/>
      <c r="AV295" s="11" t="s">
        <v>118</v>
      </c>
      <c r="AW295" s="11" t="s">
        <v>118</v>
      </c>
      <c r="AX295" s="13">
        <v>0</v>
      </c>
      <c r="AY295" s="11"/>
      <c r="AZ295" s="11" t="s">
        <v>118</v>
      </c>
      <c r="BA295" s="11"/>
      <c r="BB295" s="11" t="s">
        <v>118</v>
      </c>
      <c r="BC295" s="11"/>
      <c r="BD295" s="11"/>
      <c r="BE295" s="11"/>
      <c r="BF295" s="11"/>
      <c r="BG295" s="11" t="s">
        <v>66</v>
      </c>
      <c r="BH295" s="11"/>
      <c r="BI295" s="11"/>
      <c r="BJ295" s="11"/>
      <c r="BK295" s="11"/>
      <c r="BL295" s="11" t="s">
        <v>118</v>
      </c>
      <c r="BM295" s="11" t="s">
        <v>118</v>
      </c>
      <c r="BN295" s="11"/>
      <c r="BO295" s="11" t="s">
        <v>118</v>
      </c>
      <c r="BP295" s="11"/>
      <c r="BQ295" s="11" t="s">
        <v>118</v>
      </c>
      <c r="BR295" s="11"/>
      <c r="BS295" s="11" t="s">
        <v>118</v>
      </c>
      <c r="BT295" s="11" t="s">
        <v>118</v>
      </c>
      <c r="BU295" s="11"/>
      <c r="BV295" s="11" t="s">
        <v>118</v>
      </c>
      <c r="BW295" s="11"/>
      <c r="BX295" s="11" t="s">
        <v>118</v>
      </c>
      <c r="BY295" s="11"/>
      <c r="BZ295" s="11" t="s">
        <v>118</v>
      </c>
      <c r="CA295" s="11" t="s">
        <v>77</v>
      </c>
      <c r="CB295" s="11"/>
      <c r="CC295" s="94" t="str">
        <f t="shared" si="29"/>
        <v>01_Programa de Gestión Documental - PGD
13_Plan Institucional de Capacitación - PIC
24_Operación del Sistema de Gestión Institucional - SGI</v>
      </c>
      <c r="CD295" s="11"/>
      <c r="CE295" s="11"/>
      <c r="CF295" s="11"/>
      <c r="CG295" s="11"/>
      <c r="CH295" s="238" t="s">
        <v>123</v>
      </c>
      <c r="CI295" s="11"/>
      <c r="CJ295" s="11"/>
      <c r="CK295" s="94" t="str">
        <f t="shared" si="27"/>
        <v>D05_Información y comunicación</v>
      </c>
      <c r="CL295" s="11"/>
      <c r="CM295" s="11"/>
      <c r="CN295" s="11"/>
      <c r="CO295" s="11"/>
      <c r="CP295" s="11"/>
      <c r="CQ295" s="11"/>
      <c r="CR295" s="11"/>
      <c r="CS295" s="11"/>
      <c r="CT295" s="11"/>
      <c r="CU295" s="11"/>
      <c r="CV295" s="11"/>
      <c r="CW295" s="11"/>
      <c r="CX295" s="11"/>
      <c r="CY295" s="11"/>
      <c r="CZ295" s="11"/>
      <c r="DA295" s="238" t="s">
        <v>434</v>
      </c>
      <c r="DB295" s="11"/>
      <c r="DC295" s="11"/>
      <c r="DD295" s="11"/>
      <c r="DE295" s="94" t="str">
        <f t="shared" si="28"/>
        <v>D05_P16_Gestión documental</v>
      </c>
    </row>
    <row r="296" spans="2:109" s="2" customFormat="1" ht="84" customHeight="1" x14ac:dyDescent="0.35">
      <c r="B296" s="1"/>
      <c r="C296" s="4" t="s">
        <v>1382</v>
      </c>
      <c r="D296" s="11" t="s">
        <v>1383</v>
      </c>
      <c r="E296" s="91" t="str">
        <f t="shared" si="24"/>
        <v>URF2026_284_Realizar seguimiento del PINAR y PGD primer semestre</v>
      </c>
      <c r="F296" s="11" t="s">
        <v>1384</v>
      </c>
      <c r="G296" s="11" t="s">
        <v>1385</v>
      </c>
      <c r="H296" s="11" t="s">
        <v>1386</v>
      </c>
      <c r="I296" s="11" t="s">
        <v>1291</v>
      </c>
      <c r="J296" s="5" t="s">
        <v>1164</v>
      </c>
      <c r="K296" s="5" t="s">
        <v>1292</v>
      </c>
      <c r="L296" s="12">
        <v>46023</v>
      </c>
      <c r="M296" s="12">
        <v>46112.999305555553</v>
      </c>
      <c r="N296" s="92">
        <f t="shared" si="25"/>
        <v>89.999305555553292</v>
      </c>
      <c r="O296" s="85" t="s">
        <v>1079</v>
      </c>
      <c r="P296" s="11" t="s">
        <v>1079</v>
      </c>
      <c r="Q296" s="85" t="s">
        <v>111</v>
      </c>
      <c r="R296" s="11" t="s">
        <v>1387</v>
      </c>
      <c r="S296" s="86" t="s">
        <v>474</v>
      </c>
      <c r="T296" s="86" t="s">
        <v>582</v>
      </c>
      <c r="U296" s="246" t="s">
        <v>1294</v>
      </c>
      <c r="V296" s="11" t="s">
        <v>116</v>
      </c>
      <c r="W296" s="11"/>
      <c r="X296" s="11" t="s">
        <v>117</v>
      </c>
      <c r="Y296" s="11"/>
      <c r="Z296" s="94" t="str">
        <f t="shared" si="26"/>
        <v>Talento Humano
Tecnológicos</v>
      </c>
      <c r="AA296" s="238" t="s">
        <v>11</v>
      </c>
      <c r="AB296" s="11" t="s">
        <v>1388</v>
      </c>
      <c r="AC296" s="11" t="s">
        <v>1389</v>
      </c>
      <c r="AD296" s="13">
        <v>2</v>
      </c>
      <c r="AE296" s="14"/>
      <c r="AF296" s="11" t="s">
        <v>118</v>
      </c>
      <c r="AG296" s="11" t="s">
        <v>118</v>
      </c>
      <c r="AH296" s="13">
        <v>0</v>
      </c>
      <c r="AI296" s="14"/>
      <c r="AJ296" s="11" t="s">
        <v>118</v>
      </c>
      <c r="AK296" s="11" t="s">
        <v>118</v>
      </c>
      <c r="AL296" s="13">
        <v>0</v>
      </c>
      <c r="AM296" s="14"/>
      <c r="AN296" s="11" t="s">
        <v>118</v>
      </c>
      <c r="AO296" s="11" t="s">
        <v>118</v>
      </c>
      <c r="AP296" s="13">
        <v>0</v>
      </c>
      <c r="AQ296" s="14"/>
      <c r="AR296" s="11" t="s">
        <v>118</v>
      </c>
      <c r="AS296" s="11" t="s">
        <v>118</v>
      </c>
      <c r="AT296" s="13">
        <v>0</v>
      </c>
      <c r="AU296" s="14"/>
      <c r="AV296" s="11" t="s">
        <v>118</v>
      </c>
      <c r="AW296" s="11" t="s">
        <v>118</v>
      </c>
      <c r="AX296" s="13">
        <v>0</v>
      </c>
      <c r="AY296" s="11"/>
      <c r="AZ296" s="11" t="s">
        <v>118</v>
      </c>
      <c r="BA296" s="11"/>
      <c r="BB296" s="11" t="s">
        <v>118</v>
      </c>
      <c r="BC296" s="11"/>
      <c r="BD296" s="11"/>
      <c r="BE296" s="11"/>
      <c r="BF296" s="11"/>
      <c r="BG296" s="11"/>
      <c r="BH296" s="11"/>
      <c r="BI296" s="11"/>
      <c r="BJ296" s="11"/>
      <c r="BK296" s="11"/>
      <c r="BL296" s="11" t="s">
        <v>118</v>
      </c>
      <c r="BM296" s="11" t="s">
        <v>118</v>
      </c>
      <c r="BN296" s="11"/>
      <c r="BO296" s="11" t="s">
        <v>118</v>
      </c>
      <c r="BP296" s="11"/>
      <c r="BQ296" s="11" t="s">
        <v>118</v>
      </c>
      <c r="BR296" s="11"/>
      <c r="BS296" s="11" t="s">
        <v>118</v>
      </c>
      <c r="BT296" s="11" t="s">
        <v>118</v>
      </c>
      <c r="BU296" s="11"/>
      <c r="BV296" s="11" t="s">
        <v>118</v>
      </c>
      <c r="BW296" s="11"/>
      <c r="BX296" s="11" t="s">
        <v>118</v>
      </c>
      <c r="BY296" s="11"/>
      <c r="BZ296" s="11" t="s">
        <v>118</v>
      </c>
      <c r="CA296" s="11" t="s">
        <v>77</v>
      </c>
      <c r="CB296" s="11"/>
      <c r="CC296" s="94" t="str">
        <f t="shared" si="29"/>
        <v>01_Programa de Gestión Documental - PGD
24_Operación del Sistema de Gestión Institucional - SGI</v>
      </c>
      <c r="CD296" s="11"/>
      <c r="CE296" s="11"/>
      <c r="CF296" s="11"/>
      <c r="CG296" s="11"/>
      <c r="CH296" s="238" t="s">
        <v>123</v>
      </c>
      <c r="CI296" s="11"/>
      <c r="CJ296" s="11"/>
      <c r="CK296" s="94" t="str">
        <f t="shared" si="27"/>
        <v>D05_Información y comunicación</v>
      </c>
      <c r="CL296" s="11"/>
      <c r="CM296" s="11"/>
      <c r="CN296" s="11"/>
      <c r="CO296" s="11"/>
      <c r="CP296" s="11"/>
      <c r="CQ296" s="11"/>
      <c r="CR296" s="11"/>
      <c r="CS296" s="11"/>
      <c r="CT296" s="11"/>
      <c r="CU296" s="11"/>
      <c r="CV296" s="11"/>
      <c r="CW296" s="11"/>
      <c r="CX296" s="11"/>
      <c r="CY296" s="11"/>
      <c r="CZ296" s="11"/>
      <c r="DA296" s="238" t="s">
        <v>434</v>
      </c>
      <c r="DB296" s="11"/>
      <c r="DC296" s="11"/>
      <c r="DD296" s="11"/>
      <c r="DE296" s="94" t="str">
        <f t="shared" si="28"/>
        <v>D05_P16_Gestión documental</v>
      </c>
    </row>
    <row r="297" spans="2:109" s="2" customFormat="1" ht="84" customHeight="1" x14ac:dyDescent="0.35">
      <c r="B297" s="1"/>
      <c r="C297" s="4" t="s">
        <v>1390</v>
      </c>
      <c r="D297" s="11" t="s">
        <v>1391</v>
      </c>
      <c r="E297" s="91" t="str">
        <f t="shared" si="24"/>
        <v>URF2026_285_Realizar seguimiento del PINAR y PGD segundo semestre</v>
      </c>
      <c r="F297" s="11" t="s">
        <v>1384</v>
      </c>
      <c r="G297" s="11" t="s">
        <v>1385</v>
      </c>
      <c r="H297" s="11" t="s">
        <v>1386</v>
      </c>
      <c r="I297" s="11" t="s">
        <v>1291</v>
      </c>
      <c r="J297" s="5" t="s">
        <v>1164</v>
      </c>
      <c r="K297" s="5" t="s">
        <v>1292</v>
      </c>
      <c r="L297" s="12">
        <v>46204</v>
      </c>
      <c r="M297" s="12">
        <v>46295.999305555553</v>
      </c>
      <c r="N297" s="92">
        <f t="shared" si="25"/>
        <v>91.999305555553292</v>
      </c>
      <c r="O297" s="85" t="s">
        <v>1079</v>
      </c>
      <c r="P297" s="11" t="s">
        <v>1079</v>
      </c>
      <c r="Q297" s="85" t="s">
        <v>111</v>
      </c>
      <c r="R297" s="11" t="s">
        <v>1387</v>
      </c>
      <c r="S297" s="86" t="s">
        <v>474</v>
      </c>
      <c r="T297" s="86" t="s">
        <v>582</v>
      </c>
      <c r="U297" s="246" t="s">
        <v>1294</v>
      </c>
      <c r="V297" s="11" t="s">
        <v>116</v>
      </c>
      <c r="W297" s="11"/>
      <c r="X297" s="11" t="s">
        <v>117</v>
      </c>
      <c r="Y297" s="11"/>
      <c r="Z297" s="94" t="str">
        <f t="shared" si="26"/>
        <v>Talento Humano
Tecnológicos</v>
      </c>
      <c r="AA297" s="238" t="s">
        <v>11</v>
      </c>
      <c r="AB297" s="11" t="s">
        <v>1388</v>
      </c>
      <c r="AC297" s="11" t="s">
        <v>1389</v>
      </c>
      <c r="AD297" s="13">
        <v>1</v>
      </c>
      <c r="AE297" s="14"/>
      <c r="AF297" s="11" t="s">
        <v>118</v>
      </c>
      <c r="AG297" s="11" t="s">
        <v>118</v>
      </c>
      <c r="AH297" s="13">
        <v>0</v>
      </c>
      <c r="AI297" s="14"/>
      <c r="AJ297" s="11" t="s">
        <v>118</v>
      </c>
      <c r="AK297" s="11" t="s">
        <v>118</v>
      </c>
      <c r="AL297" s="13">
        <v>0</v>
      </c>
      <c r="AM297" s="14"/>
      <c r="AN297" s="11" t="s">
        <v>118</v>
      </c>
      <c r="AO297" s="11" t="s">
        <v>118</v>
      </c>
      <c r="AP297" s="13">
        <v>0</v>
      </c>
      <c r="AQ297" s="14"/>
      <c r="AR297" s="11" t="s">
        <v>118</v>
      </c>
      <c r="AS297" s="11" t="s">
        <v>118</v>
      </c>
      <c r="AT297" s="13">
        <v>0</v>
      </c>
      <c r="AU297" s="14"/>
      <c r="AV297" s="11" t="s">
        <v>118</v>
      </c>
      <c r="AW297" s="11" t="s">
        <v>118</v>
      </c>
      <c r="AX297" s="13">
        <v>0</v>
      </c>
      <c r="AY297" s="11"/>
      <c r="AZ297" s="11" t="s">
        <v>118</v>
      </c>
      <c r="BA297" s="11"/>
      <c r="BB297" s="11" t="s">
        <v>118</v>
      </c>
      <c r="BC297" s="11"/>
      <c r="BD297" s="11"/>
      <c r="BE297" s="11"/>
      <c r="BF297" s="11"/>
      <c r="BG297" s="11"/>
      <c r="BH297" s="11"/>
      <c r="BI297" s="11"/>
      <c r="BJ297" s="11"/>
      <c r="BK297" s="11"/>
      <c r="BL297" s="11" t="s">
        <v>118</v>
      </c>
      <c r="BM297" s="11" t="s">
        <v>118</v>
      </c>
      <c r="BN297" s="11"/>
      <c r="BO297" s="11" t="s">
        <v>118</v>
      </c>
      <c r="BP297" s="11"/>
      <c r="BQ297" s="11" t="s">
        <v>118</v>
      </c>
      <c r="BR297" s="11"/>
      <c r="BS297" s="11" t="s">
        <v>118</v>
      </c>
      <c r="BT297" s="11" t="s">
        <v>118</v>
      </c>
      <c r="BU297" s="11"/>
      <c r="BV297" s="11" t="s">
        <v>118</v>
      </c>
      <c r="BW297" s="11"/>
      <c r="BX297" s="11" t="s">
        <v>118</v>
      </c>
      <c r="BY297" s="11"/>
      <c r="BZ297" s="11" t="s">
        <v>118</v>
      </c>
      <c r="CA297" s="11" t="s">
        <v>77</v>
      </c>
      <c r="CB297" s="11"/>
      <c r="CC297" s="94" t="str">
        <f t="shared" si="29"/>
        <v>01_Programa de Gestión Documental - PGD
24_Operación del Sistema de Gestión Institucional - SGI</v>
      </c>
      <c r="CD297" s="11"/>
      <c r="CE297" s="11"/>
      <c r="CF297" s="11"/>
      <c r="CG297" s="11"/>
      <c r="CH297" s="238" t="s">
        <v>123</v>
      </c>
      <c r="CI297" s="11"/>
      <c r="CJ297" s="11"/>
      <c r="CK297" s="94" t="str">
        <f t="shared" si="27"/>
        <v>D05_Información y comunicación</v>
      </c>
      <c r="CL297" s="11"/>
      <c r="CM297" s="11"/>
      <c r="CN297" s="11"/>
      <c r="CO297" s="11"/>
      <c r="CP297" s="11"/>
      <c r="CQ297" s="11"/>
      <c r="CR297" s="11"/>
      <c r="CS297" s="11"/>
      <c r="CT297" s="11"/>
      <c r="CU297" s="11"/>
      <c r="CV297" s="11"/>
      <c r="CW297" s="11"/>
      <c r="CX297" s="11"/>
      <c r="CY297" s="11"/>
      <c r="CZ297" s="11"/>
      <c r="DA297" s="238" t="s">
        <v>434</v>
      </c>
      <c r="DB297" s="11"/>
      <c r="DC297" s="11"/>
      <c r="DD297" s="11"/>
      <c r="DE297" s="94" t="str">
        <f t="shared" si="28"/>
        <v>D05_P16_Gestión documental</v>
      </c>
    </row>
    <row r="298" spans="2:109" s="2" customFormat="1" ht="84" customHeight="1" x14ac:dyDescent="0.35">
      <c r="B298" s="1"/>
      <c r="C298" s="4" t="s">
        <v>1392</v>
      </c>
      <c r="D298" s="11" t="s">
        <v>1393</v>
      </c>
      <c r="E298" s="91" t="str">
        <f t="shared" si="24"/>
        <v>URF2026_286_Realizar la actualización del PINAR y PGD</v>
      </c>
      <c r="F298" s="11" t="s">
        <v>1394</v>
      </c>
      <c r="G298" s="11" t="s">
        <v>1395</v>
      </c>
      <c r="H298" s="11" t="s">
        <v>1396</v>
      </c>
      <c r="I298" s="11" t="s">
        <v>1291</v>
      </c>
      <c r="J298" s="5" t="s">
        <v>1292</v>
      </c>
      <c r="K298" s="5" t="s">
        <v>1164</v>
      </c>
      <c r="L298" s="12">
        <v>46113</v>
      </c>
      <c r="M298" s="12">
        <v>46233.999305555553</v>
      </c>
      <c r="N298" s="92">
        <f t="shared" si="25"/>
        <v>120.99930555555329</v>
      </c>
      <c r="O298" s="85" t="s">
        <v>1079</v>
      </c>
      <c r="P298" s="11" t="s">
        <v>1079</v>
      </c>
      <c r="Q298" s="85" t="s">
        <v>234</v>
      </c>
      <c r="R298" s="11" t="s">
        <v>1397</v>
      </c>
      <c r="S298" s="86" t="s">
        <v>474</v>
      </c>
      <c r="T298" s="86" t="s">
        <v>582</v>
      </c>
      <c r="U298" s="246" t="s">
        <v>1294</v>
      </c>
      <c r="V298" s="11" t="s">
        <v>116</v>
      </c>
      <c r="W298" s="11"/>
      <c r="X298" s="11" t="s">
        <v>117</v>
      </c>
      <c r="Y298" s="11"/>
      <c r="Z298" s="94" t="str">
        <f t="shared" si="26"/>
        <v>Talento Humano
Tecnológicos</v>
      </c>
      <c r="AA298" s="238" t="s">
        <v>11</v>
      </c>
      <c r="AB298" s="11" t="s">
        <v>1398</v>
      </c>
      <c r="AC298" s="11" t="s">
        <v>1399</v>
      </c>
      <c r="AD298" s="13">
        <v>5</v>
      </c>
      <c r="AE298" s="14"/>
      <c r="AF298" s="11" t="s">
        <v>118</v>
      </c>
      <c r="AG298" s="11" t="s">
        <v>118</v>
      </c>
      <c r="AH298" s="13">
        <v>0</v>
      </c>
      <c r="AI298" s="14"/>
      <c r="AJ298" s="11" t="s">
        <v>118</v>
      </c>
      <c r="AK298" s="11" t="s">
        <v>118</v>
      </c>
      <c r="AL298" s="13">
        <v>0</v>
      </c>
      <c r="AM298" s="14"/>
      <c r="AN298" s="11" t="s">
        <v>118</v>
      </c>
      <c r="AO298" s="11" t="s">
        <v>118</v>
      </c>
      <c r="AP298" s="13">
        <v>0</v>
      </c>
      <c r="AQ298" s="14"/>
      <c r="AR298" s="11" t="s">
        <v>118</v>
      </c>
      <c r="AS298" s="11" t="s">
        <v>118</v>
      </c>
      <c r="AT298" s="13">
        <v>0</v>
      </c>
      <c r="AU298" s="14"/>
      <c r="AV298" s="11" t="s">
        <v>118</v>
      </c>
      <c r="AW298" s="11" t="s">
        <v>118</v>
      </c>
      <c r="AX298" s="13">
        <v>0</v>
      </c>
      <c r="AY298" s="11"/>
      <c r="AZ298" s="11" t="s">
        <v>118</v>
      </c>
      <c r="BA298" s="11"/>
      <c r="BB298" s="11" t="s">
        <v>118</v>
      </c>
      <c r="BC298" s="11"/>
      <c r="BD298" s="11"/>
      <c r="BE298" s="11"/>
      <c r="BF298" s="11"/>
      <c r="BG298" s="11"/>
      <c r="BH298" s="11"/>
      <c r="BI298" s="11"/>
      <c r="BJ298" s="11"/>
      <c r="BK298" s="11"/>
      <c r="BL298" s="11" t="s">
        <v>118</v>
      </c>
      <c r="BM298" s="11" t="s">
        <v>118</v>
      </c>
      <c r="BN298" s="11"/>
      <c r="BO298" s="11" t="s">
        <v>118</v>
      </c>
      <c r="BP298" s="11"/>
      <c r="BQ298" s="11" t="s">
        <v>118</v>
      </c>
      <c r="BR298" s="11" t="s">
        <v>21</v>
      </c>
      <c r="BS298" s="11" t="s">
        <v>246</v>
      </c>
      <c r="BT298" s="11" t="s">
        <v>1313</v>
      </c>
      <c r="BU298" s="11"/>
      <c r="BV298" s="11" t="s">
        <v>118</v>
      </c>
      <c r="BW298" s="11"/>
      <c r="BX298" s="11" t="s">
        <v>118</v>
      </c>
      <c r="BY298" s="11"/>
      <c r="BZ298" s="11" t="s">
        <v>118</v>
      </c>
      <c r="CA298" s="11" t="s">
        <v>77</v>
      </c>
      <c r="CB298" s="11"/>
      <c r="CC298" s="94" t="str">
        <f t="shared" si="29"/>
        <v>01_Programa de Gestión Documental - PGD
20_Estrategia de relación con el Ciudadano -ERV
24_Operación del Sistema de Gestión Institucional - SGI</v>
      </c>
      <c r="CD298" s="11"/>
      <c r="CE298" s="11"/>
      <c r="CF298" s="11"/>
      <c r="CG298" s="11"/>
      <c r="CH298" s="238" t="s">
        <v>123</v>
      </c>
      <c r="CI298" s="11"/>
      <c r="CJ298" s="11"/>
      <c r="CK298" s="94" t="str">
        <f t="shared" si="27"/>
        <v>D05_Información y comunicación</v>
      </c>
      <c r="CL298" s="11"/>
      <c r="CM298" s="11"/>
      <c r="CN298" s="11"/>
      <c r="CO298" s="11"/>
      <c r="CP298" s="11"/>
      <c r="CQ298" s="11"/>
      <c r="CR298" s="11"/>
      <c r="CS298" s="11"/>
      <c r="CT298" s="11"/>
      <c r="CU298" s="11"/>
      <c r="CV298" s="11"/>
      <c r="CW298" s="11"/>
      <c r="CX298" s="11"/>
      <c r="CY298" s="11"/>
      <c r="CZ298" s="11" t="s">
        <v>125</v>
      </c>
      <c r="DA298" s="238" t="s">
        <v>434</v>
      </c>
      <c r="DB298" s="11"/>
      <c r="DC298" s="11"/>
      <c r="DD298" s="11"/>
      <c r="DE298" s="94" t="str">
        <f t="shared" si="28"/>
        <v>D05_P15_Transparencia, acceso a la información pública y lucha contra la corrupción
D05_P16_Gestión documental</v>
      </c>
    </row>
    <row r="299" spans="2:109" s="2" customFormat="1" ht="84" customHeight="1" x14ac:dyDescent="0.35">
      <c r="B299" s="1"/>
      <c r="C299" s="4" t="s">
        <v>1400</v>
      </c>
      <c r="D299" s="11" t="s">
        <v>1401</v>
      </c>
      <c r="E299" s="91" t="str">
        <f t="shared" si="24"/>
        <v>URF2026_287_Socializar las actualizaciones del PINAR y el PGD con los servidores de la Unidad</v>
      </c>
      <c r="F299" s="11" t="s">
        <v>1402</v>
      </c>
      <c r="G299" s="11" t="s">
        <v>1403</v>
      </c>
      <c r="H299" s="11" t="s">
        <v>1404</v>
      </c>
      <c r="I299" s="11" t="s">
        <v>1291</v>
      </c>
      <c r="J299" s="5" t="s">
        <v>1164</v>
      </c>
      <c r="K299" s="5" t="s">
        <v>1292</v>
      </c>
      <c r="L299" s="12">
        <v>46296</v>
      </c>
      <c r="M299" s="12">
        <v>46371.999305555553</v>
      </c>
      <c r="N299" s="92">
        <f t="shared" si="25"/>
        <v>75.999305555553292</v>
      </c>
      <c r="O299" s="85" t="s">
        <v>1079</v>
      </c>
      <c r="P299" s="11" t="s">
        <v>1079</v>
      </c>
      <c r="Q299" s="85" t="s">
        <v>111</v>
      </c>
      <c r="R299" s="11" t="s">
        <v>1405</v>
      </c>
      <c r="S299" s="86" t="s">
        <v>474</v>
      </c>
      <c r="T299" s="86" t="s">
        <v>582</v>
      </c>
      <c r="U299" s="246" t="s">
        <v>1294</v>
      </c>
      <c r="V299" s="11" t="s">
        <v>116</v>
      </c>
      <c r="W299" s="11"/>
      <c r="X299" s="11" t="s">
        <v>117</v>
      </c>
      <c r="Y299" s="11"/>
      <c r="Z299" s="94" t="str">
        <f t="shared" si="26"/>
        <v>Talento Humano
Tecnológicos</v>
      </c>
      <c r="AA299" s="238" t="s">
        <v>11</v>
      </c>
      <c r="AB299" s="11" t="s">
        <v>1398</v>
      </c>
      <c r="AC299" s="11" t="s">
        <v>1399</v>
      </c>
      <c r="AD299" s="13">
        <v>5</v>
      </c>
      <c r="AE299" s="14"/>
      <c r="AF299" s="11" t="s">
        <v>118</v>
      </c>
      <c r="AG299" s="11" t="s">
        <v>118</v>
      </c>
      <c r="AH299" s="13">
        <v>0</v>
      </c>
      <c r="AI299" s="14"/>
      <c r="AJ299" s="11" t="s">
        <v>118</v>
      </c>
      <c r="AK299" s="11" t="s">
        <v>118</v>
      </c>
      <c r="AL299" s="13">
        <v>0</v>
      </c>
      <c r="AM299" s="14"/>
      <c r="AN299" s="11" t="s">
        <v>118</v>
      </c>
      <c r="AO299" s="11" t="s">
        <v>118</v>
      </c>
      <c r="AP299" s="13">
        <v>0</v>
      </c>
      <c r="AQ299" s="14"/>
      <c r="AR299" s="11" t="s">
        <v>118</v>
      </c>
      <c r="AS299" s="11" t="s">
        <v>118</v>
      </c>
      <c r="AT299" s="13">
        <v>0</v>
      </c>
      <c r="AU299" s="14"/>
      <c r="AV299" s="11" t="s">
        <v>118</v>
      </c>
      <c r="AW299" s="11" t="s">
        <v>118</v>
      </c>
      <c r="AX299" s="13">
        <v>0</v>
      </c>
      <c r="AY299" s="11"/>
      <c r="AZ299" s="11" t="s">
        <v>118</v>
      </c>
      <c r="BA299" s="11"/>
      <c r="BB299" s="11" t="s">
        <v>118</v>
      </c>
      <c r="BC299" s="11"/>
      <c r="BD299" s="11"/>
      <c r="BE299" s="11"/>
      <c r="BF299" s="11"/>
      <c r="BG299" s="11"/>
      <c r="BH299" s="11"/>
      <c r="BI299" s="11"/>
      <c r="BJ299" s="11"/>
      <c r="BK299" s="11"/>
      <c r="BL299" s="11" t="s">
        <v>118</v>
      </c>
      <c r="BM299" s="11" t="s">
        <v>118</v>
      </c>
      <c r="BN299" s="11"/>
      <c r="BO299" s="11" t="s">
        <v>118</v>
      </c>
      <c r="BP299" s="11"/>
      <c r="BQ299" s="11" t="s">
        <v>118</v>
      </c>
      <c r="BR299" s="11"/>
      <c r="BS299" s="11" t="s">
        <v>118</v>
      </c>
      <c r="BT299" s="11" t="s">
        <v>118</v>
      </c>
      <c r="BU299" s="11"/>
      <c r="BV299" s="11" t="s">
        <v>118</v>
      </c>
      <c r="BW299" s="11"/>
      <c r="BX299" s="11" t="s">
        <v>118</v>
      </c>
      <c r="BY299" s="11"/>
      <c r="BZ299" s="11" t="s">
        <v>118</v>
      </c>
      <c r="CA299" s="11" t="s">
        <v>77</v>
      </c>
      <c r="CB299" s="11"/>
      <c r="CC299" s="94" t="str">
        <f t="shared" si="29"/>
        <v>01_Programa de Gestión Documental - PGD
24_Operación del Sistema de Gestión Institucional - SGI</v>
      </c>
      <c r="CD299" s="11"/>
      <c r="CE299" s="11"/>
      <c r="CF299" s="11"/>
      <c r="CG299" s="11"/>
      <c r="CH299" s="238" t="s">
        <v>123</v>
      </c>
      <c r="CI299" s="11"/>
      <c r="CJ299" s="11"/>
      <c r="CK299" s="94" t="str">
        <f t="shared" si="27"/>
        <v>D05_Información y comunicación</v>
      </c>
      <c r="CL299" s="11"/>
      <c r="CM299" s="11"/>
      <c r="CN299" s="11"/>
      <c r="CO299" s="11"/>
      <c r="CP299" s="11"/>
      <c r="CQ299" s="11"/>
      <c r="CR299" s="11"/>
      <c r="CS299" s="11"/>
      <c r="CT299" s="11"/>
      <c r="CU299" s="11"/>
      <c r="CV299" s="11"/>
      <c r="CW299" s="11"/>
      <c r="CX299" s="11"/>
      <c r="CY299" s="11"/>
      <c r="CZ299" s="11"/>
      <c r="DA299" s="238" t="s">
        <v>434</v>
      </c>
      <c r="DB299" s="11"/>
      <c r="DC299" s="11"/>
      <c r="DD299" s="11"/>
      <c r="DE299" s="94" t="str">
        <f t="shared" si="28"/>
        <v>D05_P16_Gestión documental</v>
      </c>
    </row>
    <row r="300" spans="2:109" s="2" customFormat="1" ht="84" customHeight="1" x14ac:dyDescent="0.35">
      <c r="B300" s="1"/>
      <c r="C300" s="4" t="s">
        <v>1406</v>
      </c>
      <c r="D300" s="11" t="s">
        <v>1407</v>
      </c>
      <c r="E300" s="91" t="str">
        <f t="shared" si="24"/>
        <v>URF2026_288_Establecer las características de metadatos mínimos y aplicarlos a los documentos institucionales</v>
      </c>
      <c r="F300" s="11" t="s">
        <v>1408</v>
      </c>
      <c r="G300" s="11" t="s">
        <v>1409</v>
      </c>
      <c r="H300" s="11" t="s">
        <v>1410</v>
      </c>
      <c r="I300" s="11" t="s">
        <v>1291</v>
      </c>
      <c r="J300" s="5" t="s">
        <v>1292</v>
      </c>
      <c r="K300" s="5" t="s">
        <v>1164</v>
      </c>
      <c r="L300" s="12">
        <v>46296</v>
      </c>
      <c r="M300" s="12">
        <v>46371.999305555553</v>
      </c>
      <c r="N300" s="92">
        <f t="shared" si="25"/>
        <v>75.999305555553292</v>
      </c>
      <c r="O300" s="85" t="s">
        <v>1079</v>
      </c>
      <c r="P300" s="11" t="s">
        <v>1079</v>
      </c>
      <c r="Q300" s="85" t="s">
        <v>111</v>
      </c>
      <c r="R300" s="11" t="s">
        <v>1411</v>
      </c>
      <c r="S300" s="86" t="s">
        <v>474</v>
      </c>
      <c r="T300" s="86" t="s">
        <v>582</v>
      </c>
      <c r="U300" s="246" t="s">
        <v>1294</v>
      </c>
      <c r="V300" s="11" t="s">
        <v>116</v>
      </c>
      <c r="W300" s="11"/>
      <c r="X300" s="11" t="s">
        <v>117</v>
      </c>
      <c r="Y300" s="11"/>
      <c r="Z300" s="94" t="str">
        <f t="shared" si="26"/>
        <v>Talento Humano
Tecnológicos</v>
      </c>
      <c r="AA300" s="11"/>
      <c r="AB300" s="11" t="s">
        <v>118</v>
      </c>
      <c r="AC300" s="11" t="s">
        <v>118</v>
      </c>
      <c r="AD300" s="13">
        <v>0</v>
      </c>
      <c r="AE300" s="14" t="s">
        <v>12</v>
      </c>
      <c r="AF300" s="11" t="s">
        <v>1412</v>
      </c>
      <c r="AG300" s="11" t="s">
        <v>1413</v>
      </c>
      <c r="AH300" s="13">
        <v>5</v>
      </c>
      <c r="AI300" s="14"/>
      <c r="AJ300" s="11" t="s">
        <v>118</v>
      </c>
      <c r="AK300" s="11" t="s">
        <v>118</v>
      </c>
      <c r="AL300" s="13">
        <v>0</v>
      </c>
      <c r="AM300" s="14"/>
      <c r="AN300" s="11" t="s">
        <v>118</v>
      </c>
      <c r="AO300" s="11" t="s">
        <v>118</v>
      </c>
      <c r="AP300" s="13">
        <v>0</v>
      </c>
      <c r="AQ300" s="14"/>
      <c r="AR300" s="11" t="s">
        <v>118</v>
      </c>
      <c r="AS300" s="11" t="s">
        <v>118</v>
      </c>
      <c r="AT300" s="13">
        <v>0</v>
      </c>
      <c r="AU300" s="14"/>
      <c r="AV300" s="11" t="s">
        <v>118</v>
      </c>
      <c r="AW300" s="11" t="s">
        <v>118</v>
      </c>
      <c r="AX300" s="13">
        <v>0</v>
      </c>
      <c r="AY300" s="11"/>
      <c r="AZ300" s="11" t="s">
        <v>118</v>
      </c>
      <c r="BA300" s="11"/>
      <c r="BB300" s="11" t="s">
        <v>118</v>
      </c>
      <c r="BC300" s="11"/>
      <c r="BD300" s="11"/>
      <c r="BE300" s="11"/>
      <c r="BF300" s="11"/>
      <c r="BG300" s="11"/>
      <c r="BH300" s="11"/>
      <c r="BI300" s="11"/>
      <c r="BJ300" s="11"/>
      <c r="BK300" s="11"/>
      <c r="BL300" s="11" t="s">
        <v>118</v>
      </c>
      <c r="BM300" s="11" t="s">
        <v>118</v>
      </c>
      <c r="BN300" s="11"/>
      <c r="BO300" s="11" t="s">
        <v>118</v>
      </c>
      <c r="BP300" s="11"/>
      <c r="BQ300" s="11" t="s">
        <v>118</v>
      </c>
      <c r="BR300" s="11"/>
      <c r="BS300" s="11" t="s">
        <v>118</v>
      </c>
      <c r="BT300" s="11" t="s">
        <v>118</v>
      </c>
      <c r="BU300" s="11"/>
      <c r="BV300" s="11" t="s">
        <v>118</v>
      </c>
      <c r="BW300" s="11"/>
      <c r="BX300" s="11" t="s">
        <v>118</v>
      </c>
      <c r="BY300" s="11"/>
      <c r="BZ300" s="11" t="s">
        <v>118</v>
      </c>
      <c r="CA300" s="11" t="s">
        <v>77</v>
      </c>
      <c r="CB300" s="11"/>
      <c r="CC300" s="94" t="str">
        <f t="shared" si="29"/>
        <v>02_Plan Institucional de Archivos de la Entidad - PINAR
24_Operación del Sistema de Gestión Institucional - SGI</v>
      </c>
      <c r="CD300" s="11"/>
      <c r="CE300" s="11"/>
      <c r="CF300" s="11"/>
      <c r="CG300" s="11"/>
      <c r="CH300" s="238" t="s">
        <v>123</v>
      </c>
      <c r="CI300" s="11"/>
      <c r="CJ300" s="11"/>
      <c r="CK300" s="94" t="str">
        <f t="shared" si="27"/>
        <v>D05_Información y comunicación</v>
      </c>
      <c r="CL300" s="11"/>
      <c r="CM300" s="11"/>
      <c r="CN300" s="11"/>
      <c r="CO300" s="11"/>
      <c r="CP300" s="11"/>
      <c r="CQ300" s="11"/>
      <c r="CR300" s="11"/>
      <c r="CS300" s="11"/>
      <c r="CT300" s="11"/>
      <c r="CU300" s="11"/>
      <c r="CV300" s="11"/>
      <c r="CW300" s="11"/>
      <c r="CX300" s="11"/>
      <c r="CY300" s="11"/>
      <c r="CZ300" s="11"/>
      <c r="DA300" s="238" t="s">
        <v>434</v>
      </c>
      <c r="DB300" s="11"/>
      <c r="DC300" s="11"/>
      <c r="DD300" s="11"/>
      <c r="DE300" s="94" t="str">
        <f t="shared" si="28"/>
        <v>D05_P16_Gestión documental</v>
      </c>
    </row>
    <row r="301" spans="2:109" s="2" customFormat="1" ht="84" customHeight="1" x14ac:dyDescent="0.35">
      <c r="B301" s="1"/>
      <c r="C301" s="4" t="s">
        <v>1414</v>
      </c>
      <c r="D301" s="11" t="s">
        <v>1415</v>
      </c>
      <c r="E301" s="91" t="str">
        <f t="shared" si="24"/>
        <v>URF2026_289_Establecer las características de metadatos mínimos (obligatorios) que permitan asegurar su gestión durante su ciclo de vida, de acuerdo con el Artículo 30 del decreto 2609 de 2012.</v>
      </c>
      <c r="F301" s="11" t="s">
        <v>1408</v>
      </c>
      <c r="G301" s="11" t="s">
        <v>1409</v>
      </c>
      <c r="H301" s="11" t="s">
        <v>1410</v>
      </c>
      <c r="I301" s="11" t="s">
        <v>1291</v>
      </c>
      <c r="J301" s="5" t="s">
        <v>1292</v>
      </c>
      <c r="K301" s="5" t="s">
        <v>1164</v>
      </c>
      <c r="L301" s="12">
        <v>46296</v>
      </c>
      <c r="M301" s="12">
        <v>46371.999305555553</v>
      </c>
      <c r="N301" s="92">
        <f t="shared" si="25"/>
        <v>75.999305555553292</v>
      </c>
      <c r="O301" s="85" t="s">
        <v>1079</v>
      </c>
      <c r="P301" s="11" t="s">
        <v>1079</v>
      </c>
      <c r="Q301" s="85" t="s">
        <v>111</v>
      </c>
      <c r="R301" s="11" t="s">
        <v>1411</v>
      </c>
      <c r="S301" s="86" t="s">
        <v>474</v>
      </c>
      <c r="T301" s="86" t="s">
        <v>582</v>
      </c>
      <c r="U301" s="246" t="s">
        <v>1294</v>
      </c>
      <c r="V301" s="11" t="s">
        <v>116</v>
      </c>
      <c r="W301" s="11"/>
      <c r="X301" s="11" t="s">
        <v>117</v>
      </c>
      <c r="Y301" s="11"/>
      <c r="Z301" s="94" t="str">
        <f t="shared" si="26"/>
        <v>Talento Humano
Tecnológicos</v>
      </c>
      <c r="AA301" s="11"/>
      <c r="AB301" s="11" t="s">
        <v>118</v>
      </c>
      <c r="AC301" s="11" t="s">
        <v>118</v>
      </c>
      <c r="AD301" s="13">
        <v>0</v>
      </c>
      <c r="AE301" s="14" t="s">
        <v>12</v>
      </c>
      <c r="AF301" s="11" t="s">
        <v>1416</v>
      </c>
      <c r="AG301" s="11" t="s">
        <v>1417</v>
      </c>
      <c r="AH301" s="13">
        <v>2</v>
      </c>
      <c r="AI301" s="14"/>
      <c r="AJ301" s="11" t="s">
        <v>118</v>
      </c>
      <c r="AK301" s="11" t="s">
        <v>118</v>
      </c>
      <c r="AL301" s="13">
        <v>0</v>
      </c>
      <c r="AM301" s="14"/>
      <c r="AN301" s="11" t="s">
        <v>118</v>
      </c>
      <c r="AO301" s="11" t="s">
        <v>118</v>
      </c>
      <c r="AP301" s="13">
        <v>0</v>
      </c>
      <c r="AQ301" s="14"/>
      <c r="AR301" s="11" t="s">
        <v>118</v>
      </c>
      <c r="AS301" s="11" t="s">
        <v>118</v>
      </c>
      <c r="AT301" s="13">
        <v>0</v>
      </c>
      <c r="AU301" s="14"/>
      <c r="AV301" s="11" t="s">
        <v>118</v>
      </c>
      <c r="AW301" s="11" t="s">
        <v>118</v>
      </c>
      <c r="AX301" s="13">
        <v>0</v>
      </c>
      <c r="AY301" s="11"/>
      <c r="AZ301" s="11" t="s">
        <v>118</v>
      </c>
      <c r="BA301" s="11"/>
      <c r="BB301" s="11" t="s">
        <v>118</v>
      </c>
      <c r="BC301" s="11"/>
      <c r="BD301" s="11"/>
      <c r="BE301" s="11"/>
      <c r="BF301" s="11"/>
      <c r="BG301" s="11"/>
      <c r="BH301" s="11"/>
      <c r="BI301" s="11"/>
      <c r="BJ301" s="11"/>
      <c r="BK301" s="11"/>
      <c r="BL301" s="11" t="s">
        <v>118</v>
      </c>
      <c r="BM301" s="11" t="s">
        <v>118</v>
      </c>
      <c r="BN301" s="11"/>
      <c r="BO301" s="11" t="s">
        <v>118</v>
      </c>
      <c r="BP301" s="11"/>
      <c r="BQ301" s="11" t="s">
        <v>118</v>
      </c>
      <c r="BR301" s="11"/>
      <c r="BS301" s="11" t="s">
        <v>118</v>
      </c>
      <c r="BT301" s="11" t="s">
        <v>118</v>
      </c>
      <c r="BU301" s="11"/>
      <c r="BV301" s="11" t="s">
        <v>118</v>
      </c>
      <c r="BW301" s="11"/>
      <c r="BX301" s="11" t="s">
        <v>118</v>
      </c>
      <c r="BY301" s="11"/>
      <c r="BZ301" s="11" t="s">
        <v>118</v>
      </c>
      <c r="CA301" s="11" t="s">
        <v>77</v>
      </c>
      <c r="CB301" s="11"/>
      <c r="CC301" s="94" t="str">
        <f t="shared" si="29"/>
        <v>02_Plan Institucional de Archivos de la Entidad - PINAR
24_Operación del Sistema de Gestión Institucional - SGI</v>
      </c>
      <c r="CD301" s="11"/>
      <c r="CE301" s="11"/>
      <c r="CF301" s="11"/>
      <c r="CG301" s="11"/>
      <c r="CH301" s="238" t="s">
        <v>123</v>
      </c>
      <c r="CI301" s="11"/>
      <c r="CJ301" s="11"/>
      <c r="CK301" s="94" t="str">
        <f t="shared" si="27"/>
        <v>D05_Información y comunicación</v>
      </c>
      <c r="CL301" s="11"/>
      <c r="CM301" s="11"/>
      <c r="CN301" s="11"/>
      <c r="CO301" s="11"/>
      <c r="CP301" s="11"/>
      <c r="CQ301" s="11"/>
      <c r="CR301" s="11"/>
      <c r="CS301" s="11"/>
      <c r="CT301" s="11"/>
      <c r="CU301" s="11"/>
      <c r="CV301" s="11"/>
      <c r="CW301" s="11"/>
      <c r="CX301" s="11"/>
      <c r="CY301" s="11"/>
      <c r="CZ301" s="11"/>
      <c r="DA301" s="238" t="s">
        <v>434</v>
      </c>
      <c r="DB301" s="11"/>
      <c r="DC301" s="11"/>
      <c r="DD301" s="11"/>
      <c r="DE301" s="94" t="str">
        <f t="shared" si="28"/>
        <v>D05_P16_Gestión documental</v>
      </c>
    </row>
    <row r="302" spans="2:109" s="2" customFormat="1" ht="84" customHeight="1" x14ac:dyDescent="0.35">
      <c r="B302" s="1"/>
      <c r="C302" s="4" t="s">
        <v>1418</v>
      </c>
      <c r="D302" s="11" t="s">
        <v>1419</v>
      </c>
      <c r="E302" s="91" t="str">
        <f t="shared" si="24"/>
        <v>URF2026_290_Digitalizar, organizar y cargar en el RID, la series documental de Proyectos Normativos</v>
      </c>
      <c r="F302" s="11" t="s">
        <v>1420</v>
      </c>
      <c r="G302" s="11" t="s">
        <v>1421</v>
      </c>
      <c r="H302" s="11" t="s">
        <v>1422</v>
      </c>
      <c r="I302" s="11" t="s">
        <v>1291</v>
      </c>
      <c r="J302" s="5" t="s">
        <v>1164</v>
      </c>
      <c r="K302" s="5" t="s">
        <v>1292</v>
      </c>
      <c r="L302" s="12">
        <v>46296</v>
      </c>
      <c r="M302" s="12">
        <v>46371.999305555553</v>
      </c>
      <c r="N302" s="92">
        <f t="shared" si="25"/>
        <v>75.999305555553292</v>
      </c>
      <c r="O302" s="85" t="s">
        <v>1079</v>
      </c>
      <c r="P302" s="11" t="s">
        <v>1079</v>
      </c>
      <c r="Q302" s="85" t="s">
        <v>111</v>
      </c>
      <c r="R302" s="11" t="s">
        <v>1423</v>
      </c>
      <c r="S302" s="86" t="s">
        <v>474</v>
      </c>
      <c r="T302" s="86" t="s">
        <v>582</v>
      </c>
      <c r="U302" s="246" t="s">
        <v>1294</v>
      </c>
      <c r="V302" s="11" t="s">
        <v>116</v>
      </c>
      <c r="W302" s="11"/>
      <c r="X302" s="11" t="s">
        <v>117</v>
      </c>
      <c r="Y302" s="11"/>
      <c r="Z302" s="94" t="str">
        <f t="shared" si="26"/>
        <v>Talento Humano
Tecnológicos</v>
      </c>
      <c r="AA302" s="11"/>
      <c r="AB302" s="11" t="s">
        <v>118</v>
      </c>
      <c r="AC302" s="11" t="s">
        <v>118</v>
      </c>
      <c r="AD302" s="13">
        <v>0</v>
      </c>
      <c r="AE302" s="14"/>
      <c r="AF302" s="11" t="s">
        <v>118</v>
      </c>
      <c r="AG302" s="11" t="s">
        <v>118</v>
      </c>
      <c r="AH302" s="13">
        <v>0</v>
      </c>
      <c r="AI302" s="14"/>
      <c r="AJ302" s="11" t="s">
        <v>118</v>
      </c>
      <c r="AK302" s="11" t="s">
        <v>118</v>
      </c>
      <c r="AL302" s="13">
        <v>0</v>
      </c>
      <c r="AM302" s="14"/>
      <c r="AN302" s="11" t="s">
        <v>118</v>
      </c>
      <c r="AO302" s="11" t="s">
        <v>118</v>
      </c>
      <c r="AP302" s="13">
        <v>0</v>
      </c>
      <c r="AQ302" s="14"/>
      <c r="AR302" s="11" t="s">
        <v>118</v>
      </c>
      <c r="AS302" s="11" t="s">
        <v>118</v>
      </c>
      <c r="AT302" s="13">
        <v>0</v>
      </c>
      <c r="AU302" s="14"/>
      <c r="AV302" s="11" t="s">
        <v>118</v>
      </c>
      <c r="AW302" s="11" t="s">
        <v>118</v>
      </c>
      <c r="AX302" s="13">
        <v>0</v>
      </c>
      <c r="AY302" s="11"/>
      <c r="AZ302" s="11" t="s">
        <v>118</v>
      </c>
      <c r="BA302" s="11"/>
      <c r="BB302" s="11" t="s">
        <v>118</v>
      </c>
      <c r="BC302" s="11"/>
      <c r="BD302" s="11"/>
      <c r="BE302" s="11"/>
      <c r="BF302" s="11"/>
      <c r="BG302" s="11"/>
      <c r="BH302" s="11"/>
      <c r="BI302" s="11"/>
      <c r="BJ302" s="11"/>
      <c r="BK302" s="11"/>
      <c r="BL302" s="11" t="s">
        <v>118</v>
      </c>
      <c r="BM302" s="11" t="s">
        <v>118</v>
      </c>
      <c r="BN302" s="11"/>
      <c r="BO302" s="11" t="s">
        <v>118</v>
      </c>
      <c r="BP302" s="11"/>
      <c r="BQ302" s="11" t="s">
        <v>118</v>
      </c>
      <c r="BR302" s="11"/>
      <c r="BS302" s="11" t="s">
        <v>118</v>
      </c>
      <c r="BT302" s="11" t="s">
        <v>118</v>
      </c>
      <c r="BU302" s="11"/>
      <c r="BV302" s="11" t="s">
        <v>118</v>
      </c>
      <c r="BW302" s="11"/>
      <c r="BX302" s="11" t="s">
        <v>118</v>
      </c>
      <c r="BY302" s="11"/>
      <c r="BZ302" s="11" t="s">
        <v>118</v>
      </c>
      <c r="CA302" s="11" t="s">
        <v>77</v>
      </c>
      <c r="CB302" s="11"/>
      <c r="CC302" s="94" t="str">
        <f t="shared" si="29"/>
        <v>24_Operación del Sistema de Gestión Institucional - SGI</v>
      </c>
      <c r="CD302" s="11"/>
      <c r="CE302" s="11"/>
      <c r="CF302" s="11"/>
      <c r="CG302" s="11"/>
      <c r="CH302" s="238" t="s">
        <v>123</v>
      </c>
      <c r="CI302" s="11"/>
      <c r="CJ302" s="11"/>
      <c r="CK302" s="94" t="str">
        <f t="shared" si="27"/>
        <v>D05_Información y comunicación</v>
      </c>
      <c r="CL302" s="11"/>
      <c r="CM302" s="11"/>
      <c r="CN302" s="11"/>
      <c r="CO302" s="11"/>
      <c r="CP302" s="11"/>
      <c r="CQ302" s="11"/>
      <c r="CR302" s="11"/>
      <c r="CS302" s="11"/>
      <c r="CT302" s="11"/>
      <c r="CU302" s="11"/>
      <c r="CV302" s="11"/>
      <c r="CW302" s="11"/>
      <c r="CX302" s="11"/>
      <c r="CY302" s="11"/>
      <c r="CZ302" s="11"/>
      <c r="DA302" s="238" t="s">
        <v>434</v>
      </c>
      <c r="DB302" s="11"/>
      <c r="DC302" s="11"/>
      <c r="DD302" s="11"/>
      <c r="DE302" s="94" t="str">
        <f t="shared" si="28"/>
        <v>D05_P16_Gestión documental</v>
      </c>
    </row>
    <row r="303" spans="2:109" s="2" customFormat="1" ht="84" customHeight="1" x14ac:dyDescent="0.35">
      <c r="B303" s="1"/>
      <c r="C303" s="4" t="s">
        <v>1424</v>
      </c>
      <c r="D303" s="11" t="s">
        <v>1425</v>
      </c>
      <c r="E303" s="91" t="str">
        <f t="shared" si="24"/>
        <v xml:space="preserve">URF2026_291_Asegurar el acceso al repositorio de información digital, de los servidores de la Unidad acorde con el proceso al que corresponden. </v>
      </c>
      <c r="F303" s="11" t="s">
        <v>1426</v>
      </c>
      <c r="G303" s="11" t="s">
        <v>1427</v>
      </c>
      <c r="H303" s="11" t="s">
        <v>1428</v>
      </c>
      <c r="I303" s="11" t="s">
        <v>1291</v>
      </c>
      <c r="J303" s="5" t="s">
        <v>1164</v>
      </c>
      <c r="K303" s="5" t="s">
        <v>1292</v>
      </c>
      <c r="L303" s="12">
        <v>46296</v>
      </c>
      <c r="M303" s="12">
        <v>46371.999305555553</v>
      </c>
      <c r="N303" s="92">
        <f t="shared" si="25"/>
        <v>75.999305555553292</v>
      </c>
      <c r="O303" s="85" t="s">
        <v>1079</v>
      </c>
      <c r="P303" s="11" t="s">
        <v>1079</v>
      </c>
      <c r="Q303" s="85" t="s">
        <v>111</v>
      </c>
      <c r="R303" s="11" t="s">
        <v>1429</v>
      </c>
      <c r="S303" s="86" t="s">
        <v>474</v>
      </c>
      <c r="T303" s="86" t="s">
        <v>582</v>
      </c>
      <c r="U303" s="246" t="s">
        <v>1294</v>
      </c>
      <c r="V303" s="11" t="s">
        <v>116</v>
      </c>
      <c r="W303" s="11"/>
      <c r="X303" s="11" t="s">
        <v>117</v>
      </c>
      <c r="Y303" s="11"/>
      <c r="Z303" s="94" t="str">
        <f t="shared" si="26"/>
        <v>Talento Humano
Tecnológicos</v>
      </c>
      <c r="AA303" s="11"/>
      <c r="AB303" s="11" t="s">
        <v>118</v>
      </c>
      <c r="AC303" s="11" t="s">
        <v>118</v>
      </c>
      <c r="AD303" s="13">
        <v>0</v>
      </c>
      <c r="AE303" s="14" t="s">
        <v>12</v>
      </c>
      <c r="AF303" s="11" t="s">
        <v>1430</v>
      </c>
      <c r="AG303" s="11" t="s">
        <v>1431</v>
      </c>
      <c r="AH303" s="13">
        <v>1</v>
      </c>
      <c r="AI303" s="14"/>
      <c r="AJ303" s="11" t="s">
        <v>118</v>
      </c>
      <c r="AK303" s="11" t="s">
        <v>118</v>
      </c>
      <c r="AL303" s="13">
        <v>0</v>
      </c>
      <c r="AM303" s="14"/>
      <c r="AN303" s="11" t="s">
        <v>118</v>
      </c>
      <c r="AO303" s="11" t="s">
        <v>118</v>
      </c>
      <c r="AP303" s="13">
        <v>0</v>
      </c>
      <c r="AQ303" s="14"/>
      <c r="AR303" s="11" t="s">
        <v>118</v>
      </c>
      <c r="AS303" s="11" t="s">
        <v>118</v>
      </c>
      <c r="AT303" s="13">
        <v>0</v>
      </c>
      <c r="AU303" s="14"/>
      <c r="AV303" s="11" t="s">
        <v>118</v>
      </c>
      <c r="AW303" s="11" t="s">
        <v>118</v>
      </c>
      <c r="AX303" s="13">
        <v>0</v>
      </c>
      <c r="AY303" s="11"/>
      <c r="AZ303" s="11" t="s">
        <v>118</v>
      </c>
      <c r="BA303" s="11"/>
      <c r="BB303" s="11" t="s">
        <v>118</v>
      </c>
      <c r="BC303" s="11"/>
      <c r="BD303" s="11"/>
      <c r="BE303" s="11"/>
      <c r="BF303" s="11"/>
      <c r="BG303" s="11"/>
      <c r="BH303" s="11"/>
      <c r="BI303" s="11"/>
      <c r="BJ303" s="11"/>
      <c r="BK303" s="11"/>
      <c r="BL303" s="11" t="s">
        <v>118</v>
      </c>
      <c r="BM303" s="11" t="s">
        <v>118</v>
      </c>
      <c r="BN303" s="11"/>
      <c r="BO303" s="11" t="s">
        <v>118</v>
      </c>
      <c r="BP303" s="11"/>
      <c r="BQ303" s="11" t="s">
        <v>118</v>
      </c>
      <c r="BR303" s="11"/>
      <c r="BS303" s="11" t="s">
        <v>118</v>
      </c>
      <c r="BT303" s="11" t="s">
        <v>118</v>
      </c>
      <c r="BU303" s="11"/>
      <c r="BV303" s="11" t="s">
        <v>118</v>
      </c>
      <c r="BW303" s="11"/>
      <c r="BX303" s="11" t="s">
        <v>118</v>
      </c>
      <c r="BY303" s="11"/>
      <c r="BZ303" s="11" t="s">
        <v>118</v>
      </c>
      <c r="CA303" s="11" t="s">
        <v>77</v>
      </c>
      <c r="CB303" s="11"/>
      <c r="CC303" s="94" t="str">
        <f t="shared" si="29"/>
        <v>02_Plan Institucional de Archivos de la Entidad - PINAR
24_Operación del Sistema de Gestión Institucional - SGI</v>
      </c>
      <c r="CD303" s="11"/>
      <c r="CE303" s="11"/>
      <c r="CF303" s="11"/>
      <c r="CG303" s="11"/>
      <c r="CH303" s="238" t="s">
        <v>123</v>
      </c>
      <c r="CI303" s="11"/>
      <c r="CJ303" s="11"/>
      <c r="CK303" s="94" t="str">
        <f t="shared" si="27"/>
        <v>D05_Información y comunicación</v>
      </c>
      <c r="CL303" s="11"/>
      <c r="CM303" s="11"/>
      <c r="CN303" s="11"/>
      <c r="CO303" s="11"/>
      <c r="CP303" s="11"/>
      <c r="CQ303" s="11"/>
      <c r="CR303" s="11"/>
      <c r="CS303" s="11"/>
      <c r="CT303" s="11"/>
      <c r="CU303" s="11"/>
      <c r="CV303" s="11"/>
      <c r="CW303" s="11"/>
      <c r="CX303" s="11"/>
      <c r="CY303" s="11"/>
      <c r="CZ303" s="11"/>
      <c r="DA303" s="238" t="s">
        <v>434</v>
      </c>
      <c r="DB303" s="11"/>
      <c r="DC303" s="11"/>
      <c r="DD303" s="11"/>
      <c r="DE303" s="94" t="str">
        <f t="shared" si="28"/>
        <v>D05_P16_Gestión documental</v>
      </c>
    </row>
    <row r="304" spans="2:109" s="2" customFormat="1" ht="84" customHeight="1" x14ac:dyDescent="0.35">
      <c r="B304" s="1"/>
      <c r="C304" s="4" t="s">
        <v>1432</v>
      </c>
      <c r="D304" s="11" t="s">
        <v>1433</v>
      </c>
      <c r="E304" s="91" t="str">
        <f t="shared" si="24"/>
        <v>URF2026_292_Reportar el avance en el cargue de documentos en el RID y presentar los resultados en las revisiones de procesos_C1</v>
      </c>
      <c r="F304" s="11" t="s">
        <v>1434</v>
      </c>
      <c r="G304" s="11" t="s">
        <v>1435</v>
      </c>
      <c r="H304" s="11" t="s">
        <v>1436</v>
      </c>
      <c r="I304" s="11" t="s">
        <v>1291</v>
      </c>
      <c r="J304" s="5" t="s">
        <v>1164</v>
      </c>
      <c r="K304" s="5" t="s">
        <v>1292</v>
      </c>
      <c r="L304" s="12">
        <v>46143</v>
      </c>
      <c r="M304" s="12">
        <v>46173.999305555553</v>
      </c>
      <c r="N304" s="92">
        <f t="shared" si="25"/>
        <v>30.999305555553292</v>
      </c>
      <c r="O304" s="85" t="s">
        <v>1079</v>
      </c>
      <c r="P304" s="11" t="s">
        <v>1079</v>
      </c>
      <c r="Q304" s="85" t="s">
        <v>111</v>
      </c>
      <c r="R304" s="11" t="s">
        <v>1437</v>
      </c>
      <c r="S304" s="86" t="s">
        <v>474</v>
      </c>
      <c r="T304" s="86" t="s">
        <v>582</v>
      </c>
      <c r="U304" s="246" t="s">
        <v>1294</v>
      </c>
      <c r="V304" s="11" t="s">
        <v>116</v>
      </c>
      <c r="W304" s="11"/>
      <c r="X304" s="11" t="s">
        <v>117</v>
      </c>
      <c r="Y304" s="11"/>
      <c r="Z304" s="94" t="str">
        <f t="shared" si="26"/>
        <v>Talento Humano
Tecnológicos</v>
      </c>
      <c r="AA304" s="11"/>
      <c r="AB304" s="11" t="s">
        <v>118</v>
      </c>
      <c r="AC304" s="11" t="s">
        <v>118</v>
      </c>
      <c r="AD304" s="13">
        <v>0</v>
      </c>
      <c r="AE304" s="14" t="s">
        <v>12</v>
      </c>
      <c r="AF304" s="11" t="s">
        <v>1430</v>
      </c>
      <c r="AG304" s="11" t="s">
        <v>1438</v>
      </c>
      <c r="AH304" s="13">
        <v>1</v>
      </c>
      <c r="AI304" s="14"/>
      <c r="AJ304" s="11" t="s">
        <v>118</v>
      </c>
      <c r="AK304" s="11" t="s">
        <v>118</v>
      </c>
      <c r="AL304" s="13">
        <v>0</v>
      </c>
      <c r="AM304" s="14"/>
      <c r="AN304" s="11" t="s">
        <v>118</v>
      </c>
      <c r="AO304" s="11" t="s">
        <v>118</v>
      </c>
      <c r="AP304" s="13">
        <v>0</v>
      </c>
      <c r="AQ304" s="14"/>
      <c r="AR304" s="11" t="s">
        <v>118</v>
      </c>
      <c r="AS304" s="11" t="s">
        <v>118</v>
      </c>
      <c r="AT304" s="13">
        <v>0</v>
      </c>
      <c r="AU304" s="14"/>
      <c r="AV304" s="11" t="s">
        <v>118</v>
      </c>
      <c r="AW304" s="11" t="s">
        <v>118</v>
      </c>
      <c r="AX304" s="13">
        <v>0</v>
      </c>
      <c r="AY304" s="11"/>
      <c r="AZ304" s="11" t="s">
        <v>118</v>
      </c>
      <c r="BA304" s="11"/>
      <c r="BB304" s="11" t="s">
        <v>118</v>
      </c>
      <c r="BC304" s="11"/>
      <c r="BD304" s="11"/>
      <c r="BE304" s="11"/>
      <c r="BF304" s="11"/>
      <c r="BG304" s="11"/>
      <c r="BH304" s="11"/>
      <c r="BI304" s="11"/>
      <c r="BJ304" s="11"/>
      <c r="BK304" s="11"/>
      <c r="BL304" s="11" t="s">
        <v>118</v>
      </c>
      <c r="BM304" s="11" t="s">
        <v>118</v>
      </c>
      <c r="BN304" s="11"/>
      <c r="BO304" s="11" t="s">
        <v>118</v>
      </c>
      <c r="BP304" s="11"/>
      <c r="BQ304" s="11" t="s">
        <v>118</v>
      </c>
      <c r="BR304" s="11"/>
      <c r="BS304" s="11" t="s">
        <v>118</v>
      </c>
      <c r="BT304" s="11" t="s">
        <v>118</v>
      </c>
      <c r="BU304" s="11"/>
      <c r="BV304" s="11" t="s">
        <v>118</v>
      </c>
      <c r="BW304" s="11"/>
      <c r="BX304" s="11" t="s">
        <v>118</v>
      </c>
      <c r="BY304" s="11"/>
      <c r="BZ304" s="11" t="s">
        <v>118</v>
      </c>
      <c r="CA304" s="11" t="s">
        <v>77</v>
      </c>
      <c r="CB304" s="11"/>
      <c r="CC304" s="94" t="str">
        <f t="shared" si="29"/>
        <v>02_Plan Institucional de Archivos de la Entidad - PINAR
24_Operación del Sistema de Gestión Institucional - SGI</v>
      </c>
      <c r="CD304" s="11"/>
      <c r="CE304" s="11"/>
      <c r="CF304" s="11"/>
      <c r="CG304" s="11"/>
      <c r="CH304" s="238" t="s">
        <v>123</v>
      </c>
      <c r="CI304" s="11"/>
      <c r="CJ304" s="11"/>
      <c r="CK304" s="94" t="str">
        <f t="shared" si="27"/>
        <v>D05_Información y comunicación</v>
      </c>
      <c r="CL304" s="11"/>
      <c r="CM304" s="11"/>
      <c r="CN304" s="11"/>
      <c r="CO304" s="11"/>
      <c r="CP304" s="11"/>
      <c r="CQ304" s="11"/>
      <c r="CR304" s="11"/>
      <c r="CS304" s="11"/>
      <c r="CT304" s="11"/>
      <c r="CU304" s="11"/>
      <c r="CV304" s="11"/>
      <c r="CW304" s="11"/>
      <c r="CX304" s="11"/>
      <c r="CY304" s="11"/>
      <c r="CZ304" s="11"/>
      <c r="DA304" s="238" t="s">
        <v>434</v>
      </c>
      <c r="DB304" s="11"/>
      <c r="DC304" s="11"/>
      <c r="DD304" s="11"/>
      <c r="DE304" s="94" t="str">
        <f t="shared" si="28"/>
        <v>D05_P16_Gestión documental</v>
      </c>
    </row>
    <row r="305" spans="2:109" s="2" customFormat="1" ht="84" customHeight="1" x14ac:dyDescent="0.35">
      <c r="B305" s="1"/>
      <c r="C305" s="4" t="s">
        <v>1439</v>
      </c>
      <c r="D305" s="11" t="s">
        <v>1440</v>
      </c>
      <c r="E305" s="91" t="str">
        <f t="shared" si="24"/>
        <v>URF2026_293_Elaborar plan de análisis de procesos y procedimientos de la producción documental</v>
      </c>
      <c r="F305" s="11" t="s">
        <v>1441</v>
      </c>
      <c r="G305" s="11" t="s">
        <v>1442</v>
      </c>
      <c r="H305" s="11" t="s">
        <v>1443</v>
      </c>
      <c r="I305" s="11" t="s">
        <v>1291</v>
      </c>
      <c r="J305" s="5" t="s">
        <v>1292</v>
      </c>
      <c r="K305" s="5" t="s">
        <v>1164</v>
      </c>
      <c r="L305" s="12">
        <v>46296</v>
      </c>
      <c r="M305" s="12">
        <v>46371.999305555553</v>
      </c>
      <c r="N305" s="92">
        <f t="shared" si="25"/>
        <v>75.999305555553292</v>
      </c>
      <c r="O305" s="85" t="s">
        <v>1079</v>
      </c>
      <c r="P305" s="11" t="s">
        <v>1079</v>
      </c>
      <c r="Q305" s="85" t="s">
        <v>111</v>
      </c>
      <c r="R305" s="11" t="s">
        <v>1444</v>
      </c>
      <c r="S305" s="86" t="s">
        <v>474</v>
      </c>
      <c r="T305" s="86" t="s">
        <v>582</v>
      </c>
      <c r="U305" s="246" t="s">
        <v>1294</v>
      </c>
      <c r="V305" s="11" t="s">
        <v>116</v>
      </c>
      <c r="W305" s="11"/>
      <c r="X305" s="11" t="s">
        <v>117</v>
      </c>
      <c r="Y305" s="11"/>
      <c r="Z305" s="94" t="str">
        <f t="shared" si="26"/>
        <v>Talento Humano
Tecnológicos</v>
      </c>
      <c r="AA305" s="11"/>
      <c r="AB305" s="11" t="s">
        <v>118</v>
      </c>
      <c r="AC305" s="11" t="s">
        <v>118</v>
      </c>
      <c r="AD305" s="13">
        <v>0</v>
      </c>
      <c r="AE305" s="14" t="s">
        <v>12</v>
      </c>
      <c r="AF305" s="11" t="s">
        <v>1445</v>
      </c>
      <c r="AG305" s="11" t="s">
        <v>1446</v>
      </c>
      <c r="AH305" s="13">
        <v>0.5</v>
      </c>
      <c r="AI305" s="14"/>
      <c r="AJ305" s="11" t="s">
        <v>118</v>
      </c>
      <c r="AK305" s="11" t="s">
        <v>118</v>
      </c>
      <c r="AL305" s="13">
        <v>0</v>
      </c>
      <c r="AM305" s="14"/>
      <c r="AN305" s="11" t="s">
        <v>118</v>
      </c>
      <c r="AO305" s="11" t="s">
        <v>118</v>
      </c>
      <c r="AP305" s="13">
        <v>0</v>
      </c>
      <c r="AQ305" s="14"/>
      <c r="AR305" s="11" t="s">
        <v>118</v>
      </c>
      <c r="AS305" s="11" t="s">
        <v>118</v>
      </c>
      <c r="AT305" s="13">
        <v>0</v>
      </c>
      <c r="AU305" s="14"/>
      <c r="AV305" s="11" t="s">
        <v>118</v>
      </c>
      <c r="AW305" s="11" t="s">
        <v>118</v>
      </c>
      <c r="AX305" s="13">
        <v>0</v>
      </c>
      <c r="AY305" s="11"/>
      <c r="AZ305" s="11" t="s">
        <v>118</v>
      </c>
      <c r="BA305" s="11"/>
      <c r="BB305" s="11" t="s">
        <v>118</v>
      </c>
      <c r="BC305" s="11"/>
      <c r="BD305" s="11"/>
      <c r="BE305" s="11"/>
      <c r="BF305" s="11"/>
      <c r="BG305" s="11"/>
      <c r="BH305" s="11"/>
      <c r="BI305" s="11"/>
      <c r="BJ305" s="11"/>
      <c r="BK305" s="11"/>
      <c r="BL305" s="11" t="s">
        <v>118</v>
      </c>
      <c r="BM305" s="11" t="s">
        <v>118</v>
      </c>
      <c r="BN305" s="11"/>
      <c r="BO305" s="11" t="s">
        <v>118</v>
      </c>
      <c r="BP305" s="11"/>
      <c r="BQ305" s="11" t="s">
        <v>118</v>
      </c>
      <c r="BR305" s="11"/>
      <c r="BS305" s="11" t="s">
        <v>118</v>
      </c>
      <c r="BT305" s="11" t="s">
        <v>118</v>
      </c>
      <c r="BU305" s="11"/>
      <c r="BV305" s="11" t="s">
        <v>118</v>
      </c>
      <c r="BW305" s="11"/>
      <c r="BX305" s="11" t="s">
        <v>118</v>
      </c>
      <c r="BY305" s="11"/>
      <c r="BZ305" s="11" t="s">
        <v>118</v>
      </c>
      <c r="CA305" s="11" t="s">
        <v>77</v>
      </c>
      <c r="CB305" s="11"/>
      <c r="CC305" s="94" t="str">
        <f t="shared" si="29"/>
        <v>02_Plan Institucional de Archivos de la Entidad - PINAR
24_Operación del Sistema de Gestión Institucional - SGI</v>
      </c>
      <c r="CD305" s="11"/>
      <c r="CE305" s="11"/>
      <c r="CF305" s="11"/>
      <c r="CG305" s="11"/>
      <c r="CH305" s="238" t="s">
        <v>123</v>
      </c>
      <c r="CI305" s="11"/>
      <c r="CJ305" s="11"/>
      <c r="CK305" s="94" t="str">
        <f t="shared" si="27"/>
        <v>D05_Información y comunicación</v>
      </c>
      <c r="CL305" s="11"/>
      <c r="CM305" s="11"/>
      <c r="CN305" s="11"/>
      <c r="CO305" s="11"/>
      <c r="CP305" s="11"/>
      <c r="CQ305" s="11"/>
      <c r="CR305" s="11"/>
      <c r="CS305" s="11"/>
      <c r="CT305" s="11"/>
      <c r="CU305" s="11"/>
      <c r="CV305" s="11"/>
      <c r="CW305" s="11"/>
      <c r="CX305" s="11"/>
      <c r="CY305" s="11"/>
      <c r="CZ305" s="11"/>
      <c r="DA305" s="238" t="s">
        <v>434</v>
      </c>
      <c r="DB305" s="11"/>
      <c r="DC305" s="11"/>
      <c r="DD305" s="11"/>
      <c r="DE305" s="94" t="str">
        <f t="shared" si="28"/>
        <v>D05_P16_Gestión documental</v>
      </c>
    </row>
    <row r="306" spans="2:109" s="2" customFormat="1" ht="84" customHeight="1" x14ac:dyDescent="0.35">
      <c r="B306" s="1"/>
      <c r="C306" s="4" t="s">
        <v>1447</v>
      </c>
      <c r="D306" s="11" t="s">
        <v>1448</v>
      </c>
      <c r="E306" s="91" t="str">
        <f t="shared" si="24"/>
        <v>URF2026_294_Identificar, evaluar y gestionar los riesgos de seguridad de la información</v>
      </c>
      <c r="F306" s="11" t="s">
        <v>1449</v>
      </c>
      <c r="G306" s="11" t="s">
        <v>1450</v>
      </c>
      <c r="H306" s="11" t="s">
        <v>1451</v>
      </c>
      <c r="I306" s="11" t="s">
        <v>1291</v>
      </c>
      <c r="J306" s="5" t="s">
        <v>1452</v>
      </c>
      <c r="K306" s="5" t="s">
        <v>1079</v>
      </c>
      <c r="L306" s="12">
        <v>46204</v>
      </c>
      <c r="M306" s="12">
        <v>46295.999305555553</v>
      </c>
      <c r="N306" s="92">
        <f t="shared" si="25"/>
        <v>91.999305555553292</v>
      </c>
      <c r="O306" s="85" t="s">
        <v>1079</v>
      </c>
      <c r="P306" s="11" t="s">
        <v>1079</v>
      </c>
      <c r="Q306" s="85" t="s">
        <v>111</v>
      </c>
      <c r="R306" s="11" t="s">
        <v>1453</v>
      </c>
      <c r="S306" s="86" t="s">
        <v>474</v>
      </c>
      <c r="T306" s="86" t="s">
        <v>582</v>
      </c>
      <c r="U306" s="246" t="s">
        <v>1294</v>
      </c>
      <c r="V306" s="11" t="s">
        <v>116</v>
      </c>
      <c r="W306" s="11"/>
      <c r="X306" s="11" t="s">
        <v>117</v>
      </c>
      <c r="Y306" s="11"/>
      <c r="Z306" s="94" t="str">
        <f t="shared" si="26"/>
        <v>Talento Humano
Tecnológicos</v>
      </c>
      <c r="AA306" s="11"/>
      <c r="AB306" s="11" t="s">
        <v>118</v>
      </c>
      <c r="AC306" s="11" t="s">
        <v>118</v>
      </c>
      <c r="AD306" s="13">
        <v>0</v>
      </c>
      <c r="AE306" s="14"/>
      <c r="AF306" s="11" t="s">
        <v>118</v>
      </c>
      <c r="AG306" s="11" t="s">
        <v>118</v>
      </c>
      <c r="AH306" s="13">
        <v>0</v>
      </c>
      <c r="AI306" s="14" t="s">
        <v>13</v>
      </c>
      <c r="AJ306" s="11" t="s">
        <v>1454</v>
      </c>
      <c r="AK306" s="11" t="s">
        <v>1455</v>
      </c>
      <c r="AL306" s="13">
        <v>2.5</v>
      </c>
      <c r="AM306" s="14"/>
      <c r="AN306" s="11" t="s">
        <v>118</v>
      </c>
      <c r="AO306" s="11" t="s">
        <v>118</v>
      </c>
      <c r="AP306" s="13">
        <v>0</v>
      </c>
      <c r="AQ306" s="14"/>
      <c r="AR306" s="11" t="s">
        <v>118</v>
      </c>
      <c r="AS306" s="11" t="s">
        <v>118</v>
      </c>
      <c r="AT306" s="13">
        <v>0</v>
      </c>
      <c r="AU306" s="14"/>
      <c r="AV306" s="11" t="s">
        <v>118</v>
      </c>
      <c r="AW306" s="11" t="s">
        <v>118</v>
      </c>
      <c r="AX306" s="13">
        <v>0</v>
      </c>
      <c r="AY306" s="11"/>
      <c r="AZ306" s="11" t="s">
        <v>118</v>
      </c>
      <c r="BA306" s="11" t="s">
        <v>18</v>
      </c>
      <c r="BB306" s="11" t="s">
        <v>1456</v>
      </c>
      <c r="BC306" s="11"/>
      <c r="BD306" s="11"/>
      <c r="BE306" s="11"/>
      <c r="BF306" s="11"/>
      <c r="BG306" s="11"/>
      <c r="BH306" s="11"/>
      <c r="BI306" s="11"/>
      <c r="BJ306" s="11"/>
      <c r="BK306" s="11"/>
      <c r="BL306" s="11" t="s">
        <v>118</v>
      </c>
      <c r="BM306" s="11" t="s">
        <v>118</v>
      </c>
      <c r="BN306" s="11"/>
      <c r="BO306" s="11" t="s">
        <v>118</v>
      </c>
      <c r="BP306" s="11"/>
      <c r="BQ306" s="11" t="s">
        <v>118</v>
      </c>
      <c r="BR306" s="11"/>
      <c r="BS306" s="11" t="s">
        <v>118</v>
      </c>
      <c r="BT306" s="11" t="s">
        <v>118</v>
      </c>
      <c r="BU306" s="11"/>
      <c r="BV306" s="11" t="s">
        <v>118</v>
      </c>
      <c r="BW306" s="11"/>
      <c r="BX306" s="11" t="s">
        <v>118</v>
      </c>
      <c r="BY306" s="11"/>
      <c r="BZ306" s="11" t="s">
        <v>118</v>
      </c>
      <c r="CA306" s="11" t="s">
        <v>77</v>
      </c>
      <c r="CB306" s="11"/>
      <c r="CC306" s="94" t="str">
        <f t="shared" si="29"/>
        <v>03_Plan de Seguridad y Privacidad de la Información - PPSI
08_Plan de Tratamiento de Riesgos de Seguridad y Privacidad de la Información - PTRSPI
24_Operación del Sistema de Gestión Institucional - SGI</v>
      </c>
      <c r="CD306" s="11"/>
      <c r="CE306" s="11"/>
      <c r="CF306" s="11" t="s">
        <v>122</v>
      </c>
      <c r="CG306" s="11"/>
      <c r="CH306" s="11"/>
      <c r="CI306" s="11"/>
      <c r="CJ306" s="11"/>
      <c r="CK306" s="94" t="str">
        <f t="shared" si="27"/>
        <v>D03_Gestión con valores para resultados</v>
      </c>
      <c r="CL306" s="11"/>
      <c r="CM306" s="11"/>
      <c r="CN306" s="11"/>
      <c r="CO306" s="11"/>
      <c r="CP306" s="11"/>
      <c r="CQ306" s="11"/>
      <c r="CR306" s="11"/>
      <c r="CS306" s="11" t="s">
        <v>1457</v>
      </c>
      <c r="CT306" s="11"/>
      <c r="CU306" s="11"/>
      <c r="CV306" s="11"/>
      <c r="CW306" s="11"/>
      <c r="CX306" s="11"/>
      <c r="CY306" s="11"/>
      <c r="CZ306" s="11"/>
      <c r="DA306" s="11"/>
      <c r="DB306" s="11"/>
      <c r="DC306" s="11"/>
      <c r="DD306" s="11"/>
      <c r="DE306" s="94" t="str">
        <f t="shared" si="28"/>
        <v>D03_P08_Seguridad Digital</v>
      </c>
    </row>
    <row r="307" spans="2:109" s="2" customFormat="1" ht="84" customHeight="1" x14ac:dyDescent="0.35">
      <c r="B307" s="1"/>
      <c r="C307" s="4" t="s">
        <v>1458</v>
      </c>
      <c r="D307" s="11" t="s">
        <v>1459</v>
      </c>
      <c r="E307" s="91" t="str">
        <f t="shared" si="24"/>
        <v>URF2026_295_Socializar los incidentes de seguridad presentados, de acuerdo con la información reportada por el Ministerio de Hacienda y Crédito Público</v>
      </c>
      <c r="F307" s="11" t="s">
        <v>1460</v>
      </c>
      <c r="G307" s="11" t="s">
        <v>1461</v>
      </c>
      <c r="H307" s="11" t="s">
        <v>1462</v>
      </c>
      <c r="I307" s="11" t="s">
        <v>1291</v>
      </c>
      <c r="J307" s="5" t="s">
        <v>1452</v>
      </c>
      <c r="K307" s="5" t="s">
        <v>1079</v>
      </c>
      <c r="L307" s="12">
        <v>46342</v>
      </c>
      <c r="M307" s="12">
        <v>46371.999305555553</v>
      </c>
      <c r="N307" s="92">
        <f t="shared" si="25"/>
        <v>29.999305555553292</v>
      </c>
      <c r="O307" s="85" t="s">
        <v>1079</v>
      </c>
      <c r="P307" s="11" t="s">
        <v>1079</v>
      </c>
      <c r="Q307" s="85" t="s">
        <v>234</v>
      </c>
      <c r="R307" s="11" t="s">
        <v>1463</v>
      </c>
      <c r="S307" s="86" t="s">
        <v>474</v>
      </c>
      <c r="T307" s="86" t="s">
        <v>582</v>
      </c>
      <c r="U307" s="246" t="s">
        <v>1294</v>
      </c>
      <c r="V307" s="11" t="s">
        <v>116</v>
      </c>
      <c r="W307" s="11"/>
      <c r="X307" s="11" t="s">
        <v>117</v>
      </c>
      <c r="Y307" s="11"/>
      <c r="Z307" s="94" t="str">
        <f t="shared" si="26"/>
        <v>Talento Humano
Tecnológicos</v>
      </c>
      <c r="AA307" s="11"/>
      <c r="AB307" s="11" t="s">
        <v>118</v>
      </c>
      <c r="AC307" s="11" t="s">
        <v>118</v>
      </c>
      <c r="AD307" s="13">
        <v>0</v>
      </c>
      <c r="AE307" s="14"/>
      <c r="AF307" s="11" t="s">
        <v>118</v>
      </c>
      <c r="AG307" s="11" t="s">
        <v>118</v>
      </c>
      <c r="AH307" s="13">
        <v>0</v>
      </c>
      <c r="AI307" s="14" t="s">
        <v>13</v>
      </c>
      <c r="AJ307" s="11" t="s">
        <v>1464</v>
      </c>
      <c r="AK307" s="11" t="s">
        <v>1465</v>
      </c>
      <c r="AL307" s="13">
        <v>2</v>
      </c>
      <c r="AM307" s="14"/>
      <c r="AN307" s="11" t="s">
        <v>118</v>
      </c>
      <c r="AO307" s="11" t="s">
        <v>118</v>
      </c>
      <c r="AP307" s="13">
        <v>0</v>
      </c>
      <c r="AQ307" s="14"/>
      <c r="AR307" s="11" t="s">
        <v>118</v>
      </c>
      <c r="AS307" s="11" t="s">
        <v>118</v>
      </c>
      <c r="AT307" s="13">
        <v>0</v>
      </c>
      <c r="AU307" s="14"/>
      <c r="AV307" s="11" t="s">
        <v>118</v>
      </c>
      <c r="AW307" s="11" t="s">
        <v>118</v>
      </c>
      <c r="AX307" s="13">
        <v>0</v>
      </c>
      <c r="AY307" s="11"/>
      <c r="AZ307" s="11" t="s">
        <v>118</v>
      </c>
      <c r="BA307" s="11" t="s">
        <v>18</v>
      </c>
      <c r="BB307" s="11" t="s">
        <v>1466</v>
      </c>
      <c r="BC307" s="11"/>
      <c r="BD307" s="11"/>
      <c r="BE307" s="11"/>
      <c r="BF307" s="11"/>
      <c r="BG307" s="11"/>
      <c r="BH307" s="11"/>
      <c r="BI307" s="11"/>
      <c r="BJ307" s="11"/>
      <c r="BK307" s="11"/>
      <c r="BL307" s="11" t="s">
        <v>118</v>
      </c>
      <c r="BM307" s="11" t="s">
        <v>118</v>
      </c>
      <c r="BN307" s="11"/>
      <c r="BO307" s="11" t="s">
        <v>118</v>
      </c>
      <c r="BP307" s="11"/>
      <c r="BQ307" s="11" t="s">
        <v>118</v>
      </c>
      <c r="BR307" s="11"/>
      <c r="BS307" s="11" t="s">
        <v>118</v>
      </c>
      <c r="BT307" s="11" t="s">
        <v>118</v>
      </c>
      <c r="BU307" s="11"/>
      <c r="BV307" s="11" t="s">
        <v>118</v>
      </c>
      <c r="BW307" s="11"/>
      <c r="BX307" s="11" t="s">
        <v>118</v>
      </c>
      <c r="BY307" s="11"/>
      <c r="BZ307" s="11" t="s">
        <v>118</v>
      </c>
      <c r="CA307" s="11" t="s">
        <v>77</v>
      </c>
      <c r="CB307" s="11"/>
      <c r="CC307" s="94" t="str">
        <f t="shared" si="29"/>
        <v>03_Plan de Seguridad y Privacidad de la Información - PPSI
08_Plan de Tratamiento de Riesgos de Seguridad y Privacidad de la Información - PTRSPI
24_Operación del Sistema de Gestión Institucional - SGI</v>
      </c>
      <c r="CD307" s="11"/>
      <c r="CE307" s="11"/>
      <c r="CF307" s="11" t="s">
        <v>122</v>
      </c>
      <c r="CG307" s="11"/>
      <c r="CH307" s="11"/>
      <c r="CI307" s="11"/>
      <c r="CJ307" s="11"/>
      <c r="CK307" s="94" t="str">
        <f t="shared" si="27"/>
        <v>D03_Gestión con valores para resultados</v>
      </c>
      <c r="CL307" s="11"/>
      <c r="CM307" s="11"/>
      <c r="CN307" s="11"/>
      <c r="CO307" s="11"/>
      <c r="CP307" s="11"/>
      <c r="CQ307" s="11"/>
      <c r="CR307" s="11"/>
      <c r="CS307" s="11" t="s">
        <v>1457</v>
      </c>
      <c r="CT307" s="11"/>
      <c r="CU307" s="11"/>
      <c r="CV307" s="11"/>
      <c r="CW307" s="11"/>
      <c r="CX307" s="11"/>
      <c r="CY307" s="11"/>
      <c r="CZ307" s="11"/>
      <c r="DA307" s="11"/>
      <c r="DB307" s="11"/>
      <c r="DC307" s="11"/>
      <c r="DD307" s="11"/>
      <c r="DE307" s="94" t="str">
        <f t="shared" si="28"/>
        <v>D03_P08_Seguridad Digital</v>
      </c>
    </row>
    <row r="308" spans="2:109" s="2" customFormat="1" ht="84" customHeight="1" x14ac:dyDescent="0.35">
      <c r="B308" s="1"/>
      <c r="C308" s="4" t="s">
        <v>1467</v>
      </c>
      <c r="D308" s="11" t="s">
        <v>1468</v>
      </c>
      <c r="E308" s="91" t="str">
        <f t="shared" si="24"/>
        <v>URF2026_296_Hacer seguimiento a los incidentes de seguridad reportados</v>
      </c>
      <c r="F308" s="11" t="s">
        <v>1469</v>
      </c>
      <c r="G308" s="11" t="s">
        <v>1470</v>
      </c>
      <c r="H308" s="11" t="s">
        <v>1471</v>
      </c>
      <c r="I308" s="11" t="s">
        <v>1291</v>
      </c>
      <c r="J308" s="5" t="s">
        <v>1452</v>
      </c>
      <c r="K308" s="5" t="s">
        <v>1079</v>
      </c>
      <c r="L308" s="12">
        <v>46296</v>
      </c>
      <c r="M308" s="12">
        <v>46341.999305555553</v>
      </c>
      <c r="N308" s="92">
        <f t="shared" si="25"/>
        <v>45.999305555553292</v>
      </c>
      <c r="O308" s="85" t="s">
        <v>1079</v>
      </c>
      <c r="P308" s="11" t="s">
        <v>1079</v>
      </c>
      <c r="Q308" s="85" t="s">
        <v>234</v>
      </c>
      <c r="R308" s="11" t="s">
        <v>1472</v>
      </c>
      <c r="S308" s="86" t="s">
        <v>474</v>
      </c>
      <c r="T308" s="86" t="s">
        <v>582</v>
      </c>
      <c r="U308" s="246" t="s">
        <v>1294</v>
      </c>
      <c r="V308" s="11" t="s">
        <v>116</v>
      </c>
      <c r="W308" s="11"/>
      <c r="X308" s="11" t="s">
        <v>117</v>
      </c>
      <c r="Y308" s="11"/>
      <c r="Z308" s="94" t="str">
        <f t="shared" si="26"/>
        <v>Talento Humano
Tecnológicos</v>
      </c>
      <c r="AA308" s="11"/>
      <c r="AB308" s="11" t="s">
        <v>118</v>
      </c>
      <c r="AC308" s="11" t="s">
        <v>118</v>
      </c>
      <c r="AD308" s="13">
        <v>0</v>
      </c>
      <c r="AE308" s="14"/>
      <c r="AF308" s="11" t="s">
        <v>118</v>
      </c>
      <c r="AG308" s="11" t="s">
        <v>118</v>
      </c>
      <c r="AH308" s="13">
        <v>0</v>
      </c>
      <c r="AI308" s="14" t="s">
        <v>13</v>
      </c>
      <c r="AJ308" s="11" t="s">
        <v>1464</v>
      </c>
      <c r="AK308" s="11" t="s">
        <v>1473</v>
      </c>
      <c r="AL308" s="13">
        <v>1</v>
      </c>
      <c r="AM308" s="14"/>
      <c r="AN308" s="11" t="s">
        <v>118</v>
      </c>
      <c r="AO308" s="11" t="s">
        <v>118</v>
      </c>
      <c r="AP308" s="13">
        <v>0</v>
      </c>
      <c r="AQ308" s="14"/>
      <c r="AR308" s="11" t="s">
        <v>118</v>
      </c>
      <c r="AS308" s="11" t="s">
        <v>118</v>
      </c>
      <c r="AT308" s="13">
        <v>0</v>
      </c>
      <c r="AU308" s="14"/>
      <c r="AV308" s="11" t="s">
        <v>118</v>
      </c>
      <c r="AW308" s="11" t="s">
        <v>118</v>
      </c>
      <c r="AX308" s="13">
        <v>0</v>
      </c>
      <c r="AY308" s="11"/>
      <c r="AZ308" s="11" t="s">
        <v>118</v>
      </c>
      <c r="BA308" s="11" t="s">
        <v>18</v>
      </c>
      <c r="BB308" s="11" t="s">
        <v>1466</v>
      </c>
      <c r="BC308" s="11"/>
      <c r="BD308" s="11"/>
      <c r="BE308" s="11"/>
      <c r="BF308" s="11"/>
      <c r="BG308" s="11"/>
      <c r="BH308" s="11"/>
      <c r="BI308" s="11"/>
      <c r="BJ308" s="11"/>
      <c r="BK308" s="11"/>
      <c r="BL308" s="11" t="s">
        <v>118</v>
      </c>
      <c r="BM308" s="11" t="s">
        <v>118</v>
      </c>
      <c r="BN308" s="11"/>
      <c r="BO308" s="11" t="s">
        <v>118</v>
      </c>
      <c r="BP308" s="11"/>
      <c r="BQ308" s="11" t="s">
        <v>118</v>
      </c>
      <c r="BR308" s="11"/>
      <c r="BS308" s="11" t="s">
        <v>118</v>
      </c>
      <c r="BT308" s="11" t="s">
        <v>118</v>
      </c>
      <c r="BU308" s="11"/>
      <c r="BV308" s="11" t="s">
        <v>118</v>
      </c>
      <c r="BW308" s="11"/>
      <c r="BX308" s="11" t="s">
        <v>118</v>
      </c>
      <c r="BY308" s="11"/>
      <c r="BZ308" s="11" t="s">
        <v>118</v>
      </c>
      <c r="CA308" s="11" t="s">
        <v>77</v>
      </c>
      <c r="CB308" s="11"/>
      <c r="CC308" s="94" t="str">
        <f t="shared" si="29"/>
        <v>03_Plan de Seguridad y Privacidad de la Información - PPSI
08_Plan de Tratamiento de Riesgos de Seguridad y Privacidad de la Información - PTRSPI
24_Operación del Sistema de Gestión Institucional - SGI</v>
      </c>
      <c r="CD308" s="11"/>
      <c r="CE308" s="11"/>
      <c r="CF308" s="11" t="s">
        <v>122</v>
      </c>
      <c r="CG308" s="11"/>
      <c r="CH308" s="11"/>
      <c r="CI308" s="11"/>
      <c r="CJ308" s="11"/>
      <c r="CK308" s="94" t="str">
        <f t="shared" si="27"/>
        <v>D03_Gestión con valores para resultados</v>
      </c>
      <c r="CL308" s="11"/>
      <c r="CM308" s="11"/>
      <c r="CN308" s="11"/>
      <c r="CO308" s="11"/>
      <c r="CP308" s="11"/>
      <c r="CQ308" s="11"/>
      <c r="CR308" s="11"/>
      <c r="CS308" s="11" t="s">
        <v>1457</v>
      </c>
      <c r="CT308" s="11"/>
      <c r="CU308" s="11"/>
      <c r="CV308" s="11"/>
      <c r="CW308" s="11"/>
      <c r="CX308" s="11"/>
      <c r="CY308" s="11"/>
      <c r="CZ308" s="11"/>
      <c r="DA308" s="11"/>
      <c r="DB308" s="11"/>
      <c r="DC308" s="11"/>
      <c r="DD308" s="11"/>
      <c r="DE308" s="94" t="str">
        <f t="shared" si="28"/>
        <v>D03_P08_Seguridad Digital</v>
      </c>
    </row>
    <row r="309" spans="2:109" s="2" customFormat="1" ht="84" customHeight="1" x14ac:dyDescent="0.35">
      <c r="B309" s="1"/>
      <c r="C309" s="4" t="s">
        <v>1474</v>
      </c>
      <c r="D309" s="11" t="s">
        <v>1475</v>
      </c>
      <c r="E309" s="91" t="str">
        <f t="shared" si="24"/>
        <v>URF2026_297_Socializar el modelo de privacidad y seguridad de la información</v>
      </c>
      <c r="F309" s="11" t="s">
        <v>1476</v>
      </c>
      <c r="G309" s="11" t="s">
        <v>1477</v>
      </c>
      <c r="H309" s="11" t="s">
        <v>1478</v>
      </c>
      <c r="I309" s="11" t="s">
        <v>1291</v>
      </c>
      <c r="J309" s="5" t="s">
        <v>1452</v>
      </c>
      <c r="K309" s="5" t="s">
        <v>1079</v>
      </c>
      <c r="L309" s="12">
        <v>46157</v>
      </c>
      <c r="M309" s="12">
        <v>46203.999305555553</v>
      </c>
      <c r="N309" s="92">
        <f t="shared" si="25"/>
        <v>46.999305555553292</v>
      </c>
      <c r="O309" s="85" t="s">
        <v>1079</v>
      </c>
      <c r="P309" s="11" t="s">
        <v>1079</v>
      </c>
      <c r="Q309" s="85" t="s">
        <v>111</v>
      </c>
      <c r="R309" s="11" t="s">
        <v>1479</v>
      </c>
      <c r="S309" s="86" t="s">
        <v>474</v>
      </c>
      <c r="T309" s="86" t="s">
        <v>582</v>
      </c>
      <c r="U309" s="246" t="s">
        <v>1294</v>
      </c>
      <c r="V309" s="11" t="s">
        <v>116</v>
      </c>
      <c r="W309" s="11"/>
      <c r="X309" s="11" t="s">
        <v>117</v>
      </c>
      <c r="Y309" s="11"/>
      <c r="Z309" s="94" t="str">
        <f t="shared" si="26"/>
        <v>Talento Humano
Tecnológicos</v>
      </c>
      <c r="AA309" s="11"/>
      <c r="AB309" s="11" t="s">
        <v>118</v>
      </c>
      <c r="AC309" s="11" t="s">
        <v>118</v>
      </c>
      <c r="AD309" s="13">
        <v>0</v>
      </c>
      <c r="AE309" s="14"/>
      <c r="AF309" s="11" t="s">
        <v>118</v>
      </c>
      <c r="AG309" s="11" t="s">
        <v>118</v>
      </c>
      <c r="AH309" s="13">
        <v>0</v>
      </c>
      <c r="AI309" s="14" t="s">
        <v>13</v>
      </c>
      <c r="AJ309" s="11" t="s">
        <v>1480</v>
      </c>
      <c r="AK309" s="11" t="s">
        <v>1481</v>
      </c>
      <c r="AL309" s="13">
        <v>3</v>
      </c>
      <c r="AM309" s="14"/>
      <c r="AN309" s="11" t="s">
        <v>118</v>
      </c>
      <c r="AO309" s="11" t="s">
        <v>118</v>
      </c>
      <c r="AP309" s="13">
        <v>0</v>
      </c>
      <c r="AQ309" s="14"/>
      <c r="AR309" s="11" t="s">
        <v>118</v>
      </c>
      <c r="AS309" s="11" t="s">
        <v>118</v>
      </c>
      <c r="AT309" s="13">
        <v>0</v>
      </c>
      <c r="AU309" s="14"/>
      <c r="AV309" s="11" t="s">
        <v>118</v>
      </c>
      <c r="AW309" s="11" t="s">
        <v>118</v>
      </c>
      <c r="AX309" s="13">
        <v>0</v>
      </c>
      <c r="AY309" s="11"/>
      <c r="AZ309" s="11" t="s">
        <v>118</v>
      </c>
      <c r="BA309" s="11" t="s">
        <v>18</v>
      </c>
      <c r="BB309" s="11" t="s">
        <v>1466</v>
      </c>
      <c r="BC309" s="11"/>
      <c r="BD309" s="11"/>
      <c r="BE309" s="11"/>
      <c r="BF309" s="11"/>
      <c r="BG309" s="11"/>
      <c r="BH309" s="11"/>
      <c r="BI309" s="11"/>
      <c r="BJ309" s="11"/>
      <c r="BK309" s="11"/>
      <c r="BL309" s="11" t="s">
        <v>118</v>
      </c>
      <c r="BM309" s="11" t="s">
        <v>118</v>
      </c>
      <c r="BN309" s="11"/>
      <c r="BO309" s="11" t="s">
        <v>118</v>
      </c>
      <c r="BP309" s="11"/>
      <c r="BQ309" s="11" t="s">
        <v>118</v>
      </c>
      <c r="BR309" s="11"/>
      <c r="BS309" s="11" t="s">
        <v>118</v>
      </c>
      <c r="BT309" s="11" t="s">
        <v>118</v>
      </c>
      <c r="BU309" s="11"/>
      <c r="BV309" s="11" t="s">
        <v>118</v>
      </c>
      <c r="BW309" s="11"/>
      <c r="BX309" s="11" t="s">
        <v>118</v>
      </c>
      <c r="BY309" s="11"/>
      <c r="BZ309" s="11" t="s">
        <v>118</v>
      </c>
      <c r="CA309" s="11" t="s">
        <v>77</v>
      </c>
      <c r="CB309" s="11"/>
      <c r="CC309" s="94" t="str">
        <f t="shared" si="29"/>
        <v>03_Plan de Seguridad y Privacidad de la Información - PPSI
08_Plan de Tratamiento de Riesgos de Seguridad y Privacidad de la Información - PTRSPI
24_Operación del Sistema de Gestión Institucional - SGI</v>
      </c>
      <c r="CD309" s="11"/>
      <c r="CE309" s="11"/>
      <c r="CF309" s="11" t="s">
        <v>122</v>
      </c>
      <c r="CG309" s="11"/>
      <c r="CH309" s="11"/>
      <c r="CI309" s="11"/>
      <c r="CJ309" s="11"/>
      <c r="CK309" s="94" t="str">
        <f t="shared" si="27"/>
        <v>D03_Gestión con valores para resultados</v>
      </c>
      <c r="CL309" s="11"/>
      <c r="CM309" s="11"/>
      <c r="CN309" s="11"/>
      <c r="CO309" s="11"/>
      <c r="CP309" s="11"/>
      <c r="CQ309" s="11"/>
      <c r="CR309" s="11"/>
      <c r="CS309" s="11" t="s">
        <v>1457</v>
      </c>
      <c r="CT309" s="11"/>
      <c r="CU309" s="11"/>
      <c r="CV309" s="11"/>
      <c r="CW309" s="11"/>
      <c r="CX309" s="11"/>
      <c r="CY309" s="11"/>
      <c r="CZ309" s="11"/>
      <c r="DA309" s="11"/>
      <c r="DB309" s="11"/>
      <c r="DC309" s="11"/>
      <c r="DD309" s="11"/>
      <c r="DE309" s="94" t="str">
        <f t="shared" si="28"/>
        <v>D03_P08_Seguridad Digital</v>
      </c>
    </row>
    <row r="310" spans="2:109" s="2" customFormat="1" ht="84" customHeight="1" x14ac:dyDescent="0.35">
      <c r="B310" s="1"/>
      <c r="C310" s="4" t="s">
        <v>1482</v>
      </c>
      <c r="D310" s="11" t="s">
        <v>1483</v>
      </c>
      <c r="E310" s="91" t="str">
        <f t="shared" si="24"/>
        <v>URF2026_298_Realizar capacitación de tratamiento de datos personales</v>
      </c>
      <c r="F310" s="11" t="s">
        <v>1484</v>
      </c>
      <c r="G310" s="11" t="s">
        <v>1485</v>
      </c>
      <c r="H310" s="11" t="s">
        <v>1486</v>
      </c>
      <c r="I310" s="11" t="s">
        <v>1291</v>
      </c>
      <c r="J310" s="5" t="s">
        <v>1452</v>
      </c>
      <c r="K310" s="5" t="s">
        <v>1079</v>
      </c>
      <c r="L310" s="12">
        <v>46113</v>
      </c>
      <c r="M310" s="12">
        <v>46142.999305555553</v>
      </c>
      <c r="N310" s="92">
        <f t="shared" si="25"/>
        <v>29.999305555553292</v>
      </c>
      <c r="O310" s="85" t="s">
        <v>1079</v>
      </c>
      <c r="P310" s="11" t="s">
        <v>1079</v>
      </c>
      <c r="Q310" s="85" t="s">
        <v>111</v>
      </c>
      <c r="R310" s="11" t="s">
        <v>1487</v>
      </c>
      <c r="S310" s="86" t="s">
        <v>474</v>
      </c>
      <c r="T310" s="86" t="s">
        <v>582</v>
      </c>
      <c r="U310" s="246" t="s">
        <v>1294</v>
      </c>
      <c r="V310" s="11" t="s">
        <v>116</v>
      </c>
      <c r="W310" s="11"/>
      <c r="X310" s="11" t="s">
        <v>117</v>
      </c>
      <c r="Y310" s="11"/>
      <c r="Z310" s="94" t="str">
        <f t="shared" si="26"/>
        <v>Talento Humano
Tecnológicos</v>
      </c>
      <c r="AA310" s="11"/>
      <c r="AB310" s="11" t="s">
        <v>118</v>
      </c>
      <c r="AC310" s="11" t="s">
        <v>118</v>
      </c>
      <c r="AD310" s="13">
        <v>0</v>
      </c>
      <c r="AE310" s="14"/>
      <c r="AF310" s="11" t="s">
        <v>118</v>
      </c>
      <c r="AG310" s="11" t="s">
        <v>118</v>
      </c>
      <c r="AH310" s="13">
        <v>0</v>
      </c>
      <c r="AI310" s="14" t="s">
        <v>13</v>
      </c>
      <c r="AJ310" s="11" t="s">
        <v>1480</v>
      </c>
      <c r="AK310" s="11" t="s">
        <v>1488</v>
      </c>
      <c r="AL310" s="13">
        <v>1</v>
      </c>
      <c r="AM310" s="14"/>
      <c r="AN310" s="11" t="s">
        <v>118</v>
      </c>
      <c r="AO310" s="11" t="s">
        <v>118</v>
      </c>
      <c r="AP310" s="13">
        <v>0</v>
      </c>
      <c r="AQ310" s="14"/>
      <c r="AR310" s="11" t="s">
        <v>118</v>
      </c>
      <c r="AS310" s="11" t="s">
        <v>118</v>
      </c>
      <c r="AT310" s="13">
        <v>0</v>
      </c>
      <c r="AU310" s="14"/>
      <c r="AV310" s="11" t="s">
        <v>118</v>
      </c>
      <c r="AW310" s="11" t="s">
        <v>118</v>
      </c>
      <c r="AX310" s="13">
        <v>0</v>
      </c>
      <c r="AY310" s="11"/>
      <c r="AZ310" s="11" t="s">
        <v>118</v>
      </c>
      <c r="BA310" s="11" t="s">
        <v>18</v>
      </c>
      <c r="BB310" s="11" t="s">
        <v>1466</v>
      </c>
      <c r="BC310" s="11"/>
      <c r="BD310" s="11"/>
      <c r="BE310" s="11"/>
      <c r="BF310" s="11"/>
      <c r="BG310" s="11" t="s">
        <v>66</v>
      </c>
      <c r="BH310" s="11"/>
      <c r="BI310" s="11"/>
      <c r="BJ310" s="11"/>
      <c r="BK310" s="11"/>
      <c r="BL310" s="11" t="s">
        <v>118</v>
      </c>
      <c r="BM310" s="11" t="s">
        <v>118</v>
      </c>
      <c r="BN310" s="11"/>
      <c r="BO310" s="11" t="s">
        <v>118</v>
      </c>
      <c r="BP310" s="11"/>
      <c r="BQ310" s="11" t="s">
        <v>118</v>
      </c>
      <c r="BR310" s="11"/>
      <c r="BS310" s="11" t="s">
        <v>118</v>
      </c>
      <c r="BT310" s="11" t="s">
        <v>118</v>
      </c>
      <c r="BU310" s="11"/>
      <c r="BV310" s="11" t="s">
        <v>118</v>
      </c>
      <c r="BW310" s="11"/>
      <c r="BX310" s="11" t="s">
        <v>118</v>
      </c>
      <c r="BY310" s="11"/>
      <c r="BZ310" s="11" t="s">
        <v>118</v>
      </c>
      <c r="CA310" s="11" t="s">
        <v>77</v>
      </c>
      <c r="CB310" s="11"/>
      <c r="CC310" s="94" t="str">
        <f t="shared" si="29"/>
        <v>03_Plan de Seguridad y Privacidad de la Información - PPSI
08_Plan de Tratamiento de Riesgos de Seguridad y Privacidad de la Información - PTRSPI
13_Plan Institucional de Capacitación - PIC
24_Operación del Sistema de Gestión Institucional - SGI</v>
      </c>
      <c r="CD310" s="11"/>
      <c r="CE310" s="11"/>
      <c r="CF310" s="11" t="s">
        <v>122</v>
      </c>
      <c r="CG310" s="11"/>
      <c r="CH310" s="11"/>
      <c r="CI310" s="11"/>
      <c r="CJ310" s="11"/>
      <c r="CK310" s="94" t="str">
        <f t="shared" si="27"/>
        <v>D03_Gestión con valores para resultados</v>
      </c>
      <c r="CL310" s="11"/>
      <c r="CM310" s="11"/>
      <c r="CN310" s="11"/>
      <c r="CO310" s="11"/>
      <c r="CP310" s="11"/>
      <c r="CQ310" s="11"/>
      <c r="CR310" s="11"/>
      <c r="CS310" s="11" t="s">
        <v>1457</v>
      </c>
      <c r="CT310" s="11"/>
      <c r="CU310" s="11"/>
      <c r="CV310" s="11"/>
      <c r="CW310" s="11"/>
      <c r="CX310" s="11"/>
      <c r="CY310" s="11"/>
      <c r="CZ310" s="11"/>
      <c r="DA310" s="11"/>
      <c r="DB310" s="11"/>
      <c r="DC310" s="11"/>
      <c r="DD310" s="11"/>
      <c r="DE310" s="94" t="str">
        <f t="shared" si="28"/>
        <v>D03_P08_Seguridad Digital</v>
      </c>
    </row>
    <row r="311" spans="2:109" s="2" customFormat="1" ht="84" customHeight="1" x14ac:dyDescent="0.35">
      <c r="B311" s="1"/>
      <c r="C311" s="4" t="s">
        <v>1489</v>
      </c>
      <c r="D311" s="11" t="s">
        <v>1490</v>
      </c>
      <c r="E311" s="91" t="str">
        <f t="shared" si="24"/>
        <v>URF2026_299_Enviar piezas gráficas para sensibilizar a los servidores y pasantes en torno a la privacidad y seguridad de la información</v>
      </c>
      <c r="F311" s="11" t="s">
        <v>1491</v>
      </c>
      <c r="G311" s="11" t="s">
        <v>1492</v>
      </c>
      <c r="H311" s="11" t="s">
        <v>1493</v>
      </c>
      <c r="I311" s="11" t="s">
        <v>1291</v>
      </c>
      <c r="J311" s="5" t="s">
        <v>1452</v>
      </c>
      <c r="K311" s="5" t="s">
        <v>1079</v>
      </c>
      <c r="L311" s="12">
        <v>46113</v>
      </c>
      <c r="M311" s="12">
        <v>46142.999305555553</v>
      </c>
      <c r="N311" s="92">
        <f t="shared" si="25"/>
        <v>29.999305555553292</v>
      </c>
      <c r="O311" s="85" t="s">
        <v>1079</v>
      </c>
      <c r="P311" s="11" t="s">
        <v>1079</v>
      </c>
      <c r="Q311" s="85" t="s">
        <v>111</v>
      </c>
      <c r="R311" s="11" t="s">
        <v>1494</v>
      </c>
      <c r="S311" s="86" t="s">
        <v>474</v>
      </c>
      <c r="T311" s="86" t="s">
        <v>582</v>
      </c>
      <c r="U311" s="246" t="s">
        <v>1294</v>
      </c>
      <c r="V311" s="11" t="s">
        <v>116</v>
      </c>
      <c r="W311" s="11"/>
      <c r="X311" s="11" t="s">
        <v>117</v>
      </c>
      <c r="Y311" s="11"/>
      <c r="Z311" s="94" t="str">
        <f t="shared" si="26"/>
        <v>Talento Humano
Tecnológicos</v>
      </c>
      <c r="AA311" s="11"/>
      <c r="AB311" s="11" t="s">
        <v>118</v>
      </c>
      <c r="AC311" s="11" t="s">
        <v>118</v>
      </c>
      <c r="AD311" s="13">
        <v>0</v>
      </c>
      <c r="AE311" s="14"/>
      <c r="AF311" s="11" t="s">
        <v>118</v>
      </c>
      <c r="AG311" s="11" t="s">
        <v>118</v>
      </c>
      <c r="AH311" s="13">
        <v>0</v>
      </c>
      <c r="AI311" s="14" t="s">
        <v>13</v>
      </c>
      <c r="AJ311" s="11" t="s">
        <v>1480</v>
      </c>
      <c r="AK311" s="11" t="s">
        <v>1495</v>
      </c>
      <c r="AL311" s="13">
        <v>1</v>
      </c>
      <c r="AM311" s="14"/>
      <c r="AN311" s="11" t="s">
        <v>118</v>
      </c>
      <c r="AO311" s="11" t="s">
        <v>118</v>
      </c>
      <c r="AP311" s="13">
        <v>0</v>
      </c>
      <c r="AQ311" s="14"/>
      <c r="AR311" s="11" t="s">
        <v>118</v>
      </c>
      <c r="AS311" s="11" t="s">
        <v>118</v>
      </c>
      <c r="AT311" s="13">
        <v>0</v>
      </c>
      <c r="AU311" s="14"/>
      <c r="AV311" s="11" t="s">
        <v>118</v>
      </c>
      <c r="AW311" s="11" t="s">
        <v>118</v>
      </c>
      <c r="AX311" s="13">
        <v>0</v>
      </c>
      <c r="AY311" s="11"/>
      <c r="AZ311" s="11" t="s">
        <v>118</v>
      </c>
      <c r="BA311" s="11" t="s">
        <v>18</v>
      </c>
      <c r="BB311" s="11" t="s">
        <v>1466</v>
      </c>
      <c r="BC311" s="11"/>
      <c r="BD311" s="11"/>
      <c r="BE311" s="11"/>
      <c r="BF311" s="11"/>
      <c r="BG311" s="11" t="s">
        <v>66</v>
      </c>
      <c r="BH311" s="11"/>
      <c r="BI311" s="11"/>
      <c r="BJ311" s="11"/>
      <c r="BK311" s="11"/>
      <c r="BL311" s="11" t="s">
        <v>118</v>
      </c>
      <c r="BM311" s="11" t="s">
        <v>118</v>
      </c>
      <c r="BN311" s="11"/>
      <c r="BO311" s="11" t="s">
        <v>118</v>
      </c>
      <c r="BP311" s="11"/>
      <c r="BQ311" s="11" t="s">
        <v>118</v>
      </c>
      <c r="BR311" s="11"/>
      <c r="BS311" s="11" t="s">
        <v>118</v>
      </c>
      <c r="BT311" s="11" t="s">
        <v>118</v>
      </c>
      <c r="BU311" s="11"/>
      <c r="BV311" s="11" t="s">
        <v>118</v>
      </c>
      <c r="BW311" s="11"/>
      <c r="BX311" s="11" t="s">
        <v>118</v>
      </c>
      <c r="BY311" s="11"/>
      <c r="BZ311" s="11" t="s">
        <v>118</v>
      </c>
      <c r="CA311" s="11" t="s">
        <v>77</v>
      </c>
      <c r="CB311" s="11"/>
      <c r="CC311" s="94" t="str">
        <f t="shared" si="29"/>
        <v>03_Plan de Seguridad y Privacidad de la Información - PPSI
08_Plan de Tratamiento de Riesgos de Seguridad y Privacidad de la Información - PTRSPI
13_Plan Institucional de Capacitación - PIC
24_Operación del Sistema de Gestión Institucional - SGI</v>
      </c>
      <c r="CD311" s="11"/>
      <c r="CE311" s="11"/>
      <c r="CF311" s="11" t="s">
        <v>122</v>
      </c>
      <c r="CG311" s="11"/>
      <c r="CH311" s="11"/>
      <c r="CI311" s="11"/>
      <c r="CJ311" s="11"/>
      <c r="CK311" s="94" t="str">
        <f t="shared" si="27"/>
        <v>D03_Gestión con valores para resultados</v>
      </c>
      <c r="CL311" s="11"/>
      <c r="CM311" s="11"/>
      <c r="CN311" s="11"/>
      <c r="CO311" s="11"/>
      <c r="CP311" s="11"/>
      <c r="CQ311" s="11"/>
      <c r="CR311" s="11"/>
      <c r="CS311" s="11" t="s">
        <v>1457</v>
      </c>
      <c r="CT311" s="11"/>
      <c r="CU311" s="11"/>
      <c r="CV311" s="11"/>
      <c r="CW311" s="11"/>
      <c r="CX311" s="11"/>
      <c r="CY311" s="11"/>
      <c r="CZ311" s="11"/>
      <c r="DA311" s="11"/>
      <c r="DB311" s="11"/>
      <c r="DC311" s="11"/>
      <c r="DD311" s="11"/>
      <c r="DE311" s="94" t="str">
        <f t="shared" si="28"/>
        <v>D03_P08_Seguridad Digital</v>
      </c>
    </row>
    <row r="312" spans="2:109" s="2" customFormat="1" ht="84" customHeight="1" x14ac:dyDescent="0.35">
      <c r="B312" s="1"/>
      <c r="C312" s="4" t="s">
        <v>1496</v>
      </c>
      <c r="D312" s="11" t="s">
        <v>1497</v>
      </c>
      <c r="E312" s="91" t="str">
        <f t="shared" si="24"/>
        <v>URF2026_300_Capacitar a los servidores en todo lo relacionado con creación, gestión y cierre de expedientes en RID - Primer semestre</v>
      </c>
      <c r="F312" s="11" t="s">
        <v>1498</v>
      </c>
      <c r="G312" s="11" t="s">
        <v>1485</v>
      </c>
      <c r="H312" s="11" t="s">
        <v>1486</v>
      </c>
      <c r="I312" s="11" t="s">
        <v>1291</v>
      </c>
      <c r="J312" s="5" t="s">
        <v>1164</v>
      </c>
      <c r="K312" s="5" t="s">
        <v>1292</v>
      </c>
      <c r="L312" s="12">
        <v>46082</v>
      </c>
      <c r="M312" s="12">
        <v>46112.999305555553</v>
      </c>
      <c r="N312" s="92">
        <f t="shared" si="25"/>
        <v>30.999305555553292</v>
      </c>
      <c r="O312" s="85" t="s">
        <v>1079</v>
      </c>
      <c r="P312" s="11" t="s">
        <v>1079</v>
      </c>
      <c r="Q312" s="85" t="s">
        <v>111</v>
      </c>
      <c r="R312" s="11" t="s">
        <v>1499</v>
      </c>
      <c r="S312" s="86" t="s">
        <v>474</v>
      </c>
      <c r="T312" s="86" t="s">
        <v>582</v>
      </c>
      <c r="U312" s="246" t="s">
        <v>1294</v>
      </c>
      <c r="V312" s="11" t="s">
        <v>116</v>
      </c>
      <c r="W312" s="11"/>
      <c r="X312" s="11" t="s">
        <v>117</v>
      </c>
      <c r="Y312" s="11"/>
      <c r="Z312" s="94" t="str">
        <f t="shared" si="26"/>
        <v>Talento Humano
Tecnológicos</v>
      </c>
      <c r="AA312" s="11"/>
      <c r="AB312" s="11" t="s">
        <v>118</v>
      </c>
      <c r="AC312" s="11" t="s">
        <v>118</v>
      </c>
      <c r="AD312" s="13">
        <v>0</v>
      </c>
      <c r="AE312" s="14"/>
      <c r="AF312" s="11" t="s">
        <v>118</v>
      </c>
      <c r="AG312" s="11" t="s">
        <v>118</v>
      </c>
      <c r="AH312" s="13">
        <v>0</v>
      </c>
      <c r="AI312" s="14"/>
      <c r="AJ312" s="11" t="s">
        <v>118</v>
      </c>
      <c r="AK312" s="11" t="s">
        <v>118</v>
      </c>
      <c r="AL312" s="13">
        <v>0</v>
      </c>
      <c r="AM312" s="14" t="s">
        <v>14</v>
      </c>
      <c r="AN312" s="11" t="s">
        <v>1500</v>
      </c>
      <c r="AO312" s="11" t="s">
        <v>1501</v>
      </c>
      <c r="AP312" s="13">
        <v>1</v>
      </c>
      <c r="AQ312" s="14"/>
      <c r="AR312" s="11" t="s">
        <v>118</v>
      </c>
      <c r="AS312" s="11" t="s">
        <v>118</v>
      </c>
      <c r="AT312" s="13">
        <v>0</v>
      </c>
      <c r="AU312" s="14"/>
      <c r="AV312" s="11" t="s">
        <v>118</v>
      </c>
      <c r="AW312" s="11" t="s">
        <v>118</v>
      </c>
      <c r="AX312" s="13">
        <v>0</v>
      </c>
      <c r="AY312" s="11"/>
      <c r="AZ312" s="11" t="s">
        <v>118</v>
      </c>
      <c r="BA312" s="11"/>
      <c r="BB312" s="11" t="s">
        <v>118</v>
      </c>
      <c r="BC312" s="11"/>
      <c r="BD312" s="11"/>
      <c r="BE312" s="11"/>
      <c r="BF312" s="11"/>
      <c r="BG312" s="11" t="s">
        <v>66</v>
      </c>
      <c r="BH312" s="11"/>
      <c r="BI312" s="11"/>
      <c r="BJ312" s="11"/>
      <c r="BK312" s="11"/>
      <c r="BL312" s="11" t="s">
        <v>118</v>
      </c>
      <c r="BM312" s="11" t="s">
        <v>118</v>
      </c>
      <c r="BN312" s="11"/>
      <c r="BO312" s="11" t="s">
        <v>118</v>
      </c>
      <c r="BP312" s="11"/>
      <c r="BQ312" s="11" t="s">
        <v>118</v>
      </c>
      <c r="BR312" s="11"/>
      <c r="BS312" s="11" t="s">
        <v>118</v>
      </c>
      <c r="BT312" s="11" t="s">
        <v>118</v>
      </c>
      <c r="BU312" s="11"/>
      <c r="BV312" s="11" t="s">
        <v>118</v>
      </c>
      <c r="BW312" s="11"/>
      <c r="BX312" s="11" t="s">
        <v>118</v>
      </c>
      <c r="BY312" s="11"/>
      <c r="BZ312" s="11" t="s">
        <v>118</v>
      </c>
      <c r="CA312" s="11" t="s">
        <v>77</v>
      </c>
      <c r="CB312" s="11"/>
      <c r="CC312" s="94" t="str">
        <f t="shared" si="29"/>
        <v>04_Programa de Gestión del Cambio - PGC
13_Plan Institucional de Capacitación - PIC
24_Operación del Sistema de Gestión Institucional - SGI</v>
      </c>
      <c r="CD312" s="11"/>
      <c r="CE312" s="11"/>
      <c r="CF312" s="11"/>
      <c r="CG312" s="11"/>
      <c r="CH312" s="238" t="s">
        <v>123</v>
      </c>
      <c r="CI312" s="11"/>
      <c r="CJ312" s="11"/>
      <c r="CK312" s="94" t="str">
        <f t="shared" si="27"/>
        <v>D05_Información y comunicación</v>
      </c>
      <c r="CL312" s="11"/>
      <c r="CM312" s="11"/>
      <c r="CN312" s="11"/>
      <c r="CO312" s="11"/>
      <c r="CP312" s="11"/>
      <c r="CQ312" s="11"/>
      <c r="CR312" s="11"/>
      <c r="CS312" s="11"/>
      <c r="CT312" s="11"/>
      <c r="CU312" s="11"/>
      <c r="CV312" s="11"/>
      <c r="CW312" s="11"/>
      <c r="CX312" s="11"/>
      <c r="CY312" s="11"/>
      <c r="CZ312" s="11"/>
      <c r="DA312" s="238" t="s">
        <v>434</v>
      </c>
      <c r="DB312" s="11"/>
      <c r="DC312" s="11"/>
      <c r="DD312" s="11"/>
      <c r="DE312" s="94" t="str">
        <f t="shared" si="28"/>
        <v>D05_P16_Gestión documental</v>
      </c>
    </row>
    <row r="313" spans="2:109" s="2" customFormat="1" ht="84" customHeight="1" x14ac:dyDescent="0.35">
      <c r="B313" s="1"/>
      <c r="C313" s="4" t="s">
        <v>1502</v>
      </c>
      <c r="D313" s="11" t="s">
        <v>1503</v>
      </c>
      <c r="E313" s="91" t="str">
        <f t="shared" si="24"/>
        <v>URF2026_301_Aplicar evaluación de los conocimientos adquiridos por los servidores sobre el uso del RID - Primer semestre</v>
      </c>
      <c r="F313" s="11" t="s">
        <v>1504</v>
      </c>
      <c r="G313" s="11" t="s">
        <v>1505</v>
      </c>
      <c r="H313" s="11" t="s">
        <v>1506</v>
      </c>
      <c r="I313" s="11" t="s">
        <v>1291</v>
      </c>
      <c r="J313" s="5" t="s">
        <v>1164</v>
      </c>
      <c r="K313" s="5" t="s">
        <v>1292</v>
      </c>
      <c r="L313" s="12">
        <v>46113</v>
      </c>
      <c r="M313" s="12">
        <v>46203.999305555553</v>
      </c>
      <c r="N313" s="92">
        <f t="shared" si="25"/>
        <v>90.999305555553292</v>
      </c>
      <c r="O313" s="85" t="s">
        <v>1079</v>
      </c>
      <c r="P313" s="11" t="s">
        <v>1079</v>
      </c>
      <c r="Q313" s="85" t="s">
        <v>111</v>
      </c>
      <c r="R313" s="11" t="s">
        <v>1507</v>
      </c>
      <c r="S313" s="86" t="s">
        <v>474</v>
      </c>
      <c r="T313" s="86" t="s">
        <v>582</v>
      </c>
      <c r="U313" s="246" t="s">
        <v>1294</v>
      </c>
      <c r="V313" s="11" t="s">
        <v>116</v>
      </c>
      <c r="W313" s="11"/>
      <c r="X313" s="11" t="s">
        <v>117</v>
      </c>
      <c r="Y313" s="11"/>
      <c r="Z313" s="94" t="str">
        <f t="shared" si="26"/>
        <v>Talento Humano
Tecnológicos</v>
      </c>
      <c r="AA313" s="11"/>
      <c r="AB313" s="11" t="s">
        <v>118</v>
      </c>
      <c r="AC313" s="11" t="s">
        <v>118</v>
      </c>
      <c r="AD313" s="13">
        <v>0</v>
      </c>
      <c r="AE313" s="14"/>
      <c r="AF313" s="11" t="s">
        <v>118</v>
      </c>
      <c r="AG313" s="11" t="s">
        <v>118</v>
      </c>
      <c r="AH313" s="13">
        <v>0</v>
      </c>
      <c r="AI313" s="14"/>
      <c r="AJ313" s="11" t="s">
        <v>118</v>
      </c>
      <c r="AK313" s="11" t="s">
        <v>118</v>
      </c>
      <c r="AL313" s="13">
        <v>0</v>
      </c>
      <c r="AM313" s="14" t="s">
        <v>14</v>
      </c>
      <c r="AN313" s="11" t="s">
        <v>1500</v>
      </c>
      <c r="AO313" s="11" t="s">
        <v>1501</v>
      </c>
      <c r="AP313" s="13">
        <v>1</v>
      </c>
      <c r="AQ313" s="14"/>
      <c r="AR313" s="11" t="s">
        <v>118</v>
      </c>
      <c r="AS313" s="11" t="s">
        <v>118</v>
      </c>
      <c r="AT313" s="13">
        <v>0</v>
      </c>
      <c r="AU313" s="14"/>
      <c r="AV313" s="11" t="s">
        <v>118</v>
      </c>
      <c r="AW313" s="11" t="s">
        <v>118</v>
      </c>
      <c r="AX313" s="13">
        <v>0</v>
      </c>
      <c r="AY313" s="11"/>
      <c r="AZ313" s="11" t="s">
        <v>118</v>
      </c>
      <c r="BA313" s="11"/>
      <c r="BB313" s="11" t="s">
        <v>118</v>
      </c>
      <c r="BC313" s="11"/>
      <c r="BD313" s="11"/>
      <c r="BE313" s="11"/>
      <c r="BF313" s="11"/>
      <c r="BG313" s="11"/>
      <c r="BH313" s="11"/>
      <c r="BI313" s="11"/>
      <c r="BJ313" s="11"/>
      <c r="BK313" s="11"/>
      <c r="BL313" s="11" t="s">
        <v>118</v>
      </c>
      <c r="BM313" s="11" t="s">
        <v>118</v>
      </c>
      <c r="BN313" s="11"/>
      <c r="BO313" s="11" t="s">
        <v>118</v>
      </c>
      <c r="BP313" s="11"/>
      <c r="BQ313" s="11" t="s">
        <v>118</v>
      </c>
      <c r="BR313" s="11"/>
      <c r="BS313" s="11" t="s">
        <v>118</v>
      </c>
      <c r="BT313" s="11" t="s">
        <v>118</v>
      </c>
      <c r="BU313" s="11"/>
      <c r="BV313" s="11" t="s">
        <v>118</v>
      </c>
      <c r="BW313" s="11"/>
      <c r="BX313" s="11" t="s">
        <v>118</v>
      </c>
      <c r="BY313" s="11"/>
      <c r="BZ313" s="11" t="s">
        <v>118</v>
      </c>
      <c r="CA313" s="11" t="s">
        <v>77</v>
      </c>
      <c r="CB313" s="11"/>
      <c r="CC313" s="94" t="str">
        <f t="shared" si="29"/>
        <v>04_Programa de Gestión del Cambio - PGC
24_Operación del Sistema de Gestión Institucional - SGI</v>
      </c>
      <c r="CD313" s="11"/>
      <c r="CE313" s="11"/>
      <c r="CF313" s="11"/>
      <c r="CG313" s="11"/>
      <c r="CH313" s="238" t="s">
        <v>123</v>
      </c>
      <c r="CI313" s="11"/>
      <c r="CJ313" s="11"/>
      <c r="CK313" s="94" t="str">
        <f t="shared" si="27"/>
        <v>D05_Información y comunicación</v>
      </c>
      <c r="CL313" s="11"/>
      <c r="CM313" s="11"/>
      <c r="CN313" s="11"/>
      <c r="CO313" s="11"/>
      <c r="CP313" s="11"/>
      <c r="CQ313" s="11"/>
      <c r="CR313" s="11"/>
      <c r="CS313" s="11"/>
      <c r="CT313" s="11"/>
      <c r="CU313" s="11"/>
      <c r="CV313" s="11"/>
      <c r="CW313" s="11"/>
      <c r="CX313" s="11"/>
      <c r="CY313" s="11"/>
      <c r="CZ313" s="11"/>
      <c r="DA313" s="238" t="s">
        <v>434</v>
      </c>
      <c r="DB313" s="11"/>
      <c r="DC313" s="11"/>
      <c r="DD313" s="11"/>
      <c r="DE313" s="94" t="str">
        <f t="shared" si="28"/>
        <v>D05_P16_Gestión documental</v>
      </c>
    </row>
    <row r="314" spans="2:109" s="2" customFormat="1" ht="84" customHeight="1" x14ac:dyDescent="0.35">
      <c r="B314" s="1"/>
      <c r="C314" s="4" t="s">
        <v>1508</v>
      </c>
      <c r="D314" s="11" t="s">
        <v>1509</v>
      </c>
      <c r="E314" s="91" t="str">
        <f t="shared" si="24"/>
        <v>URF2026_302_Capacitar a los servidores en todo lo relacionado con creación, gestión y cierre de expedientes en RID- Segundo semestre</v>
      </c>
      <c r="F314" s="11" t="s">
        <v>1510</v>
      </c>
      <c r="G314" s="11" t="s">
        <v>1511</v>
      </c>
      <c r="H314" s="11" t="s">
        <v>1486</v>
      </c>
      <c r="I314" s="11" t="s">
        <v>1291</v>
      </c>
      <c r="J314" s="5" t="s">
        <v>1164</v>
      </c>
      <c r="K314" s="5" t="s">
        <v>1292</v>
      </c>
      <c r="L314" s="12">
        <v>46204</v>
      </c>
      <c r="M314" s="12">
        <v>46295.999305555553</v>
      </c>
      <c r="N314" s="92">
        <f t="shared" si="25"/>
        <v>91.999305555553292</v>
      </c>
      <c r="O314" s="85" t="s">
        <v>1079</v>
      </c>
      <c r="P314" s="11" t="s">
        <v>1079</v>
      </c>
      <c r="Q314" s="85" t="s">
        <v>111</v>
      </c>
      <c r="R314" s="11" t="s">
        <v>1512</v>
      </c>
      <c r="S314" s="86" t="s">
        <v>474</v>
      </c>
      <c r="T314" s="86" t="s">
        <v>582</v>
      </c>
      <c r="U314" s="246" t="s">
        <v>1294</v>
      </c>
      <c r="V314" s="11" t="s">
        <v>116</v>
      </c>
      <c r="W314" s="11"/>
      <c r="X314" s="11" t="s">
        <v>117</v>
      </c>
      <c r="Y314" s="11"/>
      <c r="Z314" s="94" t="str">
        <f t="shared" si="26"/>
        <v>Talento Humano
Tecnológicos</v>
      </c>
      <c r="AA314" s="11"/>
      <c r="AB314" s="11" t="s">
        <v>118</v>
      </c>
      <c r="AC314" s="11" t="s">
        <v>118</v>
      </c>
      <c r="AD314" s="13">
        <v>0</v>
      </c>
      <c r="AE314" s="14"/>
      <c r="AF314" s="11" t="s">
        <v>118</v>
      </c>
      <c r="AG314" s="11" t="s">
        <v>118</v>
      </c>
      <c r="AH314" s="13">
        <v>0</v>
      </c>
      <c r="AI314" s="14"/>
      <c r="AJ314" s="11" t="s">
        <v>118</v>
      </c>
      <c r="AK314" s="11" t="s">
        <v>118</v>
      </c>
      <c r="AL314" s="13">
        <v>0</v>
      </c>
      <c r="AM314" s="14" t="s">
        <v>14</v>
      </c>
      <c r="AN314" s="11" t="s">
        <v>1500</v>
      </c>
      <c r="AO314" s="11" t="s">
        <v>1501</v>
      </c>
      <c r="AP314" s="13">
        <v>1</v>
      </c>
      <c r="AQ314" s="14"/>
      <c r="AR314" s="11" t="s">
        <v>118</v>
      </c>
      <c r="AS314" s="11" t="s">
        <v>118</v>
      </c>
      <c r="AT314" s="13">
        <v>0</v>
      </c>
      <c r="AU314" s="14"/>
      <c r="AV314" s="11" t="s">
        <v>118</v>
      </c>
      <c r="AW314" s="11" t="s">
        <v>118</v>
      </c>
      <c r="AX314" s="13">
        <v>0</v>
      </c>
      <c r="AY314" s="11"/>
      <c r="AZ314" s="11" t="s">
        <v>118</v>
      </c>
      <c r="BA314" s="11"/>
      <c r="BB314" s="11" t="s">
        <v>118</v>
      </c>
      <c r="BC314" s="11"/>
      <c r="BD314" s="11"/>
      <c r="BE314" s="11"/>
      <c r="BF314" s="11"/>
      <c r="BG314" s="11" t="s">
        <v>66</v>
      </c>
      <c r="BH314" s="11"/>
      <c r="BI314" s="11"/>
      <c r="BJ314" s="11"/>
      <c r="BK314" s="11"/>
      <c r="BL314" s="11" t="s">
        <v>118</v>
      </c>
      <c r="BM314" s="11" t="s">
        <v>118</v>
      </c>
      <c r="BN314" s="11"/>
      <c r="BO314" s="11" t="s">
        <v>118</v>
      </c>
      <c r="BP314" s="11"/>
      <c r="BQ314" s="11" t="s">
        <v>118</v>
      </c>
      <c r="BR314" s="11"/>
      <c r="BS314" s="11" t="s">
        <v>118</v>
      </c>
      <c r="BT314" s="11" t="s">
        <v>118</v>
      </c>
      <c r="BU314" s="11"/>
      <c r="BV314" s="11" t="s">
        <v>118</v>
      </c>
      <c r="BW314" s="11"/>
      <c r="BX314" s="11" t="s">
        <v>118</v>
      </c>
      <c r="BY314" s="11"/>
      <c r="BZ314" s="11" t="s">
        <v>118</v>
      </c>
      <c r="CA314" s="11" t="s">
        <v>77</v>
      </c>
      <c r="CB314" s="11"/>
      <c r="CC314" s="94" t="str">
        <f t="shared" si="29"/>
        <v>04_Programa de Gestión del Cambio - PGC
13_Plan Institucional de Capacitación - PIC
24_Operación del Sistema de Gestión Institucional - SGI</v>
      </c>
      <c r="CD314" s="11"/>
      <c r="CE314" s="11"/>
      <c r="CF314" s="11"/>
      <c r="CG314" s="11"/>
      <c r="CH314" s="238" t="s">
        <v>123</v>
      </c>
      <c r="CI314" s="11"/>
      <c r="CJ314" s="11"/>
      <c r="CK314" s="94" t="str">
        <f t="shared" si="27"/>
        <v>D05_Información y comunicación</v>
      </c>
      <c r="CL314" s="11"/>
      <c r="CM314" s="11"/>
      <c r="CN314" s="11"/>
      <c r="CO314" s="11"/>
      <c r="CP314" s="11"/>
      <c r="CQ314" s="11"/>
      <c r="CR314" s="11"/>
      <c r="CS314" s="11"/>
      <c r="CT314" s="11"/>
      <c r="CU314" s="11"/>
      <c r="CV314" s="11"/>
      <c r="CW314" s="11"/>
      <c r="CX314" s="11"/>
      <c r="CY314" s="11"/>
      <c r="CZ314" s="11"/>
      <c r="DA314" s="238" t="s">
        <v>434</v>
      </c>
      <c r="DB314" s="11"/>
      <c r="DC314" s="11"/>
      <c r="DD314" s="11"/>
      <c r="DE314" s="94" t="str">
        <f t="shared" si="28"/>
        <v>D05_P16_Gestión documental</v>
      </c>
    </row>
    <row r="315" spans="2:109" s="2" customFormat="1" ht="84" customHeight="1" x14ac:dyDescent="0.35">
      <c r="B315" s="1"/>
      <c r="C315" s="4" t="s">
        <v>1513</v>
      </c>
      <c r="D315" s="11" t="s">
        <v>1514</v>
      </c>
      <c r="E315" s="91" t="str">
        <f t="shared" si="24"/>
        <v>URF2026_303_Aplicar evaluación de los conocimientos adquiridos por los servidores sobre el uso del RID- Segundo semestre</v>
      </c>
      <c r="F315" s="11" t="s">
        <v>1504</v>
      </c>
      <c r="G315" s="11" t="s">
        <v>1515</v>
      </c>
      <c r="H315" s="11" t="s">
        <v>1506</v>
      </c>
      <c r="I315" s="11" t="s">
        <v>1291</v>
      </c>
      <c r="J315" s="5" t="s">
        <v>1164</v>
      </c>
      <c r="K315" s="5" t="s">
        <v>1292</v>
      </c>
      <c r="L315" s="12">
        <v>46296</v>
      </c>
      <c r="M315" s="12">
        <v>46371.999305555553</v>
      </c>
      <c r="N315" s="92">
        <f t="shared" si="25"/>
        <v>75.999305555553292</v>
      </c>
      <c r="O315" s="85" t="s">
        <v>1079</v>
      </c>
      <c r="P315" s="11" t="s">
        <v>1079</v>
      </c>
      <c r="Q315" s="85" t="s">
        <v>111</v>
      </c>
      <c r="R315" s="11" t="s">
        <v>1516</v>
      </c>
      <c r="S315" s="86" t="s">
        <v>474</v>
      </c>
      <c r="T315" s="86" t="s">
        <v>582</v>
      </c>
      <c r="U315" s="246" t="s">
        <v>1294</v>
      </c>
      <c r="V315" s="11" t="s">
        <v>116</v>
      </c>
      <c r="W315" s="11"/>
      <c r="X315" s="11" t="s">
        <v>117</v>
      </c>
      <c r="Y315" s="11"/>
      <c r="Z315" s="94" t="str">
        <f t="shared" si="26"/>
        <v>Talento Humano
Tecnológicos</v>
      </c>
      <c r="AA315" s="11"/>
      <c r="AB315" s="11" t="s">
        <v>118</v>
      </c>
      <c r="AC315" s="11" t="s">
        <v>118</v>
      </c>
      <c r="AD315" s="13">
        <v>0</v>
      </c>
      <c r="AE315" s="14"/>
      <c r="AF315" s="11" t="s">
        <v>118</v>
      </c>
      <c r="AG315" s="11" t="s">
        <v>118</v>
      </c>
      <c r="AH315" s="13">
        <v>0</v>
      </c>
      <c r="AI315" s="14"/>
      <c r="AJ315" s="11" t="s">
        <v>118</v>
      </c>
      <c r="AK315" s="11" t="s">
        <v>118</v>
      </c>
      <c r="AL315" s="13">
        <v>0</v>
      </c>
      <c r="AM315" s="14" t="s">
        <v>14</v>
      </c>
      <c r="AN315" s="11" t="s">
        <v>1500</v>
      </c>
      <c r="AO315" s="11" t="s">
        <v>1501</v>
      </c>
      <c r="AP315" s="13">
        <v>1</v>
      </c>
      <c r="AQ315" s="14"/>
      <c r="AR315" s="11" t="s">
        <v>118</v>
      </c>
      <c r="AS315" s="11" t="s">
        <v>118</v>
      </c>
      <c r="AT315" s="13">
        <v>0</v>
      </c>
      <c r="AU315" s="14"/>
      <c r="AV315" s="11" t="s">
        <v>118</v>
      </c>
      <c r="AW315" s="11" t="s">
        <v>118</v>
      </c>
      <c r="AX315" s="13">
        <v>0</v>
      </c>
      <c r="AY315" s="11"/>
      <c r="AZ315" s="11" t="s">
        <v>118</v>
      </c>
      <c r="BA315" s="11"/>
      <c r="BB315" s="11" t="s">
        <v>118</v>
      </c>
      <c r="BC315" s="11"/>
      <c r="BD315" s="11"/>
      <c r="BE315" s="11"/>
      <c r="BF315" s="11"/>
      <c r="BG315" s="11"/>
      <c r="BH315" s="11"/>
      <c r="BI315" s="11"/>
      <c r="BJ315" s="11"/>
      <c r="BK315" s="11"/>
      <c r="BL315" s="11" t="s">
        <v>118</v>
      </c>
      <c r="BM315" s="11" t="s">
        <v>118</v>
      </c>
      <c r="BN315" s="11"/>
      <c r="BO315" s="11" t="s">
        <v>118</v>
      </c>
      <c r="BP315" s="11"/>
      <c r="BQ315" s="11" t="s">
        <v>118</v>
      </c>
      <c r="BR315" s="11"/>
      <c r="BS315" s="11" t="s">
        <v>118</v>
      </c>
      <c r="BT315" s="11" t="s">
        <v>118</v>
      </c>
      <c r="BU315" s="11"/>
      <c r="BV315" s="11" t="s">
        <v>118</v>
      </c>
      <c r="BW315" s="11"/>
      <c r="BX315" s="11" t="s">
        <v>118</v>
      </c>
      <c r="BY315" s="11"/>
      <c r="BZ315" s="11" t="s">
        <v>118</v>
      </c>
      <c r="CA315" s="11" t="s">
        <v>77</v>
      </c>
      <c r="CB315" s="11"/>
      <c r="CC315" s="94" t="str">
        <f t="shared" si="29"/>
        <v>04_Programa de Gestión del Cambio - PGC
24_Operación del Sistema de Gestión Institucional - SGI</v>
      </c>
      <c r="CD315" s="11"/>
      <c r="CE315" s="11"/>
      <c r="CF315" s="11"/>
      <c r="CG315" s="11"/>
      <c r="CH315" s="238" t="s">
        <v>123</v>
      </c>
      <c r="CI315" s="11"/>
      <c r="CJ315" s="11"/>
      <c r="CK315" s="94" t="str">
        <f t="shared" si="27"/>
        <v>D05_Información y comunicación</v>
      </c>
      <c r="CL315" s="11"/>
      <c r="CM315" s="11"/>
      <c r="CN315" s="11"/>
      <c r="CO315" s="11"/>
      <c r="CP315" s="11"/>
      <c r="CQ315" s="11"/>
      <c r="CR315" s="11"/>
      <c r="CS315" s="11"/>
      <c r="CT315" s="11"/>
      <c r="CU315" s="11"/>
      <c r="CV315" s="11"/>
      <c r="CW315" s="11"/>
      <c r="CX315" s="11"/>
      <c r="CY315" s="11"/>
      <c r="CZ315" s="11"/>
      <c r="DA315" s="238" t="s">
        <v>434</v>
      </c>
      <c r="DB315" s="11"/>
      <c r="DC315" s="11"/>
      <c r="DD315" s="11"/>
      <c r="DE315" s="94" t="str">
        <f t="shared" si="28"/>
        <v>D05_P16_Gestión documental</v>
      </c>
    </row>
    <row r="316" spans="2:109" s="2" customFormat="1" ht="84" customHeight="1" x14ac:dyDescent="0.35">
      <c r="B316" s="1"/>
      <c r="C316" s="4" t="s">
        <v>1517</v>
      </c>
      <c r="D316" s="11" t="s">
        <v>1518</v>
      </c>
      <c r="E316" s="91" t="str">
        <f t="shared" si="24"/>
        <v>URF2026_304_Reportar el avance en el cargue de documentos en el RID y presentar los resultados en las revisiones de procesos_C2</v>
      </c>
      <c r="F316" s="11" t="s">
        <v>1434</v>
      </c>
      <c r="G316" s="11" t="s">
        <v>1519</v>
      </c>
      <c r="H316" s="11" t="s">
        <v>1520</v>
      </c>
      <c r="I316" s="11" t="s">
        <v>1291</v>
      </c>
      <c r="J316" s="5" t="s">
        <v>1164</v>
      </c>
      <c r="K316" s="5" t="s">
        <v>1292</v>
      </c>
      <c r="L316" s="12">
        <v>46266</v>
      </c>
      <c r="M316" s="12">
        <v>46295.999305555553</v>
      </c>
      <c r="N316" s="92">
        <f t="shared" si="25"/>
        <v>29.999305555553292</v>
      </c>
      <c r="O316" s="85" t="s">
        <v>1079</v>
      </c>
      <c r="P316" s="11" t="s">
        <v>1079</v>
      </c>
      <c r="Q316" s="85" t="s">
        <v>111</v>
      </c>
      <c r="R316" s="11" t="s">
        <v>1437</v>
      </c>
      <c r="S316" s="86" t="s">
        <v>474</v>
      </c>
      <c r="T316" s="86" t="s">
        <v>582</v>
      </c>
      <c r="U316" s="246" t="s">
        <v>1294</v>
      </c>
      <c r="V316" s="11" t="s">
        <v>116</v>
      </c>
      <c r="W316" s="11"/>
      <c r="X316" s="11" t="s">
        <v>117</v>
      </c>
      <c r="Y316" s="11"/>
      <c r="Z316" s="94" t="str">
        <f t="shared" si="26"/>
        <v>Talento Humano
Tecnológicos</v>
      </c>
      <c r="AA316" s="11"/>
      <c r="AB316" s="11" t="s">
        <v>118</v>
      </c>
      <c r="AC316" s="11" t="s">
        <v>118</v>
      </c>
      <c r="AD316" s="13">
        <v>0</v>
      </c>
      <c r="AE316" s="14"/>
      <c r="AF316" s="11" t="s">
        <v>118</v>
      </c>
      <c r="AG316" s="11" t="s">
        <v>118</v>
      </c>
      <c r="AH316" s="13">
        <v>0</v>
      </c>
      <c r="AI316" s="14"/>
      <c r="AJ316" s="11" t="s">
        <v>118</v>
      </c>
      <c r="AK316" s="11" t="s">
        <v>118</v>
      </c>
      <c r="AL316" s="13">
        <v>0</v>
      </c>
      <c r="AM316" s="14" t="s">
        <v>14</v>
      </c>
      <c r="AN316" s="11" t="s">
        <v>1500</v>
      </c>
      <c r="AO316" s="11" t="s">
        <v>1521</v>
      </c>
      <c r="AP316" s="13">
        <v>5</v>
      </c>
      <c r="AQ316" s="14"/>
      <c r="AR316" s="11" t="s">
        <v>118</v>
      </c>
      <c r="AS316" s="11" t="s">
        <v>118</v>
      </c>
      <c r="AT316" s="13">
        <v>0</v>
      </c>
      <c r="AU316" s="14"/>
      <c r="AV316" s="11" t="s">
        <v>118</v>
      </c>
      <c r="AW316" s="11" t="s">
        <v>118</v>
      </c>
      <c r="AX316" s="13">
        <v>0</v>
      </c>
      <c r="AY316" s="11"/>
      <c r="AZ316" s="11" t="s">
        <v>118</v>
      </c>
      <c r="BA316" s="11"/>
      <c r="BB316" s="11" t="s">
        <v>118</v>
      </c>
      <c r="BC316" s="11"/>
      <c r="BD316" s="11"/>
      <c r="BE316" s="11"/>
      <c r="BF316" s="11"/>
      <c r="BG316" s="11"/>
      <c r="BH316" s="11"/>
      <c r="BI316" s="11"/>
      <c r="BJ316" s="11"/>
      <c r="BK316" s="11"/>
      <c r="BL316" s="11" t="s">
        <v>118</v>
      </c>
      <c r="BM316" s="11" t="s">
        <v>118</v>
      </c>
      <c r="BN316" s="11"/>
      <c r="BO316" s="11" t="s">
        <v>118</v>
      </c>
      <c r="BP316" s="11"/>
      <c r="BQ316" s="11" t="s">
        <v>118</v>
      </c>
      <c r="BR316" s="11"/>
      <c r="BS316" s="11" t="s">
        <v>118</v>
      </c>
      <c r="BT316" s="11" t="s">
        <v>118</v>
      </c>
      <c r="BU316" s="11"/>
      <c r="BV316" s="11" t="s">
        <v>118</v>
      </c>
      <c r="BW316" s="11"/>
      <c r="BX316" s="11" t="s">
        <v>118</v>
      </c>
      <c r="BY316" s="11"/>
      <c r="BZ316" s="11" t="s">
        <v>118</v>
      </c>
      <c r="CA316" s="11" t="s">
        <v>77</v>
      </c>
      <c r="CB316" s="11"/>
      <c r="CC316" s="94" t="str">
        <f t="shared" si="29"/>
        <v>04_Programa de Gestión del Cambio - PGC
24_Operación del Sistema de Gestión Institucional - SGI</v>
      </c>
      <c r="CD316" s="11"/>
      <c r="CE316" s="11"/>
      <c r="CF316" s="11"/>
      <c r="CG316" s="11"/>
      <c r="CH316" s="238" t="s">
        <v>123</v>
      </c>
      <c r="CI316" s="11"/>
      <c r="CJ316" s="11"/>
      <c r="CK316" s="94" t="str">
        <f t="shared" si="27"/>
        <v>D05_Información y comunicación</v>
      </c>
      <c r="CL316" s="11"/>
      <c r="CM316" s="11"/>
      <c r="CN316" s="11"/>
      <c r="CO316" s="11"/>
      <c r="CP316" s="11"/>
      <c r="CQ316" s="11"/>
      <c r="CR316" s="11"/>
      <c r="CS316" s="11"/>
      <c r="CT316" s="11"/>
      <c r="CU316" s="11"/>
      <c r="CV316" s="11"/>
      <c r="CW316" s="11"/>
      <c r="CX316" s="11"/>
      <c r="CY316" s="11"/>
      <c r="CZ316" s="11"/>
      <c r="DA316" s="238" t="s">
        <v>434</v>
      </c>
      <c r="DB316" s="11"/>
      <c r="DC316" s="11"/>
      <c r="DD316" s="11"/>
      <c r="DE316" s="94" t="str">
        <f t="shared" si="28"/>
        <v>D05_P16_Gestión documental</v>
      </c>
    </row>
    <row r="317" spans="2:109" s="2" customFormat="1" ht="84" customHeight="1" x14ac:dyDescent="0.35">
      <c r="B317" s="1"/>
      <c r="C317" s="4" t="s">
        <v>1522</v>
      </c>
      <c r="D317" s="11" t="s">
        <v>1523</v>
      </c>
      <c r="E317" s="91" t="str">
        <f t="shared" si="24"/>
        <v>URF2026_305_Desarrollar jornadas de capacitación dirigidas a los servidores sobre los lineamientos, procedimientos y buenas prácticas de la gestión de la información</v>
      </c>
      <c r="F317" s="11" t="s">
        <v>1524</v>
      </c>
      <c r="G317" s="11" t="s">
        <v>1323</v>
      </c>
      <c r="H317" s="11" t="s">
        <v>1525</v>
      </c>
      <c r="I317" s="11" t="s">
        <v>1291</v>
      </c>
      <c r="J317" s="5" t="s">
        <v>1164</v>
      </c>
      <c r="K317" s="5" t="s">
        <v>1292</v>
      </c>
      <c r="L317" s="12">
        <v>46023</v>
      </c>
      <c r="M317" s="12">
        <v>46112.999305555553</v>
      </c>
      <c r="N317" s="92">
        <f t="shared" si="25"/>
        <v>89.999305555553292</v>
      </c>
      <c r="O317" s="85" t="s">
        <v>1079</v>
      </c>
      <c r="P317" s="11" t="s">
        <v>1079</v>
      </c>
      <c r="Q317" s="85" t="s">
        <v>111</v>
      </c>
      <c r="R317" s="11" t="s">
        <v>1526</v>
      </c>
      <c r="S317" s="86" t="s">
        <v>474</v>
      </c>
      <c r="T317" s="86" t="s">
        <v>582</v>
      </c>
      <c r="U317" s="246" t="s">
        <v>1294</v>
      </c>
      <c r="V317" s="11" t="s">
        <v>116</v>
      </c>
      <c r="W317" s="11"/>
      <c r="X317" s="11" t="s">
        <v>117</v>
      </c>
      <c r="Y317" s="11"/>
      <c r="Z317" s="94" t="str">
        <f t="shared" si="26"/>
        <v>Talento Humano
Tecnológicos</v>
      </c>
      <c r="AA317" s="11"/>
      <c r="AB317" s="11" t="s">
        <v>118</v>
      </c>
      <c r="AC317" s="11" t="s">
        <v>118</v>
      </c>
      <c r="AD317" s="13">
        <v>0</v>
      </c>
      <c r="AE317" s="14"/>
      <c r="AF317" s="11" t="s">
        <v>118</v>
      </c>
      <c r="AG317" s="11" t="s">
        <v>118</v>
      </c>
      <c r="AH317" s="13">
        <v>0</v>
      </c>
      <c r="AI317" s="14"/>
      <c r="AJ317" s="11" t="s">
        <v>118</v>
      </c>
      <c r="AK317" s="11" t="s">
        <v>118</v>
      </c>
      <c r="AL317" s="13">
        <v>0</v>
      </c>
      <c r="AM317" s="14" t="s">
        <v>14</v>
      </c>
      <c r="AN317" s="11" t="s">
        <v>1527</v>
      </c>
      <c r="AO317" s="11" t="s">
        <v>1528</v>
      </c>
      <c r="AP317" s="13">
        <v>2.5</v>
      </c>
      <c r="AQ317" s="14"/>
      <c r="AR317" s="11" t="s">
        <v>118</v>
      </c>
      <c r="AS317" s="11" t="s">
        <v>118</v>
      </c>
      <c r="AT317" s="13">
        <v>0</v>
      </c>
      <c r="AU317" s="14"/>
      <c r="AV317" s="11" t="s">
        <v>118</v>
      </c>
      <c r="AW317" s="11" t="s">
        <v>118</v>
      </c>
      <c r="AX317" s="13">
        <v>0</v>
      </c>
      <c r="AY317" s="11"/>
      <c r="AZ317" s="11" t="s">
        <v>118</v>
      </c>
      <c r="BA317" s="11"/>
      <c r="BB317" s="11" t="s">
        <v>118</v>
      </c>
      <c r="BC317" s="11"/>
      <c r="BD317" s="11"/>
      <c r="BE317" s="11"/>
      <c r="BF317" s="11"/>
      <c r="BG317" s="11" t="s">
        <v>66</v>
      </c>
      <c r="BH317" s="11"/>
      <c r="BI317" s="11"/>
      <c r="BJ317" s="11"/>
      <c r="BK317" s="11"/>
      <c r="BL317" s="11" t="s">
        <v>118</v>
      </c>
      <c r="BM317" s="11" t="s">
        <v>118</v>
      </c>
      <c r="BN317" s="11"/>
      <c r="BO317" s="11" t="s">
        <v>118</v>
      </c>
      <c r="BP317" s="11"/>
      <c r="BQ317" s="11" t="s">
        <v>118</v>
      </c>
      <c r="BR317" s="11"/>
      <c r="BS317" s="11" t="s">
        <v>118</v>
      </c>
      <c r="BT317" s="11" t="s">
        <v>118</v>
      </c>
      <c r="BU317" s="11"/>
      <c r="BV317" s="11" t="s">
        <v>118</v>
      </c>
      <c r="BW317" s="11"/>
      <c r="BX317" s="11" t="s">
        <v>118</v>
      </c>
      <c r="BY317" s="11"/>
      <c r="BZ317" s="11" t="s">
        <v>118</v>
      </c>
      <c r="CA317" s="11" t="s">
        <v>77</v>
      </c>
      <c r="CB317" s="11"/>
      <c r="CC317" s="94" t="str">
        <f t="shared" si="29"/>
        <v>04_Programa de Gestión del Cambio - PGC
13_Plan Institucional de Capacitación - PIC
24_Operación del Sistema de Gestión Institucional - SGI</v>
      </c>
      <c r="CD317" s="11"/>
      <c r="CE317" s="11"/>
      <c r="CF317" s="11"/>
      <c r="CG317" s="11"/>
      <c r="CH317" s="238" t="s">
        <v>123</v>
      </c>
      <c r="CI317" s="11"/>
      <c r="CJ317" s="11"/>
      <c r="CK317" s="94" t="str">
        <f t="shared" si="27"/>
        <v>D05_Información y comunicación</v>
      </c>
      <c r="CL317" s="11"/>
      <c r="CM317" s="11"/>
      <c r="CN317" s="11"/>
      <c r="CO317" s="11"/>
      <c r="CP317" s="11"/>
      <c r="CQ317" s="11"/>
      <c r="CR317" s="11"/>
      <c r="CS317" s="11"/>
      <c r="CT317" s="11"/>
      <c r="CU317" s="11"/>
      <c r="CV317" s="11"/>
      <c r="CW317" s="11"/>
      <c r="CX317" s="11"/>
      <c r="CY317" s="11"/>
      <c r="CZ317" s="11"/>
      <c r="DA317" s="238" t="s">
        <v>434</v>
      </c>
      <c r="DB317" s="11"/>
      <c r="DC317" s="11"/>
      <c r="DD317" s="11"/>
      <c r="DE317" s="94" t="str">
        <f t="shared" si="28"/>
        <v>D05_P16_Gestión documental</v>
      </c>
    </row>
    <row r="318" spans="2:109" s="2" customFormat="1" ht="84" customHeight="1" x14ac:dyDescent="0.35">
      <c r="B318" s="1"/>
      <c r="C318" s="4" t="s">
        <v>1529</v>
      </c>
      <c r="D318" s="11" t="s">
        <v>1530</v>
      </c>
      <c r="E318" s="91" t="str">
        <f t="shared" si="24"/>
        <v>URF2026_306_Sensibilizar sobre el valor de la gestión del cambio en materia de gestión de la información</v>
      </c>
      <c r="F318" s="11" t="s">
        <v>1531</v>
      </c>
      <c r="G318" s="11" t="s">
        <v>1361</v>
      </c>
      <c r="H318" s="11" t="s">
        <v>1532</v>
      </c>
      <c r="I318" s="11" t="s">
        <v>1291</v>
      </c>
      <c r="J318" s="5" t="s">
        <v>1164</v>
      </c>
      <c r="K318" s="5" t="s">
        <v>1292</v>
      </c>
      <c r="L318" s="12">
        <v>46113</v>
      </c>
      <c r="M318" s="12">
        <v>46203.999305555553</v>
      </c>
      <c r="N318" s="92">
        <f t="shared" si="25"/>
        <v>90.999305555553292</v>
      </c>
      <c r="O318" s="85" t="s">
        <v>1079</v>
      </c>
      <c r="P318" s="11" t="s">
        <v>1079</v>
      </c>
      <c r="Q318" s="85" t="s">
        <v>111</v>
      </c>
      <c r="R318" s="11" t="s">
        <v>1533</v>
      </c>
      <c r="S318" s="86" t="s">
        <v>474</v>
      </c>
      <c r="T318" s="86" t="s">
        <v>582</v>
      </c>
      <c r="U318" s="246" t="s">
        <v>1294</v>
      </c>
      <c r="V318" s="11" t="s">
        <v>116</v>
      </c>
      <c r="W318" s="11"/>
      <c r="X318" s="11" t="s">
        <v>117</v>
      </c>
      <c r="Y318" s="11"/>
      <c r="Z318" s="94" t="str">
        <f t="shared" si="26"/>
        <v>Talento Humano
Tecnológicos</v>
      </c>
      <c r="AA318" s="11"/>
      <c r="AB318" s="11" t="s">
        <v>118</v>
      </c>
      <c r="AC318" s="11" t="s">
        <v>118</v>
      </c>
      <c r="AD318" s="13">
        <v>0</v>
      </c>
      <c r="AE318" s="14"/>
      <c r="AF318" s="11" t="s">
        <v>118</v>
      </c>
      <c r="AG318" s="11" t="s">
        <v>118</v>
      </c>
      <c r="AH318" s="13">
        <v>0</v>
      </c>
      <c r="AI318" s="14"/>
      <c r="AJ318" s="11" t="s">
        <v>118</v>
      </c>
      <c r="AK318" s="11" t="s">
        <v>118</v>
      </c>
      <c r="AL318" s="13">
        <v>0</v>
      </c>
      <c r="AM318" s="14" t="s">
        <v>14</v>
      </c>
      <c r="AN318" s="11" t="s">
        <v>1527</v>
      </c>
      <c r="AO318" s="11" t="s">
        <v>1534</v>
      </c>
      <c r="AP318" s="13">
        <v>2.5</v>
      </c>
      <c r="AQ318" s="14"/>
      <c r="AR318" s="11" t="s">
        <v>118</v>
      </c>
      <c r="AS318" s="11" t="s">
        <v>118</v>
      </c>
      <c r="AT318" s="13">
        <v>0</v>
      </c>
      <c r="AU318" s="14"/>
      <c r="AV318" s="11" t="s">
        <v>118</v>
      </c>
      <c r="AW318" s="11" t="s">
        <v>118</v>
      </c>
      <c r="AX318" s="13">
        <v>0</v>
      </c>
      <c r="AY318" s="11"/>
      <c r="AZ318" s="11" t="s">
        <v>118</v>
      </c>
      <c r="BA318" s="11"/>
      <c r="BB318" s="11" t="s">
        <v>118</v>
      </c>
      <c r="BC318" s="11"/>
      <c r="BD318" s="11"/>
      <c r="BE318" s="11"/>
      <c r="BF318" s="11"/>
      <c r="BG318" s="11" t="s">
        <v>66</v>
      </c>
      <c r="BH318" s="11"/>
      <c r="BI318" s="11"/>
      <c r="BJ318" s="11"/>
      <c r="BK318" s="11"/>
      <c r="BL318" s="11" t="s">
        <v>118</v>
      </c>
      <c r="BM318" s="11" t="s">
        <v>118</v>
      </c>
      <c r="BN318" s="11"/>
      <c r="BO318" s="11" t="s">
        <v>118</v>
      </c>
      <c r="BP318" s="11"/>
      <c r="BQ318" s="11" t="s">
        <v>118</v>
      </c>
      <c r="BR318" s="11"/>
      <c r="BS318" s="11" t="s">
        <v>118</v>
      </c>
      <c r="BT318" s="11" t="s">
        <v>118</v>
      </c>
      <c r="BU318" s="11"/>
      <c r="BV318" s="11" t="s">
        <v>118</v>
      </c>
      <c r="BW318" s="11"/>
      <c r="BX318" s="11" t="s">
        <v>118</v>
      </c>
      <c r="BY318" s="11"/>
      <c r="BZ318" s="11" t="s">
        <v>118</v>
      </c>
      <c r="CA318" s="11" t="s">
        <v>77</v>
      </c>
      <c r="CB318" s="11"/>
      <c r="CC318" s="94" t="str">
        <f t="shared" si="29"/>
        <v>04_Programa de Gestión del Cambio - PGC
13_Plan Institucional de Capacitación - PIC
24_Operación del Sistema de Gestión Institucional - SGI</v>
      </c>
      <c r="CD318" s="11"/>
      <c r="CE318" s="11"/>
      <c r="CF318" s="11"/>
      <c r="CG318" s="11"/>
      <c r="CH318" s="238" t="s">
        <v>123</v>
      </c>
      <c r="CI318" s="11"/>
      <c r="CJ318" s="11"/>
      <c r="CK318" s="94" t="str">
        <f t="shared" si="27"/>
        <v>D05_Información y comunicación</v>
      </c>
      <c r="CL318" s="11"/>
      <c r="CM318" s="11"/>
      <c r="CN318" s="11"/>
      <c r="CO318" s="11"/>
      <c r="CP318" s="11"/>
      <c r="CQ318" s="11"/>
      <c r="CR318" s="11"/>
      <c r="CS318" s="11"/>
      <c r="CT318" s="11"/>
      <c r="CU318" s="11"/>
      <c r="CV318" s="11"/>
      <c r="CW318" s="11"/>
      <c r="CX318" s="11"/>
      <c r="CY318" s="11"/>
      <c r="CZ318" s="11"/>
      <c r="DA318" s="238" t="s">
        <v>434</v>
      </c>
      <c r="DB318" s="11"/>
      <c r="DC318" s="11"/>
      <c r="DD318" s="11"/>
      <c r="DE318" s="94" t="str">
        <f t="shared" si="28"/>
        <v>D05_P16_Gestión documental</v>
      </c>
    </row>
    <row r="319" spans="2:109" s="2" customFormat="1" ht="84" customHeight="1" x14ac:dyDescent="0.35">
      <c r="B319" s="1"/>
      <c r="C319" s="4" t="s">
        <v>1535</v>
      </c>
      <c r="D319" s="11" t="s">
        <v>1536</v>
      </c>
      <c r="E319" s="91" t="str">
        <f t="shared" si="24"/>
        <v>URF2026_307_Realizar evaluación del programa de gestión del cambio</v>
      </c>
      <c r="F319" s="11" t="s">
        <v>1537</v>
      </c>
      <c r="G319" s="11" t="s">
        <v>1538</v>
      </c>
      <c r="H319" s="11" t="s">
        <v>1539</v>
      </c>
      <c r="I319" s="11" t="s">
        <v>1291</v>
      </c>
      <c r="J319" s="5" t="s">
        <v>1164</v>
      </c>
      <c r="K319" s="5" t="s">
        <v>1292</v>
      </c>
      <c r="L319" s="12">
        <v>46296</v>
      </c>
      <c r="M319" s="12">
        <v>46371.999305555553</v>
      </c>
      <c r="N319" s="92">
        <f t="shared" si="25"/>
        <v>75.999305555553292</v>
      </c>
      <c r="O319" s="85" t="s">
        <v>1079</v>
      </c>
      <c r="P319" s="11" t="s">
        <v>1079</v>
      </c>
      <c r="Q319" s="85" t="s">
        <v>111</v>
      </c>
      <c r="R319" s="11" t="s">
        <v>1540</v>
      </c>
      <c r="S319" s="86" t="s">
        <v>474</v>
      </c>
      <c r="T319" s="86" t="s">
        <v>582</v>
      </c>
      <c r="U319" s="246" t="s">
        <v>1294</v>
      </c>
      <c r="V319" s="11" t="s">
        <v>116</v>
      </c>
      <c r="W319" s="11"/>
      <c r="X319" s="11" t="s">
        <v>117</v>
      </c>
      <c r="Y319" s="11"/>
      <c r="Z319" s="94" t="str">
        <f t="shared" si="26"/>
        <v>Talento Humano
Tecnológicos</v>
      </c>
      <c r="AA319" s="11"/>
      <c r="AB319" s="11" t="s">
        <v>118</v>
      </c>
      <c r="AC319" s="11" t="s">
        <v>118</v>
      </c>
      <c r="AD319" s="13">
        <v>0</v>
      </c>
      <c r="AE319" s="14"/>
      <c r="AF319" s="11" t="s">
        <v>118</v>
      </c>
      <c r="AG319" s="11" t="s">
        <v>118</v>
      </c>
      <c r="AH319" s="13">
        <v>0</v>
      </c>
      <c r="AI319" s="14"/>
      <c r="AJ319" s="11" t="s">
        <v>118</v>
      </c>
      <c r="AK319" s="11" t="s">
        <v>118</v>
      </c>
      <c r="AL319" s="13">
        <v>0</v>
      </c>
      <c r="AM319" s="14" t="s">
        <v>14</v>
      </c>
      <c r="AN319" s="11" t="s">
        <v>1541</v>
      </c>
      <c r="AO319" s="11" t="s">
        <v>1542</v>
      </c>
      <c r="AP319" s="13">
        <v>1</v>
      </c>
      <c r="AQ319" s="14"/>
      <c r="AR319" s="11" t="s">
        <v>118</v>
      </c>
      <c r="AS319" s="11" t="s">
        <v>118</v>
      </c>
      <c r="AT319" s="13">
        <v>0</v>
      </c>
      <c r="AU319" s="14"/>
      <c r="AV319" s="11" t="s">
        <v>118</v>
      </c>
      <c r="AW319" s="11" t="s">
        <v>118</v>
      </c>
      <c r="AX319" s="13">
        <v>0</v>
      </c>
      <c r="AY319" s="11"/>
      <c r="AZ319" s="11" t="s">
        <v>118</v>
      </c>
      <c r="BA319" s="11"/>
      <c r="BB319" s="11" t="s">
        <v>118</v>
      </c>
      <c r="BC319" s="11"/>
      <c r="BD319" s="11"/>
      <c r="BE319" s="11"/>
      <c r="BF319" s="11"/>
      <c r="BG319" s="11"/>
      <c r="BH319" s="11"/>
      <c r="BI319" s="11"/>
      <c r="BJ319" s="11"/>
      <c r="BK319" s="11"/>
      <c r="BL319" s="11" t="s">
        <v>118</v>
      </c>
      <c r="BM319" s="11" t="s">
        <v>118</v>
      </c>
      <c r="BN319" s="11"/>
      <c r="BO319" s="11" t="s">
        <v>118</v>
      </c>
      <c r="BP319" s="11"/>
      <c r="BQ319" s="11" t="s">
        <v>118</v>
      </c>
      <c r="BR319" s="11"/>
      <c r="BS319" s="11" t="s">
        <v>118</v>
      </c>
      <c r="BT319" s="11" t="s">
        <v>118</v>
      </c>
      <c r="BU319" s="11"/>
      <c r="BV319" s="11" t="s">
        <v>118</v>
      </c>
      <c r="BW319" s="11"/>
      <c r="BX319" s="11" t="s">
        <v>118</v>
      </c>
      <c r="BY319" s="11"/>
      <c r="BZ319" s="11" t="s">
        <v>118</v>
      </c>
      <c r="CA319" s="11" t="s">
        <v>77</v>
      </c>
      <c r="CB319" s="11"/>
      <c r="CC319" s="94" t="str">
        <f t="shared" si="29"/>
        <v>04_Programa de Gestión del Cambio - PGC
24_Operación del Sistema de Gestión Institucional - SGI</v>
      </c>
      <c r="CD319" s="11"/>
      <c r="CE319" s="11"/>
      <c r="CF319" s="11"/>
      <c r="CG319" s="11"/>
      <c r="CH319" s="238" t="s">
        <v>123</v>
      </c>
      <c r="CI319" s="11"/>
      <c r="CJ319" s="11"/>
      <c r="CK319" s="94" t="str">
        <f t="shared" si="27"/>
        <v>D05_Información y comunicación</v>
      </c>
      <c r="CL319" s="11"/>
      <c r="CM319" s="11"/>
      <c r="CN319" s="11"/>
      <c r="CO319" s="11"/>
      <c r="CP319" s="11"/>
      <c r="CQ319" s="11"/>
      <c r="CR319" s="11"/>
      <c r="CS319" s="11"/>
      <c r="CT319" s="11"/>
      <c r="CU319" s="11"/>
      <c r="CV319" s="11"/>
      <c r="CW319" s="11"/>
      <c r="CX319" s="11"/>
      <c r="CY319" s="11"/>
      <c r="CZ319" s="11"/>
      <c r="DA319" s="238" t="s">
        <v>434</v>
      </c>
      <c r="DB319" s="11"/>
      <c r="DC319" s="11"/>
      <c r="DD319" s="11"/>
      <c r="DE319" s="94" t="str">
        <f t="shared" si="28"/>
        <v>D05_P16_Gestión documental</v>
      </c>
    </row>
    <row r="320" spans="2:109" s="2" customFormat="1" ht="84" customHeight="1" x14ac:dyDescent="0.35">
      <c r="B320" s="1"/>
      <c r="C320" s="4" t="s">
        <v>1543</v>
      </c>
      <c r="D320" s="11" t="s">
        <v>1544</v>
      </c>
      <c r="E320" s="91" t="str">
        <f t="shared" si="24"/>
        <v>URF2026_308_Actualizar el programa de gestión del cambio</v>
      </c>
      <c r="F320" s="11" t="s">
        <v>1545</v>
      </c>
      <c r="G320" s="11" t="s">
        <v>1546</v>
      </c>
      <c r="H320" s="11" t="s">
        <v>1547</v>
      </c>
      <c r="I320" s="11" t="s">
        <v>1291</v>
      </c>
      <c r="J320" s="5" t="s">
        <v>1164</v>
      </c>
      <c r="K320" s="5" t="s">
        <v>1292</v>
      </c>
      <c r="L320" s="12">
        <v>46296</v>
      </c>
      <c r="M320" s="12">
        <v>46371.999305555553</v>
      </c>
      <c r="N320" s="92">
        <f t="shared" si="25"/>
        <v>75.999305555553292</v>
      </c>
      <c r="O320" s="85" t="s">
        <v>1079</v>
      </c>
      <c r="P320" s="11" t="s">
        <v>1079</v>
      </c>
      <c r="Q320" s="85" t="s">
        <v>111</v>
      </c>
      <c r="R320" s="11" t="s">
        <v>1548</v>
      </c>
      <c r="S320" s="86" t="s">
        <v>474</v>
      </c>
      <c r="T320" s="86" t="s">
        <v>582</v>
      </c>
      <c r="U320" s="246" t="s">
        <v>1294</v>
      </c>
      <c r="V320" s="11" t="s">
        <v>116</v>
      </c>
      <c r="W320" s="11"/>
      <c r="X320" s="11" t="s">
        <v>117</v>
      </c>
      <c r="Y320" s="11"/>
      <c r="Z320" s="94" t="str">
        <f t="shared" si="26"/>
        <v>Talento Humano
Tecnológicos</v>
      </c>
      <c r="AA320" s="11"/>
      <c r="AB320" s="11" t="s">
        <v>118</v>
      </c>
      <c r="AC320" s="11" t="s">
        <v>118</v>
      </c>
      <c r="AD320" s="13">
        <v>0</v>
      </c>
      <c r="AE320" s="14"/>
      <c r="AF320" s="11" t="s">
        <v>118</v>
      </c>
      <c r="AG320" s="11" t="s">
        <v>118</v>
      </c>
      <c r="AH320" s="13">
        <v>0</v>
      </c>
      <c r="AI320" s="14"/>
      <c r="AJ320" s="11" t="s">
        <v>118</v>
      </c>
      <c r="AK320" s="11" t="s">
        <v>118</v>
      </c>
      <c r="AL320" s="13">
        <v>0</v>
      </c>
      <c r="AM320" s="14" t="s">
        <v>14</v>
      </c>
      <c r="AN320" s="11" t="s">
        <v>1549</v>
      </c>
      <c r="AO320" s="11" t="s">
        <v>1550</v>
      </c>
      <c r="AP320" s="13">
        <v>2.5</v>
      </c>
      <c r="AQ320" s="14"/>
      <c r="AR320" s="11" t="s">
        <v>118</v>
      </c>
      <c r="AS320" s="11" t="s">
        <v>118</v>
      </c>
      <c r="AT320" s="13">
        <v>0</v>
      </c>
      <c r="AU320" s="14"/>
      <c r="AV320" s="11" t="s">
        <v>118</v>
      </c>
      <c r="AW320" s="11" t="s">
        <v>118</v>
      </c>
      <c r="AX320" s="13">
        <v>0</v>
      </c>
      <c r="AY320" s="11"/>
      <c r="AZ320" s="11" t="s">
        <v>118</v>
      </c>
      <c r="BA320" s="11"/>
      <c r="BB320" s="11" t="s">
        <v>118</v>
      </c>
      <c r="BC320" s="11"/>
      <c r="BD320" s="11"/>
      <c r="BE320" s="11"/>
      <c r="BF320" s="11"/>
      <c r="BG320" s="11"/>
      <c r="BH320" s="11"/>
      <c r="BI320" s="11"/>
      <c r="BJ320" s="11"/>
      <c r="BK320" s="11"/>
      <c r="BL320" s="11" t="s">
        <v>118</v>
      </c>
      <c r="BM320" s="11" t="s">
        <v>118</v>
      </c>
      <c r="BN320" s="11"/>
      <c r="BO320" s="11" t="s">
        <v>118</v>
      </c>
      <c r="BP320" s="11"/>
      <c r="BQ320" s="11" t="s">
        <v>118</v>
      </c>
      <c r="BR320" s="11"/>
      <c r="BS320" s="11" t="s">
        <v>118</v>
      </c>
      <c r="BT320" s="11" t="s">
        <v>118</v>
      </c>
      <c r="BU320" s="11"/>
      <c r="BV320" s="11" t="s">
        <v>118</v>
      </c>
      <c r="BW320" s="11"/>
      <c r="BX320" s="11" t="s">
        <v>118</v>
      </c>
      <c r="BY320" s="11"/>
      <c r="BZ320" s="11" t="s">
        <v>118</v>
      </c>
      <c r="CA320" s="11" t="s">
        <v>77</v>
      </c>
      <c r="CB320" s="11"/>
      <c r="CC320" s="94" t="str">
        <f t="shared" si="29"/>
        <v>04_Programa de Gestión del Cambio - PGC
24_Operación del Sistema de Gestión Institucional - SGI</v>
      </c>
      <c r="CD320" s="11"/>
      <c r="CE320" s="11"/>
      <c r="CF320" s="11"/>
      <c r="CG320" s="11"/>
      <c r="CH320" s="238" t="s">
        <v>123</v>
      </c>
      <c r="CI320" s="11"/>
      <c r="CJ320" s="11"/>
      <c r="CK320" s="94" t="str">
        <f t="shared" si="27"/>
        <v>D05_Información y comunicación</v>
      </c>
      <c r="CL320" s="11"/>
      <c r="CM320" s="11"/>
      <c r="CN320" s="11"/>
      <c r="CO320" s="11"/>
      <c r="CP320" s="11"/>
      <c r="CQ320" s="11"/>
      <c r="CR320" s="11"/>
      <c r="CS320" s="11"/>
      <c r="CT320" s="11"/>
      <c r="CU320" s="11"/>
      <c r="CV320" s="11"/>
      <c r="CW320" s="11"/>
      <c r="CX320" s="11"/>
      <c r="CY320" s="11"/>
      <c r="CZ320" s="11"/>
      <c r="DA320" s="238" t="s">
        <v>434</v>
      </c>
      <c r="DB320" s="11"/>
      <c r="DC320" s="11"/>
      <c r="DD320" s="11"/>
      <c r="DE320" s="94" t="str">
        <f t="shared" si="28"/>
        <v>D05_P16_Gestión documental</v>
      </c>
    </row>
    <row r="321" spans="2:109" s="2" customFormat="1" ht="84" customHeight="1" x14ac:dyDescent="0.35">
      <c r="B321" s="1"/>
      <c r="C321" s="4" t="s">
        <v>1551</v>
      </c>
      <c r="D321" s="11" t="s">
        <v>1552</v>
      </c>
      <c r="E321" s="91" t="str">
        <f t="shared" si="24"/>
        <v>URF2026_309_Identificar y actualizar la información de la página de datos abiertos</v>
      </c>
      <c r="F321" s="11" t="s">
        <v>1553</v>
      </c>
      <c r="G321" s="11" t="s">
        <v>1554</v>
      </c>
      <c r="H321" s="11" t="s">
        <v>1555</v>
      </c>
      <c r="I321" s="11" t="s">
        <v>1291</v>
      </c>
      <c r="J321" s="5" t="s">
        <v>1452</v>
      </c>
      <c r="K321" s="5" t="s">
        <v>1079</v>
      </c>
      <c r="L321" s="12">
        <v>46023</v>
      </c>
      <c r="M321" s="12">
        <v>46112.999305555553</v>
      </c>
      <c r="N321" s="92">
        <f t="shared" si="25"/>
        <v>89.999305555553292</v>
      </c>
      <c r="O321" s="85" t="s">
        <v>1079</v>
      </c>
      <c r="P321" s="11" t="s">
        <v>1079</v>
      </c>
      <c r="Q321" s="85" t="s">
        <v>111</v>
      </c>
      <c r="R321" s="11" t="s">
        <v>1556</v>
      </c>
      <c r="S321" s="86" t="s">
        <v>474</v>
      </c>
      <c r="T321" s="86" t="s">
        <v>582</v>
      </c>
      <c r="U321" s="246" t="s">
        <v>1294</v>
      </c>
      <c r="V321" s="11" t="s">
        <v>116</v>
      </c>
      <c r="W321" s="11"/>
      <c r="X321" s="11" t="s">
        <v>117</v>
      </c>
      <c r="Y321" s="11"/>
      <c r="Z321" s="94" t="str">
        <f t="shared" si="26"/>
        <v>Talento Humano
Tecnológicos</v>
      </c>
      <c r="AA321" s="11"/>
      <c r="AB321" s="11" t="s">
        <v>118</v>
      </c>
      <c r="AC321" s="11" t="s">
        <v>118</v>
      </c>
      <c r="AD321" s="13">
        <v>0</v>
      </c>
      <c r="AE321" s="14"/>
      <c r="AF321" s="11" t="s">
        <v>118</v>
      </c>
      <c r="AG321" s="11" t="s">
        <v>118</v>
      </c>
      <c r="AH321" s="13">
        <v>0</v>
      </c>
      <c r="AI321" s="14"/>
      <c r="AJ321" s="11" t="s">
        <v>118</v>
      </c>
      <c r="AK321" s="11" t="s">
        <v>118</v>
      </c>
      <c r="AL321" s="13">
        <v>0</v>
      </c>
      <c r="AM321" s="14"/>
      <c r="AN321" s="11" t="s">
        <v>118</v>
      </c>
      <c r="AO321" s="11" t="s">
        <v>118</v>
      </c>
      <c r="AP321" s="13">
        <v>0</v>
      </c>
      <c r="AQ321" s="14" t="s">
        <v>15</v>
      </c>
      <c r="AR321" s="11" t="s">
        <v>1557</v>
      </c>
      <c r="AS321" s="11" t="s">
        <v>1558</v>
      </c>
      <c r="AT321" s="13">
        <v>5</v>
      </c>
      <c r="AU321" s="14"/>
      <c r="AV321" s="11" t="s">
        <v>118</v>
      </c>
      <c r="AW321" s="11" t="s">
        <v>118</v>
      </c>
      <c r="AX321" s="13">
        <v>0</v>
      </c>
      <c r="AY321" s="11"/>
      <c r="AZ321" s="11" t="s">
        <v>118</v>
      </c>
      <c r="BA321" s="11"/>
      <c r="BB321" s="11" t="s">
        <v>118</v>
      </c>
      <c r="BC321" s="11"/>
      <c r="BD321" s="11"/>
      <c r="BE321" s="11"/>
      <c r="BF321" s="11"/>
      <c r="BG321" s="11"/>
      <c r="BH321" s="11"/>
      <c r="BI321" s="11"/>
      <c r="BJ321" s="11"/>
      <c r="BK321" s="11"/>
      <c r="BL321" s="11" t="s">
        <v>118</v>
      </c>
      <c r="BM321" s="11" t="s">
        <v>118</v>
      </c>
      <c r="BN321" s="11"/>
      <c r="BO321" s="11" t="s">
        <v>118</v>
      </c>
      <c r="BP321" s="11"/>
      <c r="BQ321" s="11" t="s">
        <v>118</v>
      </c>
      <c r="BR321" s="11" t="s">
        <v>21</v>
      </c>
      <c r="BS321" s="11" t="s">
        <v>246</v>
      </c>
      <c r="BT321" s="11" t="s">
        <v>247</v>
      </c>
      <c r="BU321" s="11"/>
      <c r="BV321" s="11" t="s">
        <v>118</v>
      </c>
      <c r="BW321" s="11"/>
      <c r="BX321" s="11" t="s">
        <v>118</v>
      </c>
      <c r="BY321" s="11"/>
      <c r="BZ321" s="11" t="s">
        <v>118</v>
      </c>
      <c r="CA321" s="11" t="s">
        <v>77</v>
      </c>
      <c r="CB321" s="11"/>
      <c r="CC321" s="94" t="str">
        <f t="shared" si="29"/>
        <v>05_Plan de Apertura de Datos - PAD
20_Estrategia de relación con el Ciudadano -ERV
24_Operación del Sistema de Gestión Institucional - SGI</v>
      </c>
      <c r="CD321" s="11"/>
      <c r="CE321" s="11"/>
      <c r="CF321" s="11" t="s">
        <v>122</v>
      </c>
      <c r="CG321" s="11"/>
      <c r="CH321" s="11" t="s">
        <v>123</v>
      </c>
      <c r="CI321" s="11"/>
      <c r="CJ321" s="11"/>
      <c r="CK321" s="94" t="str">
        <f t="shared" si="27"/>
        <v>D03_Gestión con valores para resultados
D05_Información y comunicación</v>
      </c>
      <c r="CL321" s="11"/>
      <c r="CM321" s="11"/>
      <c r="CN321" s="11"/>
      <c r="CO321" s="11"/>
      <c r="CP321" s="11"/>
      <c r="CQ321" s="11"/>
      <c r="CR321" s="11" t="s">
        <v>584</v>
      </c>
      <c r="CS321" s="11"/>
      <c r="CT321" s="11"/>
      <c r="CU321" s="11"/>
      <c r="CV321" s="11"/>
      <c r="CW321" s="11"/>
      <c r="CX321" s="11"/>
      <c r="CY321" s="11"/>
      <c r="CZ321" s="11" t="s">
        <v>125</v>
      </c>
      <c r="DA321" s="11"/>
      <c r="DB321" s="11"/>
      <c r="DC321" s="11"/>
      <c r="DD321" s="11"/>
      <c r="DE321" s="94" t="str">
        <f t="shared" si="28"/>
        <v>D03_P07_Gobierno Digital
D05_P15_Transparencia, acceso a la información pública y lucha contra la corrupción</v>
      </c>
    </row>
    <row r="322" spans="2:109" s="2" customFormat="1" ht="84" customHeight="1" x14ac:dyDescent="0.35">
      <c r="B322" s="1"/>
      <c r="C322" s="4" t="s">
        <v>1559</v>
      </c>
      <c r="D322" s="11" t="s">
        <v>1560</v>
      </c>
      <c r="E322" s="91" t="str">
        <f t="shared" si="24"/>
        <v>URF2026_310_Validar la periodicidad de actualización de los datos y hacer seguimiento</v>
      </c>
      <c r="F322" s="11" t="s">
        <v>1561</v>
      </c>
      <c r="G322" s="11" t="s">
        <v>1562</v>
      </c>
      <c r="H322" s="11" t="s">
        <v>1563</v>
      </c>
      <c r="I322" s="11" t="s">
        <v>1291</v>
      </c>
      <c r="J322" s="5" t="s">
        <v>1452</v>
      </c>
      <c r="K322" s="5" t="s">
        <v>1079</v>
      </c>
      <c r="L322" s="12">
        <v>46204</v>
      </c>
      <c r="M322" s="12">
        <v>46295.999305555553</v>
      </c>
      <c r="N322" s="92">
        <f t="shared" si="25"/>
        <v>91.999305555553292</v>
      </c>
      <c r="O322" s="85" t="s">
        <v>1079</v>
      </c>
      <c r="P322" s="11" t="s">
        <v>1079</v>
      </c>
      <c r="Q322" s="85" t="s">
        <v>234</v>
      </c>
      <c r="R322" s="11" t="s">
        <v>1564</v>
      </c>
      <c r="S322" s="86" t="s">
        <v>474</v>
      </c>
      <c r="T322" s="86" t="s">
        <v>582</v>
      </c>
      <c r="U322" s="246" t="s">
        <v>1294</v>
      </c>
      <c r="V322" s="11" t="s">
        <v>116</v>
      </c>
      <c r="W322" s="11"/>
      <c r="X322" s="11" t="s">
        <v>117</v>
      </c>
      <c r="Y322" s="11"/>
      <c r="Z322" s="94" t="str">
        <f t="shared" si="26"/>
        <v>Talento Humano
Tecnológicos</v>
      </c>
      <c r="AA322" s="11"/>
      <c r="AB322" s="11" t="s">
        <v>118</v>
      </c>
      <c r="AC322" s="11" t="s">
        <v>118</v>
      </c>
      <c r="AD322" s="13">
        <v>0</v>
      </c>
      <c r="AE322" s="14"/>
      <c r="AF322" s="11" t="s">
        <v>118</v>
      </c>
      <c r="AG322" s="11" t="s">
        <v>118</v>
      </c>
      <c r="AH322" s="13">
        <v>0</v>
      </c>
      <c r="AI322" s="14"/>
      <c r="AJ322" s="11" t="s">
        <v>118</v>
      </c>
      <c r="AK322" s="11" t="s">
        <v>118</v>
      </c>
      <c r="AL322" s="13">
        <v>0</v>
      </c>
      <c r="AM322" s="14"/>
      <c r="AN322" s="11" t="s">
        <v>118</v>
      </c>
      <c r="AO322" s="11" t="s">
        <v>118</v>
      </c>
      <c r="AP322" s="13">
        <v>0</v>
      </c>
      <c r="AQ322" s="14" t="s">
        <v>15</v>
      </c>
      <c r="AR322" s="11" t="s">
        <v>1565</v>
      </c>
      <c r="AS322" s="11" t="s">
        <v>1566</v>
      </c>
      <c r="AT322" s="13">
        <v>10</v>
      </c>
      <c r="AU322" s="14"/>
      <c r="AV322" s="11" t="s">
        <v>118</v>
      </c>
      <c r="AW322" s="11" t="s">
        <v>118</v>
      </c>
      <c r="AX322" s="13">
        <v>0</v>
      </c>
      <c r="AY322" s="11"/>
      <c r="AZ322" s="11" t="s">
        <v>118</v>
      </c>
      <c r="BA322" s="11"/>
      <c r="BB322" s="11" t="s">
        <v>118</v>
      </c>
      <c r="BC322" s="11"/>
      <c r="BD322" s="11"/>
      <c r="BE322" s="11"/>
      <c r="BF322" s="11"/>
      <c r="BG322" s="11"/>
      <c r="BH322" s="11"/>
      <c r="BI322" s="11"/>
      <c r="BJ322" s="11"/>
      <c r="BK322" s="11"/>
      <c r="BL322" s="11" t="s">
        <v>118</v>
      </c>
      <c r="BM322" s="11" t="s">
        <v>118</v>
      </c>
      <c r="BN322" s="11"/>
      <c r="BO322" s="11" t="s">
        <v>118</v>
      </c>
      <c r="BP322" s="11"/>
      <c r="BQ322" s="11" t="s">
        <v>118</v>
      </c>
      <c r="BR322" s="11" t="s">
        <v>21</v>
      </c>
      <c r="BS322" s="11" t="s">
        <v>246</v>
      </c>
      <c r="BT322" s="11" t="s">
        <v>247</v>
      </c>
      <c r="BU322" s="11"/>
      <c r="BV322" s="11" t="s">
        <v>118</v>
      </c>
      <c r="BW322" s="11"/>
      <c r="BX322" s="11" t="s">
        <v>118</v>
      </c>
      <c r="BY322" s="11"/>
      <c r="BZ322" s="11" t="s">
        <v>118</v>
      </c>
      <c r="CA322" s="11" t="s">
        <v>77</v>
      </c>
      <c r="CB322" s="11"/>
      <c r="CC322" s="94" t="str">
        <f t="shared" si="29"/>
        <v>05_Plan de Apertura de Datos - PAD
20_Estrategia de relación con el Ciudadano -ERV
24_Operación del Sistema de Gestión Institucional - SGI</v>
      </c>
      <c r="CD322" s="11"/>
      <c r="CE322" s="11"/>
      <c r="CF322" s="11" t="s">
        <v>122</v>
      </c>
      <c r="CG322" s="11"/>
      <c r="CH322" s="11" t="s">
        <v>123</v>
      </c>
      <c r="CI322" s="11"/>
      <c r="CJ322" s="11"/>
      <c r="CK322" s="94" t="str">
        <f t="shared" si="27"/>
        <v>D03_Gestión con valores para resultados
D05_Información y comunicación</v>
      </c>
      <c r="CL322" s="11"/>
      <c r="CM322" s="11"/>
      <c r="CN322" s="11"/>
      <c r="CO322" s="11"/>
      <c r="CP322" s="11"/>
      <c r="CQ322" s="11"/>
      <c r="CR322" s="11" t="s">
        <v>584</v>
      </c>
      <c r="CS322" s="11"/>
      <c r="CT322" s="11"/>
      <c r="CU322" s="11"/>
      <c r="CV322" s="11"/>
      <c r="CW322" s="11"/>
      <c r="CX322" s="11"/>
      <c r="CY322" s="11"/>
      <c r="CZ322" s="11" t="s">
        <v>125</v>
      </c>
      <c r="DA322" s="11"/>
      <c r="DB322" s="11"/>
      <c r="DC322" s="11"/>
      <c r="DD322" s="11"/>
      <c r="DE322" s="94" t="str">
        <f t="shared" si="28"/>
        <v>D03_P07_Gobierno Digital
D05_P15_Transparencia, acceso a la información pública y lucha contra la corrupción</v>
      </c>
    </row>
    <row r="323" spans="2:109" s="2" customFormat="1" ht="84" customHeight="1" x14ac:dyDescent="0.35">
      <c r="B323" s="1"/>
      <c r="C323" s="4" t="s">
        <v>1567</v>
      </c>
      <c r="D323" s="11" t="s">
        <v>1568</v>
      </c>
      <c r="E323" s="91" t="str">
        <f t="shared" si="24"/>
        <v>URF2026_311_Coordinar con el proceso de adquisición de bienes y servicios la compra e implementación de tecnologías de la cuarta revolución industrial</v>
      </c>
      <c r="F323" s="11" t="s">
        <v>1569</v>
      </c>
      <c r="G323" s="11" t="s">
        <v>1570</v>
      </c>
      <c r="H323" s="11" t="s">
        <v>1571</v>
      </c>
      <c r="I323" s="11" t="s">
        <v>1291</v>
      </c>
      <c r="J323" s="5" t="s">
        <v>1452</v>
      </c>
      <c r="K323" s="5" t="s">
        <v>1079</v>
      </c>
      <c r="L323" s="12">
        <v>46023</v>
      </c>
      <c r="M323" s="12">
        <v>46112.999305555553</v>
      </c>
      <c r="N323" s="92">
        <f t="shared" si="25"/>
        <v>89.999305555553292</v>
      </c>
      <c r="O323" s="85" t="s">
        <v>1079</v>
      </c>
      <c r="P323" s="11" t="s">
        <v>1079</v>
      </c>
      <c r="Q323" s="85" t="s">
        <v>111</v>
      </c>
      <c r="R323" s="11" t="s">
        <v>1572</v>
      </c>
      <c r="S323" s="86" t="s">
        <v>474</v>
      </c>
      <c r="T323" s="86" t="s">
        <v>582</v>
      </c>
      <c r="U323" s="246" t="s">
        <v>1294</v>
      </c>
      <c r="V323" s="11" t="s">
        <v>116</v>
      </c>
      <c r="W323" s="11" t="s">
        <v>821</v>
      </c>
      <c r="X323" s="11" t="s">
        <v>117</v>
      </c>
      <c r="Y323" s="11"/>
      <c r="Z323" s="94" t="str">
        <f t="shared" si="26"/>
        <v>Talento Humano
Financieros
Tecnológicos</v>
      </c>
      <c r="AA323" s="11"/>
      <c r="AB323" s="11" t="s">
        <v>118</v>
      </c>
      <c r="AC323" s="11" t="s">
        <v>118</v>
      </c>
      <c r="AD323" s="13">
        <v>0</v>
      </c>
      <c r="AE323" s="14"/>
      <c r="AF323" s="11" t="s">
        <v>118</v>
      </c>
      <c r="AG323" s="11" t="s">
        <v>118</v>
      </c>
      <c r="AH323" s="13">
        <v>0</v>
      </c>
      <c r="AI323" s="14"/>
      <c r="AJ323" s="11" t="s">
        <v>118</v>
      </c>
      <c r="AK323" s="11" t="s">
        <v>118</v>
      </c>
      <c r="AL323" s="13">
        <v>0</v>
      </c>
      <c r="AM323" s="14"/>
      <c r="AN323" s="11" t="s">
        <v>118</v>
      </c>
      <c r="AO323" s="11" t="s">
        <v>118</v>
      </c>
      <c r="AP323" s="13">
        <v>0</v>
      </c>
      <c r="AQ323" s="14"/>
      <c r="AR323" s="11" t="s">
        <v>118</v>
      </c>
      <c r="AS323" s="11" t="s">
        <v>118</v>
      </c>
      <c r="AT323" s="13">
        <v>0</v>
      </c>
      <c r="AU323" s="14" t="s">
        <v>16</v>
      </c>
      <c r="AV323" s="11" t="s">
        <v>1573</v>
      </c>
      <c r="AW323" s="11" t="s">
        <v>1574</v>
      </c>
      <c r="AX323" s="13">
        <v>5</v>
      </c>
      <c r="AY323" s="11"/>
      <c r="AZ323" s="11" t="s">
        <v>118</v>
      </c>
      <c r="BA323" s="11"/>
      <c r="BB323" s="11" t="s">
        <v>118</v>
      </c>
      <c r="BC323" s="11"/>
      <c r="BD323" s="11"/>
      <c r="BE323" s="11"/>
      <c r="BF323" s="11"/>
      <c r="BG323" s="11"/>
      <c r="BH323" s="11"/>
      <c r="BI323" s="11"/>
      <c r="BJ323" s="11"/>
      <c r="BK323" s="11"/>
      <c r="BL323" s="11" t="s">
        <v>118</v>
      </c>
      <c r="BM323" s="11" t="s">
        <v>118</v>
      </c>
      <c r="BN323" s="11"/>
      <c r="BO323" s="11" t="s">
        <v>118</v>
      </c>
      <c r="BP323" s="11"/>
      <c r="BQ323" s="11" t="s">
        <v>118</v>
      </c>
      <c r="BR323" s="11"/>
      <c r="BS323" s="11" t="s">
        <v>118</v>
      </c>
      <c r="BT323" s="11" t="s">
        <v>118</v>
      </c>
      <c r="BU323" s="11"/>
      <c r="BV323" s="11" t="s">
        <v>118</v>
      </c>
      <c r="BW323" s="11"/>
      <c r="BX323" s="11" t="s">
        <v>118</v>
      </c>
      <c r="BY323" s="11"/>
      <c r="BZ323" s="11" t="s">
        <v>118</v>
      </c>
      <c r="CA323" s="11" t="s">
        <v>77</v>
      </c>
      <c r="CB323" s="11"/>
      <c r="CC323" s="94" t="str">
        <f t="shared" si="29"/>
        <v>06_Plan de Transformación Digital  - PTD
24_Operación del Sistema de Gestión Institucional - SGI</v>
      </c>
      <c r="CD323" s="11"/>
      <c r="CE323" s="11"/>
      <c r="CF323" s="11" t="s">
        <v>122</v>
      </c>
      <c r="CG323" s="11"/>
      <c r="CH323" s="11"/>
      <c r="CI323" s="11"/>
      <c r="CJ323" s="11"/>
      <c r="CK323" s="94" t="str">
        <f t="shared" si="27"/>
        <v>D03_Gestión con valores para resultados</v>
      </c>
      <c r="CL323" s="11"/>
      <c r="CM323" s="11"/>
      <c r="CN323" s="11"/>
      <c r="CO323" s="11"/>
      <c r="CP323" s="11"/>
      <c r="CQ323" s="11"/>
      <c r="CR323" s="11" t="s">
        <v>584</v>
      </c>
      <c r="CS323" s="11"/>
      <c r="CT323" s="11"/>
      <c r="CU323" s="11"/>
      <c r="CV323" s="11"/>
      <c r="CW323" s="11"/>
      <c r="CX323" s="11"/>
      <c r="CY323" s="11"/>
      <c r="CZ323" s="11"/>
      <c r="DA323" s="11"/>
      <c r="DB323" s="11"/>
      <c r="DC323" s="11"/>
      <c r="DD323" s="11"/>
      <c r="DE323" s="94" t="str">
        <f t="shared" si="28"/>
        <v>D03_P07_Gobierno Digital</v>
      </c>
    </row>
    <row r="324" spans="2:109" s="2" customFormat="1" ht="84" customHeight="1" x14ac:dyDescent="0.35">
      <c r="B324" s="1"/>
      <c r="C324" s="4" t="s">
        <v>1575</v>
      </c>
      <c r="D324" s="11" t="s">
        <v>1576</v>
      </c>
      <c r="E324" s="91" t="str">
        <f t="shared" si="24"/>
        <v>URF2026_312_Sensibilizar a los servidores de la Unidad sobre las tecnologías de la cuarta revolución industrial.</v>
      </c>
      <c r="F324" s="11" t="s">
        <v>1577</v>
      </c>
      <c r="G324" s="11" t="s">
        <v>1578</v>
      </c>
      <c r="H324" s="11" t="s">
        <v>1579</v>
      </c>
      <c r="I324" s="11" t="s">
        <v>1291</v>
      </c>
      <c r="J324" s="5" t="s">
        <v>1452</v>
      </c>
      <c r="K324" s="5" t="s">
        <v>1079</v>
      </c>
      <c r="L324" s="12">
        <v>46113</v>
      </c>
      <c r="M324" s="12">
        <v>46203.999305555553</v>
      </c>
      <c r="N324" s="92">
        <f t="shared" si="25"/>
        <v>90.999305555553292</v>
      </c>
      <c r="O324" s="85" t="s">
        <v>1079</v>
      </c>
      <c r="P324" s="11" t="s">
        <v>1079</v>
      </c>
      <c r="Q324" s="85" t="s">
        <v>111</v>
      </c>
      <c r="R324" s="11" t="s">
        <v>1580</v>
      </c>
      <c r="S324" s="86" t="s">
        <v>474</v>
      </c>
      <c r="T324" s="86" t="s">
        <v>582</v>
      </c>
      <c r="U324" s="246" t="s">
        <v>1294</v>
      </c>
      <c r="V324" s="11" t="s">
        <v>116</v>
      </c>
      <c r="W324" s="11"/>
      <c r="X324" s="11" t="s">
        <v>117</v>
      </c>
      <c r="Y324" s="11"/>
      <c r="Z324" s="94" t="str">
        <f t="shared" si="26"/>
        <v>Talento Humano
Tecnológicos</v>
      </c>
      <c r="AA324" s="11"/>
      <c r="AB324" s="11" t="s">
        <v>118</v>
      </c>
      <c r="AC324" s="11" t="s">
        <v>118</v>
      </c>
      <c r="AD324" s="13">
        <v>0</v>
      </c>
      <c r="AE324" s="14"/>
      <c r="AF324" s="11" t="s">
        <v>118</v>
      </c>
      <c r="AG324" s="11" t="s">
        <v>118</v>
      </c>
      <c r="AH324" s="13">
        <v>0</v>
      </c>
      <c r="AI324" s="14"/>
      <c r="AJ324" s="11" t="s">
        <v>118</v>
      </c>
      <c r="AK324" s="11" t="s">
        <v>118</v>
      </c>
      <c r="AL324" s="13">
        <v>0</v>
      </c>
      <c r="AM324" s="14"/>
      <c r="AN324" s="11" t="s">
        <v>118</v>
      </c>
      <c r="AO324" s="11" t="s">
        <v>118</v>
      </c>
      <c r="AP324" s="13">
        <v>0</v>
      </c>
      <c r="AQ324" s="14"/>
      <c r="AR324" s="11" t="s">
        <v>118</v>
      </c>
      <c r="AS324" s="11" t="s">
        <v>118</v>
      </c>
      <c r="AT324" s="13">
        <v>0</v>
      </c>
      <c r="AU324" s="14" t="s">
        <v>16</v>
      </c>
      <c r="AV324" s="11" t="s">
        <v>1573</v>
      </c>
      <c r="AW324" s="11" t="s">
        <v>1581</v>
      </c>
      <c r="AX324" s="13">
        <v>5</v>
      </c>
      <c r="AY324" s="11"/>
      <c r="AZ324" s="11" t="s">
        <v>118</v>
      </c>
      <c r="BA324" s="11"/>
      <c r="BB324" s="11" t="s">
        <v>118</v>
      </c>
      <c r="BC324" s="11"/>
      <c r="BD324" s="11"/>
      <c r="BE324" s="11"/>
      <c r="BF324" s="11"/>
      <c r="BG324" s="11" t="s">
        <v>66</v>
      </c>
      <c r="BH324" s="11"/>
      <c r="BI324" s="11"/>
      <c r="BJ324" s="11"/>
      <c r="BK324" s="11"/>
      <c r="BL324" s="11" t="s">
        <v>118</v>
      </c>
      <c r="BM324" s="11" t="s">
        <v>118</v>
      </c>
      <c r="BN324" s="11"/>
      <c r="BO324" s="11" t="s">
        <v>118</v>
      </c>
      <c r="BP324" s="11"/>
      <c r="BQ324" s="11" t="s">
        <v>118</v>
      </c>
      <c r="BR324" s="11"/>
      <c r="BS324" s="11" t="s">
        <v>118</v>
      </c>
      <c r="BT324" s="11" t="s">
        <v>118</v>
      </c>
      <c r="BU324" s="11"/>
      <c r="BV324" s="11" t="s">
        <v>118</v>
      </c>
      <c r="BW324" s="11"/>
      <c r="BX324" s="11" t="s">
        <v>118</v>
      </c>
      <c r="BY324" s="11"/>
      <c r="BZ324" s="11" t="s">
        <v>118</v>
      </c>
      <c r="CA324" s="11" t="s">
        <v>77</v>
      </c>
      <c r="CB324" s="11"/>
      <c r="CC324" s="94" t="str">
        <f t="shared" si="29"/>
        <v>06_Plan de Transformación Digital  - PTD
13_Plan Institucional de Capacitación - PIC
24_Operación del Sistema de Gestión Institucional - SGI</v>
      </c>
      <c r="CD324" s="11"/>
      <c r="CE324" s="11"/>
      <c r="CF324" s="11" t="s">
        <v>122</v>
      </c>
      <c r="CG324" s="11"/>
      <c r="CH324" s="11"/>
      <c r="CI324" s="11"/>
      <c r="CJ324" s="11"/>
      <c r="CK324" s="94" t="str">
        <f t="shared" si="27"/>
        <v>D03_Gestión con valores para resultados</v>
      </c>
      <c r="CL324" s="11"/>
      <c r="CM324" s="11"/>
      <c r="CN324" s="11"/>
      <c r="CO324" s="11"/>
      <c r="CP324" s="11"/>
      <c r="CQ324" s="11"/>
      <c r="CR324" s="11" t="s">
        <v>584</v>
      </c>
      <c r="CS324" s="11"/>
      <c r="CT324" s="11"/>
      <c r="CU324" s="11"/>
      <c r="CV324" s="11"/>
      <c r="CW324" s="11"/>
      <c r="CX324" s="11"/>
      <c r="CY324" s="11"/>
      <c r="CZ324" s="11"/>
      <c r="DA324" s="11"/>
      <c r="DB324" s="11"/>
      <c r="DC324" s="11"/>
      <c r="DD324" s="11"/>
      <c r="DE324" s="94" t="str">
        <f t="shared" si="28"/>
        <v>D03_P07_Gobierno Digital</v>
      </c>
    </row>
    <row r="325" spans="2:109" s="2" customFormat="1" ht="84" customHeight="1" x14ac:dyDescent="0.35">
      <c r="B325" s="1"/>
      <c r="C325" s="4" t="s">
        <v>1582</v>
      </c>
      <c r="D325" s="11" t="s">
        <v>1583</v>
      </c>
      <c r="E325" s="91" t="str">
        <f t="shared" si="24"/>
        <v>URF2026_313_Hacer seguimiento a la ejecución de todos los instrumentos de planeación del proceso de gestión de la información</v>
      </c>
      <c r="F325" s="11" t="s">
        <v>1584</v>
      </c>
      <c r="G325" s="11" t="s">
        <v>1585</v>
      </c>
      <c r="H325" s="11" t="s">
        <v>1586</v>
      </c>
      <c r="I325" s="11" t="s">
        <v>1291</v>
      </c>
      <c r="J325" s="5" t="s">
        <v>1164</v>
      </c>
      <c r="K325" s="5" t="s">
        <v>1292</v>
      </c>
      <c r="L325" s="12">
        <v>46296</v>
      </c>
      <c r="M325" s="12">
        <v>46371.999305555553</v>
      </c>
      <c r="N325" s="92">
        <f t="shared" si="25"/>
        <v>75.999305555553292</v>
      </c>
      <c r="O325" s="85" t="s">
        <v>1079</v>
      </c>
      <c r="P325" s="11" t="s">
        <v>1079</v>
      </c>
      <c r="Q325" s="85" t="s">
        <v>111</v>
      </c>
      <c r="R325" s="11" t="s">
        <v>1587</v>
      </c>
      <c r="S325" s="86" t="s">
        <v>474</v>
      </c>
      <c r="T325" s="86" t="s">
        <v>582</v>
      </c>
      <c r="U325" s="246" t="s">
        <v>1294</v>
      </c>
      <c r="V325" s="11" t="s">
        <v>116</v>
      </c>
      <c r="W325" s="11"/>
      <c r="X325" s="11" t="s">
        <v>117</v>
      </c>
      <c r="Y325" s="11"/>
      <c r="Z325" s="94" t="str">
        <f t="shared" si="26"/>
        <v>Talento Humano
Tecnológicos</v>
      </c>
      <c r="AA325" s="11"/>
      <c r="AB325" s="11" t="s">
        <v>118</v>
      </c>
      <c r="AC325" s="11" t="s">
        <v>118</v>
      </c>
      <c r="AD325" s="13">
        <v>0</v>
      </c>
      <c r="AE325" s="14"/>
      <c r="AF325" s="11" t="s">
        <v>118</v>
      </c>
      <c r="AG325" s="11" t="s">
        <v>118</v>
      </c>
      <c r="AH325" s="13">
        <v>0</v>
      </c>
      <c r="AI325" s="14"/>
      <c r="AJ325" s="11" t="s">
        <v>118</v>
      </c>
      <c r="AK325" s="11" t="s">
        <v>118</v>
      </c>
      <c r="AL325" s="13">
        <v>0</v>
      </c>
      <c r="AM325" s="14"/>
      <c r="AN325" s="11" t="s">
        <v>118</v>
      </c>
      <c r="AO325" s="11" t="s">
        <v>118</v>
      </c>
      <c r="AP325" s="13">
        <v>0</v>
      </c>
      <c r="AQ325" s="14"/>
      <c r="AR325" s="11" t="s">
        <v>118</v>
      </c>
      <c r="AS325" s="11" t="s">
        <v>118</v>
      </c>
      <c r="AT325" s="13">
        <v>0</v>
      </c>
      <c r="AU325" s="14" t="s">
        <v>16</v>
      </c>
      <c r="AV325" s="11" t="s">
        <v>1588</v>
      </c>
      <c r="AW325" s="11" t="s">
        <v>1589</v>
      </c>
      <c r="AX325" s="13">
        <v>5</v>
      </c>
      <c r="AY325" s="11"/>
      <c r="AZ325" s="11" t="s">
        <v>118</v>
      </c>
      <c r="BA325" s="11"/>
      <c r="BB325" s="11" t="s">
        <v>118</v>
      </c>
      <c r="BC325" s="11"/>
      <c r="BD325" s="11"/>
      <c r="BE325" s="11"/>
      <c r="BF325" s="11"/>
      <c r="BG325" s="11"/>
      <c r="BH325" s="11"/>
      <c r="BI325" s="11"/>
      <c r="BJ325" s="11"/>
      <c r="BK325" s="11"/>
      <c r="BL325" s="11" t="s">
        <v>118</v>
      </c>
      <c r="BM325" s="11" t="s">
        <v>118</v>
      </c>
      <c r="BN325" s="11"/>
      <c r="BO325" s="11" t="s">
        <v>118</v>
      </c>
      <c r="BP325" s="11"/>
      <c r="BQ325" s="11" t="s">
        <v>118</v>
      </c>
      <c r="BR325" s="11"/>
      <c r="BS325" s="11" t="s">
        <v>118</v>
      </c>
      <c r="BT325" s="11" t="s">
        <v>118</v>
      </c>
      <c r="BU325" s="11"/>
      <c r="BV325" s="11" t="s">
        <v>118</v>
      </c>
      <c r="BW325" s="11"/>
      <c r="BX325" s="11" t="s">
        <v>118</v>
      </c>
      <c r="BY325" s="11"/>
      <c r="BZ325" s="11" t="s">
        <v>118</v>
      </c>
      <c r="CA325" s="11" t="s">
        <v>77</v>
      </c>
      <c r="CB325" s="11"/>
      <c r="CC325" s="94" t="str">
        <f t="shared" si="29"/>
        <v>06_Plan de Transformación Digital  - PTD
24_Operación del Sistema de Gestión Institucional - SGI</v>
      </c>
      <c r="CD325" s="11"/>
      <c r="CE325" s="11"/>
      <c r="CF325" s="11" t="s">
        <v>122</v>
      </c>
      <c r="CG325" s="11"/>
      <c r="CH325" s="238" t="s">
        <v>123</v>
      </c>
      <c r="CI325" s="11"/>
      <c r="CJ325" s="11"/>
      <c r="CK325" s="94" t="str">
        <f t="shared" si="27"/>
        <v>D03_Gestión con valores para resultados
D05_Información y comunicación</v>
      </c>
      <c r="CL325" s="11"/>
      <c r="CM325" s="11"/>
      <c r="CN325" s="11"/>
      <c r="CO325" s="11"/>
      <c r="CP325" s="11"/>
      <c r="CQ325" s="11"/>
      <c r="CR325" s="11" t="s">
        <v>584</v>
      </c>
      <c r="CS325" s="11"/>
      <c r="CT325" s="11"/>
      <c r="CU325" s="11"/>
      <c r="CV325" s="11"/>
      <c r="CW325" s="11"/>
      <c r="CX325" s="11"/>
      <c r="CY325" s="11"/>
      <c r="CZ325" s="11"/>
      <c r="DA325" s="238" t="s">
        <v>434</v>
      </c>
      <c r="DB325" s="11"/>
      <c r="DC325" s="11"/>
      <c r="DD325" s="11"/>
      <c r="DE325" s="94" t="str">
        <f t="shared" si="28"/>
        <v>D03_P07_Gobierno Digital
D05_P16_Gestión documental</v>
      </c>
    </row>
    <row r="326" spans="2:109" s="2" customFormat="1" ht="84" customHeight="1" x14ac:dyDescent="0.35">
      <c r="B326" s="1"/>
      <c r="C326" s="4" t="s">
        <v>1590</v>
      </c>
      <c r="D326" s="11" t="s">
        <v>1591</v>
      </c>
      <c r="E326" s="91" t="str">
        <f t="shared" si="24"/>
        <v>URF2026_314_Actualizar el registro de activos de información</v>
      </c>
      <c r="F326" s="11" t="s">
        <v>1592</v>
      </c>
      <c r="G326" s="11" t="s">
        <v>1593</v>
      </c>
      <c r="H326" s="11" t="s">
        <v>1594</v>
      </c>
      <c r="I326" s="11" t="s">
        <v>1291</v>
      </c>
      <c r="J326" s="5" t="s">
        <v>1292</v>
      </c>
      <c r="K326" s="5" t="s">
        <v>1164</v>
      </c>
      <c r="L326" s="12">
        <v>46296</v>
      </c>
      <c r="M326" s="12">
        <v>46376.999305555553</v>
      </c>
      <c r="N326" s="92">
        <f t="shared" si="25"/>
        <v>80.999305555553292</v>
      </c>
      <c r="O326" s="85" t="s">
        <v>1079</v>
      </c>
      <c r="P326" s="11" t="s">
        <v>1079</v>
      </c>
      <c r="Q326" s="85" t="s">
        <v>111</v>
      </c>
      <c r="R326" s="11" t="s">
        <v>1595</v>
      </c>
      <c r="S326" s="86" t="s">
        <v>474</v>
      </c>
      <c r="T326" s="86" t="s">
        <v>582</v>
      </c>
      <c r="U326" s="246" t="s">
        <v>1294</v>
      </c>
      <c r="V326" s="11" t="s">
        <v>116</v>
      </c>
      <c r="W326" s="11"/>
      <c r="X326" s="11" t="s">
        <v>117</v>
      </c>
      <c r="Y326" s="11"/>
      <c r="Z326" s="94" t="str">
        <f t="shared" si="26"/>
        <v>Talento Humano
Tecnológicos</v>
      </c>
      <c r="AA326" s="11"/>
      <c r="AB326" s="11" t="s">
        <v>118</v>
      </c>
      <c r="AC326" s="11" t="s">
        <v>118</v>
      </c>
      <c r="AD326" s="13">
        <v>0</v>
      </c>
      <c r="AE326" s="14"/>
      <c r="AF326" s="11" t="s">
        <v>118</v>
      </c>
      <c r="AG326" s="11" t="s">
        <v>118</v>
      </c>
      <c r="AH326" s="13">
        <v>0</v>
      </c>
      <c r="AI326" s="14"/>
      <c r="AJ326" s="11" t="s">
        <v>118</v>
      </c>
      <c r="AK326" s="11" t="s">
        <v>118</v>
      </c>
      <c r="AL326" s="13">
        <v>0</v>
      </c>
      <c r="AM326" s="14"/>
      <c r="AN326" s="11" t="s">
        <v>118</v>
      </c>
      <c r="AO326" s="11" t="s">
        <v>118</v>
      </c>
      <c r="AP326" s="13">
        <v>0</v>
      </c>
      <c r="AQ326" s="14"/>
      <c r="AR326" s="11" t="s">
        <v>118</v>
      </c>
      <c r="AS326" s="11" t="s">
        <v>118</v>
      </c>
      <c r="AT326" s="13">
        <v>0</v>
      </c>
      <c r="AU326" s="14"/>
      <c r="AV326" s="11" t="s">
        <v>118</v>
      </c>
      <c r="AW326" s="11" t="s">
        <v>118</v>
      </c>
      <c r="AX326" s="13">
        <v>0</v>
      </c>
      <c r="AY326" s="11"/>
      <c r="AZ326" s="11" t="s">
        <v>118</v>
      </c>
      <c r="BA326" s="11"/>
      <c r="BB326" s="11" t="s">
        <v>118</v>
      </c>
      <c r="BC326" s="11"/>
      <c r="BD326" s="11"/>
      <c r="BE326" s="11"/>
      <c r="BF326" s="11"/>
      <c r="BG326" s="11"/>
      <c r="BH326" s="11"/>
      <c r="BI326" s="11"/>
      <c r="BJ326" s="11"/>
      <c r="BK326" s="11" t="s">
        <v>19</v>
      </c>
      <c r="BL326" s="11" t="s">
        <v>119</v>
      </c>
      <c r="BM326" s="11" t="s">
        <v>120</v>
      </c>
      <c r="BN326" s="11"/>
      <c r="BO326" s="11" t="s">
        <v>118</v>
      </c>
      <c r="BP326" s="11"/>
      <c r="BQ326" s="11" t="s">
        <v>118</v>
      </c>
      <c r="BR326" s="11" t="s">
        <v>21</v>
      </c>
      <c r="BS326" s="11" t="s">
        <v>246</v>
      </c>
      <c r="BT326" s="11" t="s">
        <v>1313</v>
      </c>
      <c r="BU326" s="11"/>
      <c r="BV326" s="11" t="s">
        <v>118</v>
      </c>
      <c r="BW326" s="11"/>
      <c r="BX326" s="11" t="s">
        <v>118</v>
      </c>
      <c r="BY326" s="11"/>
      <c r="BZ326" s="11" t="s">
        <v>118</v>
      </c>
      <c r="CA326" s="11" t="s">
        <v>77</v>
      </c>
      <c r="CB326" s="11"/>
      <c r="CC326" s="94" t="str">
        <f t="shared" si="29"/>
        <v>17_Programas de transparencia y ética pública - PTEP
20_Estrategia de relación con el Ciudadano -ERV
24_Operación del Sistema de Gestión Institucional - SGI</v>
      </c>
      <c r="CD326" s="11"/>
      <c r="CE326" s="11"/>
      <c r="CF326" s="11"/>
      <c r="CG326" s="11"/>
      <c r="CH326" s="238" t="s">
        <v>123</v>
      </c>
      <c r="CI326" s="11"/>
      <c r="CJ326" s="11"/>
      <c r="CK326" s="94" t="str">
        <f t="shared" si="27"/>
        <v>D05_Información y comunicación</v>
      </c>
      <c r="CL326" s="11"/>
      <c r="CM326" s="11"/>
      <c r="CN326" s="11"/>
      <c r="CO326" s="11"/>
      <c r="CP326" s="11"/>
      <c r="CQ326" s="11"/>
      <c r="CR326" s="11"/>
      <c r="CS326" s="11"/>
      <c r="CT326" s="11"/>
      <c r="CU326" s="11"/>
      <c r="CV326" s="11"/>
      <c r="CW326" s="11"/>
      <c r="CX326" s="11"/>
      <c r="CY326" s="11"/>
      <c r="CZ326" s="11" t="s">
        <v>125</v>
      </c>
      <c r="DA326" s="238" t="s">
        <v>434</v>
      </c>
      <c r="DB326" s="11"/>
      <c r="DC326" s="11"/>
      <c r="DD326" s="11"/>
      <c r="DE326" s="94" t="str">
        <f t="shared" si="28"/>
        <v>D05_P15_Transparencia, acceso a la información pública y lucha contra la corrupción
D05_P16_Gestión documental</v>
      </c>
    </row>
    <row r="327" spans="2:109" s="2" customFormat="1" ht="84" customHeight="1" x14ac:dyDescent="0.35">
      <c r="B327" s="1"/>
      <c r="C327" s="4" t="s">
        <v>1596</v>
      </c>
      <c r="D327" s="11" t="s">
        <v>1597</v>
      </c>
      <c r="E327" s="91" t="str">
        <f t="shared" si="24"/>
        <v>URF2026_315_Actualizar el diagnóstico integral de archivo</v>
      </c>
      <c r="F327" s="11" t="s">
        <v>1598</v>
      </c>
      <c r="G327" s="11" t="s">
        <v>1599</v>
      </c>
      <c r="H327" s="11" t="s">
        <v>1600</v>
      </c>
      <c r="I327" s="11" t="s">
        <v>1291</v>
      </c>
      <c r="J327" s="5" t="s">
        <v>1292</v>
      </c>
      <c r="K327" s="5" t="s">
        <v>1164</v>
      </c>
      <c r="L327" s="12">
        <v>46266</v>
      </c>
      <c r="M327" s="12">
        <v>46325.999305555553</v>
      </c>
      <c r="N327" s="92">
        <f t="shared" si="25"/>
        <v>59.999305555553292</v>
      </c>
      <c r="O327" s="85" t="s">
        <v>1079</v>
      </c>
      <c r="P327" s="11" t="s">
        <v>1079</v>
      </c>
      <c r="Q327" s="85" t="s">
        <v>111</v>
      </c>
      <c r="R327" s="11" t="s">
        <v>1601</v>
      </c>
      <c r="S327" s="86" t="s">
        <v>474</v>
      </c>
      <c r="T327" s="86" t="s">
        <v>582</v>
      </c>
      <c r="U327" s="246" t="s">
        <v>1294</v>
      </c>
      <c r="V327" s="11" t="s">
        <v>116</v>
      </c>
      <c r="W327" s="11"/>
      <c r="X327" s="11" t="s">
        <v>117</v>
      </c>
      <c r="Y327" s="11"/>
      <c r="Z327" s="94" t="str">
        <f t="shared" si="26"/>
        <v>Talento Humano
Tecnológicos</v>
      </c>
      <c r="AA327" s="11"/>
      <c r="AB327" s="11" t="s">
        <v>118</v>
      </c>
      <c r="AC327" s="11" t="s">
        <v>118</v>
      </c>
      <c r="AD327" s="13">
        <v>0</v>
      </c>
      <c r="AE327" s="14"/>
      <c r="AF327" s="11" t="s">
        <v>118</v>
      </c>
      <c r="AG327" s="11" t="s">
        <v>118</v>
      </c>
      <c r="AH327" s="13">
        <v>0</v>
      </c>
      <c r="AI327" s="14"/>
      <c r="AJ327" s="11" t="s">
        <v>118</v>
      </c>
      <c r="AK327" s="11" t="s">
        <v>118</v>
      </c>
      <c r="AL327" s="13">
        <v>0</v>
      </c>
      <c r="AM327" s="14"/>
      <c r="AN327" s="11" t="s">
        <v>118</v>
      </c>
      <c r="AO327" s="11" t="s">
        <v>118</v>
      </c>
      <c r="AP327" s="13">
        <v>0</v>
      </c>
      <c r="AQ327" s="14"/>
      <c r="AR327" s="11" t="s">
        <v>118</v>
      </c>
      <c r="AS327" s="11" t="s">
        <v>118</v>
      </c>
      <c r="AT327" s="13">
        <v>0</v>
      </c>
      <c r="AU327" s="14"/>
      <c r="AV327" s="11" t="s">
        <v>118</v>
      </c>
      <c r="AW327" s="11" t="s">
        <v>118</v>
      </c>
      <c r="AX327" s="13">
        <v>0</v>
      </c>
      <c r="AY327" s="11"/>
      <c r="AZ327" s="11" t="s">
        <v>118</v>
      </c>
      <c r="BA327" s="11"/>
      <c r="BB327" s="11" t="s">
        <v>118</v>
      </c>
      <c r="BC327" s="11"/>
      <c r="BD327" s="11"/>
      <c r="BE327" s="11"/>
      <c r="BF327" s="11"/>
      <c r="BG327" s="11"/>
      <c r="BH327" s="11"/>
      <c r="BI327" s="11"/>
      <c r="BJ327" s="11"/>
      <c r="BK327" s="11"/>
      <c r="BL327" s="11" t="s">
        <v>118</v>
      </c>
      <c r="BM327" s="11" t="s">
        <v>118</v>
      </c>
      <c r="BN327" s="11"/>
      <c r="BO327" s="11" t="s">
        <v>118</v>
      </c>
      <c r="BP327" s="11"/>
      <c r="BQ327" s="11" t="s">
        <v>118</v>
      </c>
      <c r="BR327" s="11"/>
      <c r="BS327" s="11" t="s">
        <v>118</v>
      </c>
      <c r="BT327" s="11" t="s">
        <v>118</v>
      </c>
      <c r="BU327" s="11"/>
      <c r="BV327" s="11" t="s">
        <v>118</v>
      </c>
      <c r="BW327" s="11"/>
      <c r="BX327" s="11" t="s">
        <v>118</v>
      </c>
      <c r="BY327" s="11"/>
      <c r="BZ327" s="11" t="s">
        <v>118</v>
      </c>
      <c r="CA327" s="11" t="s">
        <v>77</v>
      </c>
      <c r="CB327" s="11"/>
      <c r="CC327" s="94" t="str">
        <f t="shared" si="29"/>
        <v>24_Operación del Sistema de Gestión Institucional - SGI</v>
      </c>
      <c r="CD327" s="11"/>
      <c r="CE327" s="11"/>
      <c r="CF327" s="11"/>
      <c r="CG327" s="11"/>
      <c r="CH327" s="238" t="s">
        <v>123</v>
      </c>
      <c r="CI327" s="11"/>
      <c r="CJ327" s="11"/>
      <c r="CK327" s="94" t="str">
        <f t="shared" si="27"/>
        <v>D05_Información y comunicación</v>
      </c>
      <c r="CL327" s="11"/>
      <c r="CM327" s="11"/>
      <c r="CN327" s="11"/>
      <c r="CO327" s="11"/>
      <c r="CP327" s="11"/>
      <c r="CQ327" s="11"/>
      <c r="CR327" s="11"/>
      <c r="CS327" s="11"/>
      <c r="CT327" s="11"/>
      <c r="CU327" s="11"/>
      <c r="CV327" s="11"/>
      <c r="CW327" s="11"/>
      <c r="CX327" s="11"/>
      <c r="CY327" s="11"/>
      <c r="CZ327" s="11"/>
      <c r="DA327" s="238" t="s">
        <v>434</v>
      </c>
      <c r="DB327" s="11"/>
      <c r="DC327" s="11"/>
      <c r="DD327" s="11"/>
      <c r="DE327" s="94" t="str">
        <f t="shared" si="28"/>
        <v>D05_P16_Gestión documental</v>
      </c>
    </row>
    <row r="328" spans="2:109" s="2" customFormat="1" ht="84" customHeight="1" x14ac:dyDescent="0.35">
      <c r="B328" s="1"/>
      <c r="C328" s="4" t="s">
        <v>1602</v>
      </c>
      <c r="D328" s="11" t="s">
        <v>1603</v>
      </c>
      <c r="E328" s="91" t="str">
        <f t="shared" si="24"/>
        <v>URF2026_316_Reportar el avance en el cargue de documentos en el RID y presentar los resultados en las revisiones de procesos_2025_C3</v>
      </c>
      <c r="F328" s="11" t="s">
        <v>1434</v>
      </c>
      <c r="G328" s="11" t="s">
        <v>1435</v>
      </c>
      <c r="H328" s="11" t="s">
        <v>1604</v>
      </c>
      <c r="I328" s="11" t="s">
        <v>1291</v>
      </c>
      <c r="J328" s="5" t="s">
        <v>1164</v>
      </c>
      <c r="K328" s="5" t="s">
        <v>1292</v>
      </c>
      <c r="L328" s="12">
        <v>46296</v>
      </c>
      <c r="M328" s="12">
        <v>46371.999305555553</v>
      </c>
      <c r="N328" s="92">
        <f t="shared" si="25"/>
        <v>75.999305555553292</v>
      </c>
      <c r="O328" s="85" t="s">
        <v>1079</v>
      </c>
      <c r="P328" s="11" t="s">
        <v>1079</v>
      </c>
      <c r="Q328" s="85" t="s">
        <v>111</v>
      </c>
      <c r="R328" s="11" t="s">
        <v>1437</v>
      </c>
      <c r="S328" s="86" t="s">
        <v>474</v>
      </c>
      <c r="T328" s="86" t="s">
        <v>582</v>
      </c>
      <c r="U328" s="246" t="s">
        <v>1294</v>
      </c>
      <c r="V328" s="11" t="s">
        <v>116</v>
      </c>
      <c r="W328" s="11"/>
      <c r="X328" s="11" t="s">
        <v>117</v>
      </c>
      <c r="Y328" s="11"/>
      <c r="Z328" s="94" t="str">
        <f t="shared" si="26"/>
        <v>Talento Humano
Tecnológicos</v>
      </c>
      <c r="AA328" s="11"/>
      <c r="AB328" s="11" t="s">
        <v>118</v>
      </c>
      <c r="AC328" s="11" t="s">
        <v>118</v>
      </c>
      <c r="AD328" s="13">
        <v>0</v>
      </c>
      <c r="AE328" s="14" t="s">
        <v>12</v>
      </c>
      <c r="AF328" s="11" t="s">
        <v>1605</v>
      </c>
      <c r="AG328" s="11" t="s">
        <v>1606</v>
      </c>
      <c r="AH328" s="13">
        <v>2.5</v>
      </c>
      <c r="AI328" s="14"/>
      <c r="AJ328" s="11" t="s">
        <v>118</v>
      </c>
      <c r="AK328" s="11" t="s">
        <v>118</v>
      </c>
      <c r="AL328" s="13">
        <v>0</v>
      </c>
      <c r="AM328" s="14"/>
      <c r="AN328" s="11" t="s">
        <v>118</v>
      </c>
      <c r="AO328" s="11" t="s">
        <v>118</v>
      </c>
      <c r="AP328" s="13">
        <v>0</v>
      </c>
      <c r="AQ328" s="14"/>
      <c r="AR328" s="11" t="s">
        <v>118</v>
      </c>
      <c r="AS328" s="11" t="s">
        <v>118</v>
      </c>
      <c r="AT328" s="13">
        <v>0</v>
      </c>
      <c r="AU328" s="14"/>
      <c r="AV328" s="11" t="s">
        <v>118</v>
      </c>
      <c r="AW328" s="11" t="s">
        <v>118</v>
      </c>
      <c r="AX328" s="13">
        <v>0</v>
      </c>
      <c r="AY328" s="11"/>
      <c r="AZ328" s="11" t="s">
        <v>118</v>
      </c>
      <c r="BA328" s="11"/>
      <c r="BB328" s="11" t="s">
        <v>118</v>
      </c>
      <c r="BC328" s="11"/>
      <c r="BD328" s="11"/>
      <c r="BE328" s="11"/>
      <c r="BF328" s="11"/>
      <c r="BG328" s="11"/>
      <c r="BH328" s="11"/>
      <c r="BI328" s="11"/>
      <c r="BJ328" s="11"/>
      <c r="BK328" s="11"/>
      <c r="BL328" s="11" t="s">
        <v>118</v>
      </c>
      <c r="BM328" s="11" t="s">
        <v>118</v>
      </c>
      <c r="BN328" s="11"/>
      <c r="BO328" s="11" t="s">
        <v>118</v>
      </c>
      <c r="BP328" s="11"/>
      <c r="BQ328" s="11" t="s">
        <v>118</v>
      </c>
      <c r="BR328" s="11"/>
      <c r="BS328" s="11" t="s">
        <v>118</v>
      </c>
      <c r="BT328" s="11" t="s">
        <v>118</v>
      </c>
      <c r="BU328" s="11"/>
      <c r="BV328" s="11" t="s">
        <v>118</v>
      </c>
      <c r="BW328" s="11"/>
      <c r="BX328" s="11" t="s">
        <v>118</v>
      </c>
      <c r="BY328" s="11"/>
      <c r="BZ328" s="11" t="s">
        <v>118</v>
      </c>
      <c r="CA328" s="11" t="s">
        <v>77</v>
      </c>
      <c r="CB328" s="11"/>
      <c r="CC328" s="94" t="str">
        <f t="shared" si="29"/>
        <v>02_Plan Institucional de Archivos de la Entidad - PINAR
24_Operación del Sistema de Gestión Institucional - SGI</v>
      </c>
      <c r="CD328" s="11"/>
      <c r="CE328" s="11"/>
      <c r="CF328" s="11"/>
      <c r="CG328" s="11"/>
      <c r="CH328" s="238" t="s">
        <v>123</v>
      </c>
      <c r="CI328" s="11"/>
      <c r="CJ328" s="11"/>
      <c r="CK328" s="94" t="str">
        <f t="shared" si="27"/>
        <v>D05_Información y comunicación</v>
      </c>
      <c r="CL328" s="11"/>
      <c r="CM328" s="11"/>
      <c r="CN328" s="11"/>
      <c r="CO328" s="11"/>
      <c r="CP328" s="11"/>
      <c r="CQ328" s="11"/>
      <c r="CR328" s="11"/>
      <c r="CS328" s="11"/>
      <c r="CT328" s="11"/>
      <c r="CU328" s="11"/>
      <c r="CV328" s="11"/>
      <c r="CW328" s="11"/>
      <c r="CX328" s="11"/>
      <c r="CY328" s="11"/>
      <c r="CZ328" s="11"/>
      <c r="DA328" s="238" t="s">
        <v>434</v>
      </c>
      <c r="DB328" s="11"/>
      <c r="DC328" s="11"/>
      <c r="DD328" s="11"/>
      <c r="DE328" s="94" t="str">
        <f t="shared" si="28"/>
        <v>D05_P16_Gestión documental</v>
      </c>
    </row>
    <row r="329" spans="2:109" s="2" customFormat="1" ht="84" customHeight="1" x14ac:dyDescent="0.35">
      <c r="B329" s="1"/>
      <c r="C329" s="4" t="s">
        <v>1607</v>
      </c>
      <c r="D329" s="11" t="s">
        <v>1608</v>
      </c>
      <c r="E329" s="91" t="str">
        <f t="shared" si="24"/>
        <v>URF2026_317_Socializar el SIC</v>
      </c>
      <c r="F329" s="11" t="s">
        <v>1609</v>
      </c>
      <c r="G329" s="11" t="s">
        <v>1361</v>
      </c>
      <c r="H329" s="11" t="s">
        <v>1610</v>
      </c>
      <c r="I329" s="11" t="s">
        <v>1291</v>
      </c>
      <c r="J329" s="5" t="s">
        <v>1164</v>
      </c>
      <c r="K329" s="5" t="s">
        <v>1292</v>
      </c>
      <c r="L329" s="12">
        <v>46024</v>
      </c>
      <c r="M329" s="12">
        <v>46111.999305555553</v>
      </c>
      <c r="N329" s="92">
        <f t="shared" si="25"/>
        <v>87.999305555553292</v>
      </c>
      <c r="O329" s="85" t="s">
        <v>1079</v>
      </c>
      <c r="P329" s="11" t="s">
        <v>1079</v>
      </c>
      <c r="Q329" s="85" t="s">
        <v>111</v>
      </c>
      <c r="R329" s="11" t="s">
        <v>1363</v>
      </c>
      <c r="S329" s="86" t="s">
        <v>474</v>
      </c>
      <c r="T329" s="86" t="s">
        <v>582</v>
      </c>
      <c r="U329" s="246" t="s">
        <v>1294</v>
      </c>
      <c r="V329" s="11" t="s">
        <v>116</v>
      </c>
      <c r="W329" s="11"/>
      <c r="X329" s="11" t="s">
        <v>117</v>
      </c>
      <c r="Y329" s="11"/>
      <c r="Z329" s="94" t="str">
        <f t="shared" si="26"/>
        <v>Talento Humano
Tecnológicos</v>
      </c>
      <c r="AA329" s="238" t="s">
        <v>11</v>
      </c>
      <c r="AB329" s="238" t="s">
        <v>1295</v>
      </c>
      <c r="AC329" s="238" t="s">
        <v>1296</v>
      </c>
      <c r="AD329" s="13">
        <v>1</v>
      </c>
      <c r="AE329" s="14"/>
      <c r="AF329" s="11" t="s">
        <v>118</v>
      </c>
      <c r="AG329" s="11" t="s">
        <v>118</v>
      </c>
      <c r="AH329" s="13">
        <v>0</v>
      </c>
      <c r="AI329" s="14"/>
      <c r="AJ329" s="11" t="s">
        <v>118</v>
      </c>
      <c r="AK329" s="11" t="s">
        <v>118</v>
      </c>
      <c r="AL329" s="13">
        <v>0</v>
      </c>
      <c r="AM329" s="14"/>
      <c r="AN329" s="11" t="s">
        <v>118</v>
      </c>
      <c r="AO329" s="11" t="s">
        <v>118</v>
      </c>
      <c r="AP329" s="13">
        <v>0</v>
      </c>
      <c r="AQ329" s="14"/>
      <c r="AR329" s="11" t="s">
        <v>118</v>
      </c>
      <c r="AS329" s="11" t="s">
        <v>118</v>
      </c>
      <c r="AT329" s="13">
        <v>0</v>
      </c>
      <c r="AU329" s="14"/>
      <c r="AV329" s="11" t="s">
        <v>118</v>
      </c>
      <c r="AW329" s="11" t="s">
        <v>118</v>
      </c>
      <c r="AX329" s="13">
        <v>0</v>
      </c>
      <c r="AY329" s="11"/>
      <c r="AZ329" s="11" t="s">
        <v>118</v>
      </c>
      <c r="BA329" s="11"/>
      <c r="BB329" s="11" t="s">
        <v>118</v>
      </c>
      <c r="BC329" s="11"/>
      <c r="BD329" s="11"/>
      <c r="BE329" s="11"/>
      <c r="BF329" s="11"/>
      <c r="BG329" s="11"/>
      <c r="BH329" s="11"/>
      <c r="BI329" s="11"/>
      <c r="BJ329" s="11"/>
      <c r="BK329" s="11"/>
      <c r="BL329" s="11" t="s">
        <v>118</v>
      </c>
      <c r="BM329" s="11" t="s">
        <v>118</v>
      </c>
      <c r="BN329" s="11"/>
      <c r="BO329" s="11" t="s">
        <v>118</v>
      </c>
      <c r="BP329" s="11"/>
      <c r="BQ329" s="11" t="s">
        <v>118</v>
      </c>
      <c r="BR329" s="11"/>
      <c r="BS329" s="11" t="s">
        <v>118</v>
      </c>
      <c r="BT329" s="11" t="s">
        <v>118</v>
      </c>
      <c r="BU329" s="11"/>
      <c r="BV329" s="11" t="s">
        <v>118</v>
      </c>
      <c r="BW329" s="11"/>
      <c r="BX329" s="11" t="s">
        <v>118</v>
      </c>
      <c r="BY329" s="11"/>
      <c r="BZ329" s="11" t="s">
        <v>118</v>
      </c>
      <c r="CA329" s="11" t="s">
        <v>77</v>
      </c>
      <c r="CB329" s="11"/>
      <c r="CC329" s="94" t="str">
        <f t="shared" si="29"/>
        <v>01_Programa de Gestión Documental - PGD
24_Operación del Sistema de Gestión Institucional - SGI</v>
      </c>
      <c r="CD329" s="11"/>
      <c r="CE329" s="11"/>
      <c r="CF329" s="11"/>
      <c r="CG329" s="11"/>
      <c r="CH329" s="238" t="s">
        <v>123</v>
      </c>
      <c r="CI329" s="11"/>
      <c r="CJ329" s="11"/>
      <c r="CK329" s="94" t="str">
        <f t="shared" si="27"/>
        <v>D05_Información y comunicación</v>
      </c>
      <c r="CL329" s="11"/>
      <c r="CM329" s="11"/>
      <c r="CN329" s="11"/>
      <c r="CO329" s="11"/>
      <c r="CP329" s="11"/>
      <c r="CQ329" s="11"/>
      <c r="CR329" s="11"/>
      <c r="CS329" s="11"/>
      <c r="CT329" s="11"/>
      <c r="CU329" s="11"/>
      <c r="CV329" s="11"/>
      <c r="CW329" s="11"/>
      <c r="CX329" s="11"/>
      <c r="CY329" s="11"/>
      <c r="CZ329" s="11"/>
      <c r="DA329" s="238" t="s">
        <v>434</v>
      </c>
      <c r="DB329" s="11"/>
      <c r="DC329" s="11"/>
      <c r="DD329" s="11"/>
      <c r="DE329" s="94" t="str">
        <f t="shared" si="28"/>
        <v>D05_P16_Gestión documental</v>
      </c>
    </row>
    <row r="330" spans="2:109" s="2" customFormat="1" ht="84" customHeight="1" x14ac:dyDescent="0.35">
      <c r="B330" s="1"/>
      <c r="C330" s="4" t="s">
        <v>1611</v>
      </c>
      <c r="D330" s="11" t="s">
        <v>1612</v>
      </c>
      <c r="E330" s="91" t="str">
        <f t="shared" si="24"/>
        <v>URF2026_318_Actualizar el anexo de seguridad de la información</v>
      </c>
      <c r="F330" s="11" t="s">
        <v>1613</v>
      </c>
      <c r="G330" s="11" t="s">
        <v>1614</v>
      </c>
      <c r="H330" s="11" t="s">
        <v>1615</v>
      </c>
      <c r="I330" s="11" t="s">
        <v>1291</v>
      </c>
      <c r="J330" s="5" t="s">
        <v>1452</v>
      </c>
      <c r="K330" s="5" t="s">
        <v>1079</v>
      </c>
      <c r="L330" s="12">
        <v>46023</v>
      </c>
      <c r="M330" s="12">
        <v>46112.999305555553</v>
      </c>
      <c r="N330" s="92">
        <f t="shared" si="25"/>
        <v>89.999305555553292</v>
      </c>
      <c r="O330" s="85" t="s">
        <v>1079</v>
      </c>
      <c r="P330" s="11" t="s">
        <v>1079</v>
      </c>
      <c r="Q330" s="85" t="s">
        <v>111</v>
      </c>
      <c r="R330" s="11" t="s">
        <v>1616</v>
      </c>
      <c r="S330" s="86" t="s">
        <v>474</v>
      </c>
      <c r="T330" s="86" t="s">
        <v>582</v>
      </c>
      <c r="U330" s="246" t="s">
        <v>1294</v>
      </c>
      <c r="V330" s="11" t="s">
        <v>116</v>
      </c>
      <c r="W330" s="11"/>
      <c r="X330" s="11" t="s">
        <v>117</v>
      </c>
      <c r="Y330" s="11"/>
      <c r="Z330" s="94" t="str">
        <f t="shared" si="26"/>
        <v>Talento Humano
Tecnológicos</v>
      </c>
      <c r="AA330" s="11"/>
      <c r="AB330" s="11" t="s">
        <v>118</v>
      </c>
      <c r="AC330" s="11" t="s">
        <v>118</v>
      </c>
      <c r="AD330" s="13">
        <v>0</v>
      </c>
      <c r="AE330" s="14"/>
      <c r="AF330" s="11" t="s">
        <v>118</v>
      </c>
      <c r="AG330" s="11" t="s">
        <v>118</v>
      </c>
      <c r="AH330" s="13">
        <v>0</v>
      </c>
      <c r="AI330" s="14"/>
      <c r="AJ330" s="11" t="s">
        <v>118</v>
      </c>
      <c r="AK330" s="11" t="s">
        <v>118</v>
      </c>
      <c r="AL330" s="13">
        <v>0</v>
      </c>
      <c r="AM330" s="14"/>
      <c r="AN330" s="11" t="s">
        <v>118</v>
      </c>
      <c r="AO330" s="11" t="s">
        <v>118</v>
      </c>
      <c r="AP330" s="13">
        <v>0</v>
      </c>
      <c r="AQ330" s="14"/>
      <c r="AR330" s="11" t="s">
        <v>118</v>
      </c>
      <c r="AS330" s="11" t="s">
        <v>118</v>
      </c>
      <c r="AT330" s="13">
        <v>0</v>
      </c>
      <c r="AU330" s="14"/>
      <c r="AV330" s="11" t="s">
        <v>118</v>
      </c>
      <c r="AW330" s="11" t="s">
        <v>118</v>
      </c>
      <c r="AX330" s="13">
        <v>0</v>
      </c>
      <c r="AY330" s="11"/>
      <c r="AZ330" s="11" t="s">
        <v>118</v>
      </c>
      <c r="BA330" s="11" t="s">
        <v>18</v>
      </c>
      <c r="BB330" s="11" t="s">
        <v>1617</v>
      </c>
      <c r="BC330" s="11"/>
      <c r="BD330" s="11"/>
      <c r="BE330" s="11"/>
      <c r="BF330" s="11"/>
      <c r="BG330" s="11"/>
      <c r="BH330" s="11"/>
      <c r="BI330" s="11"/>
      <c r="BJ330" s="11"/>
      <c r="BK330" s="11"/>
      <c r="BL330" s="11" t="s">
        <v>118</v>
      </c>
      <c r="BM330" s="11" t="s">
        <v>118</v>
      </c>
      <c r="BN330" s="11"/>
      <c r="BO330" s="11" t="s">
        <v>118</v>
      </c>
      <c r="BP330" s="11"/>
      <c r="BQ330" s="11" t="s">
        <v>118</v>
      </c>
      <c r="BR330" s="11"/>
      <c r="BS330" s="11" t="s">
        <v>118</v>
      </c>
      <c r="BT330" s="11" t="s">
        <v>118</v>
      </c>
      <c r="BU330" s="11"/>
      <c r="BV330" s="11" t="s">
        <v>118</v>
      </c>
      <c r="BW330" s="11"/>
      <c r="BX330" s="11" t="s">
        <v>118</v>
      </c>
      <c r="BY330" s="11"/>
      <c r="BZ330" s="11" t="s">
        <v>118</v>
      </c>
      <c r="CA330" s="11" t="s">
        <v>77</v>
      </c>
      <c r="CB330" s="11"/>
      <c r="CC330" s="94" t="str">
        <f t="shared" si="29"/>
        <v>08_Plan de Tratamiento de Riesgos de Seguridad y Privacidad de la Información - PTRSPI
24_Operación del Sistema de Gestión Institucional - SGI</v>
      </c>
      <c r="CD330" s="11"/>
      <c r="CE330" s="11"/>
      <c r="CF330" s="11" t="s">
        <v>122</v>
      </c>
      <c r="CG330" s="11"/>
      <c r="CH330" s="238" t="s">
        <v>123</v>
      </c>
      <c r="CI330" s="11"/>
      <c r="CJ330" s="11"/>
      <c r="CK330" s="94" t="str">
        <f t="shared" si="27"/>
        <v>D03_Gestión con valores para resultados
D05_Información y comunicación</v>
      </c>
      <c r="CL330" s="11"/>
      <c r="CM330" s="11"/>
      <c r="CN330" s="11"/>
      <c r="CO330" s="11"/>
      <c r="CP330" s="11"/>
      <c r="CQ330" s="11"/>
      <c r="CR330" s="11"/>
      <c r="CS330" s="11" t="s">
        <v>1457</v>
      </c>
      <c r="CT330" s="11"/>
      <c r="CU330" s="11"/>
      <c r="CV330" s="11"/>
      <c r="CW330" s="11"/>
      <c r="CX330" s="11"/>
      <c r="CY330" s="11"/>
      <c r="CZ330" s="11"/>
      <c r="DA330" s="238" t="s">
        <v>434</v>
      </c>
      <c r="DB330" s="11"/>
      <c r="DC330" s="11"/>
      <c r="DD330" s="11"/>
      <c r="DE330" s="94" t="str">
        <f t="shared" si="28"/>
        <v>D03_P08_Seguridad Digital
D05_P16_Gestión documental</v>
      </c>
    </row>
    <row r="331" spans="2:109" s="2" customFormat="1" ht="84" customHeight="1" x14ac:dyDescent="0.35">
      <c r="B331" s="1"/>
      <c r="C331" s="4" t="s">
        <v>1618</v>
      </c>
      <c r="D331" s="11" t="s">
        <v>1619</v>
      </c>
      <c r="E331" s="91" t="str">
        <f t="shared" si="24"/>
        <v xml:space="preserve">URF2026_319_Definir la metodología para desarrollo de software de la URF </v>
      </c>
      <c r="F331" s="11" t="s">
        <v>1620</v>
      </c>
      <c r="G331" s="11" t="s">
        <v>1621</v>
      </c>
      <c r="H331" s="11" t="s">
        <v>1622</v>
      </c>
      <c r="I331" s="11" t="s">
        <v>1291</v>
      </c>
      <c r="J331" s="5" t="s">
        <v>1452</v>
      </c>
      <c r="K331" s="5" t="s">
        <v>1079</v>
      </c>
      <c r="L331" s="12">
        <v>46204</v>
      </c>
      <c r="M331" s="12">
        <v>46295.999305555553</v>
      </c>
      <c r="N331" s="92">
        <f t="shared" si="25"/>
        <v>91.999305555553292</v>
      </c>
      <c r="O331" s="85" t="s">
        <v>1079</v>
      </c>
      <c r="P331" s="11" t="s">
        <v>1079</v>
      </c>
      <c r="Q331" s="85" t="s">
        <v>111</v>
      </c>
      <c r="R331" s="11" t="s">
        <v>1616</v>
      </c>
      <c r="S331" s="86" t="s">
        <v>474</v>
      </c>
      <c r="T331" s="86" t="s">
        <v>582</v>
      </c>
      <c r="U331" s="87" t="s">
        <v>583</v>
      </c>
      <c r="V331" s="11" t="s">
        <v>116</v>
      </c>
      <c r="W331" s="11"/>
      <c r="X331" s="11" t="s">
        <v>117</v>
      </c>
      <c r="Y331" s="11"/>
      <c r="Z331" s="94" t="str">
        <f t="shared" si="26"/>
        <v>Talento Humano
Tecnológicos</v>
      </c>
      <c r="AA331" s="11"/>
      <c r="AB331" s="11" t="s">
        <v>118</v>
      </c>
      <c r="AC331" s="11" t="s">
        <v>118</v>
      </c>
      <c r="AD331" s="13">
        <v>0</v>
      </c>
      <c r="AE331" s="14"/>
      <c r="AF331" s="11" t="s">
        <v>118</v>
      </c>
      <c r="AG331" s="11" t="s">
        <v>118</v>
      </c>
      <c r="AH331" s="13">
        <v>0</v>
      </c>
      <c r="AI331" s="14"/>
      <c r="AJ331" s="11" t="s">
        <v>118</v>
      </c>
      <c r="AK331" s="11" t="s">
        <v>118</v>
      </c>
      <c r="AL331" s="13">
        <v>0</v>
      </c>
      <c r="AM331" s="14"/>
      <c r="AN331" s="11" t="s">
        <v>118</v>
      </c>
      <c r="AO331" s="11" t="s">
        <v>118</v>
      </c>
      <c r="AP331" s="13">
        <v>0</v>
      </c>
      <c r="AQ331" s="14"/>
      <c r="AR331" s="11" t="s">
        <v>118</v>
      </c>
      <c r="AS331" s="11" t="s">
        <v>118</v>
      </c>
      <c r="AT331" s="13">
        <v>0</v>
      </c>
      <c r="AU331" s="14"/>
      <c r="AV331" s="11" t="s">
        <v>118</v>
      </c>
      <c r="AW331" s="11" t="s">
        <v>118</v>
      </c>
      <c r="AX331" s="13">
        <v>0</v>
      </c>
      <c r="AY331" s="11"/>
      <c r="AZ331" s="11" t="s">
        <v>118</v>
      </c>
      <c r="BA331" s="11"/>
      <c r="BB331" s="11" t="s">
        <v>118</v>
      </c>
      <c r="BC331" s="11"/>
      <c r="BD331" s="11"/>
      <c r="BE331" s="11"/>
      <c r="BF331" s="11"/>
      <c r="BG331" s="11"/>
      <c r="BH331" s="11"/>
      <c r="BI331" s="11"/>
      <c r="BJ331" s="11"/>
      <c r="BK331" s="11"/>
      <c r="BL331" s="11" t="s">
        <v>118</v>
      </c>
      <c r="BM331" s="11" t="s">
        <v>118</v>
      </c>
      <c r="BN331" s="11"/>
      <c r="BO331" s="11" t="s">
        <v>118</v>
      </c>
      <c r="BP331" s="11"/>
      <c r="BQ331" s="11" t="s">
        <v>118</v>
      </c>
      <c r="BR331" s="11"/>
      <c r="BS331" s="11" t="s">
        <v>118</v>
      </c>
      <c r="BT331" s="11" t="s">
        <v>118</v>
      </c>
      <c r="BU331" s="11"/>
      <c r="BV331" s="11" t="s">
        <v>118</v>
      </c>
      <c r="BW331" s="11"/>
      <c r="BX331" s="11" t="s">
        <v>118</v>
      </c>
      <c r="BY331" s="11"/>
      <c r="BZ331" s="11" t="s">
        <v>118</v>
      </c>
      <c r="CA331" s="11" t="s">
        <v>77</v>
      </c>
      <c r="CB331" s="11"/>
      <c r="CC331" s="94" t="str">
        <f t="shared" si="29"/>
        <v>24_Operación del Sistema de Gestión Institucional - SGI</v>
      </c>
      <c r="CD331" s="11"/>
      <c r="CE331" s="11"/>
      <c r="CF331" s="11" t="s">
        <v>122</v>
      </c>
      <c r="CG331" s="11"/>
      <c r="CH331" s="238" t="s">
        <v>123</v>
      </c>
      <c r="CI331" s="11"/>
      <c r="CJ331" s="11"/>
      <c r="CK331" s="94" t="str">
        <f t="shared" si="27"/>
        <v>D03_Gestión con valores para resultados
D05_Información y comunicación</v>
      </c>
      <c r="CL331" s="11"/>
      <c r="CM331" s="11"/>
      <c r="CN331" s="11"/>
      <c r="CO331" s="11"/>
      <c r="CP331" s="11"/>
      <c r="CQ331" s="11"/>
      <c r="CR331" s="11" t="s">
        <v>584</v>
      </c>
      <c r="CS331" s="11"/>
      <c r="CT331" s="11"/>
      <c r="CU331" s="11"/>
      <c r="CV331" s="11"/>
      <c r="CW331" s="11"/>
      <c r="CX331" s="11"/>
      <c r="CY331" s="11"/>
      <c r="CZ331" s="11"/>
      <c r="DA331" s="238" t="s">
        <v>434</v>
      </c>
      <c r="DB331" s="11"/>
      <c r="DC331" s="11"/>
      <c r="DD331" s="11"/>
      <c r="DE331" s="94" t="str">
        <f t="shared" si="28"/>
        <v>D03_P07_Gobierno Digital
D05_P16_Gestión documental</v>
      </c>
    </row>
    <row r="332" spans="2:109" s="2" customFormat="1" ht="84" customHeight="1" x14ac:dyDescent="0.35">
      <c r="B332" s="1"/>
      <c r="C332" s="4" t="s">
        <v>1623</v>
      </c>
      <c r="D332" s="11" t="s">
        <v>1624</v>
      </c>
      <c r="E332" s="91" t="str">
        <f t="shared" si="24"/>
        <v>URF2026_320_Desarrollar herramienta para el control de la liquidación de pagos y ejecución financiera</v>
      </c>
      <c r="F332" s="11" t="s">
        <v>1625</v>
      </c>
      <c r="G332" s="11" t="s">
        <v>1626</v>
      </c>
      <c r="H332" s="11" t="s">
        <v>1627</v>
      </c>
      <c r="I332" s="11" t="s">
        <v>1291</v>
      </c>
      <c r="J332" s="5" t="s">
        <v>1452</v>
      </c>
      <c r="K332" s="5" t="s">
        <v>1079</v>
      </c>
      <c r="L332" s="12">
        <v>46174</v>
      </c>
      <c r="M332" s="12">
        <v>46295.999305555553</v>
      </c>
      <c r="N332" s="92">
        <f t="shared" si="25"/>
        <v>121.99930555555329</v>
      </c>
      <c r="O332" s="85" t="s">
        <v>1079</v>
      </c>
      <c r="P332" s="11" t="s">
        <v>1079</v>
      </c>
      <c r="Q332" s="85" t="s">
        <v>111</v>
      </c>
      <c r="R332" s="11" t="s">
        <v>1628</v>
      </c>
      <c r="S332" s="86" t="s">
        <v>474</v>
      </c>
      <c r="T332" s="86" t="s">
        <v>582</v>
      </c>
      <c r="U332" s="87" t="s">
        <v>583</v>
      </c>
      <c r="V332" s="11" t="s">
        <v>116</v>
      </c>
      <c r="W332" s="11"/>
      <c r="X332" s="11" t="s">
        <v>117</v>
      </c>
      <c r="Y332" s="11"/>
      <c r="Z332" s="94" t="str">
        <f t="shared" si="26"/>
        <v>Talento Humano
Tecnológicos</v>
      </c>
      <c r="AA332" s="11"/>
      <c r="AB332" s="11" t="s">
        <v>118</v>
      </c>
      <c r="AC332" s="11" t="s">
        <v>118</v>
      </c>
      <c r="AD332" s="13">
        <v>0</v>
      </c>
      <c r="AE332" s="14"/>
      <c r="AF332" s="11" t="s">
        <v>118</v>
      </c>
      <c r="AG332" s="11" t="s">
        <v>118</v>
      </c>
      <c r="AH332" s="13">
        <v>0</v>
      </c>
      <c r="AI332" s="14"/>
      <c r="AJ332" s="11" t="s">
        <v>118</v>
      </c>
      <c r="AK332" s="11" t="s">
        <v>118</v>
      </c>
      <c r="AL332" s="13">
        <v>0</v>
      </c>
      <c r="AM332" s="14"/>
      <c r="AN332" s="11" t="s">
        <v>118</v>
      </c>
      <c r="AO332" s="11" t="s">
        <v>118</v>
      </c>
      <c r="AP332" s="13">
        <v>0</v>
      </c>
      <c r="AQ332" s="14"/>
      <c r="AR332" s="11" t="s">
        <v>118</v>
      </c>
      <c r="AS332" s="11" t="s">
        <v>118</v>
      </c>
      <c r="AT332" s="13">
        <v>0</v>
      </c>
      <c r="AU332" s="14"/>
      <c r="AV332" s="11" t="s">
        <v>118</v>
      </c>
      <c r="AW332" s="11" t="s">
        <v>118</v>
      </c>
      <c r="AX332" s="13">
        <v>0</v>
      </c>
      <c r="AY332" s="11" t="s">
        <v>17</v>
      </c>
      <c r="AZ332" s="11" t="s">
        <v>1629</v>
      </c>
      <c r="BA332" s="11"/>
      <c r="BB332" s="11" t="s">
        <v>118</v>
      </c>
      <c r="BC332" s="11"/>
      <c r="BD332" s="11"/>
      <c r="BE332" s="11"/>
      <c r="BF332" s="11"/>
      <c r="BG332" s="11"/>
      <c r="BH332" s="11"/>
      <c r="BI332" s="11"/>
      <c r="BJ332" s="11"/>
      <c r="BK332" s="11"/>
      <c r="BL332" s="11" t="s">
        <v>118</v>
      </c>
      <c r="BM332" s="11" t="s">
        <v>118</v>
      </c>
      <c r="BN332" s="11"/>
      <c r="BO332" s="11" t="s">
        <v>118</v>
      </c>
      <c r="BP332" s="11"/>
      <c r="BQ332" s="11" t="s">
        <v>118</v>
      </c>
      <c r="BR332" s="11"/>
      <c r="BS332" s="11" t="s">
        <v>118</v>
      </c>
      <c r="BT332" s="11" t="s">
        <v>118</v>
      </c>
      <c r="BU332" s="11"/>
      <c r="BV332" s="11" t="s">
        <v>118</v>
      </c>
      <c r="BW332" s="11"/>
      <c r="BX332" s="11" t="s">
        <v>118</v>
      </c>
      <c r="BY332" s="11"/>
      <c r="BZ332" s="11" t="s">
        <v>118</v>
      </c>
      <c r="CA332" s="11" t="s">
        <v>77</v>
      </c>
      <c r="CB332" s="11"/>
      <c r="CC332" s="94" t="str">
        <f t="shared" si="29"/>
        <v>07_Plan Estratégico de Tecnologías de la Información y las Comunicaciones - PETI
24_Operación del Sistema de Gestión Institucional - SGI</v>
      </c>
      <c r="CD332" s="11"/>
      <c r="CE332" s="11"/>
      <c r="CF332" s="11" t="s">
        <v>122</v>
      </c>
      <c r="CG332" s="11"/>
      <c r="CH332" s="11"/>
      <c r="CI332" s="11"/>
      <c r="CJ332" s="11"/>
      <c r="CK332" s="94" t="str">
        <f t="shared" si="27"/>
        <v>D03_Gestión con valores para resultados</v>
      </c>
      <c r="CL332" s="11"/>
      <c r="CM332" s="11"/>
      <c r="CN332" s="11"/>
      <c r="CO332" s="11"/>
      <c r="CP332" s="11"/>
      <c r="CQ332" s="11"/>
      <c r="CR332" s="11" t="s">
        <v>584</v>
      </c>
      <c r="CS332" s="11"/>
      <c r="CT332" s="11"/>
      <c r="CU332" s="11"/>
      <c r="CV332" s="11"/>
      <c r="CW332" s="11"/>
      <c r="CX332" s="11"/>
      <c r="CY332" s="11"/>
      <c r="CZ332" s="11"/>
      <c r="DA332" s="11"/>
      <c r="DB332" s="11"/>
      <c r="DC332" s="11"/>
      <c r="DD332" s="11"/>
      <c r="DE332" s="94" t="str">
        <f t="shared" si="28"/>
        <v>D03_P07_Gobierno Digital</v>
      </c>
    </row>
    <row r="333" spans="2:109" s="2" customFormat="1" ht="84" customHeight="1" x14ac:dyDescent="0.35">
      <c r="B333" s="1"/>
      <c r="C333" s="4" t="s">
        <v>1630</v>
      </c>
      <c r="D333" s="11" t="s">
        <v>1631</v>
      </c>
      <c r="E333" s="91" t="str">
        <f t="shared" ref="E333:E396" si="30">_xlfn.CONCAT(C333,"_",D333)</f>
        <v>URF2026_321_Desarrollar herramienta que facilite el control, seguimiento y administración de los bienes propios y bienes a cargo de la Unidad</v>
      </c>
      <c r="F333" s="11" t="s">
        <v>1632</v>
      </c>
      <c r="G333" s="11" t="s">
        <v>1626</v>
      </c>
      <c r="H333" s="11" t="s">
        <v>1633</v>
      </c>
      <c r="I333" s="11" t="s">
        <v>1291</v>
      </c>
      <c r="J333" s="5" t="s">
        <v>1452</v>
      </c>
      <c r="K333" s="5" t="s">
        <v>1079</v>
      </c>
      <c r="L333" s="12">
        <v>46174</v>
      </c>
      <c r="M333" s="12">
        <v>46295.999305555553</v>
      </c>
      <c r="N333" s="92">
        <f t="shared" ref="N333:N396" si="31">IF(M333-L333&gt;124,"El tiempo de ejecución de la actividad no puede superar 124 días",M333-L333)</f>
        <v>121.99930555555329</v>
      </c>
      <c r="O333" s="85" t="s">
        <v>1079</v>
      </c>
      <c r="P333" s="11" t="s">
        <v>1079</v>
      </c>
      <c r="Q333" s="85" t="s">
        <v>234</v>
      </c>
      <c r="R333" s="11" t="s">
        <v>1634</v>
      </c>
      <c r="S333" s="86" t="s">
        <v>474</v>
      </c>
      <c r="T333" s="86" t="s">
        <v>582</v>
      </c>
      <c r="U333" s="87" t="s">
        <v>583</v>
      </c>
      <c r="V333" s="11" t="s">
        <v>116</v>
      </c>
      <c r="W333" s="11"/>
      <c r="X333" s="11" t="s">
        <v>117</v>
      </c>
      <c r="Y333" s="11"/>
      <c r="Z333" s="94" t="str">
        <f t="shared" ref="Z333:Z396" si="32">_xlfn.TEXTJOIN(CHAR(10),TRUE,V333:Y333)</f>
        <v>Talento Humano
Tecnológicos</v>
      </c>
      <c r="AA333" s="11"/>
      <c r="AB333" s="11" t="s">
        <v>118</v>
      </c>
      <c r="AC333" s="11" t="s">
        <v>118</v>
      </c>
      <c r="AD333" s="13">
        <v>0</v>
      </c>
      <c r="AE333" s="14"/>
      <c r="AF333" s="11" t="s">
        <v>118</v>
      </c>
      <c r="AG333" s="11" t="s">
        <v>118</v>
      </c>
      <c r="AH333" s="13">
        <v>0</v>
      </c>
      <c r="AI333" s="14"/>
      <c r="AJ333" s="11" t="s">
        <v>118</v>
      </c>
      <c r="AK333" s="11" t="s">
        <v>118</v>
      </c>
      <c r="AL333" s="13">
        <v>0</v>
      </c>
      <c r="AM333" s="14"/>
      <c r="AN333" s="11" t="s">
        <v>118</v>
      </c>
      <c r="AO333" s="11" t="s">
        <v>118</v>
      </c>
      <c r="AP333" s="13">
        <v>0</v>
      </c>
      <c r="AQ333" s="14"/>
      <c r="AR333" s="11" t="s">
        <v>118</v>
      </c>
      <c r="AS333" s="11" t="s">
        <v>118</v>
      </c>
      <c r="AT333" s="13">
        <v>0</v>
      </c>
      <c r="AU333" s="14"/>
      <c r="AV333" s="11" t="s">
        <v>118</v>
      </c>
      <c r="AW333" s="11" t="s">
        <v>118</v>
      </c>
      <c r="AX333" s="13">
        <v>0</v>
      </c>
      <c r="AY333" s="11" t="s">
        <v>17</v>
      </c>
      <c r="AZ333" s="11" t="s">
        <v>1629</v>
      </c>
      <c r="BA333" s="11"/>
      <c r="BB333" s="11" t="s">
        <v>118</v>
      </c>
      <c r="BC333" s="11"/>
      <c r="BD333" s="11"/>
      <c r="BE333" s="11"/>
      <c r="BF333" s="11"/>
      <c r="BG333" s="11"/>
      <c r="BH333" s="11"/>
      <c r="BI333" s="11"/>
      <c r="BJ333" s="11"/>
      <c r="BK333" s="11"/>
      <c r="BL333" s="11" t="s">
        <v>118</v>
      </c>
      <c r="BM333" s="11" t="s">
        <v>118</v>
      </c>
      <c r="BN333" s="11"/>
      <c r="BO333" s="11" t="s">
        <v>118</v>
      </c>
      <c r="BP333" s="11"/>
      <c r="BQ333" s="11" t="s">
        <v>118</v>
      </c>
      <c r="BR333" s="11"/>
      <c r="BS333" s="11" t="s">
        <v>118</v>
      </c>
      <c r="BT333" s="11" t="s">
        <v>118</v>
      </c>
      <c r="BU333" s="11"/>
      <c r="BV333" s="11" t="s">
        <v>118</v>
      </c>
      <c r="BW333" s="11"/>
      <c r="BX333" s="11" t="s">
        <v>118</v>
      </c>
      <c r="BY333" s="11"/>
      <c r="BZ333" s="11" t="s">
        <v>118</v>
      </c>
      <c r="CA333" s="11" t="s">
        <v>77</v>
      </c>
      <c r="CB333" s="11"/>
      <c r="CC333" s="94" t="str">
        <f t="shared" si="29"/>
        <v>07_Plan Estratégico de Tecnologías de la Información y las Comunicaciones - PETI
24_Operación del Sistema de Gestión Institucional - SGI</v>
      </c>
      <c r="CD333" s="11"/>
      <c r="CE333" s="11"/>
      <c r="CF333" s="11" t="s">
        <v>122</v>
      </c>
      <c r="CG333" s="11"/>
      <c r="CH333" s="11"/>
      <c r="CI333" s="11"/>
      <c r="CJ333" s="11"/>
      <c r="CK333" s="94" t="str">
        <f t="shared" ref="CK333:CK396" si="33">_xlfn.TEXTJOIN(CHAR(10),TRUE,CD333:CJ333)</f>
        <v>D03_Gestión con valores para resultados</v>
      </c>
      <c r="CL333" s="11"/>
      <c r="CM333" s="11"/>
      <c r="CN333" s="11"/>
      <c r="CO333" s="11"/>
      <c r="CP333" s="11"/>
      <c r="CQ333" s="11"/>
      <c r="CR333" s="11" t="s">
        <v>584</v>
      </c>
      <c r="CS333" s="11"/>
      <c r="CT333" s="11"/>
      <c r="CU333" s="11"/>
      <c r="CV333" s="11"/>
      <c r="CW333" s="11"/>
      <c r="CX333" s="11"/>
      <c r="CY333" s="11"/>
      <c r="CZ333" s="11"/>
      <c r="DA333" s="11"/>
      <c r="DB333" s="11"/>
      <c r="DC333" s="11"/>
      <c r="DD333" s="11"/>
      <c r="DE333" s="94" t="str">
        <f t="shared" ref="DE333:DE396" si="34">_xlfn.TEXTJOIN(CHAR(10),TRUE,CL333:DD333)</f>
        <v>D03_P07_Gobierno Digital</v>
      </c>
    </row>
    <row r="334" spans="2:109" s="2" customFormat="1" ht="84" customHeight="1" x14ac:dyDescent="0.35">
      <c r="B334" s="1"/>
      <c r="C334" s="4" t="s">
        <v>1635</v>
      </c>
      <c r="D334" s="11" t="s">
        <v>1636</v>
      </c>
      <c r="E334" s="91" t="str">
        <f t="shared" si="30"/>
        <v>URF2026_322_Desarrollar herramienta de gestión de comunicaciones oficiales y directorio institucional de grupos de valor</v>
      </c>
      <c r="F334" s="11" t="s">
        <v>1637</v>
      </c>
      <c r="G334" s="11" t="s">
        <v>1626</v>
      </c>
      <c r="H334" s="11" t="s">
        <v>1638</v>
      </c>
      <c r="I334" s="11" t="s">
        <v>1291</v>
      </c>
      <c r="J334" s="5" t="s">
        <v>1452</v>
      </c>
      <c r="K334" s="5" t="s">
        <v>1079</v>
      </c>
      <c r="L334" s="12">
        <v>46174</v>
      </c>
      <c r="M334" s="12">
        <v>46295.999305555553</v>
      </c>
      <c r="N334" s="92">
        <f t="shared" si="31"/>
        <v>121.99930555555329</v>
      </c>
      <c r="O334" s="85" t="s">
        <v>1079</v>
      </c>
      <c r="P334" s="11" t="s">
        <v>1079</v>
      </c>
      <c r="Q334" s="85" t="s">
        <v>234</v>
      </c>
      <c r="R334" s="11" t="s">
        <v>1639</v>
      </c>
      <c r="S334" s="86" t="s">
        <v>474</v>
      </c>
      <c r="T334" s="86" t="s">
        <v>582</v>
      </c>
      <c r="U334" s="87" t="s">
        <v>583</v>
      </c>
      <c r="V334" s="11" t="s">
        <v>116</v>
      </c>
      <c r="W334" s="11"/>
      <c r="X334" s="11" t="s">
        <v>117</v>
      </c>
      <c r="Y334" s="11"/>
      <c r="Z334" s="94" t="str">
        <f t="shared" si="32"/>
        <v>Talento Humano
Tecnológicos</v>
      </c>
      <c r="AA334" s="11"/>
      <c r="AB334" s="11" t="s">
        <v>118</v>
      </c>
      <c r="AC334" s="11" t="s">
        <v>118</v>
      </c>
      <c r="AD334" s="13">
        <v>0</v>
      </c>
      <c r="AE334" s="14"/>
      <c r="AF334" s="11" t="s">
        <v>118</v>
      </c>
      <c r="AG334" s="11" t="s">
        <v>118</v>
      </c>
      <c r="AH334" s="13">
        <v>0</v>
      </c>
      <c r="AI334" s="14"/>
      <c r="AJ334" s="11" t="s">
        <v>118</v>
      </c>
      <c r="AK334" s="11" t="s">
        <v>118</v>
      </c>
      <c r="AL334" s="13">
        <v>0</v>
      </c>
      <c r="AM334" s="14"/>
      <c r="AN334" s="11" t="s">
        <v>118</v>
      </c>
      <c r="AO334" s="11" t="s">
        <v>118</v>
      </c>
      <c r="AP334" s="13">
        <v>0</v>
      </c>
      <c r="AQ334" s="14"/>
      <c r="AR334" s="11" t="s">
        <v>118</v>
      </c>
      <c r="AS334" s="11" t="s">
        <v>118</v>
      </c>
      <c r="AT334" s="13">
        <v>0</v>
      </c>
      <c r="AU334" s="14"/>
      <c r="AV334" s="11" t="s">
        <v>118</v>
      </c>
      <c r="AW334" s="11" t="s">
        <v>118</v>
      </c>
      <c r="AX334" s="13">
        <v>0</v>
      </c>
      <c r="AY334" s="11" t="s">
        <v>17</v>
      </c>
      <c r="AZ334" s="11" t="s">
        <v>1629</v>
      </c>
      <c r="BA334" s="11"/>
      <c r="BB334" s="11" t="s">
        <v>118</v>
      </c>
      <c r="BC334" s="11"/>
      <c r="BD334" s="11"/>
      <c r="BE334" s="11"/>
      <c r="BF334" s="11"/>
      <c r="BG334" s="11"/>
      <c r="BH334" s="11"/>
      <c r="BI334" s="11"/>
      <c r="BJ334" s="11"/>
      <c r="BK334" s="11"/>
      <c r="BL334" s="11" t="s">
        <v>118</v>
      </c>
      <c r="BM334" s="11" t="s">
        <v>118</v>
      </c>
      <c r="BN334" s="11"/>
      <c r="BO334" s="11" t="s">
        <v>118</v>
      </c>
      <c r="BP334" s="11"/>
      <c r="BQ334" s="11" t="s">
        <v>118</v>
      </c>
      <c r="BR334" s="11"/>
      <c r="BS334" s="11" t="s">
        <v>118</v>
      </c>
      <c r="BT334" s="11" t="s">
        <v>118</v>
      </c>
      <c r="BU334" s="11"/>
      <c r="BV334" s="11" t="s">
        <v>118</v>
      </c>
      <c r="BW334" s="11"/>
      <c r="BX334" s="11" t="s">
        <v>118</v>
      </c>
      <c r="BY334" s="11"/>
      <c r="BZ334" s="11" t="s">
        <v>118</v>
      </c>
      <c r="CA334" s="11" t="s">
        <v>77</v>
      </c>
      <c r="CB334" s="11"/>
      <c r="CC334" s="94" t="str">
        <f t="shared" ref="CC334:CC424" si="35">_xlfn.TEXTJOIN(CHAR(10),TRUE,AA334,AE334,AI334,AM334,AQ334,AU334,AY334,BA334,BC334,BD334,BE334,BF334,BH334,BG334,BI334,BJ334,BK334,BN334,BP334,BR334,BU334,BW334,BY334,CA334,CB334)</f>
        <v>07_Plan Estratégico de Tecnologías de la Información y las Comunicaciones - PETI
24_Operación del Sistema de Gestión Institucional - SGI</v>
      </c>
      <c r="CD334" s="11"/>
      <c r="CE334" s="11"/>
      <c r="CF334" s="11" t="s">
        <v>122</v>
      </c>
      <c r="CG334" s="11"/>
      <c r="CH334" s="11"/>
      <c r="CI334" s="11"/>
      <c r="CJ334" s="11"/>
      <c r="CK334" s="94" t="str">
        <f t="shared" si="33"/>
        <v>D03_Gestión con valores para resultados</v>
      </c>
      <c r="CL334" s="11"/>
      <c r="CM334" s="11"/>
      <c r="CN334" s="11"/>
      <c r="CO334" s="11"/>
      <c r="CP334" s="11"/>
      <c r="CQ334" s="11"/>
      <c r="CR334" s="11" t="s">
        <v>584</v>
      </c>
      <c r="CS334" s="11"/>
      <c r="CT334" s="11"/>
      <c r="CU334" s="11"/>
      <c r="CV334" s="11"/>
      <c r="CW334" s="11"/>
      <c r="CX334" s="11"/>
      <c r="CY334" s="11"/>
      <c r="CZ334" s="11"/>
      <c r="DA334" s="11"/>
      <c r="DB334" s="11"/>
      <c r="DC334" s="11"/>
      <c r="DD334" s="11"/>
      <c r="DE334" s="94" t="str">
        <f t="shared" si="34"/>
        <v>D03_P07_Gobierno Digital</v>
      </c>
    </row>
    <row r="335" spans="2:109" s="2" customFormat="1" ht="84" customHeight="1" x14ac:dyDescent="0.35">
      <c r="B335" s="1"/>
      <c r="C335" s="4" t="s">
        <v>1640</v>
      </c>
      <c r="D335" s="11" t="s">
        <v>1641</v>
      </c>
      <c r="E335" s="91" t="str">
        <f t="shared" si="30"/>
        <v>URF2026_323_Realizar jornadas de capacitación de capacidades de uso y apropiación de acuerdo con lo de definido en el PETI</v>
      </c>
      <c r="F335" s="11" t="s">
        <v>1642</v>
      </c>
      <c r="G335" s="11" t="s">
        <v>1578</v>
      </c>
      <c r="H335" s="11" t="s">
        <v>1579</v>
      </c>
      <c r="I335" s="11" t="s">
        <v>1291</v>
      </c>
      <c r="J335" s="5" t="s">
        <v>1452</v>
      </c>
      <c r="K335" s="5" t="s">
        <v>1079</v>
      </c>
      <c r="L335" s="12">
        <v>46296</v>
      </c>
      <c r="M335" s="12">
        <v>46371.999305555553</v>
      </c>
      <c r="N335" s="92">
        <f t="shared" si="31"/>
        <v>75.999305555553292</v>
      </c>
      <c r="O335" s="85" t="s">
        <v>1079</v>
      </c>
      <c r="P335" s="11" t="s">
        <v>1079</v>
      </c>
      <c r="Q335" s="85" t="s">
        <v>111</v>
      </c>
      <c r="R335" s="11" t="s">
        <v>1643</v>
      </c>
      <c r="S335" s="86" t="s">
        <v>474</v>
      </c>
      <c r="T335" s="86" t="s">
        <v>582</v>
      </c>
      <c r="U335" s="87" t="s">
        <v>583</v>
      </c>
      <c r="V335" s="11" t="s">
        <v>116</v>
      </c>
      <c r="W335" s="11"/>
      <c r="X335" s="11" t="s">
        <v>117</v>
      </c>
      <c r="Y335" s="11"/>
      <c r="Z335" s="94" t="str">
        <f t="shared" si="32"/>
        <v>Talento Humano
Tecnológicos</v>
      </c>
      <c r="AA335" s="11"/>
      <c r="AB335" s="11" t="s">
        <v>118</v>
      </c>
      <c r="AC335" s="11" t="s">
        <v>118</v>
      </c>
      <c r="AD335" s="13">
        <v>0</v>
      </c>
      <c r="AE335" s="14"/>
      <c r="AF335" s="11" t="s">
        <v>118</v>
      </c>
      <c r="AG335" s="11" t="s">
        <v>118</v>
      </c>
      <c r="AH335" s="13">
        <v>0</v>
      </c>
      <c r="AI335" s="14"/>
      <c r="AJ335" s="11" t="s">
        <v>118</v>
      </c>
      <c r="AK335" s="11" t="s">
        <v>118</v>
      </c>
      <c r="AL335" s="13">
        <v>0</v>
      </c>
      <c r="AM335" s="14"/>
      <c r="AN335" s="11" t="s">
        <v>118</v>
      </c>
      <c r="AO335" s="11" t="s">
        <v>118</v>
      </c>
      <c r="AP335" s="13">
        <v>0</v>
      </c>
      <c r="AQ335" s="14"/>
      <c r="AR335" s="11" t="s">
        <v>118</v>
      </c>
      <c r="AS335" s="11" t="s">
        <v>118</v>
      </c>
      <c r="AT335" s="13">
        <v>0</v>
      </c>
      <c r="AU335" s="14"/>
      <c r="AV335" s="11" t="s">
        <v>118</v>
      </c>
      <c r="AW335" s="11" t="s">
        <v>118</v>
      </c>
      <c r="AX335" s="13">
        <v>0</v>
      </c>
      <c r="AY335" s="11" t="s">
        <v>17</v>
      </c>
      <c r="AZ335" s="11" t="s">
        <v>456</v>
      </c>
      <c r="BA335" s="11"/>
      <c r="BB335" s="11" t="s">
        <v>118</v>
      </c>
      <c r="BC335" s="11"/>
      <c r="BD335" s="11"/>
      <c r="BE335" s="11"/>
      <c r="BF335" s="11"/>
      <c r="BG335" s="11" t="s">
        <v>66</v>
      </c>
      <c r="BH335" s="11"/>
      <c r="BI335" s="11"/>
      <c r="BJ335" s="11"/>
      <c r="BK335" s="11"/>
      <c r="BL335" s="11" t="s">
        <v>118</v>
      </c>
      <c r="BM335" s="11" t="s">
        <v>118</v>
      </c>
      <c r="BN335" s="11"/>
      <c r="BO335" s="11" t="s">
        <v>118</v>
      </c>
      <c r="BP335" s="11"/>
      <c r="BQ335" s="11" t="s">
        <v>118</v>
      </c>
      <c r="BR335" s="11"/>
      <c r="BS335" s="11" t="s">
        <v>118</v>
      </c>
      <c r="BT335" s="11" t="s">
        <v>118</v>
      </c>
      <c r="BU335" s="11"/>
      <c r="BV335" s="11" t="s">
        <v>118</v>
      </c>
      <c r="BW335" s="11"/>
      <c r="BX335" s="11" t="s">
        <v>118</v>
      </c>
      <c r="BY335" s="11"/>
      <c r="BZ335" s="11" t="s">
        <v>118</v>
      </c>
      <c r="CA335" s="11" t="s">
        <v>77</v>
      </c>
      <c r="CB335" s="11"/>
      <c r="CC335" s="94" t="str">
        <f t="shared" si="35"/>
        <v>07_Plan Estratégico de Tecnologías de la Información y las Comunicaciones - PETI
13_Plan Institucional de Capacitación - PIC
24_Operación del Sistema de Gestión Institucional - SGI</v>
      </c>
      <c r="CD335" s="11"/>
      <c r="CE335" s="11"/>
      <c r="CF335" s="11" t="s">
        <v>122</v>
      </c>
      <c r="CG335" s="11"/>
      <c r="CH335" s="11"/>
      <c r="CI335" s="11"/>
      <c r="CJ335" s="11"/>
      <c r="CK335" s="94" t="str">
        <f t="shared" si="33"/>
        <v>D03_Gestión con valores para resultados</v>
      </c>
      <c r="CL335" s="11"/>
      <c r="CM335" s="11"/>
      <c r="CN335" s="11"/>
      <c r="CO335" s="11"/>
      <c r="CP335" s="11"/>
      <c r="CQ335" s="11"/>
      <c r="CR335" s="11" t="s">
        <v>584</v>
      </c>
      <c r="CS335" s="11"/>
      <c r="CT335" s="11"/>
      <c r="CU335" s="11"/>
      <c r="CV335" s="11"/>
      <c r="CW335" s="11"/>
      <c r="CX335" s="11"/>
      <c r="CY335" s="11"/>
      <c r="CZ335" s="11"/>
      <c r="DA335" s="11"/>
      <c r="DB335" s="11"/>
      <c r="DC335" s="11"/>
      <c r="DD335" s="11"/>
      <c r="DE335" s="94" t="str">
        <f t="shared" si="34"/>
        <v>D03_P07_Gobierno Digital</v>
      </c>
    </row>
    <row r="336" spans="2:109" s="2" customFormat="1" ht="84" customHeight="1" x14ac:dyDescent="0.35">
      <c r="B336" s="1"/>
      <c r="C336" s="4" t="s">
        <v>1644</v>
      </c>
      <c r="D336" s="11" t="s">
        <v>1645</v>
      </c>
      <c r="E336" s="91" t="str">
        <f t="shared" si="30"/>
        <v>URF2026_324_ET_Supervisión operadores de información</v>
      </c>
      <c r="F336" s="11"/>
      <c r="G336" s="11" t="s">
        <v>1646</v>
      </c>
      <c r="H336" s="11"/>
      <c r="I336" s="11" t="s">
        <v>1647</v>
      </c>
      <c r="J336" s="5"/>
      <c r="K336" s="5"/>
      <c r="L336" s="12">
        <v>46023</v>
      </c>
      <c r="M336" s="12">
        <v>46112.999305555553</v>
      </c>
      <c r="N336" s="92">
        <f t="shared" si="31"/>
        <v>89.999305555553292</v>
      </c>
      <c r="O336" s="85"/>
      <c r="P336" s="11"/>
      <c r="Q336" s="85"/>
      <c r="R336" s="11"/>
      <c r="S336" s="86" t="s">
        <v>1648</v>
      </c>
      <c r="T336" s="86" t="s">
        <v>1649</v>
      </c>
      <c r="U336" s="87" t="s">
        <v>1650</v>
      </c>
      <c r="V336" s="11" t="s">
        <v>116</v>
      </c>
      <c r="W336" s="11"/>
      <c r="X336" s="11" t="s">
        <v>117</v>
      </c>
      <c r="Y336" s="11"/>
      <c r="Z336" s="94" t="str">
        <f t="shared" si="32"/>
        <v>Talento Humano
Tecnológicos</v>
      </c>
      <c r="AA336" s="11"/>
      <c r="AB336" s="11" t="s">
        <v>118</v>
      </c>
      <c r="AC336" s="11" t="s">
        <v>118</v>
      </c>
      <c r="AD336" s="13">
        <v>0</v>
      </c>
      <c r="AE336" s="14"/>
      <c r="AF336" s="11" t="s">
        <v>118</v>
      </c>
      <c r="AG336" s="11" t="s">
        <v>118</v>
      </c>
      <c r="AH336" s="13">
        <v>0</v>
      </c>
      <c r="AI336" s="14"/>
      <c r="AJ336" s="11" t="s">
        <v>118</v>
      </c>
      <c r="AK336" s="11" t="s">
        <v>118</v>
      </c>
      <c r="AL336" s="13">
        <v>0</v>
      </c>
      <c r="AM336" s="14"/>
      <c r="AN336" s="11" t="s">
        <v>118</v>
      </c>
      <c r="AO336" s="11" t="s">
        <v>118</v>
      </c>
      <c r="AP336" s="13">
        <v>0</v>
      </c>
      <c r="AQ336" s="14"/>
      <c r="AR336" s="11" t="s">
        <v>118</v>
      </c>
      <c r="AS336" s="11" t="s">
        <v>118</v>
      </c>
      <c r="AT336" s="13">
        <v>0</v>
      </c>
      <c r="AU336" s="14"/>
      <c r="AV336" s="11" t="s">
        <v>118</v>
      </c>
      <c r="AW336" s="11" t="s">
        <v>118</v>
      </c>
      <c r="AX336" s="13">
        <v>0</v>
      </c>
      <c r="AY336" s="11"/>
      <c r="AZ336" s="11" t="s">
        <v>118</v>
      </c>
      <c r="BA336" s="11"/>
      <c r="BB336" s="11" t="s">
        <v>118</v>
      </c>
      <c r="BC336" s="11"/>
      <c r="BD336" s="11"/>
      <c r="BE336" s="11"/>
      <c r="BF336" s="11"/>
      <c r="BG336" s="11"/>
      <c r="BH336" s="11"/>
      <c r="BI336" s="11"/>
      <c r="BJ336" s="11"/>
      <c r="BK336" s="11" t="s">
        <v>19</v>
      </c>
      <c r="BL336" s="11" t="s">
        <v>119</v>
      </c>
      <c r="BM336" s="11" t="s">
        <v>290</v>
      </c>
      <c r="BN336" s="11"/>
      <c r="BO336" s="11" t="s">
        <v>118</v>
      </c>
      <c r="BP336" s="11" t="s">
        <v>73</v>
      </c>
      <c r="BQ336" s="11" t="s">
        <v>1651</v>
      </c>
      <c r="BR336" s="11" t="s">
        <v>21</v>
      </c>
      <c r="BS336" s="11" t="s">
        <v>291</v>
      </c>
      <c r="BT336" s="11" t="s">
        <v>1215</v>
      </c>
      <c r="BU336" s="11"/>
      <c r="BV336" s="11" t="s">
        <v>118</v>
      </c>
      <c r="BW336" s="11"/>
      <c r="BX336" s="11" t="s">
        <v>118</v>
      </c>
      <c r="BY336" s="11"/>
      <c r="BZ336" s="11" t="s">
        <v>118</v>
      </c>
      <c r="CA336" s="11" t="s">
        <v>77</v>
      </c>
      <c r="CB336" s="11"/>
      <c r="CC336" s="94" t="str">
        <f t="shared" si="35"/>
        <v>17_Programas de transparencia y ética pública - PTEP
19_Agenda regulatoria - AR
20_Estrategia de relación con el Ciudadano -ERV
24_Operación del Sistema de Gestión Institucional - SGI</v>
      </c>
      <c r="CD336" s="11"/>
      <c r="CE336" s="11"/>
      <c r="CF336" s="11" t="s">
        <v>122</v>
      </c>
      <c r="CG336" s="11"/>
      <c r="CH336" s="11"/>
      <c r="CI336" s="11"/>
      <c r="CJ336" s="11"/>
      <c r="CK336" s="94" t="str">
        <f t="shared" si="33"/>
        <v>D03_Gestión con valores para resultados</v>
      </c>
      <c r="CL336" s="11"/>
      <c r="CM336" s="11"/>
      <c r="CN336" s="11"/>
      <c r="CO336" s="11"/>
      <c r="CP336" s="11"/>
      <c r="CQ336" s="11"/>
      <c r="CR336" s="11"/>
      <c r="CS336" s="11"/>
      <c r="CT336" s="11"/>
      <c r="CU336" s="11" t="s">
        <v>1652</v>
      </c>
      <c r="CV336" s="11"/>
      <c r="CW336" s="11"/>
      <c r="CX336" s="11" t="s">
        <v>124</v>
      </c>
      <c r="CY336" s="11"/>
      <c r="CZ336" s="11"/>
      <c r="DA336" s="11"/>
      <c r="DB336" s="11"/>
      <c r="DC336" s="11"/>
      <c r="DD336" s="11"/>
      <c r="DE336" s="94" t="str">
        <f t="shared" si="34"/>
        <v>D03_P10_Mejora Normativa
D03_P13_Participación ciudadana en la gestión pública</v>
      </c>
    </row>
    <row r="337" spans="2:109" s="2" customFormat="1" ht="84" customHeight="1" x14ac:dyDescent="0.35">
      <c r="B337" s="1"/>
      <c r="C337" s="4" t="s">
        <v>1653</v>
      </c>
      <c r="D337" s="11" t="s">
        <v>1654</v>
      </c>
      <c r="E337" s="91" t="str">
        <f t="shared" si="30"/>
        <v>URF2026_325_ET_Hoja de ruta de Open Data</v>
      </c>
      <c r="F337" s="11"/>
      <c r="G337" s="11" t="s">
        <v>1655</v>
      </c>
      <c r="H337" s="11"/>
      <c r="I337" s="11" t="s">
        <v>1647</v>
      </c>
      <c r="J337" s="5"/>
      <c r="K337" s="5"/>
      <c r="L337" s="12">
        <v>46023</v>
      </c>
      <c r="M337" s="12">
        <v>46112.999305555553</v>
      </c>
      <c r="N337" s="92">
        <f t="shared" si="31"/>
        <v>89.999305555553292</v>
      </c>
      <c r="O337" s="85"/>
      <c r="P337" s="11"/>
      <c r="Q337" s="85"/>
      <c r="R337" s="11"/>
      <c r="S337" s="86" t="s">
        <v>1648</v>
      </c>
      <c r="T337" s="86" t="s">
        <v>1649</v>
      </c>
      <c r="U337" s="87" t="s">
        <v>1650</v>
      </c>
      <c r="V337" s="11" t="s">
        <v>116</v>
      </c>
      <c r="W337" s="11"/>
      <c r="X337" s="11" t="s">
        <v>117</v>
      </c>
      <c r="Y337" s="11"/>
      <c r="Z337" s="94" t="str">
        <f t="shared" si="32"/>
        <v>Talento Humano
Tecnológicos</v>
      </c>
      <c r="AA337" s="11"/>
      <c r="AB337" s="11" t="s">
        <v>118</v>
      </c>
      <c r="AC337" s="11" t="s">
        <v>118</v>
      </c>
      <c r="AD337" s="13">
        <v>0</v>
      </c>
      <c r="AE337" s="14"/>
      <c r="AF337" s="11" t="s">
        <v>118</v>
      </c>
      <c r="AG337" s="11" t="s">
        <v>118</v>
      </c>
      <c r="AH337" s="13">
        <v>0</v>
      </c>
      <c r="AI337" s="14"/>
      <c r="AJ337" s="11" t="s">
        <v>118</v>
      </c>
      <c r="AK337" s="11" t="s">
        <v>118</v>
      </c>
      <c r="AL337" s="13">
        <v>0</v>
      </c>
      <c r="AM337" s="14"/>
      <c r="AN337" s="11" t="s">
        <v>118</v>
      </c>
      <c r="AO337" s="11" t="s">
        <v>118</v>
      </c>
      <c r="AP337" s="13">
        <v>0</v>
      </c>
      <c r="AQ337" s="14"/>
      <c r="AR337" s="11" t="s">
        <v>118</v>
      </c>
      <c r="AS337" s="11" t="s">
        <v>118</v>
      </c>
      <c r="AT337" s="13">
        <v>0</v>
      </c>
      <c r="AU337" s="14"/>
      <c r="AV337" s="11" t="s">
        <v>118</v>
      </c>
      <c r="AW337" s="11" t="s">
        <v>118</v>
      </c>
      <c r="AX337" s="13">
        <v>0</v>
      </c>
      <c r="AY337" s="11"/>
      <c r="AZ337" s="11" t="s">
        <v>118</v>
      </c>
      <c r="BA337" s="11"/>
      <c r="BB337" s="11" t="s">
        <v>118</v>
      </c>
      <c r="BC337" s="11"/>
      <c r="BD337" s="11"/>
      <c r="BE337" s="11"/>
      <c r="BF337" s="11"/>
      <c r="BG337" s="11"/>
      <c r="BH337" s="11"/>
      <c r="BI337" s="11"/>
      <c r="BJ337" s="11"/>
      <c r="BK337" s="11" t="s">
        <v>19</v>
      </c>
      <c r="BL337" s="11" t="s">
        <v>119</v>
      </c>
      <c r="BM337" s="11" t="s">
        <v>290</v>
      </c>
      <c r="BN337" s="11"/>
      <c r="BO337" s="11" t="s">
        <v>118</v>
      </c>
      <c r="BP337" s="11" t="s">
        <v>73</v>
      </c>
      <c r="BQ337" s="11" t="s">
        <v>1651</v>
      </c>
      <c r="BR337" s="11" t="s">
        <v>21</v>
      </c>
      <c r="BS337" s="11" t="s">
        <v>291</v>
      </c>
      <c r="BT337" s="11" t="s">
        <v>1215</v>
      </c>
      <c r="BU337" s="11"/>
      <c r="BV337" s="11" t="s">
        <v>118</v>
      </c>
      <c r="BW337" s="11"/>
      <c r="BX337" s="11" t="s">
        <v>118</v>
      </c>
      <c r="BY337" s="11"/>
      <c r="BZ337" s="11" t="s">
        <v>118</v>
      </c>
      <c r="CA337" s="11" t="s">
        <v>77</v>
      </c>
      <c r="CB337" s="11"/>
      <c r="CC337" s="94" t="str">
        <f t="shared" si="35"/>
        <v>17_Programas de transparencia y ética pública - PTEP
19_Agenda regulatoria - AR
20_Estrategia de relación con el Ciudadano -ERV
24_Operación del Sistema de Gestión Institucional - SGI</v>
      </c>
      <c r="CD337" s="11"/>
      <c r="CE337" s="11"/>
      <c r="CF337" s="11" t="s">
        <v>122</v>
      </c>
      <c r="CG337" s="11"/>
      <c r="CH337" s="11"/>
      <c r="CI337" s="11"/>
      <c r="CJ337" s="11"/>
      <c r="CK337" s="94" t="str">
        <f t="shared" si="33"/>
        <v>D03_Gestión con valores para resultados</v>
      </c>
      <c r="CL337" s="11"/>
      <c r="CM337" s="11"/>
      <c r="CN337" s="11"/>
      <c r="CO337" s="11"/>
      <c r="CP337" s="11"/>
      <c r="CQ337" s="11"/>
      <c r="CR337" s="11"/>
      <c r="CS337" s="11"/>
      <c r="CT337" s="11"/>
      <c r="CU337" s="11" t="s">
        <v>1652</v>
      </c>
      <c r="CV337" s="11"/>
      <c r="CW337" s="11"/>
      <c r="CX337" s="11" t="s">
        <v>124</v>
      </c>
      <c r="CY337" s="11"/>
      <c r="CZ337" s="11"/>
      <c r="DA337" s="11"/>
      <c r="DB337" s="11"/>
      <c r="DC337" s="11"/>
      <c r="DD337" s="11"/>
      <c r="DE337" s="94" t="str">
        <f t="shared" si="34"/>
        <v>D03_P10_Mejora Normativa
D03_P13_Participación ciudadana en la gestión pública</v>
      </c>
    </row>
    <row r="338" spans="2:109" s="2" customFormat="1" ht="84" customHeight="1" x14ac:dyDescent="0.35">
      <c r="B338" s="1"/>
      <c r="C338" s="4" t="s">
        <v>1656</v>
      </c>
      <c r="D338" s="11" t="s">
        <v>1657</v>
      </c>
      <c r="E338" s="91" t="str">
        <f t="shared" si="30"/>
        <v>URF2026_326_PD_Portabilidad Financiera</v>
      </c>
      <c r="F338" s="11"/>
      <c r="G338" s="11" t="s">
        <v>1658</v>
      </c>
      <c r="H338" s="11"/>
      <c r="I338" s="11" t="s">
        <v>1647</v>
      </c>
      <c r="J338" s="5"/>
      <c r="K338" s="5"/>
      <c r="L338" s="12">
        <v>46023</v>
      </c>
      <c r="M338" s="12">
        <v>46112.999305555553</v>
      </c>
      <c r="N338" s="92">
        <f t="shared" si="31"/>
        <v>89.999305555553292</v>
      </c>
      <c r="O338" s="85"/>
      <c r="P338" s="11"/>
      <c r="Q338" s="85"/>
      <c r="R338" s="11"/>
      <c r="S338" s="86" t="s">
        <v>1648</v>
      </c>
      <c r="T338" s="86" t="s">
        <v>1649</v>
      </c>
      <c r="U338" s="87" t="s">
        <v>1650</v>
      </c>
      <c r="V338" s="11" t="s">
        <v>116</v>
      </c>
      <c r="W338" s="11"/>
      <c r="X338" s="11" t="s">
        <v>117</v>
      </c>
      <c r="Y338" s="11"/>
      <c r="Z338" s="94" t="str">
        <f t="shared" si="32"/>
        <v>Talento Humano
Tecnológicos</v>
      </c>
      <c r="AA338" s="11"/>
      <c r="AB338" s="11" t="s">
        <v>118</v>
      </c>
      <c r="AC338" s="11" t="s">
        <v>118</v>
      </c>
      <c r="AD338" s="13">
        <v>0</v>
      </c>
      <c r="AE338" s="14"/>
      <c r="AF338" s="11" t="s">
        <v>118</v>
      </c>
      <c r="AG338" s="11" t="s">
        <v>118</v>
      </c>
      <c r="AH338" s="13">
        <v>0</v>
      </c>
      <c r="AI338" s="14"/>
      <c r="AJ338" s="11" t="s">
        <v>118</v>
      </c>
      <c r="AK338" s="11" t="s">
        <v>118</v>
      </c>
      <c r="AL338" s="13">
        <v>0</v>
      </c>
      <c r="AM338" s="14"/>
      <c r="AN338" s="11" t="s">
        <v>118</v>
      </c>
      <c r="AO338" s="11" t="s">
        <v>118</v>
      </c>
      <c r="AP338" s="13">
        <v>0</v>
      </c>
      <c r="AQ338" s="14"/>
      <c r="AR338" s="11" t="s">
        <v>118</v>
      </c>
      <c r="AS338" s="11" t="s">
        <v>118</v>
      </c>
      <c r="AT338" s="13">
        <v>0</v>
      </c>
      <c r="AU338" s="14"/>
      <c r="AV338" s="11" t="s">
        <v>118</v>
      </c>
      <c r="AW338" s="11" t="s">
        <v>118</v>
      </c>
      <c r="AX338" s="13">
        <v>0</v>
      </c>
      <c r="AY338" s="11"/>
      <c r="AZ338" s="11" t="s">
        <v>118</v>
      </c>
      <c r="BA338" s="11"/>
      <c r="BB338" s="11" t="s">
        <v>118</v>
      </c>
      <c r="BC338" s="11"/>
      <c r="BD338" s="11"/>
      <c r="BE338" s="11"/>
      <c r="BF338" s="11"/>
      <c r="BG338" s="11"/>
      <c r="BH338" s="11"/>
      <c r="BI338" s="11"/>
      <c r="BJ338" s="11"/>
      <c r="BK338" s="11" t="s">
        <v>19</v>
      </c>
      <c r="BL338" s="11" t="s">
        <v>119</v>
      </c>
      <c r="BM338" s="11" t="s">
        <v>290</v>
      </c>
      <c r="BN338" s="11"/>
      <c r="BO338" s="11" t="s">
        <v>118</v>
      </c>
      <c r="BP338" s="11" t="s">
        <v>73</v>
      </c>
      <c r="BQ338" s="11" t="s">
        <v>1651</v>
      </c>
      <c r="BR338" s="11" t="s">
        <v>21</v>
      </c>
      <c r="BS338" s="11" t="s">
        <v>291</v>
      </c>
      <c r="BT338" s="11" t="s">
        <v>1215</v>
      </c>
      <c r="BU338" s="11"/>
      <c r="BV338" s="11" t="s">
        <v>118</v>
      </c>
      <c r="BW338" s="11"/>
      <c r="BX338" s="11" t="s">
        <v>118</v>
      </c>
      <c r="BY338" s="11"/>
      <c r="BZ338" s="11" t="s">
        <v>118</v>
      </c>
      <c r="CA338" s="11" t="s">
        <v>77</v>
      </c>
      <c r="CB338" s="11"/>
      <c r="CC338" s="94" t="str">
        <f t="shared" si="35"/>
        <v>17_Programas de transparencia y ética pública - PTEP
19_Agenda regulatoria - AR
20_Estrategia de relación con el Ciudadano -ERV
24_Operación del Sistema de Gestión Institucional - SGI</v>
      </c>
      <c r="CD338" s="11"/>
      <c r="CE338" s="11"/>
      <c r="CF338" s="11" t="s">
        <v>122</v>
      </c>
      <c r="CG338" s="11"/>
      <c r="CH338" s="11"/>
      <c r="CI338" s="11"/>
      <c r="CJ338" s="11"/>
      <c r="CK338" s="94" t="str">
        <f t="shared" si="33"/>
        <v>D03_Gestión con valores para resultados</v>
      </c>
      <c r="CL338" s="11"/>
      <c r="CM338" s="11"/>
      <c r="CN338" s="11"/>
      <c r="CO338" s="11"/>
      <c r="CP338" s="11"/>
      <c r="CQ338" s="11"/>
      <c r="CR338" s="11"/>
      <c r="CS338" s="11"/>
      <c r="CT338" s="11"/>
      <c r="CU338" s="11" t="s">
        <v>1652</v>
      </c>
      <c r="CV338" s="11"/>
      <c r="CW338" s="11"/>
      <c r="CX338" s="11" t="s">
        <v>124</v>
      </c>
      <c r="CY338" s="11"/>
      <c r="CZ338" s="11"/>
      <c r="DA338" s="11"/>
      <c r="DB338" s="11"/>
      <c r="DC338" s="11"/>
      <c r="DD338" s="11"/>
      <c r="DE338" s="94" t="str">
        <f t="shared" si="34"/>
        <v>D03_P10_Mejora Normativa
D03_P13_Participación ciudadana en la gestión pública</v>
      </c>
    </row>
    <row r="339" spans="2:109" s="2" customFormat="1" ht="84" customHeight="1" x14ac:dyDescent="0.35">
      <c r="B339" s="1"/>
      <c r="C339" s="4" t="s">
        <v>1659</v>
      </c>
      <c r="D339" s="11" t="s">
        <v>1660</v>
      </c>
      <c r="E339" s="91" t="str">
        <f t="shared" si="30"/>
        <v>URF2026_327_ET_Adquirencia no vigilada</v>
      </c>
      <c r="F339" s="11"/>
      <c r="G339" s="11" t="s">
        <v>1661</v>
      </c>
      <c r="H339" s="11"/>
      <c r="I339" s="11" t="s">
        <v>1647</v>
      </c>
      <c r="J339" s="5"/>
      <c r="K339" s="5"/>
      <c r="L339" s="12">
        <v>46113</v>
      </c>
      <c r="M339" s="12">
        <v>46203.999305555553</v>
      </c>
      <c r="N339" s="92">
        <f t="shared" si="31"/>
        <v>90.999305555553292</v>
      </c>
      <c r="O339" s="85"/>
      <c r="P339" s="11"/>
      <c r="Q339" s="85"/>
      <c r="R339" s="11"/>
      <c r="S339" s="86" t="s">
        <v>1648</v>
      </c>
      <c r="T339" s="86" t="s">
        <v>1649</v>
      </c>
      <c r="U339" s="87" t="s">
        <v>1650</v>
      </c>
      <c r="V339" s="11" t="s">
        <v>116</v>
      </c>
      <c r="W339" s="11"/>
      <c r="X339" s="11" t="s">
        <v>117</v>
      </c>
      <c r="Y339" s="11"/>
      <c r="Z339" s="94" t="str">
        <f t="shared" si="32"/>
        <v>Talento Humano
Tecnológicos</v>
      </c>
      <c r="AA339" s="11"/>
      <c r="AB339" s="11" t="s">
        <v>118</v>
      </c>
      <c r="AC339" s="11" t="s">
        <v>118</v>
      </c>
      <c r="AD339" s="13">
        <v>0</v>
      </c>
      <c r="AE339" s="14"/>
      <c r="AF339" s="11" t="s">
        <v>118</v>
      </c>
      <c r="AG339" s="11" t="s">
        <v>118</v>
      </c>
      <c r="AH339" s="13">
        <v>0</v>
      </c>
      <c r="AI339" s="14"/>
      <c r="AJ339" s="11" t="s">
        <v>118</v>
      </c>
      <c r="AK339" s="11" t="s">
        <v>118</v>
      </c>
      <c r="AL339" s="13">
        <v>0</v>
      </c>
      <c r="AM339" s="14"/>
      <c r="AN339" s="11" t="s">
        <v>118</v>
      </c>
      <c r="AO339" s="11" t="s">
        <v>118</v>
      </c>
      <c r="AP339" s="13">
        <v>0</v>
      </c>
      <c r="AQ339" s="14"/>
      <c r="AR339" s="11" t="s">
        <v>118</v>
      </c>
      <c r="AS339" s="11" t="s">
        <v>118</v>
      </c>
      <c r="AT339" s="13">
        <v>0</v>
      </c>
      <c r="AU339" s="14"/>
      <c r="AV339" s="11" t="s">
        <v>118</v>
      </c>
      <c r="AW339" s="11" t="s">
        <v>118</v>
      </c>
      <c r="AX339" s="13">
        <v>0</v>
      </c>
      <c r="AY339" s="11"/>
      <c r="AZ339" s="11" t="s">
        <v>118</v>
      </c>
      <c r="BA339" s="11"/>
      <c r="BB339" s="11" t="s">
        <v>118</v>
      </c>
      <c r="BC339" s="11"/>
      <c r="BD339" s="11"/>
      <c r="BE339" s="11"/>
      <c r="BF339" s="11"/>
      <c r="BG339" s="11"/>
      <c r="BH339" s="11"/>
      <c r="BI339" s="11"/>
      <c r="BJ339" s="11"/>
      <c r="BK339" s="11" t="s">
        <v>19</v>
      </c>
      <c r="BL339" s="11" t="s">
        <v>119</v>
      </c>
      <c r="BM339" s="11" t="s">
        <v>290</v>
      </c>
      <c r="BN339" s="11"/>
      <c r="BO339" s="11" t="s">
        <v>118</v>
      </c>
      <c r="BP339" s="11" t="s">
        <v>73</v>
      </c>
      <c r="BQ339" s="11" t="s">
        <v>1651</v>
      </c>
      <c r="BR339" s="11" t="s">
        <v>21</v>
      </c>
      <c r="BS339" s="11" t="s">
        <v>291</v>
      </c>
      <c r="BT339" s="11" t="s">
        <v>1215</v>
      </c>
      <c r="BU339" s="11"/>
      <c r="BV339" s="11" t="s">
        <v>118</v>
      </c>
      <c r="BW339" s="11"/>
      <c r="BX339" s="11" t="s">
        <v>118</v>
      </c>
      <c r="BY339" s="11"/>
      <c r="BZ339" s="11" t="s">
        <v>118</v>
      </c>
      <c r="CA339" s="11" t="s">
        <v>77</v>
      </c>
      <c r="CB339" s="11"/>
      <c r="CC339" s="94" t="str">
        <f t="shared" si="35"/>
        <v>17_Programas de transparencia y ética pública - PTEP
19_Agenda regulatoria - AR
20_Estrategia de relación con el Ciudadano -ERV
24_Operación del Sistema de Gestión Institucional - SGI</v>
      </c>
      <c r="CD339" s="11"/>
      <c r="CE339" s="11"/>
      <c r="CF339" s="11" t="s">
        <v>122</v>
      </c>
      <c r="CG339" s="11"/>
      <c r="CH339" s="11"/>
      <c r="CI339" s="11"/>
      <c r="CJ339" s="11"/>
      <c r="CK339" s="94" t="str">
        <f t="shared" si="33"/>
        <v>D03_Gestión con valores para resultados</v>
      </c>
      <c r="CL339" s="11"/>
      <c r="CM339" s="11"/>
      <c r="CN339" s="11"/>
      <c r="CO339" s="11"/>
      <c r="CP339" s="11"/>
      <c r="CQ339" s="11"/>
      <c r="CR339" s="11"/>
      <c r="CS339" s="11"/>
      <c r="CT339" s="11"/>
      <c r="CU339" s="11" t="s">
        <v>1652</v>
      </c>
      <c r="CV339" s="11"/>
      <c r="CW339" s="11"/>
      <c r="CX339" s="11" t="s">
        <v>124</v>
      </c>
      <c r="CY339" s="11"/>
      <c r="CZ339" s="11"/>
      <c r="DA339" s="11"/>
      <c r="DB339" s="11"/>
      <c r="DC339" s="11"/>
      <c r="DD339" s="11"/>
      <c r="DE339" s="94" t="str">
        <f t="shared" si="34"/>
        <v>D03_P10_Mejora Normativa
D03_P13_Participación ciudadana en la gestión pública</v>
      </c>
    </row>
    <row r="340" spans="2:109" s="2" customFormat="1" ht="84" customHeight="1" x14ac:dyDescent="0.35">
      <c r="B340" s="1"/>
      <c r="C340" s="4" t="s">
        <v>1662</v>
      </c>
      <c r="D340" s="11" t="s">
        <v>1663</v>
      </c>
      <c r="E340" s="91" t="str">
        <f t="shared" si="30"/>
        <v>URF2026_328_ET_Ecosistema de pagos digitales</v>
      </c>
      <c r="F340" s="11"/>
      <c r="G340" s="11" t="s">
        <v>1664</v>
      </c>
      <c r="H340" s="11"/>
      <c r="I340" s="11" t="s">
        <v>1647</v>
      </c>
      <c r="J340" s="5"/>
      <c r="K340" s="5"/>
      <c r="L340" s="12">
        <v>46113</v>
      </c>
      <c r="M340" s="12">
        <v>46203.999305555553</v>
      </c>
      <c r="N340" s="92">
        <f t="shared" si="31"/>
        <v>90.999305555553292</v>
      </c>
      <c r="O340" s="85"/>
      <c r="P340" s="11"/>
      <c r="Q340" s="85"/>
      <c r="R340" s="11"/>
      <c r="S340" s="86" t="s">
        <v>1648</v>
      </c>
      <c r="T340" s="86" t="s">
        <v>1649</v>
      </c>
      <c r="U340" s="87" t="s">
        <v>1650</v>
      </c>
      <c r="V340" s="11" t="s">
        <v>116</v>
      </c>
      <c r="W340" s="11"/>
      <c r="X340" s="11" t="s">
        <v>117</v>
      </c>
      <c r="Y340" s="11"/>
      <c r="Z340" s="94" t="str">
        <f t="shared" si="32"/>
        <v>Talento Humano
Tecnológicos</v>
      </c>
      <c r="AA340" s="11"/>
      <c r="AB340" s="11" t="s">
        <v>118</v>
      </c>
      <c r="AC340" s="11" t="s">
        <v>118</v>
      </c>
      <c r="AD340" s="13">
        <v>0</v>
      </c>
      <c r="AE340" s="14"/>
      <c r="AF340" s="11" t="s">
        <v>118</v>
      </c>
      <c r="AG340" s="11" t="s">
        <v>118</v>
      </c>
      <c r="AH340" s="13">
        <v>0</v>
      </c>
      <c r="AI340" s="14"/>
      <c r="AJ340" s="11" t="s">
        <v>118</v>
      </c>
      <c r="AK340" s="11" t="s">
        <v>118</v>
      </c>
      <c r="AL340" s="13">
        <v>0</v>
      </c>
      <c r="AM340" s="14"/>
      <c r="AN340" s="11" t="s">
        <v>118</v>
      </c>
      <c r="AO340" s="11" t="s">
        <v>118</v>
      </c>
      <c r="AP340" s="13">
        <v>0</v>
      </c>
      <c r="AQ340" s="14"/>
      <c r="AR340" s="11" t="s">
        <v>118</v>
      </c>
      <c r="AS340" s="11" t="s">
        <v>118</v>
      </c>
      <c r="AT340" s="13">
        <v>0</v>
      </c>
      <c r="AU340" s="14"/>
      <c r="AV340" s="11" t="s">
        <v>118</v>
      </c>
      <c r="AW340" s="11" t="s">
        <v>118</v>
      </c>
      <c r="AX340" s="13">
        <v>0</v>
      </c>
      <c r="AY340" s="11"/>
      <c r="AZ340" s="11" t="s">
        <v>118</v>
      </c>
      <c r="BA340" s="11"/>
      <c r="BB340" s="11" t="s">
        <v>118</v>
      </c>
      <c r="BC340" s="11"/>
      <c r="BD340" s="11"/>
      <c r="BE340" s="11"/>
      <c r="BF340" s="11"/>
      <c r="BG340" s="11"/>
      <c r="BH340" s="11"/>
      <c r="BI340" s="11"/>
      <c r="BJ340" s="11"/>
      <c r="BK340" s="11" t="s">
        <v>19</v>
      </c>
      <c r="BL340" s="11" t="s">
        <v>119</v>
      </c>
      <c r="BM340" s="11" t="s">
        <v>290</v>
      </c>
      <c r="BN340" s="11"/>
      <c r="BO340" s="11" t="s">
        <v>118</v>
      </c>
      <c r="BP340" s="11" t="s">
        <v>73</v>
      </c>
      <c r="BQ340" s="11" t="s">
        <v>1651</v>
      </c>
      <c r="BR340" s="11" t="s">
        <v>21</v>
      </c>
      <c r="BS340" s="11" t="s">
        <v>291</v>
      </c>
      <c r="BT340" s="11" t="s">
        <v>1215</v>
      </c>
      <c r="BU340" s="11"/>
      <c r="BV340" s="11" t="s">
        <v>118</v>
      </c>
      <c r="BW340" s="11"/>
      <c r="BX340" s="11" t="s">
        <v>118</v>
      </c>
      <c r="BY340" s="11"/>
      <c r="BZ340" s="11" t="s">
        <v>118</v>
      </c>
      <c r="CA340" s="11" t="s">
        <v>77</v>
      </c>
      <c r="CB340" s="11"/>
      <c r="CC340" s="94" t="str">
        <f t="shared" si="35"/>
        <v>17_Programas de transparencia y ética pública - PTEP
19_Agenda regulatoria - AR
20_Estrategia de relación con el Ciudadano -ERV
24_Operación del Sistema de Gestión Institucional - SGI</v>
      </c>
      <c r="CD340" s="11"/>
      <c r="CE340" s="11"/>
      <c r="CF340" s="11" t="s">
        <v>122</v>
      </c>
      <c r="CG340" s="11"/>
      <c r="CH340" s="11"/>
      <c r="CI340" s="11"/>
      <c r="CJ340" s="11"/>
      <c r="CK340" s="94" t="str">
        <f t="shared" si="33"/>
        <v>D03_Gestión con valores para resultados</v>
      </c>
      <c r="CL340" s="11"/>
      <c r="CM340" s="11"/>
      <c r="CN340" s="11"/>
      <c r="CO340" s="11"/>
      <c r="CP340" s="11"/>
      <c r="CQ340" s="11"/>
      <c r="CR340" s="11"/>
      <c r="CS340" s="11"/>
      <c r="CT340" s="11"/>
      <c r="CU340" s="11" t="s">
        <v>1652</v>
      </c>
      <c r="CV340" s="11"/>
      <c r="CW340" s="11"/>
      <c r="CX340" s="11" t="s">
        <v>124</v>
      </c>
      <c r="CY340" s="11"/>
      <c r="CZ340" s="11"/>
      <c r="DA340" s="11"/>
      <c r="DB340" s="11"/>
      <c r="DC340" s="11"/>
      <c r="DD340" s="11"/>
      <c r="DE340" s="94" t="str">
        <f t="shared" si="34"/>
        <v>D03_P10_Mejora Normativa
D03_P13_Participación ciudadana en la gestión pública</v>
      </c>
    </row>
    <row r="341" spans="2:109" s="2" customFormat="1" ht="84" customHeight="1" x14ac:dyDescent="0.35">
      <c r="B341" s="1"/>
      <c r="C341" s="4" t="s">
        <v>1665</v>
      </c>
      <c r="D341" s="11" t="s">
        <v>1666</v>
      </c>
      <c r="E341" s="91" t="str">
        <f t="shared" si="30"/>
        <v>URF2026_329_ET_Oferta seguros paramétricos</v>
      </c>
      <c r="F341" s="11"/>
      <c r="G341" s="11" t="s">
        <v>1667</v>
      </c>
      <c r="H341" s="11"/>
      <c r="I341" s="11" t="s">
        <v>1647</v>
      </c>
      <c r="J341" s="5"/>
      <c r="K341" s="5"/>
      <c r="L341" s="12">
        <v>46113</v>
      </c>
      <c r="M341" s="12">
        <v>46203.999305555553</v>
      </c>
      <c r="N341" s="92">
        <f t="shared" si="31"/>
        <v>90.999305555553292</v>
      </c>
      <c r="O341" s="85"/>
      <c r="P341" s="11"/>
      <c r="Q341" s="85"/>
      <c r="R341" s="11"/>
      <c r="S341" s="86" t="s">
        <v>1648</v>
      </c>
      <c r="T341" s="86" t="s">
        <v>1649</v>
      </c>
      <c r="U341" s="87" t="s">
        <v>1650</v>
      </c>
      <c r="V341" s="11" t="s">
        <v>116</v>
      </c>
      <c r="W341" s="11"/>
      <c r="X341" s="11" t="s">
        <v>117</v>
      </c>
      <c r="Y341" s="11"/>
      <c r="Z341" s="94" t="str">
        <f t="shared" si="32"/>
        <v>Talento Humano
Tecnológicos</v>
      </c>
      <c r="AA341" s="11"/>
      <c r="AB341" s="11" t="s">
        <v>118</v>
      </c>
      <c r="AC341" s="11" t="s">
        <v>118</v>
      </c>
      <c r="AD341" s="13">
        <v>0</v>
      </c>
      <c r="AE341" s="14"/>
      <c r="AF341" s="11" t="s">
        <v>118</v>
      </c>
      <c r="AG341" s="11" t="s">
        <v>118</v>
      </c>
      <c r="AH341" s="13">
        <v>0</v>
      </c>
      <c r="AI341" s="14"/>
      <c r="AJ341" s="11" t="s">
        <v>118</v>
      </c>
      <c r="AK341" s="11" t="s">
        <v>118</v>
      </c>
      <c r="AL341" s="13">
        <v>0</v>
      </c>
      <c r="AM341" s="14"/>
      <c r="AN341" s="11" t="s">
        <v>118</v>
      </c>
      <c r="AO341" s="11" t="s">
        <v>118</v>
      </c>
      <c r="AP341" s="13">
        <v>0</v>
      </c>
      <c r="AQ341" s="14"/>
      <c r="AR341" s="11" t="s">
        <v>118</v>
      </c>
      <c r="AS341" s="11" t="s">
        <v>118</v>
      </c>
      <c r="AT341" s="13">
        <v>0</v>
      </c>
      <c r="AU341" s="14"/>
      <c r="AV341" s="11" t="s">
        <v>118</v>
      </c>
      <c r="AW341" s="11" t="s">
        <v>118</v>
      </c>
      <c r="AX341" s="13">
        <v>0</v>
      </c>
      <c r="AY341" s="11"/>
      <c r="AZ341" s="11" t="s">
        <v>118</v>
      </c>
      <c r="BA341" s="11"/>
      <c r="BB341" s="11" t="s">
        <v>118</v>
      </c>
      <c r="BC341" s="11"/>
      <c r="BD341" s="11"/>
      <c r="BE341" s="11"/>
      <c r="BF341" s="11"/>
      <c r="BG341" s="11"/>
      <c r="BH341" s="11"/>
      <c r="BI341" s="11"/>
      <c r="BJ341" s="11"/>
      <c r="BK341" s="11" t="s">
        <v>19</v>
      </c>
      <c r="BL341" s="11" t="s">
        <v>119</v>
      </c>
      <c r="BM341" s="11" t="s">
        <v>290</v>
      </c>
      <c r="BN341" s="11"/>
      <c r="BO341" s="11" t="s">
        <v>118</v>
      </c>
      <c r="BP341" s="11" t="s">
        <v>73</v>
      </c>
      <c r="BQ341" s="11" t="s">
        <v>1651</v>
      </c>
      <c r="BR341" s="11" t="s">
        <v>21</v>
      </c>
      <c r="BS341" s="11" t="s">
        <v>291</v>
      </c>
      <c r="BT341" s="11" t="s">
        <v>1215</v>
      </c>
      <c r="BU341" s="11"/>
      <c r="BV341" s="11" t="s">
        <v>118</v>
      </c>
      <c r="BW341" s="11"/>
      <c r="BX341" s="11" t="s">
        <v>118</v>
      </c>
      <c r="BY341" s="11"/>
      <c r="BZ341" s="11" t="s">
        <v>118</v>
      </c>
      <c r="CA341" s="11" t="s">
        <v>77</v>
      </c>
      <c r="CB341" s="11"/>
      <c r="CC341" s="94" t="str">
        <f t="shared" si="35"/>
        <v>17_Programas de transparencia y ética pública - PTEP
19_Agenda regulatoria - AR
20_Estrategia de relación con el Ciudadano -ERV
24_Operación del Sistema de Gestión Institucional - SGI</v>
      </c>
      <c r="CD341" s="11"/>
      <c r="CE341" s="11"/>
      <c r="CF341" s="11" t="s">
        <v>122</v>
      </c>
      <c r="CG341" s="11"/>
      <c r="CH341" s="11"/>
      <c r="CI341" s="11"/>
      <c r="CJ341" s="11"/>
      <c r="CK341" s="94" t="str">
        <f t="shared" si="33"/>
        <v>D03_Gestión con valores para resultados</v>
      </c>
      <c r="CL341" s="11"/>
      <c r="CM341" s="11"/>
      <c r="CN341" s="11"/>
      <c r="CO341" s="11"/>
      <c r="CP341" s="11"/>
      <c r="CQ341" s="11"/>
      <c r="CR341" s="11"/>
      <c r="CS341" s="11"/>
      <c r="CT341" s="11"/>
      <c r="CU341" s="11" t="s">
        <v>1652</v>
      </c>
      <c r="CV341" s="11"/>
      <c r="CW341" s="11"/>
      <c r="CX341" s="11" t="s">
        <v>124</v>
      </c>
      <c r="CY341" s="11"/>
      <c r="CZ341" s="11"/>
      <c r="DA341" s="11"/>
      <c r="DB341" s="11"/>
      <c r="DC341" s="11"/>
      <c r="DD341" s="11"/>
      <c r="DE341" s="94" t="str">
        <f t="shared" si="34"/>
        <v>D03_P10_Mejora Normativa
D03_P13_Participación ciudadana en la gestión pública</v>
      </c>
    </row>
    <row r="342" spans="2:109" s="2" customFormat="1" ht="84" customHeight="1" x14ac:dyDescent="0.35">
      <c r="B342" s="1"/>
      <c r="C342" s="4" t="s">
        <v>1668</v>
      </c>
      <c r="D342" s="11" t="s">
        <v>1669</v>
      </c>
      <c r="E342" s="91" t="str">
        <f t="shared" si="30"/>
        <v>URF2026_330_ET_Comercialización e intermediación de seguros</v>
      </c>
      <c r="F342" s="11"/>
      <c r="G342" s="11" t="s">
        <v>1670</v>
      </c>
      <c r="H342" s="11"/>
      <c r="I342" s="11" t="s">
        <v>1647</v>
      </c>
      <c r="J342" s="5"/>
      <c r="K342" s="5"/>
      <c r="L342" s="12">
        <v>46113</v>
      </c>
      <c r="M342" s="12">
        <v>46203.999305555553</v>
      </c>
      <c r="N342" s="92">
        <f t="shared" si="31"/>
        <v>90.999305555553292</v>
      </c>
      <c r="O342" s="85"/>
      <c r="P342" s="11"/>
      <c r="Q342" s="85"/>
      <c r="R342" s="11"/>
      <c r="S342" s="86" t="s">
        <v>1648</v>
      </c>
      <c r="T342" s="86" t="s">
        <v>1649</v>
      </c>
      <c r="U342" s="87" t="s">
        <v>1650</v>
      </c>
      <c r="V342" s="11" t="s">
        <v>116</v>
      </c>
      <c r="W342" s="11"/>
      <c r="X342" s="11" t="s">
        <v>117</v>
      </c>
      <c r="Y342" s="11"/>
      <c r="Z342" s="94" t="str">
        <f t="shared" si="32"/>
        <v>Talento Humano
Tecnológicos</v>
      </c>
      <c r="AA342" s="11"/>
      <c r="AB342" s="11" t="s">
        <v>118</v>
      </c>
      <c r="AC342" s="11" t="s">
        <v>118</v>
      </c>
      <c r="AD342" s="13">
        <v>0</v>
      </c>
      <c r="AE342" s="14"/>
      <c r="AF342" s="11" t="s">
        <v>118</v>
      </c>
      <c r="AG342" s="11" t="s">
        <v>118</v>
      </c>
      <c r="AH342" s="13">
        <v>0</v>
      </c>
      <c r="AI342" s="14"/>
      <c r="AJ342" s="11" t="s">
        <v>118</v>
      </c>
      <c r="AK342" s="11" t="s">
        <v>118</v>
      </c>
      <c r="AL342" s="13">
        <v>0</v>
      </c>
      <c r="AM342" s="14"/>
      <c r="AN342" s="11" t="s">
        <v>118</v>
      </c>
      <c r="AO342" s="11" t="s">
        <v>118</v>
      </c>
      <c r="AP342" s="13">
        <v>0</v>
      </c>
      <c r="AQ342" s="14"/>
      <c r="AR342" s="11" t="s">
        <v>118</v>
      </c>
      <c r="AS342" s="11" t="s">
        <v>118</v>
      </c>
      <c r="AT342" s="13">
        <v>0</v>
      </c>
      <c r="AU342" s="14"/>
      <c r="AV342" s="11" t="s">
        <v>118</v>
      </c>
      <c r="AW342" s="11" t="s">
        <v>118</v>
      </c>
      <c r="AX342" s="13">
        <v>0</v>
      </c>
      <c r="AY342" s="11"/>
      <c r="AZ342" s="11" t="s">
        <v>118</v>
      </c>
      <c r="BA342" s="11"/>
      <c r="BB342" s="11" t="s">
        <v>118</v>
      </c>
      <c r="BC342" s="11"/>
      <c r="BD342" s="11"/>
      <c r="BE342" s="11"/>
      <c r="BF342" s="11"/>
      <c r="BG342" s="11"/>
      <c r="BH342" s="11"/>
      <c r="BI342" s="11"/>
      <c r="BJ342" s="11"/>
      <c r="BK342" s="11" t="s">
        <v>19</v>
      </c>
      <c r="BL342" s="11" t="s">
        <v>119</v>
      </c>
      <c r="BM342" s="11" t="s">
        <v>290</v>
      </c>
      <c r="BN342" s="11"/>
      <c r="BO342" s="11" t="s">
        <v>118</v>
      </c>
      <c r="BP342" s="11" t="s">
        <v>73</v>
      </c>
      <c r="BQ342" s="11" t="s">
        <v>1651</v>
      </c>
      <c r="BR342" s="11" t="s">
        <v>21</v>
      </c>
      <c r="BS342" s="11" t="s">
        <v>291</v>
      </c>
      <c r="BT342" s="11" t="s">
        <v>1215</v>
      </c>
      <c r="BU342" s="11"/>
      <c r="BV342" s="11" t="s">
        <v>118</v>
      </c>
      <c r="BW342" s="11"/>
      <c r="BX342" s="11" t="s">
        <v>118</v>
      </c>
      <c r="BY342" s="11"/>
      <c r="BZ342" s="11" t="s">
        <v>118</v>
      </c>
      <c r="CA342" s="11" t="s">
        <v>77</v>
      </c>
      <c r="CB342" s="11"/>
      <c r="CC342" s="94" t="str">
        <f t="shared" si="35"/>
        <v>17_Programas de transparencia y ética pública - PTEP
19_Agenda regulatoria - AR
20_Estrategia de relación con el Ciudadano -ERV
24_Operación del Sistema de Gestión Institucional - SGI</v>
      </c>
      <c r="CD342" s="11"/>
      <c r="CE342" s="11"/>
      <c r="CF342" s="11" t="s">
        <v>122</v>
      </c>
      <c r="CG342" s="11"/>
      <c r="CH342" s="11"/>
      <c r="CI342" s="11"/>
      <c r="CJ342" s="11"/>
      <c r="CK342" s="94" t="str">
        <f t="shared" si="33"/>
        <v>D03_Gestión con valores para resultados</v>
      </c>
      <c r="CL342" s="11"/>
      <c r="CM342" s="11"/>
      <c r="CN342" s="11"/>
      <c r="CO342" s="11"/>
      <c r="CP342" s="11"/>
      <c r="CQ342" s="11"/>
      <c r="CR342" s="11"/>
      <c r="CS342" s="11"/>
      <c r="CT342" s="11"/>
      <c r="CU342" s="11" t="s">
        <v>1652</v>
      </c>
      <c r="CV342" s="11"/>
      <c r="CW342" s="11"/>
      <c r="CX342" s="11" t="s">
        <v>124</v>
      </c>
      <c r="CY342" s="11"/>
      <c r="CZ342" s="11"/>
      <c r="DA342" s="11"/>
      <c r="DB342" s="11"/>
      <c r="DC342" s="11"/>
      <c r="DD342" s="11"/>
      <c r="DE342" s="94" t="str">
        <f t="shared" si="34"/>
        <v>D03_P10_Mejora Normativa
D03_P13_Participación ciudadana en la gestión pública</v>
      </c>
    </row>
    <row r="343" spans="2:109" s="2" customFormat="1" ht="84" customHeight="1" x14ac:dyDescent="0.35">
      <c r="B343" s="1"/>
      <c r="C343" s="4" t="s">
        <v>1671</v>
      </c>
      <c r="D343" s="11" t="s">
        <v>1672</v>
      </c>
      <c r="E343" s="91" t="str">
        <f t="shared" si="30"/>
        <v>URF2026_331_PD_Open Data enfocado en el sector solidario</v>
      </c>
      <c r="F343" s="11"/>
      <c r="G343" s="11" t="s">
        <v>1673</v>
      </c>
      <c r="H343" s="11"/>
      <c r="I343" s="11" t="s">
        <v>1647</v>
      </c>
      <c r="J343" s="5"/>
      <c r="K343" s="5"/>
      <c r="L343" s="12">
        <v>46113</v>
      </c>
      <c r="M343" s="12">
        <v>46203.999305555553</v>
      </c>
      <c r="N343" s="92">
        <f t="shared" si="31"/>
        <v>90.999305555553292</v>
      </c>
      <c r="O343" s="85"/>
      <c r="P343" s="11"/>
      <c r="Q343" s="85"/>
      <c r="R343" s="11"/>
      <c r="S343" s="86" t="s">
        <v>1648</v>
      </c>
      <c r="T343" s="86" t="s">
        <v>1649</v>
      </c>
      <c r="U343" s="87" t="s">
        <v>1650</v>
      </c>
      <c r="V343" s="11" t="s">
        <v>116</v>
      </c>
      <c r="W343" s="11"/>
      <c r="X343" s="11" t="s">
        <v>117</v>
      </c>
      <c r="Y343" s="11"/>
      <c r="Z343" s="94" t="str">
        <f t="shared" si="32"/>
        <v>Talento Humano
Tecnológicos</v>
      </c>
      <c r="AA343" s="11"/>
      <c r="AB343" s="11" t="s">
        <v>118</v>
      </c>
      <c r="AC343" s="11" t="s">
        <v>118</v>
      </c>
      <c r="AD343" s="13">
        <v>0</v>
      </c>
      <c r="AE343" s="14"/>
      <c r="AF343" s="11" t="s">
        <v>118</v>
      </c>
      <c r="AG343" s="11" t="s">
        <v>118</v>
      </c>
      <c r="AH343" s="13">
        <v>0</v>
      </c>
      <c r="AI343" s="14"/>
      <c r="AJ343" s="11" t="s">
        <v>118</v>
      </c>
      <c r="AK343" s="11" t="s">
        <v>118</v>
      </c>
      <c r="AL343" s="13">
        <v>0</v>
      </c>
      <c r="AM343" s="14"/>
      <c r="AN343" s="11" t="s">
        <v>118</v>
      </c>
      <c r="AO343" s="11" t="s">
        <v>118</v>
      </c>
      <c r="AP343" s="13">
        <v>0</v>
      </c>
      <c r="AQ343" s="14"/>
      <c r="AR343" s="11" t="s">
        <v>118</v>
      </c>
      <c r="AS343" s="11" t="s">
        <v>118</v>
      </c>
      <c r="AT343" s="13">
        <v>0</v>
      </c>
      <c r="AU343" s="14"/>
      <c r="AV343" s="11" t="s">
        <v>118</v>
      </c>
      <c r="AW343" s="11" t="s">
        <v>118</v>
      </c>
      <c r="AX343" s="13">
        <v>0</v>
      </c>
      <c r="AY343" s="11"/>
      <c r="AZ343" s="11" t="s">
        <v>118</v>
      </c>
      <c r="BA343" s="11"/>
      <c r="BB343" s="11" t="s">
        <v>118</v>
      </c>
      <c r="BC343" s="11"/>
      <c r="BD343" s="11"/>
      <c r="BE343" s="11"/>
      <c r="BF343" s="11"/>
      <c r="BG343" s="11"/>
      <c r="BH343" s="11"/>
      <c r="BI343" s="11"/>
      <c r="BJ343" s="11"/>
      <c r="BK343" s="11" t="s">
        <v>19</v>
      </c>
      <c r="BL343" s="11" t="s">
        <v>119</v>
      </c>
      <c r="BM343" s="11" t="s">
        <v>290</v>
      </c>
      <c r="BN343" s="11"/>
      <c r="BO343" s="11" t="s">
        <v>118</v>
      </c>
      <c r="BP343" s="11" t="s">
        <v>73</v>
      </c>
      <c r="BQ343" s="11" t="s">
        <v>1651</v>
      </c>
      <c r="BR343" s="11" t="s">
        <v>21</v>
      </c>
      <c r="BS343" s="11" t="s">
        <v>291</v>
      </c>
      <c r="BT343" s="11" t="s">
        <v>1215</v>
      </c>
      <c r="BU343" s="11"/>
      <c r="BV343" s="11" t="s">
        <v>118</v>
      </c>
      <c r="BW343" s="11"/>
      <c r="BX343" s="11" t="s">
        <v>118</v>
      </c>
      <c r="BY343" s="11"/>
      <c r="BZ343" s="11" t="s">
        <v>118</v>
      </c>
      <c r="CA343" s="11" t="s">
        <v>77</v>
      </c>
      <c r="CB343" s="11"/>
      <c r="CC343" s="94" t="str">
        <f t="shared" si="35"/>
        <v>17_Programas de transparencia y ética pública - PTEP
19_Agenda regulatoria - AR
20_Estrategia de relación con el Ciudadano -ERV
24_Operación del Sistema de Gestión Institucional - SGI</v>
      </c>
      <c r="CD343" s="11"/>
      <c r="CE343" s="11"/>
      <c r="CF343" s="11" t="s">
        <v>122</v>
      </c>
      <c r="CG343" s="11"/>
      <c r="CH343" s="11"/>
      <c r="CI343" s="11"/>
      <c r="CJ343" s="11"/>
      <c r="CK343" s="94" t="str">
        <f t="shared" si="33"/>
        <v>D03_Gestión con valores para resultados</v>
      </c>
      <c r="CL343" s="11"/>
      <c r="CM343" s="11"/>
      <c r="CN343" s="11"/>
      <c r="CO343" s="11"/>
      <c r="CP343" s="11"/>
      <c r="CQ343" s="11"/>
      <c r="CR343" s="11"/>
      <c r="CS343" s="11"/>
      <c r="CT343" s="11"/>
      <c r="CU343" s="11" t="s">
        <v>1652</v>
      </c>
      <c r="CV343" s="11"/>
      <c r="CW343" s="11"/>
      <c r="CX343" s="11" t="s">
        <v>124</v>
      </c>
      <c r="CY343" s="11"/>
      <c r="CZ343" s="11"/>
      <c r="DA343" s="11"/>
      <c r="DB343" s="11"/>
      <c r="DC343" s="11"/>
      <c r="DD343" s="11"/>
      <c r="DE343" s="94" t="str">
        <f t="shared" si="34"/>
        <v>D03_P10_Mejora Normativa
D03_P13_Participación ciudadana en la gestión pública</v>
      </c>
    </row>
    <row r="344" spans="2:109" s="2" customFormat="1" ht="84" customHeight="1" x14ac:dyDescent="0.35">
      <c r="B344" s="1"/>
      <c r="C344" s="4" t="s">
        <v>1674</v>
      </c>
      <c r="D344" s="11" t="s">
        <v>1675</v>
      </c>
      <c r="E344" s="91" t="str">
        <f t="shared" si="30"/>
        <v>URF2026_332_PD_Financiación de Pyme en el mercado de valores</v>
      </c>
      <c r="F344" s="11"/>
      <c r="G344" s="11" t="s">
        <v>1676</v>
      </c>
      <c r="H344" s="11"/>
      <c r="I344" s="11" t="s">
        <v>1647</v>
      </c>
      <c r="J344" s="5"/>
      <c r="K344" s="5"/>
      <c r="L344" s="12">
        <v>46023</v>
      </c>
      <c r="M344" s="12">
        <v>46112.999305555553</v>
      </c>
      <c r="N344" s="92">
        <f t="shared" si="31"/>
        <v>89.999305555553292</v>
      </c>
      <c r="O344" s="85"/>
      <c r="P344" s="11"/>
      <c r="Q344" s="85"/>
      <c r="R344" s="11"/>
      <c r="S344" s="86" t="s">
        <v>1648</v>
      </c>
      <c r="T344" s="86" t="s">
        <v>1649</v>
      </c>
      <c r="U344" s="87" t="s">
        <v>1677</v>
      </c>
      <c r="V344" s="11" t="s">
        <v>116</v>
      </c>
      <c r="W344" s="11"/>
      <c r="X344" s="11" t="s">
        <v>117</v>
      </c>
      <c r="Y344" s="11"/>
      <c r="Z344" s="94" t="str">
        <f t="shared" si="32"/>
        <v>Talento Humano
Tecnológicos</v>
      </c>
      <c r="AA344" s="11"/>
      <c r="AB344" s="11" t="s">
        <v>118</v>
      </c>
      <c r="AC344" s="11" t="s">
        <v>118</v>
      </c>
      <c r="AD344" s="13">
        <v>0</v>
      </c>
      <c r="AE344" s="14"/>
      <c r="AF344" s="11" t="s">
        <v>118</v>
      </c>
      <c r="AG344" s="11" t="s">
        <v>118</v>
      </c>
      <c r="AH344" s="13">
        <v>0</v>
      </c>
      <c r="AI344" s="14"/>
      <c r="AJ344" s="11" t="s">
        <v>118</v>
      </c>
      <c r="AK344" s="11" t="s">
        <v>118</v>
      </c>
      <c r="AL344" s="13">
        <v>0</v>
      </c>
      <c r="AM344" s="14"/>
      <c r="AN344" s="11" t="s">
        <v>118</v>
      </c>
      <c r="AO344" s="11" t="s">
        <v>118</v>
      </c>
      <c r="AP344" s="13">
        <v>0</v>
      </c>
      <c r="AQ344" s="14"/>
      <c r="AR344" s="11" t="s">
        <v>118</v>
      </c>
      <c r="AS344" s="11" t="s">
        <v>118</v>
      </c>
      <c r="AT344" s="13">
        <v>0</v>
      </c>
      <c r="AU344" s="14"/>
      <c r="AV344" s="11" t="s">
        <v>118</v>
      </c>
      <c r="AW344" s="11" t="s">
        <v>118</v>
      </c>
      <c r="AX344" s="13">
        <v>0</v>
      </c>
      <c r="AY344" s="11"/>
      <c r="AZ344" s="11" t="s">
        <v>118</v>
      </c>
      <c r="BA344" s="11"/>
      <c r="BB344" s="11" t="s">
        <v>118</v>
      </c>
      <c r="BC344" s="11"/>
      <c r="BD344" s="11"/>
      <c r="BE344" s="11"/>
      <c r="BF344" s="11"/>
      <c r="BG344" s="11"/>
      <c r="BH344" s="11"/>
      <c r="BI344" s="11"/>
      <c r="BJ344" s="11"/>
      <c r="BK344" s="11" t="s">
        <v>19</v>
      </c>
      <c r="BL344" s="11" t="s">
        <v>119</v>
      </c>
      <c r="BM344" s="11" t="s">
        <v>290</v>
      </c>
      <c r="BN344" s="11"/>
      <c r="BO344" s="11" t="s">
        <v>118</v>
      </c>
      <c r="BP344" s="11" t="s">
        <v>73</v>
      </c>
      <c r="BQ344" s="11" t="s">
        <v>1651</v>
      </c>
      <c r="BR344" s="11" t="s">
        <v>21</v>
      </c>
      <c r="BS344" s="11" t="s">
        <v>291</v>
      </c>
      <c r="BT344" s="11" t="s">
        <v>1215</v>
      </c>
      <c r="BU344" s="11"/>
      <c r="BV344" s="11" t="s">
        <v>118</v>
      </c>
      <c r="BW344" s="11"/>
      <c r="BX344" s="11" t="s">
        <v>118</v>
      </c>
      <c r="BY344" s="11"/>
      <c r="BZ344" s="11" t="s">
        <v>118</v>
      </c>
      <c r="CA344" s="11" t="s">
        <v>77</v>
      </c>
      <c r="CB344" s="11"/>
      <c r="CC344" s="94" t="str">
        <f t="shared" si="35"/>
        <v>17_Programas de transparencia y ética pública - PTEP
19_Agenda regulatoria - AR
20_Estrategia de relación con el Ciudadano -ERV
24_Operación del Sistema de Gestión Institucional - SGI</v>
      </c>
      <c r="CD344" s="11"/>
      <c r="CE344" s="11"/>
      <c r="CF344" s="11" t="s">
        <v>122</v>
      </c>
      <c r="CG344" s="11"/>
      <c r="CH344" s="11"/>
      <c r="CI344" s="11"/>
      <c r="CJ344" s="11"/>
      <c r="CK344" s="94" t="str">
        <f t="shared" si="33"/>
        <v>D03_Gestión con valores para resultados</v>
      </c>
      <c r="CL344" s="11"/>
      <c r="CM344" s="11"/>
      <c r="CN344" s="11"/>
      <c r="CO344" s="11"/>
      <c r="CP344" s="11"/>
      <c r="CQ344" s="11"/>
      <c r="CR344" s="11"/>
      <c r="CS344" s="11"/>
      <c r="CT344" s="11"/>
      <c r="CU344" s="11" t="s">
        <v>1652</v>
      </c>
      <c r="CV344" s="11"/>
      <c r="CW344" s="11"/>
      <c r="CX344" s="11" t="s">
        <v>124</v>
      </c>
      <c r="CY344" s="11"/>
      <c r="CZ344" s="11"/>
      <c r="DA344" s="11"/>
      <c r="DB344" s="11"/>
      <c r="DC344" s="11"/>
      <c r="DD344" s="11"/>
      <c r="DE344" s="94" t="str">
        <f t="shared" si="34"/>
        <v>D03_P10_Mejora Normativa
D03_P13_Participación ciudadana en la gestión pública</v>
      </c>
    </row>
    <row r="345" spans="2:109" s="2" customFormat="1" ht="84" customHeight="1" x14ac:dyDescent="0.35">
      <c r="B345" s="1"/>
      <c r="C345" s="4" t="s">
        <v>1678</v>
      </c>
      <c r="D345" s="11" t="s">
        <v>1679</v>
      </c>
      <c r="E345" s="91" t="str">
        <f t="shared" si="30"/>
        <v>URF2026_333_PD_Ofertas Públicas de Adquisición</v>
      </c>
      <c r="F345" s="11"/>
      <c r="G345" s="11" t="s">
        <v>1680</v>
      </c>
      <c r="H345" s="11"/>
      <c r="I345" s="11" t="s">
        <v>1647</v>
      </c>
      <c r="J345" s="5"/>
      <c r="K345" s="5"/>
      <c r="L345" s="12">
        <v>46023</v>
      </c>
      <c r="M345" s="12">
        <v>46112.999305555553</v>
      </c>
      <c r="N345" s="92">
        <f t="shared" si="31"/>
        <v>89.999305555553292</v>
      </c>
      <c r="O345" s="85"/>
      <c r="P345" s="11"/>
      <c r="Q345" s="85"/>
      <c r="R345" s="11"/>
      <c r="S345" s="86" t="s">
        <v>1648</v>
      </c>
      <c r="T345" s="86" t="s">
        <v>1649</v>
      </c>
      <c r="U345" s="87" t="s">
        <v>1677</v>
      </c>
      <c r="V345" s="11" t="s">
        <v>116</v>
      </c>
      <c r="W345" s="11"/>
      <c r="X345" s="11" t="s">
        <v>117</v>
      </c>
      <c r="Y345" s="11"/>
      <c r="Z345" s="94" t="str">
        <f t="shared" si="32"/>
        <v>Talento Humano
Tecnológicos</v>
      </c>
      <c r="AA345" s="11"/>
      <c r="AB345" s="11" t="s">
        <v>118</v>
      </c>
      <c r="AC345" s="11" t="s">
        <v>118</v>
      </c>
      <c r="AD345" s="13">
        <v>0</v>
      </c>
      <c r="AE345" s="14"/>
      <c r="AF345" s="11" t="s">
        <v>118</v>
      </c>
      <c r="AG345" s="11" t="s">
        <v>118</v>
      </c>
      <c r="AH345" s="13">
        <v>0</v>
      </c>
      <c r="AI345" s="14"/>
      <c r="AJ345" s="11" t="s">
        <v>118</v>
      </c>
      <c r="AK345" s="11" t="s">
        <v>118</v>
      </c>
      <c r="AL345" s="13">
        <v>0</v>
      </c>
      <c r="AM345" s="14"/>
      <c r="AN345" s="11" t="s">
        <v>118</v>
      </c>
      <c r="AO345" s="11" t="s">
        <v>118</v>
      </c>
      <c r="AP345" s="13">
        <v>0</v>
      </c>
      <c r="AQ345" s="14"/>
      <c r="AR345" s="11" t="s">
        <v>118</v>
      </c>
      <c r="AS345" s="11" t="s">
        <v>118</v>
      </c>
      <c r="AT345" s="13">
        <v>0</v>
      </c>
      <c r="AU345" s="14"/>
      <c r="AV345" s="11" t="s">
        <v>118</v>
      </c>
      <c r="AW345" s="11" t="s">
        <v>118</v>
      </c>
      <c r="AX345" s="13">
        <v>0</v>
      </c>
      <c r="AY345" s="11"/>
      <c r="AZ345" s="11" t="s">
        <v>118</v>
      </c>
      <c r="BA345" s="11"/>
      <c r="BB345" s="11" t="s">
        <v>118</v>
      </c>
      <c r="BC345" s="11"/>
      <c r="BD345" s="11"/>
      <c r="BE345" s="11"/>
      <c r="BF345" s="11"/>
      <c r="BG345" s="11"/>
      <c r="BH345" s="11"/>
      <c r="BI345" s="11"/>
      <c r="BJ345" s="11"/>
      <c r="BK345" s="11" t="s">
        <v>19</v>
      </c>
      <c r="BL345" s="11" t="s">
        <v>119</v>
      </c>
      <c r="BM345" s="11" t="s">
        <v>290</v>
      </c>
      <c r="BN345" s="11"/>
      <c r="BO345" s="11" t="s">
        <v>118</v>
      </c>
      <c r="BP345" s="11" t="s">
        <v>73</v>
      </c>
      <c r="BQ345" s="11" t="s">
        <v>1651</v>
      </c>
      <c r="BR345" s="11" t="s">
        <v>21</v>
      </c>
      <c r="BS345" s="11" t="s">
        <v>291</v>
      </c>
      <c r="BT345" s="11" t="s">
        <v>1215</v>
      </c>
      <c r="BU345" s="11"/>
      <c r="BV345" s="11" t="s">
        <v>118</v>
      </c>
      <c r="BW345" s="11"/>
      <c r="BX345" s="11" t="s">
        <v>118</v>
      </c>
      <c r="BY345" s="11"/>
      <c r="BZ345" s="11" t="s">
        <v>118</v>
      </c>
      <c r="CA345" s="11" t="s">
        <v>77</v>
      </c>
      <c r="CB345" s="11"/>
      <c r="CC345" s="94" t="str">
        <f t="shared" si="35"/>
        <v>17_Programas de transparencia y ética pública - PTEP
19_Agenda regulatoria - AR
20_Estrategia de relación con el Ciudadano -ERV
24_Operación del Sistema de Gestión Institucional - SGI</v>
      </c>
      <c r="CD345" s="11"/>
      <c r="CE345" s="11"/>
      <c r="CF345" s="11" t="s">
        <v>122</v>
      </c>
      <c r="CG345" s="11"/>
      <c r="CH345" s="11"/>
      <c r="CI345" s="11"/>
      <c r="CJ345" s="11"/>
      <c r="CK345" s="94" t="str">
        <f t="shared" si="33"/>
        <v>D03_Gestión con valores para resultados</v>
      </c>
      <c r="CL345" s="11"/>
      <c r="CM345" s="11"/>
      <c r="CN345" s="11"/>
      <c r="CO345" s="11"/>
      <c r="CP345" s="11"/>
      <c r="CQ345" s="11"/>
      <c r="CR345" s="11"/>
      <c r="CS345" s="11"/>
      <c r="CT345" s="11"/>
      <c r="CU345" s="11" t="s">
        <v>1652</v>
      </c>
      <c r="CV345" s="11"/>
      <c r="CW345" s="11"/>
      <c r="CX345" s="11" t="s">
        <v>124</v>
      </c>
      <c r="CY345" s="11"/>
      <c r="CZ345" s="11"/>
      <c r="DA345" s="11"/>
      <c r="DB345" s="11"/>
      <c r="DC345" s="11"/>
      <c r="DD345" s="11"/>
      <c r="DE345" s="94" t="str">
        <f t="shared" si="34"/>
        <v>D03_P10_Mejora Normativa
D03_P13_Participación ciudadana en la gestión pública</v>
      </c>
    </row>
    <row r="346" spans="2:109" s="2" customFormat="1" ht="84" customHeight="1" x14ac:dyDescent="0.35">
      <c r="B346" s="1"/>
      <c r="C346" s="4" t="s">
        <v>1681</v>
      </c>
      <c r="D346" s="11" t="s">
        <v>1682</v>
      </c>
      <c r="E346" s="91" t="str">
        <f t="shared" si="30"/>
        <v>URF2026_334_PD_Acceso al mercado de valores y fortalecimiento de infraestructuras</v>
      </c>
      <c r="F346" s="11"/>
      <c r="G346" s="11" t="s">
        <v>1683</v>
      </c>
      <c r="H346" s="11"/>
      <c r="I346" s="11" t="s">
        <v>1647</v>
      </c>
      <c r="J346" s="5"/>
      <c r="K346" s="5"/>
      <c r="L346" s="12">
        <v>46023</v>
      </c>
      <c r="M346" s="12">
        <v>46112.999305555553</v>
      </c>
      <c r="N346" s="92">
        <f t="shared" si="31"/>
        <v>89.999305555553292</v>
      </c>
      <c r="O346" s="85"/>
      <c r="P346" s="11"/>
      <c r="Q346" s="85"/>
      <c r="R346" s="11"/>
      <c r="S346" s="86" t="s">
        <v>1648</v>
      </c>
      <c r="T346" s="86" t="s">
        <v>1649</v>
      </c>
      <c r="U346" s="87" t="s">
        <v>1677</v>
      </c>
      <c r="V346" s="11" t="s">
        <v>116</v>
      </c>
      <c r="W346" s="11"/>
      <c r="X346" s="11" t="s">
        <v>117</v>
      </c>
      <c r="Y346" s="11"/>
      <c r="Z346" s="94" t="str">
        <f t="shared" si="32"/>
        <v>Talento Humano
Tecnológicos</v>
      </c>
      <c r="AA346" s="11"/>
      <c r="AB346" s="11" t="s">
        <v>118</v>
      </c>
      <c r="AC346" s="11" t="s">
        <v>118</v>
      </c>
      <c r="AD346" s="13">
        <v>0</v>
      </c>
      <c r="AE346" s="14"/>
      <c r="AF346" s="11" t="s">
        <v>118</v>
      </c>
      <c r="AG346" s="11" t="s">
        <v>118</v>
      </c>
      <c r="AH346" s="13">
        <v>0</v>
      </c>
      <c r="AI346" s="14"/>
      <c r="AJ346" s="11" t="s">
        <v>118</v>
      </c>
      <c r="AK346" s="11" t="s">
        <v>118</v>
      </c>
      <c r="AL346" s="13">
        <v>0</v>
      </c>
      <c r="AM346" s="14"/>
      <c r="AN346" s="11" t="s">
        <v>118</v>
      </c>
      <c r="AO346" s="11" t="s">
        <v>118</v>
      </c>
      <c r="AP346" s="13">
        <v>0</v>
      </c>
      <c r="AQ346" s="14"/>
      <c r="AR346" s="11" t="s">
        <v>118</v>
      </c>
      <c r="AS346" s="11" t="s">
        <v>118</v>
      </c>
      <c r="AT346" s="13">
        <v>0</v>
      </c>
      <c r="AU346" s="14"/>
      <c r="AV346" s="11" t="s">
        <v>118</v>
      </c>
      <c r="AW346" s="11" t="s">
        <v>118</v>
      </c>
      <c r="AX346" s="13">
        <v>0</v>
      </c>
      <c r="AY346" s="11"/>
      <c r="AZ346" s="11" t="s">
        <v>118</v>
      </c>
      <c r="BA346" s="11"/>
      <c r="BB346" s="11" t="s">
        <v>118</v>
      </c>
      <c r="BC346" s="11"/>
      <c r="BD346" s="11"/>
      <c r="BE346" s="11"/>
      <c r="BF346" s="11"/>
      <c r="BG346" s="11"/>
      <c r="BH346" s="11"/>
      <c r="BI346" s="11"/>
      <c r="BJ346" s="11"/>
      <c r="BK346" s="11" t="s">
        <v>19</v>
      </c>
      <c r="BL346" s="11" t="s">
        <v>119</v>
      </c>
      <c r="BM346" s="11" t="s">
        <v>290</v>
      </c>
      <c r="BN346" s="11"/>
      <c r="BO346" s="11" t="s">
        <v>118</v>
      </c>
      <c r="BP346" s="11" t="s">
        <v>73</v>
      </c>
      <c r="BQ346" s="11" t="s">
        <v>1651</v>
      </c>
      <c r="BR346" s="11" t="s">
        <v>21</v>
      </c>
      <c r="BS346" s="11" t="s">
        <v>291</v>
      </c>
      <c r="BT346" s="11" t="s">
        <v>1215</v>
      </c>
      <c r="BU346" s="11"/>
      <c r="BV346" s="11" t="s">
        <v>118</v>
      </c>
      <c r="BW346" s="11"/>
      <c r="BX346" s="11" t="s">
        <v>118</v>
      </c>
      <c r="BY346" s="11"/>
      <c r="BZ346" s="11" t="s">
        <v>118</v>
      </c>
      <c r="CA346" s="11" t="s">
        <v>77</v>
      </c>
      <c r="CB346" s="11"/>
      <c r="CC346" s="94" t="str">
        <f t="shared" si="35"/>
        <v>17_Programas de transparencia y ética pública - PTEP
19_Agenda regulatoria - AR
20_Estrategia de relación con el Ciudadano -ERV
24_Operación del Sistema de Gestión Institucional - SGI</v>
      </c>
      <c r="CD346" s="11"/>
      <c r="CE346" s="11"/>
      <c r="CF346" s="11" t="s">
        <v>122</v>
      </c>
      <c r="CG346" s="11"/>
      <c r="CH346" s="11"/>
      <c r="CI346" s="11"/>
      <c r="CJ346" s="11"/>
      <c r="CK346" s="94" t="str">
        <f t="shared" si="33"/>
        <v>D03_Gestión con valores para resultados</v>
      </c>
      <c r="CL346" s="11"/>
      <c r="CM346" s="11"/>
      <c r="CN346" s="11"/>
      <c r="CO346" s="11"/>
      <c r="CP346" s="11"/>
      <c r="CQ346" s="11"/>
      <c r="CR346" s="11"/>
      <c r="CS346" s="11"/>
      <c r="CT346" s="11"/>
      <c r="CU346" s="11" t="s">
        <v>1652</v>
      </c>
      <c r="CV346" s="11"/>
      <c r="CW346" s="11"/>
      <c r="CX346" s="11" t="s">
        <v>124</v>
      </c>
      <c r="CY346" s="11"/>
      <c r="CZ346" s="11"/>
      <c r="DA346" s="11"/>
      <c r="DB346" s="11"/>
      <c r="DC346" s="11"/>
      <c r="DD346" s="11"/>
      <c r="DE346" s="94" t="str">
        <f t="shared" si="34"/>
        <v>D03_P10_Mejora Normativa
D03_P13_Participación ciudadana en la gestión pública</v>
      </c>
    </row>
    <row r="347" spans="2:109" s="2" customFormat="1" ht="84" customHeight="1" x14ac:dyDescent="0.35">
      <c r="B347" s="1"/>
      <c r="C347" s="4" t="s">
        <v>1684</v>
      </c>
      <c r="D347" s="11" t="s">
        <v>1685</v>
      </c>
      <c r="E347" s="91" t="str">
        <f t="shared" si="30"/>
        <v>URF2026_335_PD_Arquitectura regulatoria del negocio fiduciario</v>
      </c>
      <c r="F347" s="11"/>
      <c r="G347" s="11" t="s">
        <v>1686</v>
      </c>
      <c r="H347" s="11"/>
      <c r="I347" s="11" t="s">
        <v>1647</v>
      </c>
      <c r="J347" s="5"/>
      <c r="K347" s="5"/>
      <c r="L347" s="12">
        <v>46023</v>
      </c>
      <c r="M347" s="12">
        <v>46112.999305555553</v>
      </c>
      <c r="N347" s="92">
        <f t="shared" si="31"/>
        <v>89.999305555553292</v>
      </c>
      <c r="O347" s="85"/>
      <c r="P347" s="11"/>
      <c r="Q347" s="85"/>
      <c r="R347" s="11"/>
      <c r="S347" s="86" t="s">
        <v>1648</v>
      </c>
      <c r="T347" s="86" t="s">
        <v>1649</v>
      </c>
      <c r="U347" s="87" t="s">
        <v>1677</v>
      </c>
      <c r="V347" s="11" t="s">
        <v>116</v>
      </c>
      <c r="W347" s="11"/>
      <c r="X347" s="11" t="s">
        <v>117</v>
      </c>
      <c r="Y347" s="11"/>
      <c r="Z347" s="94" t="str">
        <f t="shared" si="32"/>
        <v>Talento Humano
Tecnológicos</v>
      </c>
      <c r="AA347" s="11"/>
      <c r="AB347" s="11" t="s">
        <v>118</v>
      </c>
      <c r="AC347" s="11" t="s">
        <v>118</v>
      </c>
      <c r="AD347" s="13">
        <v>0</v>
      </c>
      <c r="AE347" s="14"/>
      <c r="AF347" s="11" t="s">
        <v>118</v>
      </c>
      <c r="AG347" s="11" t="s">
        <v>118</v>
      </c>
      <c r="AH347" s="13">
        <v>0</v>
      </c>
      <c r="AI347" s="14"/>
      <c r="AJ347" s="11" t="s">
        <v>118</v>
      </c>
      <c r="AK347" s="11" t="s">
        <v>118</v>
      </c>
      <c r="AL347" s="13">
        <v>0</v>
      </c>
      <c r="AM347" s="14"/>
      <c r="AN347" s="11" t="s">
        <v>118</v>
      </c>
      <c r="AO347" s="11" t="s">
        <v>118</v>
      </c>
      <c r="AP347" s="13">
        <v>0</v>
      </c>
      <c r="AQ347" s="14"/>
      <c r="AR347" s="11" t="s">
        <v>118</v>
      </c>
      <c r="AS347" s="11" t="s">
        <v>118</v>
      </c>
      <c r="AT347" s="13">
        <v>0</v>
      </c>
      <c r="AU347" s="14"/>
      <c r="AV347" s="11" t="s">
        <v>118</v>
      </c>
      <c r="AW347" s="11" t="s">
        <v>118</v>
      </c>
      <c r="AX347" s="13">
        <v>0</v>
      </c>
      <c r="AY347" s="11"/>
      <c r="AZ347" s="11" t="s">
        <v>118</v>
      </c>
      <c r="BA347" s="11"/>
      <c r="BB347" s="11" t="s">
        <v>118</v>
      </c>
      <c r="BC347" s="11"/>
      <c r="BD347" s="11"/>
      <c r="BE347" s="11"/>
      <c r="BF347" s="11"/>
      <c r="BG347" s="11"/>
      <c r="BH347" s="11"/>
      <c r="BI347" s="11"/>
      <c r="BJ347" s="11"/>
      <c r="BK347" s="11" t="s">
        <v>19</v>
      </c>
      <c r="BL347" s="11" t="s">
        <v>119</v>
      </c>
      <c r="BM347" s="11" t="s">
        <v>290</v>
      </c>
      <c r="BN347" s="11"/>
      <c r="BO347" s="11" t="s">
        <v>118</v>
      </c>
      <c r="BP347" s="11" t="s">
        <v>73</v>
      </c>
      <c r="BQ347" s="11" t="s">
        <v>1651</v>
      </c>
      <c r="BR347" s="11" t="s">
        <v>21</v>
      </c>
      <c r="BS347" s="11" t="s">
        <v>291</v>
      </c>
      <c r="BT347" s="11" t="s">
        <v>1215</v>
      </c>
      <c r="BU347" s="11"/>
      <c r="BV347" s="11" t="s">
        <v>118</v>
      </c>
      <c r="BW347" s="11"/>
      <c r="BX347" s="11" t="s">
        <v>118</v>
      </c>
      <c r="BY347" s="11"/>
      <c r="BZ347" s="11" t="s">
        <v>118</v>
      </c>
      <c r="CA347" s="11" t="s">
        <v>77</v>
      </c>
      <c r="CB347" s="11"/>
      <c r="CC347" s="94" t="str">
        <f t="shared" si="35"/>
        <v>17_Programas de transparencia y ética pública - PTEP
19_Agenda regulatoria - AR
20_Estrategia de relación con el Ciudadano -ERV
24_Operación del Sistema de Gestión Institucional - SGI</v>
      </c>
      <c r="CD347" s="11"/>
      <c r="CE347" s="11"/>
      <c r="CF347" s="11" t="s">
        <v>122</v>
      </c>
      <c r="CG347" s="11"/>
      <c r="CH347" s="11"/>
      <c r="CI347" s="11"/>
      <c r="CJ347" s="11"/>
      <c r="CK347" s="94" t="str">
        <f t="shared" si="33"/>
        <v>D03_Gestión con valores para resultados</v>
      </c>
      <c r="CL347" s="11"/>
      <c r="CM347" s="11"/>
      <c r="CN347" s="11"/>
      <c r="CO347" s="11"/>
      <c r="CP347" s="11"/>
      <c r="CQ347" s="11"/>
      <c r="CR347" s="11"/>
      <c r="CS347" s="11"/>
      <c r="CT347" s="11"/>
      <c r="CU347" s="11" t="s">
        <v>1652</v>
      </c>
      <c r="CV347" s="11"/>
      <c r="CW347" s="11"/>
      <c r="CX347" s="11" t="s">
        <v>124</v>
      </c>
      <c r="CY347" s="11"/>
      <c r="CZ347" s="11"/>
      <c r="DA347" s="11"/>
      <c r="DB347" s="11"/>
      <c r="DC347" s="11"/>
      <c r="DD347" s="11"/>
      <c r="DE347" s="94" t="str">
        <f t="shared" si="34"/>
        <v>D03_P10_Mejora Normativa
D03_P13_Participación ciudadana en la gestión pública</v>
      </c>
    </row>
    <row r="348" spans="2:109" s="2" customFormat="1" ht="84" customHeight="1" x14ac:dyDescent="0.35">
      <c r="B348" s="1"/>
      <c r="C348" s="4" t="s">
        <v>1687</v>
      </c>
      <c r="D348" s="11" t="s">
        <v>1688</v>
      </c>
      <c r="E348" s="91" t="str">
        <f t="shared" si="30"/>
        <v>URF2026_336_ET_Evaluación del Decreto 962 de 2018</v>
      </c>
      <c r="F348" s="11"/>
      <c r="G348" s="11" t="s">
        <v>1689</v>
      </c>
      <c r="H348" s="11"/>
      <c r="I348" s="11" t="s">
        <v>1647</v>
      </c>
      <c r="J348" s="5"/>
      <c r="K348" s="5"/>
      <c r="L348" s="12">
        <v>46023</v>
      </c>
      <c r="M348" s="12">
        <v>46112.999305555553</v>
      </c>
      <c r="N348" s="92">
        <f t="shared" si="31"/>
        <v>89.999305555553292</v>
      </c>
      <c r="O348" s="85"/>
      <c r="P348" s="11"/>
      <c r="Q348" s="85"/>
      <c r="R348" s="11"/>
      <c r="S348" s="86" t="s">
        <v>1648</v>
      </c>
      <c r="T348" s="86" t="s">
        <v>1649</v>
      </c>
      <c r="U348" s="87" t="s">
        <v>1690</v>
      </c>
      <c r="V348" s="11" t="s">
        <v>116</v>
      </c>
      <c r="W348" s="11"/>
      <c r="X348" s="11" t="s">
        <v>117</v>
      </c>
      <c r="Y348" s="11"/>
      <c r="Z348" s="94" t="str">
        <f t="shared" si="32"/>
        <v>Talento Humano
Tecnológicos</v>
      </c>
      <c r="AA348" s="11"/>
      <c r="AB348" s="11" t="s">
        <v>118</v>
      </c>
      <c r="AC348" s="11" t="s">
        <v>118</v>
      </c>
      <c r="AD348" s="13">
        <v>0</v>
      </c>
      <c r="AE348" s="14"/>
      <c r="AF348" s="11" t="s">
        <v>118</v>
      </c>
      <c r="AG348" s="11" t="s">
        <v>118</v>
      </c>
      <c r="AH348" s="13">
        <v>0</v>
      </c>
      <c r="AI348" s="14"/>
      <c r="AJ348" s="11" t="s">
        <v>118</v>
      </c>
      <c r="AK348" s="11" t="s">
        <v>118</v>
      </c>
      <c r="AL348" s="13">
        <v>0</v>
      </c>
      <c r="AM348" s="14"/>
      <c r="AN348" s="11" t="s">
        <v>118</v>
      </c>
      <c r="AO348" s="11" t="s">
        <v>118</v>
      </c>
      <c r="AP348" s="13">
        <v>0</v>
      </c>
      <c r="AQ348" s="14"/>
      <c r="AR348" s="11" t="s">
        <v>118</v>
      </c>
      <c r="AS348" s="11" t="s">
        <v>118</v>
      </c>
      <c r="AT348" s="13">
        <v>0</v>
      </c>
      <c r="AU348" s="14"/>
      <c r="AV348" s="11" t="s">
        <v>118</v>
      </c>
      <c r="AW348" s="11" t="s">
        <v>118</v>
      </c>
      <c r="AX348" s="13">
        <v>0</v>
      </c>
      <c r="AY348" s="11"/>
      <c r="AZ348" s="11" t="s">
        <v>118</v>
      </c>
      <c r="BA348" s="11"/>
      <c r="BB348" s="11" t="s">
        <v>118</v>
      </c>
      <c r="BC348" s="11"/>
      <c r="BD348" s="11"/>
      <c r="BE348" s="11"/>
      <c r="BF348" s="11"/>
      <c r="BG348" s="11"/>
      <c r="BH348" s="11"/>
      <c r="BI348" s="11"/>
      <c r="BJ348" s="11"/>
      <c r="BK348" s="11" t="s">
        <v>19</v>
      </c>
      <c r="BL348" s="11" t="s">
        <v>119</v>
      </c>
      <c r="BM348" s="11" t="s">
        <v>290</v>
      </c>
      <c r="BN348" s="11"/>
      <c r="BO348" s="11" t="s">
        <v>118</v>
      </c>
      <c r="BP348" s="11" t="s">
        <v>73</v>
      </c>
      <c r="BQ348" s="11" t="s">
        <v>1651</v>
      </c>
      <c r="BR348" s="11" t="s">
        <v>21</v>
      </c>
      <c r="BS348" s="11" t="s">
        <v>291</v>
      </c>
      <c r="BT348" s="11" t="s">
        <v>1215</v>
      </c>
      <c r="BU348" s="11"/>
      <c r="BV348" s="11" t="s">
        <v>118</v>
      </c>
      <c r="BW348" s="11"/>
      <c r="BX348" s="11" t="s">
        <v>118</v>
      </c>
      <c r="BY348" s="11"/>
      <c r="BZ348" s="11" t="s">
        <v>118</v>
      </c>
      <c r="CA348" s="11" t="s">
        <v>77</v>
      </c>
      <c r="CB348" s="11"/>
      <c r="CC348" s="94" t="str">
        <f t="shared" si="35"/>
        <v>17_Programas de transparencia y ética pública - PTEP
19_Agenda regulatoria - AR
20_Estrategia de relación con el Ciudadano -ERV
24_Operación del Sistema de Gestión Institucional - SGI</v>
      </c>
      <c r="CD348" s="11"/>
      <c r="CE348" s="11"/>
      <c r="CF348" s="11" t="s">
        <v>122</v>
      </c>
      <c r="CG348" s="11"/>
      <c r="CH348" s="11"/>
      <c r="CI348" s="11"/>
      <c r="CJ348" s="11"/>
      <c r="CK348" s="94" t="str">
        <f t="shared" si="33"/>
        <v>D03_Gestión con valores para resultados</v>
      </c>
      <c r="CL348" s="11"/>
      <c r="CM348" s="11"/>
      <c r="CN348" s="11"/>
      <c r="CO348" s="11"/>
      <c r="CP348" s="11"/>
      <c r="CQ348" s="11"/>
      <c r="CR348" s="11"/>
      <c r="CS348" s="11"/>
      <c r="CT348" s="11"/>
      <c r="CU348" s="11" t="s">
        <v>1652</v>
      </c>
      <c r="CV348" s="11"/>
      <c r="CW348" s="11"/>
      <c r="CX348" s="11" t="s">
        <v>124</v>
      </c>
      <c r="CY348" s="11"/>
      <c r="CZ348" s="11"/>
      <c r="DA348" s="11"/>
      <c r="DB348" s="11"/>
      <c r="DC348" s="11"/>
      <c r="DD348" s="11"/>
      <c r="DE348" s="94" t="str">
        <f t="shared" si="34"/>
        <v>D03_P10_Mejora Normativa
D03_P13_Participación ciudadana en la gestión pública</v>
      </c>
    </row>
    <row r="349" spans="2:109" s="2" customFormat="1" ht="84" customHeight="1" x14ac:dyDescent="0.35">
      <c r="B349" s="1"/>
      <c r="C349" s="4" t="s">
        <v>1691</v>
      </c>
      <c r="D349" s="11" t="s">
        <v>1692</v>
      </c>
      <c r="E349" s="91" t="str">
        <f t="shared" si="30"/>
        <v>URF2026_337_PD_Actualización del marco regulatorio prudencial para CAC</v>
      </c>
      <c r="F349" s="11"/>
      <c r="G349" s="11" t="s">
        <v>1693</v>
      </c>
      <c r="H349" s="11"/>
      <c r="I349" s="11" t="s">
        <v>1647</v>
      </c>
      <c r="J349" s="5"/>
      <c r="K349" s="5"/>
      <c r="L349" s="12">
        <v>46023</v>
      </c>
      <c r="M349" s="12">
        <v>46112.999305555553</v>
      </c>
      <c r="N349" s="92">
        <f t="shared" si="31"/>
        <v>89.999305555553292</v>
      </c>
      <c r="O349" s="85"/>
      <c r="P349" s="11"/>
      <c r="Q349" s="85"/>
      <c r="R349" s="11"/>
      <c r="S349" s="86" t="s">
        <v>1648</v>
      </c>
      <c r="T349" s="86" t="s">
        <v>1649</v>
      </c>
      <c r="U349" s="87" t="s">
        <v>1690</v>
      </c>
      <c r="V349" s="11" t="s">
        <v>116</v>
      </c>
      <c r="W349" s="11"/>
      <c r="X349" s="11" t="s">
        <v>117</v>
      </c>
      <c r="Y349" s="11"/>
      <c r="Z349" s="94" t="str">
        <f t="shared" si="32"/>
        <v>Talento Humano
Tecnológicos</v>
      </c>
      <c r="AA349" s="11"/>
      <c r="AB349" s="11" t="s">
        <v>118</v>
      </c>
      <c r="AC349" s="11" t="s">
        <v>118</v>
      </c>
      <c r="AD349" s="13">
        <v>0</v>
      </c>
      <c r="AE349" s="14"/>
      <c r="AF349" s="11" t="s">
        <v>118</v>
      </c>
      <c r="AG349" s="11" t="s">
        <v>118</v>
      </c>
      <c r="AH349" s="13">
        <v>0</v>
      </c>
      <c r="AI349" s="14"/>
      <c r="AJ349" s="11" t="s">
        <v>118</v>
      </c>
      <c r="AK349" s="11" t="s">
        <v>118</v>
      </c>
      <c r="AL349" s="13">
        <v>0</v>
      </c>
      <c r="AM349" s="14"/>
      <c r="AN349" s="11" t="s">
        <v>118</v>
      </c>
      <c r="AO349" s="11" t="s">
        <v>118</v>
      </c>
      <c r="AP349" s="13">
        <v>0</v>
      </c>
      <c r="AQ349" s="14"/>
      <c r="AR349" s="11" t="s">
        <v>118</v>
      </c>
      <c r="AS349" s="11" t="s">
        <v>118</v>
      </c>
      <c r="AT349" s="13">
        <v>0</v>
      </c>
      <c r="AU349" s="14"/>
      <c r="AV349" s="11" t="s">
        <v>118</v>
      </c>
      <c r="AW349" s="11" t="s">
        <v>118</v>
      </c>
      <c r="AX349" s="13">
        <v>0</v>
      </c>
      <c r="AY349" s="11"/>
      <c r="AZ349" s="11" t="s">
        <v>118</v>
      </c>
      <c r="BA349" s="11"/>
      <c r="BB349" s="11" t="s">
        <v>118</v>
      </c>
      <c r="BC349" s="11"/>
      <c r="BD349" s="11"/>
      <c r="BE349" s="11"/>
      <c r="BF349" s="11"/>
      <c r="BG349" s="11"/>
      <c r="BH349" s="11"/>
      <c r="BI349" s="11"/>
      <c r="BJ349" s="11"/>
      <c r="BK349" s="11" t="s">
        <v>19</v>
      </c>
      <c r="BL349" s="11" t="s">
        <v>119</v>
      </c>
      <c r="BM349" s="11" t="s">
        <v>290</v>
      </c>
      <c r="BN349" s="11"/>
      <c r="BO349" s="11" t="s">
        <v>118</v>
      </c>
      <c r="BP349" s="11" t="s">
        <v>73</v>
      </c>
      <c r="BQ349" s="11" t="s">
        <v>1651</v>
      </c>
      <c r="BR349" s="11" t="s">
        <v>21</v>
      </c>
      <c r="BS349" s="11" t="s">
        <v>291</v>
      </c>
      <c r="BT349" s="11" t="s">
        <v>1215</v>
      </c>
      <c r="BU349" s="11"/>
      <c r="BV349" s="11" t="s">
        <v>118</v>
      </c>
      <c r="BW349" s="11"/>
      <c r="BX349" s="11" t="s">
        <v>118</v>
      </c>
      <c r="BY349" s="11"/>
      <c r="BZ349" s="11" t="s">
        <v>118</v>
      </c>
      <c r="CA349" s="11" t="s">
        <v>77</v>
      </c>
      <c r="CB349" s="11"/>
      <c r="CC349" s="94" t="str">
        <f t="shared" si="35"/>
        <v>17_Programas de transparencia y ética pública - PTEP
19_Agenda regulatoria - AR
20_Estrategia de relación con el Ciudadano -ERV
24_Operación del Sistema de Gestión Institucional - SGI</v>
      </c>
      <c r="CD349" s="11"/>
      <c r="CE349" s="11"/>
      <c r="CF349" s="11" t="s">
        <v>122</v>
      </c>
      <c r="CG349" s="11"/>
      <c r="CH349" s="11"/>
      <c r="CI349" s="11"/>
      <c r="CJ349" s="11"/>
      <c r="CK349" s="94" t="str">
        <f t="shared" si="33"/>
        <v>D03_Gestión con valores para resultados</v>
      </c>
      <c r="CL349" s="11"/>
      <c r="CM349" s="11"/>
      <c r="CN349" s="11"/>
      <c r="CO349" s="11"/>
      <c r="CP349" s="11"/>
      <c r="CQ349" s="11"/>
      <c r="CR349" s="11"/>
      <c r="CS349" s="11"/>
      <c r="CT349" s="11"/>
      <c r="CU349" s="11" t="s">
        <v>1652</v>
      </c>
      <c r="CV349" s="11"/>
      <c r="CW349" s="11"/>
      <c r="CX349" s="11" t="s">
        <v>124</v>
      </c>
      <c r="CY349" s="11"/>
      <c r="CZ349" s="11"/>
      <c r="DA349" s="11"/>
      <c r="DB349" s="11"/>
      <c r="DC349" s="11"/>
      <c r="DD349" s="11"/>
      <c r="DE349" s="94" t="str">
        <f t="shared" si="34"/>
        <v>D03_P10_Mejora Normativa
D03_P13_Participación ciudadana en la gestión pública</v>
      </c>
    </row>
    <row r="350" spans="2:109" s="2" customFormat="1" ht="84" customHeight="1" x14ac:dyDescent="0.35">
      <c r="B350" s="1"/>
      <c r="C350" s="4" t="s">
        <v>1694</v>
      </c>
      <c r="D350" s="11" t="s">
        <v>1695</v>
      </c>
      <c r="E350" s="91" t="str">
        <f t="shared" si="30"/>
        <v>URF2026_338_PD_Actualización del marco regulatorio prudencial para FE</v>
      </c>
      <c r="F350" s="11"/>
      <c r="G350" s="11" t="s">
        <v>1696</v>
      </c>
      <c r="H350" s="11"/>
      <c r="I350" s="11" t="s">
        <v>1647</v>
      </c>
      <c r="J350" s="5"/>
      <c r="K350" s="5"/>
      <c r="L350" s="12">
        <v>46023</v>
      </c>
      <c r="M350" s="12">
        <v>46112.999305555553</v>
      </c>
      <c r="N350" s="92">
        <f t="shared" si="31"/>
        <v>89.999305555553292</v>
      </c>
      <c r="O350" s="85"/>
      <c r="P350" s="11"/>
      <c r="Q350" s="85"/>
      <c r="R350" s="11"/>
      <c r="S350" s="86" t="s">
        <v>1648</v>
      </c>
      <c r="T350" s="86" t="s">
        <v>1649</v>
      </c>
      <c r="U350" s="87" t="s">
        <v>1690</v>
      </c>
      <c r="V350" s="11" t="s">
        <v>116</v>
      </c>
      <c r="W350" s="11"/>
      <c r="X350" s="11" t="s">
        <v>117</v>
      </c>
      <c r="Y350" s="11"/>
      <c r="Z350" s="94" t="str">
        <f t="shared" si="32"/>
        <v>Talento Humano
Tecnológicos</v>
      </c>
      <c r="AA350" s="11"/>
      <c r="AB350" s="11" t="s">
        <v>118</v>
      </c>
      <c r="AC350" s="11" t="s">
        <v>118</v>
      </c>
      <c r="AD350" s="13">
        <v>0</v>
      </c>
      <c r="AE350" s="14"/>
      <c r="AF350" s="11" t="s">
        <v>118</v>
      </c>
      <c r="AG350" s="11" t="s">
        <v>118</v>
      </c>
      <c r="AH350" s="13">
        <v>0</v>
      </c>
      <c r="AI350" s="14"/>
      <c r="AJ350" s="11" t="s">
        <v>118</v>
      </c>
      <c r="AK350" s="11" t="s">
        <v>118</v>
      </c>
      <c r="AL350" s="13">
        <v>0</v>
      </c>
      <c r="AM350" s="14"/>
      <c r="AN350" s="11" t="s">
        <v>118</v>
      </c>
      <c r="AO350" s="11" t="s">
        <v>118</v>
      </c>
      <c r="AP350" s="13">
        <v>0</v>
      </c>
      <c r="AQ350" s="14"/>
      <c r="AR350" s="11" t="s">
        <v>118</v>
      </c>
      <c r="AS350" s="11" t="s">
        <v>118</v>
      </c>
      <c r="AT350" s="13">
        <v>0</v>
      </c>
      <c r="AU350" s="14"/>
      <c r="AV350" s="11" t="s">
        <v>118</v>
      </c>
      <c r="AW350" s="11" t="s">
        <v>118</v>
      </c>
      <c r="AX350" s="13">
        <v>0</v>
      </c>
      <c r="AY350" s="11"/>
      <c r="AZ350" s="11" t="s">
        <v>118</v>
      </c>
      <c r="BA350" s="11"/>
      <c r="BB350" s="11" t="s">
        <v>118</v>
      </c>
      <c r="BC350" s="11"/>
      <c r="BD350" s="11"/>
      <c r="BE350" s="11"/>
      <c r="BF350" s="11"/>
      <c r="BG350" s="11"/>
      <c r="BH350" s="11"/>
      <c r="BI350" s="11"/>
      <c r="BJ350" s="11"/>
      <c r="BK350" s="11" t="s">
        <v>19</v>
      </c>
      <c r="BL350" s="11" t="s">
        <v>119</v>
      </c>
      <c r="BM350" s="11" t="s">
        <v>290</v>
      </c>
      <c r="BN350" s="11"/>
      <c r="BO350" s="11" t="s">
        <v>118</v>
      </c>
      <c r="BP350" s="11" t="s">
        <v>73</v>
      </c>
      <c r="BQ350" s="11" t="s">
        <v>1651</v>
      </c>
      <c r="BR350" s="11" t="s">
        <v>21</v>
      </c>
      <c r="BS350" s="11" t="s">
        <v>291</v>
      </c>
      <c r="BT350" s="11" t="s">
        <v>1215</v>
      </c>
      <c r="BU350" s="11"/>
      <c r="BV350" s="11" t="s">
        <v>118</v>
      </c>
      <c r="BW350" s="11"/>
      <c r="BX350" s="11" t="s">
        <v>118</v>
      </c>
      <c r="BY350" s="11"/>
      <c r="BZ350" s="11" t="s">
        <v>118</v>
      </c>
      <c r="CA350" s="11" t="s">
        <v>77</v>
      </c>
      <c r="CB350" s="11"/>
      <c r="CC350" s="94" t="str">
        <f t="shared" si="35"/>
        <v>17_Programas de transparencia y ética pública - PTEP
19_Agenda regulatoria - AR
20_Estrategia de relación con el Ciudadano -ERV
24_Operación del Sistema de Gestión Institucional - SGI</v>
      </c>
      <c r="CD350" s="11"/>
      <c r="CE350" s="11"/>
      <c r="CF350" s="11" t="s">
        <v>122</v>
      </c>
      <c r="CG350" s="11"/>
      <c r="CH350" s="11"/>
      <c r="CI350" s="11"/>
      <c r="CJ350" s="11"/>
      <c r="CK350" s="94" t="str">
        <f t="shared" si="33"/>
        <v>D03_Gestión con valores para resultados</v>
      </c>
      <c r="CL350" s="11"/>
      <c r="CM350" s="11"/>
      <c r="CN350" s="11"/>
      <c r="CO350" s="11"/>
      <c r="CP350" s="11"/>
      <c r="CQ350" s="11"/>
      <c r="CR350" s="11"/>
      <c r="CS350" s="11"/>
      <c r="CT350" s="11"/>
      <c r="CU350" s="11" t="s">
        <v>1652</v>
      </c>
      <c r="CV350" s="11"/>
      <c r="CW350" s="11"/>
      <c r="CX350" s="11" t="s">
        <v>124</v>
      </c>
      <c r="CY350" s="11"/>
      <c r="CZ350" s="11"/>
      <c r="DA350" s="11"/>
      <c r="DB350" s="11"/>
      <c r="DC350" s="11"/>
      <c r="DD350" s="11"/>
      <c r="DE350" s="94" t="str">
        <f t="shared" si="34"/>
        <v>D03_P10_Mejora Normativa
D03_P13_Participación ciudadana en la gestión pública</v>
      </c>
    </row>
    <row r="351" spans="2:109" s="2" customFormat="1" ht="84" customHeight="1" x14ac:dyDescent="0.35">
      <c r="B351" s="1"/>
      <c r="C351" s="4" t="s">
        <v>1697</v>
      </c>
      <c r="D351" s="11" t="s">
        <v>1698</v>
      </c>
      <c r="E351" s="91" t="str">
        <f t="shared" si="30"/>
        <v>URF2026_339_PD_Optimización del pago de seguro de depósitos</v>
      </c>
      <c r="F351" s="11"/>
      <c r="G351" s="11" t="s">
        <v>1699</v>
      </c>
      <c r="H351" s="11"/>
      <c r="I351" s="11" t="s">
        <v>1647</v>
      </c>
      <c r="J351" s="5"/>
      <c r="K351" s="5"/>
      <c r="L351" s="12">
        <v>46023</v>
      </c>
      <c r="M351" s="12">
        <v>46112.999305555553</v>
      </c>
      <c r="N351" s="92">
        <f t="shared" si="31"/>
        <v>89.999305555553292</v>
      </c>
      <c r="O351" s="85"/>
      <c r="P351" s="11"/>
      <c r="Q351" s="85"/>
      <c r="R351" s="11"/>
      <c r="S351" s="86" t="s">
        <v>1648</v>
      </c>
      <c r="T351" s="86" t="s">
        <v>1649</v>
      </c>
      <c r="U351" s="87" t="s">
        <v>1690</v>
      </c>
      <c r="V351" s="11" t="s">
        <v>116</v>
      </c>
      <c r="W351" s="11"/>
      <c r="X351" s="11" t="s">
        <v>117</v>
      </c>
      <c r="Y351" s="11"/>
      <c r="Z351" s="94" t="str">
        <f t="shared" si="32"/>
        <v>Talento Humano
Tecnológicos</v>
      </c>
      <c r="AA351" s="11"/>
      <c r="AB351" s="11" t="s">
        <v>118</v>
      </c>
      <c r="AC351" s="11" t="s">
        <v>118</v>
      </c>
      <c r="AD351" s="13">
        <v>0</v>
      </c>
      <c r="AE351" s="14"/>
      <c r="AF351" s="11" t="s">
        <v>118</v>
      </c>
      <c r="AG351" s="11" t="s">
        <v>118</v>
      </c>
      <c r="AH351" s="13">
        <v>0</v>
      </c>
      <c r="AI351" s="14"/>
      <c r="AJ351" s="11" t="s">
        <v>118</v>
      </c>
      <c r="AK351" s="11" t="s">
        <v>118</v>
      </c>
      <c r="AL351" s="13">
        <v>0</v>
      </c>
      <c r="AM351" s="14"/>
      <c r="AN351" s="11" t="s">
        <v>118</v>
      </c>
      <c r="AO351" s="11" t="s">
        <v>118</v>
      </c>
      <c r="AP351" s="13">
        <v>0</v>
      </c>
      <c r="AQ351" s="14"/>
      <c r="AR351" s="11" t="s">
        <v>118</v>
      </c>
      <c r="AS351" s="11" t="s">
        <v>118</v>
      </c>
      <c r="AT351" s="13">
        <v>0</v>
      </c>
      <c r="AU351" s="14"/>
      <c r="AV351" s="11" t="s">
        <v>118</v>
      </c>
      <c r="AW351" s="11" t="s">
        <v>118</v>
      </c>
      <c r="AX351" s="13">
        <v>0</v>
      </c>
      <c r="AY351" s="11"/>
      <c r="AZ351" s="11" t="s">
        <v>118</v>
      </c>
      <c r="BA351" s="11"/>
      <c r="BB351" s="11" t="s">
        <v>118</v>
      </c>
      <c r="BC351" s="11"/>
      <c r="BD351" s="11"/>
      <c r="BE351" s="11"/>
      <c r="BF351" s="11"/>
      <c r="BG351" s="11"/>
      <c r="BH351" s="11"/>
      <c r="BI351" s="11"/>
      <c r="BJ351" s="11"/>
      <c r="BK351" s="11" t="s">
        <v>19</v>
      </c>
      <c r="BL351" s="11" t="s">
        <v>119</v>
      </c>
      <c r="BM351" s="11" t="s">
        <v>290</v>
      </c>
      <c r="BN351" s="11"/>
      <c r="BO351" s="11" t="s">
        <v>118</v>
      </c>
      <c r="BP351" s="11" t="s">
        <v>73</v>
      </c>
      <c r="BQ351" s="11" t="s">
        <v>1651</v>
      </c>
      <c r="BR351" s="11" t="s">
        <v>21</v>
      </c>
      <c r="BS351" s="11" t="s">
        <v>291</v>
      </c>
      <c r="BT351" s="11" t="s">
        <v>1215</v>
      </c>
      <c r="BU351" s="11"/>
      <c r="BV351" s="11" t="s">
        <v>118</v>
      </c>
      <c r="BW351" s="11"/>
      <c r="BX351" s="11" t="s">
        <v>118</v>
      </c>
      <c r="BY351" s="11"/>
      <c r="BZ351" s="11" t="s">
        <v>118</v>
      </c>
      <c r="CA351" s="11" t="s">
        <v>77</v>
      </c>
      <c r="CB351" s="11"/>
      <c r="CC351" s="94" t="str">
        <f t="shared" si="35"/>
        <v>17_Programas de transparencia y ética pública - PTEP
19_Agenda regulatoria - AR
20_Estrategia de relación con el Ciudadano -ERV
24_Operación del Sistema de Gestión Institucional - SGI</v>
      </c>
      <c r="CD351" s="11"/>
      <c r="CE351" s="11"/>
      <c r="CF351" s="11" t="s">
        <v>122</v>
      </c>
      <c r="CG351" s="11"/>
      <c r="CH351" s="11"/>
      <c r="CI351" s="11"/>
      <c r="CJ351" s="11"/>
      <c r="CK351" s="94" t="str">
        <f t="shared" si="33"/>
        <v>D03_Gestión con valores para resultados</v>
      </c>
      <c r="CL351" s="11"/>
      <c r="CM351" s="11"/>
      <c r="CN351" s="11"/>
      <c r="CO351" s="11"/>
      <c r="CP351" s="11"/>
      <c r="CQ351" s="11"/>
      <c r="CR351" s="11"/>
      <c r="CS351" s="11"/>
      <c r="CT351" s="11"/>
      <c r="CU351" s="11" t="s">
        <v>1652</v>
      </c>
      <c r="CV351" s="11"/>
      <c r="CW351" s="11"/>
      <c r="CX351" s="11" t="s">
        <v>124</v>
      </c>
      <c r="CY351" s="11"/>
      <c r="CZ351" s="11"/>
      <c r="DA351" s="11"/>
      <c r="DB351" s="11"/>
      <c r="DC351" s="11"/>
      <c r="DD351" s="11"/>
      <c r="DE351" s="94" t="str">
        <f t="shared" si="34"/>
        <v>D03_P10_Mejora Normativa
D03_P13_Participación ciudadana en la gestión pública</v>
      </c>
    </row>
    <row r="352" spans="2:109" s="2" customFormat="1" ht="84" customHeight="1" x14ac:dyDescent="0.35">
      <c r="B352" s="1"/>
      <c r="C352" s="4" t="s">
        <v>1700</v>
      </c>
      <c r="D352" s="11" t="s">
        <v>1701</v>
      </c>
      <c r="E352" s="91" t="str">
        <f t="shared" si="30"/>
        <v>URF2026_340_PD_Actualización del marco regulatorio prudencial aplicable a los FMI</v>
      </c>
      <c r="F352" s="11"/>
      <c r="G352" s="11" t="s">
        <v>1702</v>
      </c>
      <c r="H352" s="11"/>
      <c r="I352" s="11" t="s">
        <v>1647</v>
      </c>
      <c r="J352" s="5"/>
      <c r="K352" s="5"/>
      <c r="L352" s="12">
        <v>46023</v>
      </c>
      <c r="M352" s="12">
        <v>46112.999305555553</v>
      </c>
      <c r="N352" s="92">
        <f t="shared" si="31"/>
        <v>89.999305555553292</v>
      </c>
      <c r="O352" s="85"/>
      <c r="P352" s="11"/>
      <c r="Q352" s="85"/>
      <c r="R352" s="11"/>
      <c r="S352" s="86" t="s">
        <v>1648</v>
      </c>
      <c r="T352" s="86" t="s">
        <v>1649</v>
      </c>
      <c r="U352" s="87" t="s">
        <v>1690</v>
      </c>
      <c r="V352" s="11" t="s">
        <v>116</v>
      </c>
      <c r="W352" s="11"/>
      <c r="X352" s="11" t="s">
        <v>117</v>
      </c>
      <c r="Y352" s="11"/>
      <c r="Z352" s="94" t="str">
        <f t="shared" si="32"/>
        <v>Talento Humano
Tecnológicos</v>
      </c>
      <c r="AA352" s="11"/>
      <c r="AB352" s="11" t="s">
        <v>118</v>
      </c>
      <c r="AC352" s="11" t="s">
        <v>118</v>
      </c>
      <c r="AD352" s="13">
        <v>0</v>
      </c>
      <c r="AE352" s="14"/>
      <c r="AF352" s="11" t="s">
        <v>118</v>
      </c>
      <c r="AG352" s="11" t="s">
        <v>118</v>
      </c>
      <c r="AH352" s="13">
        <v>0</v>
      </c>
      <c r="AI352" s="14"/>
      <c r="AJ352" s="11" t="s">
        <v>118</v>
      </c>
      <c r="AK352" s="11" t="s">
        <v>118</v>
      </c>
      <c r="AL352" s="13">
        <v>0</v>
      </c>
      <c r="AM352" s="14"/>
      <c r="AN352" s="11" t="s">
        <v>118</v>
      </c>
      <c r="AO352" s="11" t="s">
        <v>118</v>
      </c>
      <c r="AP352" s="13">
        <v>0</v>
      </c>
      <c r="AQ352" s="14"/>
      <c r="AR352" s="11" t="s">
        <v>118</v>
      </c>
      <c r="AS352" s="11" t="s">
        <v>118</v>
      </c>
      <c r="AT352" s="13">
        <v>0</v>
      </c>
      <c r="AU352" s="14"/>
      <c r="AV352" s="11" t="s">
        <v>118</v>
      </c>
      <c r="AW352" s="11" t="s">
        <v>118</v>
      </c>
      <c r="AX352" s="13">
        <v>0</v>
      </c>
      <c r="AY352" s="11"/>
      <c r="AZ352" s="11" t="s">
        <v>118</v>
      </c>
      <c r="BA352" s="11"/>
      <c r="BB352" s="11" t="s">
        <v>118</v>
      </c>
      <c r="BC352" s="11"/>
      <c r="BD352" s="11"/>
      <c r="BE352" s="11"/>
      <c r="BF352" s="11"/>
      <c r="BG352" s="11"/>
      <c r="BH352" s="11"/>
      <c r="BI352" s="11"/>
      <c r="BJ352" s="11"/>
      <c r="BK352" s="11" t="s">
        <v>19</v>
      </c>
      <c r="BL352" s="11" t="s">
        <v>119</v>
      </c>
      <c r="BM352" s="11" t="s">
        <v>290</v>
      </c>
      <c r="BN352" s="11"/>
      <c r="BO352" s="11" t="s">
        <v>118</v>
      </c>
      <c r="BP352" s="11" t="s">
        <v>73</v>
      </c>
      <c r="BQ352" s="11" t="s">
        <v>1651</v>
      </c>
      <c r="BR352" s="11" t="s">
        <v>21</v>
      </c>
      <c r="BS352" s="11" t="s">
        <v>291</v>
      </c>
      <c r="BT352" s="11" t="s">
        <v>1215</v>
      </c>
      <c r="BU352" s="11"/>
      <c r="BV352" s="11" t="s">
        <v>118</v>
      </c>
      <c r="BW352" s="11"/>
      <c r="BX352" s="11" t="s">
        <v>118</v>
      </c>
      <c r="BY352" s="11"/>
      <c r="BZ352" s="11" t="s">
        <v>118</v>
      </c>
      <c r="CA352" s="11" t="s">
        <v>77</v>
      </c>
      <c r="CB352" s="11"/>
      <c r="CC352" s="94" t="str">
        <f t="shared" si="35"/>
        <v>17_Programas de transparencia y ética pública - PTEP
19_Agenda regulatoria - AR
20_Estrategia de relación con el Ciudadano -ERV
24_Operación del Sistema de Gestión Institucional - SGI</v>
      </c>
      <c r="CD352" s="11"/>
      <c r="CE352" s="11"/>
      <c r="CF352" s="11" t="s">
        <v>122</v>
      </c>
      <c r="CG352" s="11"/>
      <c r="CH352" s="11"/>
      <c r="CI352" s="11"/>
      <c r="CJ352" s="11"/>
      <c r="CK352" s="94" t="str">
        <f t="shared" si="33"/>
        <v>D03_Gestión con valores para resultados</v>
      </c>
      <c r="CL352" s="11"/>
      <c r="CM352" s="11"/>
      <c r="CN352" s="11"/>
      <c r="CO352" s="11"/>
      <c r="CP352" s="11"/>
      <c r="CQ352" s="11"/>
      <c r="CR352" s="11"/>
      <c r="CS352" s="11"/>
      <c r="CT352" s="11"/>
      <c r="CU352" s="11" t="s">
        <v>1652</v>
      </c>
      <c r="CV352" s="11"/>
      <c r="CW352" s="11"/>
      <c r="CX352" s="11" t="s">
        <v>124</v>
      </c>
      <c r="CY352" s="11"/>
      <c r="CZ352" s="11"/>
      <c r="DA352" s="11"/>
      <c r="DB352" s="11"/>
      <c r="DC352" s="11"/>
      <c r="DD352" s="11"/>
      <c r="DE352" s="94" t="str">
        <f t="shared" si="34"/>
        <v>D03_P10_Mejora Normativa
D03_P13_Participación ciudadana en la gestión pública</v>
      </c>
    </row>
    <row r="353" spans="2:109" s="2" customFormat="1" ht="84" customHeight="1" x14ac:dyDescent="0.35">
      <c r="B353" s="1"/>
      <c r="C353" s="4" t="s">
        <v>1703</v>
      </c>
      <c r="D353" s="11" t="s">
        <v>1704</v>
      </c>
      <c r="E353" s="91" t="str">
        <f t="shared" si="30"/>
        <v>URF2026_341_ET_Conglomerado Financiero Público</v>
      </c>
      <c r="F353" s="11"/>
      <c r="G353" s="11" t="s">
        <v>1705</v>
      </c>
      <c r="H353" s="11"/>
      <c r="I353" s="11" t="s">
        <v>1647</v>
      </c>
      <c r="J353" s="5"/>
      <c r="K353" s="5"/>
      <c r="L353" s="12">
        <v>46023</v>
      </c>
      <c r="M353" s="12">
        <v>46112.999305555553</v>
      </c>
      <c r="N353" s="92">
        <f t="shared" si="31"/>
        <v>89.999305555553292</v>
      </c>
      <c r="O353" s="85"/>
      <c r="P353" s="11"/>
      <c r="Q353" s="85"/>
      <c r="R353" s="11"/>
      <c r="S353" s="86" t="s">
        <v>1648</v>
      </c>
      <c r="T353" s="86" t="s">
        <v>1649</v>
      </c>
      <c r="U353" s="87" t="s">
        <v>1690</v>
      </c>
      <c r="V353" s="11" t="s">
        <v>116</v>
      </c>
      <c r="W353" s="11"/>
      <c r="X353" s="11" t="s">
        <v>117</v>
      </c>
      <c r="Y353" s="11"/>
      <c r="Z353" s="94" t="str">
        <f t="shared" si="32"/>
        <v>Talento Humano
Tecnológicos</v>
      </c>
      <c r="AA353" s="11"/>
      <c r="AB353" s="11" t="s">
        <v>118</v>
      </c>
      <c r="AC353" s="11" t="s">
        <v>118</v>
      </c>
      <c r="AD353" s="13">
        <v>0</v>
      </c>
      <c r="AE353" s="14"/>
      <c r="AF353" s="11" t="s">
        <v>118</v>
      </c>
      <c r="AG353" s="11" t="s">
        <v>118</v>
      </c>
      <c r="AH353" s="13">
        <v>0</v>
      </c>
      <c r="AI353" s="14"/>
      <c r="AJ353" s="11" t="s">
        <v>118</v>
      </c>
      <c r="AK353" s="11" t="s">
        <v>118</v>
      </c>
      <c r="AL353" s="13">
        <v>0</v>
      </c>
      <c r="AM353" s="14"/>
      <c r="AN353" s="11" t="s">
        <v>118</v>
      </c>
      <c r="AO353" s="11" t="s">
        <v>118</v>
      </c>
      <c r="AP353" s="13">
        <v>0</v>
      </c>
      <c r="AQ353" s="14"/>
      <c r="AR353" s="11" t="s">
        <v>118</v>
      </c>
      <c r="AS353" s="11" t="s">
        <v>118</v>
      </c>
      <c r="AT353" s="13">
        <v>0</v>
      </c>
      <c r="AU353" s="14"/>
      <c r="AV353" s="11" t="s">
        <v>118</v>
      </c>
      <c r="AW353" s="11" t="s">
        <v>118</v>
      </c>
      <c r="AX353" s="13">
        <v>0</v>
      </c>
      <c r="AY353" s="11"/>
      <c r="AZ353" s="11" t="s">
        <v>118</v>
      </c>
      <c r="BA353" s="11"/>
      <c r="BB353" s="11" t="s">
        <v>118</v>
      </c>
      <c r="BC353" s="11"/>
      <c r="BD353" s="11"/>
      <c r="BE353" s="11"/>
      <c r="BF353" s="11"/>
      <c r="BG353" s="11"/>
      <c r="BH353" s="11"/>
      <c r="BI353" s="11"/>
      <c r="BJ353" s="11"/>
      <c r="BK353" s="11" t="s">
        <v>19</v>
      </c>
      <c r="BL353" s="11" t="s">
        <v>119</v>
      </c>
      <c r="BM353" s="11" t="s">
        <v>290</v>
      </c>
      <c r="BN353" s="11"/>
      <c r="BO353" s="11" t="s">
        <v>118</v>
      </c>
      <c r="BP353" s="11" t="s">
        <v>73</v>
      </c>
      <c r="BQ353" s="11" t="s">
        <v>1651</v>
      </c>
      <c r="BR353" s="11" t="s">
        <v>21</v>
      </c>
      <c r="BS353" s="11" t="s">
        <v>291</v>
      </c>
      <c r="BT353" s="11" t="s">
        <v>1215</v>
      </c>
      <c r="BU353" s="11"/>
      <c r="BV353" s="11" t="s">
        <v>118</v>
      </c>
      <c r="BW353" s="11"/>
      <c r="BX353" s="11" t="s">
        <v>118</v>
      </c>
      <c r="BY353" s="11"/>
      <c r="BZ353" s="11" t="s">
        <v>118</v>
      </c>
      <c r="CA353" s="11" t="s">
        <v>77</v>
      </c>
      <c r="CB353" s="11"/>
      <c r="CC353" s="94" t="str">
        <f t="shared" si="35"/>
        <v>17_Programas de transparencia y ética pública - PTEP
19_Agenda regulatoria - AR
20_Estrategia de relación con el Ciudadano -ERV
24_Operación del Sistema de Gestión Institucional - SGI</v>
      </c>
      <c r="CD353" s="11"/>
      <c r="CE353" s="11"/>
      <c r="CF353" s="11" t="s">
        <v>122</v>
      </c>
      <c r="CG353" s="11"/>
      <c r="CH353" s="11"/>
      <c r="CI353" s="11"/>
      <c r="CJ353" s="11"/>
      <c r="CK353" s="94" t="str">
        <f t="shared" si="33"/>
        <v>D03_Gestión con valores para resultados</v>
      </c>
      <c r="CL353" s="11"/>
      <c r="CM353" s="11"/>
      <c r="CN353" s="11"/>
      <c r="CO353" s="11"/>
      <c r="CP353" s="11"/>
      <c r="CQ353" s="11"/>
      <c r="CR353" s="11"/>
      <c r="CS353" s="11"/>
      <c r="CT353" s="11"/>
      <c r="CU353" s="11" t="s">
        <v>1652</v>
      </c>
      <c r="CV353" s="11"/>
      <c r="CW353" s="11"/>
      <c r="CX353" s="11" t="s">
        <v>124</v>
      </c>
      <c r="CY353" s="11"/>
      <c r="CZ353" s="11"/>
      <c r="DA353" s="11"/>
      <c r="DB353" s="11"/>
      <c r="DC353" s="11"/>
      <c r="DD353" s="11"/>
      <c r="DE353" s="94" t="str">
        <f t="shared" si="34"/>
        <v>D03_P10_Mejora Normativa
D03_P13_Participación ciudadana en la gestión pública</v>
      </c>
    </row>
    <row r="354" spans="2:109" s="2" customFormat="1" ht="84" customHeight="1" x14ac:dyDescent="0.35">
      <c r="B354" s="1"/>
      <c r="C354" s="4" t="s">
        <v>1706</v>
      </c>
      <c r="D354" s="11" t="s">
        <v>1707</v>
      </c>
      <c r="E354" s="91" t="str">
        <f t="shared" si="30"/>
        <v>URF2026_342_ET_Tendencias en regulación prudencial para manejo de riesgos derivados del cambio climático</v>
      </c>
      <c r="F354" s="11"/>
      <c r="G354" s="11" t="s">
        <v>1708</v>
      </c>
      <c r="H354" s="11"/>
      <c r="I354" s="11" t="s">
        <v>1647</v>
      </c>
      <c r="J354" s="5"/>
      <c r="K354" s="5"/>
      <c r="L354" s="12">
        <v>46113</v>
      </c>
      <c r="M354" s="12">
        <v>46203.999305555553</v>
      </c>
      <c r="N354" s="92">
        <f t="shared" si="31"/>
        <v>90.999305555553292</v>
      </c>
      <c r="O354" s="85"/>
      <c r="P354" s="11"/>
      <c r="Q354" s="85"/>
      <c r="R354" s="11"/>
      <c r="S354" s="86" t="s">
        <v>1648</v>
      </c>
      <c r="T354" s="86" t="s">
        <v>1649</v>
      </c>
      <c r="U354" s="87" t="s">
        <v>1690</v>
      </c>
      <c r="V354" s="11" t="s">
        <v>116</v>
      </c>
      <c r="W354" s="11"/>
      <c r="X354" s="11" t="s">
        <v>117</v>
      </c>
      <c r="Y354" s="11"/>
      <c r="Z354" s="94" t="str">
        <f t="shared" si="32"/>
        <v>Talento Humano
Tecnológicos</v>
      </c>
      <c r="AA354" s="11"/>
      <c r="AB354" s="11" t="s">
        <v>118</v>
      </c>
      <c r="AC354" s="11" t="s">
        <v>118</v>
      </c>
      <c r="AD354" s="13">
        <v>0</v>
      </c>
      <c r="AE354" s="14"/>
      <c r="AF354" s="11" t="s">
        <v>118</v>
      </c>
      <c r="AG354" s="11" t="s">
        <v>118</v>
      </c>
      <c r="AH354" s="13">
        <v>0</v>
      </c>
      <c r="AI354" s="14"/>
      <c r="AJ354" s="11" t="s">
        <v>118</v>
      </c>
      <c r="AK354" s="11" t="s">
        <v>118</v>
      </c>
      <c r="AL354" s="13">
        <v>0</v>
      </c>
      <c r="AM354" s="14"/>
      <c r="AN354" s="11" t="s">
        <v>118</v>
      </c>
      <c r="AO354" s="11" t="s">
        <v>118</v>
      </c>
      <c r="AP354" s="13">
        <v>0</v>
      </c>
      <c r="AQ354" s="14"/>
      <c r="AR354" s="11" t="s">
        <v>118</v>
      </c>
      <c r="AS354" s="11" t="s">
        <v>118</v>
      </c>
      <c r="AT354" s="13">
        <v>0</v>
      </c>
      <c r="AU354" s="14"/>
      <c r="AV354" s="11" t="s">
        <v>118</v>
      </c>
      <c r="AW354" s="11" t="s">
        <v>118</v>
      </c>
      <c r="AX354" s="13">
        <v>0</v>
      </c>
      <c r="AY354" s="11"/>
      <c r="AZ354" s="11" t="s">
        <v>118</v>
      </c>
      <c r="BA354" s="11"/>
      <c r="BB354" s="11" t="s">
        <v>118</v>
      </c>
      <c r="BC354" s="11"/>
      <c r="BD354" s="11"/>
      <c r="BE354" s="11"/>
      <c r="BF354" s="11"/>
      <c r="BG354" s="11"/>
      <c r="BH354" s="11"/>
      <c r="BI354" s="11"/>
      <c r="BJ354" s="11"/>
      <c r="BK354" s="11" t="s">
        <v>19</v>
      </c>
      <c r="BL354" s="11" t="s">
        <v>119</v>
      </c>
      <c r="BM354" s="11" t="s">
        <v>290</v>
      </c>
      <c r="BN354" s="11"/>
      <c r="BO354" s="11" t="s">
        <v>118</v>
      </c>
      <c r="BP354" s="11" t="s">
        <v>73</v>
      </c>
      <c r="BQ354" s="11" t="s">
        <v>1651</v>
      </c>
      <c r="BR354" s="11" t="s">
        <v>21</v>
      </c>
      <c r="BS354" s="11" t="s">
        <v>291</v>
      </c>
      <c r="BT354" s="11" t="s">
        <v>1215</v>
      </c>
      <c r="BU354" s="11"/>
      <c r="BV354" s="11" t="s">
        <v>118</v>
      </c>
      <c r="BW354" s="11"/>
      <c r="BX354" s="11" t="s">
        <v>118</v>
      </c>
      <c r="BY354" s="11"/>
      <c r="BZ354" s="11" t="s">
        <v>118</v>
      </c>
      <c r="CA354" s="11" t="s">
        <v>77</v>
      </c>
      <c r="CB354" s="11"/>
      <c r="CC354" s="94" t="str">
        <f t="shared" si="35"/>
        <v>17_Programas de transparencia y ética pública - PTEP
19_Agenda regulatoria - AR
20_Estrategia de relación con el Ciudadano -ERV
24_Operación del Sistema de Gestión Institucional - SGI</v>
      </c>
      <c r="CD354" s="11"/>
      <c r="CE354" s="11"/>
      <c r="CF354" s="11" t="s">
        <v>122</v>
      </c>
      <c r="CG354" s="11"/>
      <c r="CH354" s="11"/>
      <c r="CI354" s="11"/>
      <c r="CJ354" s="11"/>
      <c r="CK354" s="94" t="str">
        <f t="shared" si="33"/>
        <v>D03_Gestión con valores para resultados</v>
      </c>
      <c r="CL354" s="11"/>
      <c r="CM354" s="11"/>
      <c r="CN354" s="11"/>
      <c r="CO354" s="11"/>
      <c r="CP354" s="11"/>
      <c r="CQ354" s="11"/>
      <c r="CR354" s="11"/>
      <c r="CS354" s="11"/>
      <c r="CT354" s="11"/>
      <c r="CU354" s="11" t="s">
        <v>1652</v>
      </c>
      <c r="CV354" s="11"/>
      <c r="CW354" s="11"/>
      <c r="CX354" s="11" t="s">
        <v>124</v>
      </c>
      <c r="CY354" s="11"/>
      <c r="CZ354" s="11"/>
      <c r="DA354" s="11"/>
      <c r="DB354" s="11"/>
      <c r="DC354" s="11"/>
      <c r="DD354" s="11"/>
      <c r="DE354" s="94" t="str">
        <f t="shared" si="34"/>
        <v>D03_P10_Mejora Normativa
D03_P13_Participación ciudadana en la gestión pública</v>
      </c>
    </row>
    <row r="355" spans="2:109" s="2" customFormat="1" ht="84" customHeight="1" x14ac:dyDescent="0.35">
      <c r="B355" s="1"/>
      <c r="C355" s="4" t="s">
        <v>1709</v>
      </c>
      <c r="D355" s="11" t="s">
        <v>1710</v>
      </c>
      <c r="E355" s="91" t="str">
        <f t="shared" si="30"/>
        <v>URF2026_343_PD_Mecanismos de Resolución para EC</v>
      </c>
      <c r="F355" s="11"/>
      <c r="G355" s="11" t="s">
        <v>1711</v>
      </c>
      <c r="H355" s="11"/>
      <c r="I355" s="11" t="s">
        <v>1647</v>
      </c>
      <c r="J355" s="5"/>
      <c r="K355" s="5"/>
      <c r="L355" s="12">
        <v>46113</v>
      </c>
      <c r="M355" s="12">
        <v>46203.999305555553</v>
      </c>
      <c r="N355" s="92">
        <f t="shared" si="31"/>
        <v>90.999305555553292</v>
      </c>
      <c r="O355" s="85"/>
      <c r="P355" s="11"/>
      <c r="Q355" s="85"/>
      <c r="R355" s="11"/>
      <c r="S355" s="86" t="s">
        <v>1648</v>
      </c>
      <c r="T355" s="86" t="s">
        <v>1649</v>
      </c>
      <c r="U355" s="87" t="s">
        <v>1690</v>
      </c>
      <c r="V355" s="11" t="s">
        <v>116</v>
      </c>
      <c r="W355" s="11"/>
      <c r="X355" s="11" t="s">
        <v>117</v>
      </c>
      <c r="Y355" s="11"/>
      <c r="Z355" s="94" t="str">
        <f t="shared" si="32"/>
        <v>Talento Humano
Tecnológicos</v>
      </c>
      <c r="AA355" s="11"/>
      <c r="AB355" s="11" t="s">
        <v>118</v>
      </c>
      <c r="AC355" s="11" t="s">
        <v>118</v>
      </c>
      <c r="AD355" s="13">
        <v>0</v>
      </c>
      <c r="AE355" s="14"/>
      <c r="AF355" s="11" t="s">
        <v>118</v>
      </c>
      <c r="AG355" s="11" t="s">
        <v>118</v>
      </c>
      <c r="AH355" s="13">
        <v>0</v>
      </c>
      <c r="AI355" s="14"/>
      <c r="AJ355" s="11" t="s">
        <v>118</v>
      </c>
      <c r="AK355" s="11" t="s">
        <v>118</v>
      </c>
      <c r="AL355" s="13">
        <v>0</v>
      </c>
      <c r="AM355" s="14"/>
      <c r="AN355" s="11" t="s">
        <v>118</v>
      </c>
      <c r="AO355" s="11" t="s">
        <v>118</v>
      </c>
      <c r="AP355" s="13">
        <v>0</v>
      </c>
      <c r="AQ355" s="14"/>
      <c r="AR355" s="11" t="s">
        <v>118</v>
      </c>
      <c r="AS355" s="11" t="s">
        <v>118</v>
      </c>
      <c r="AT355" s="13">
        <v>0</v>
      </c>
      <c r="AU355" s="14"/>
      <c r="AV355" s="11" t="s">
        <v>118</v>
      </c>
      <c r="AW355" s="11" t="s">
        <v>118</v>
      </c>
      <c r="AX355" s="13">
        <v>0</v>
      </c>
      <c r="AY355" s="11"/>
      <c r="AZ355" s="11" t="s">
        <v>118</v>
      </c>
      <c r="BA355" s="11"/>
      <c r="BB355" s="11" t="s">
        <v>118</v>
      </c>
      <c r="BC355" s="11"/>
      <c r="BD355" s="11"/>
      <c r="BE355" s="11"/>
      <c r="BF355" s="11"/>
      <c r="BG355" s="11"/>
      <c r="BH355" s="11"/>
      <c r="BI355" s="11"/>
      <c r="BJ355" s="11"/>
      <c r="BK355" s="11" t="s">
        <v>19</v>
      </c>
      <c r="BL355" s="11" t="s">
        <v>119</v>
      </c>
      <c r="BM355" s="11" t="s">
        <v>290</v>
      </c>
      <c r="BN355" s="11"/>
      <c r="BO355" s="11" t="s">
        <v>118</v>
      </c>
      <c r="BP355" s="11" t="s">
        <v>73</v>
      </c>
      <c r="BQ355" s="11" t="s">
        <v>1651</v>
      </c>
      <c r="BR355" s="11" t="s">
        <v>21</v>
      </c>
      <c r="BS355" s="11" t="s">
        <v>291</v>
      </c>
      <c r="BT355" s="11" t="s">
        <v>1215</v>
      </c>
      <c r="BU355" s="11"/>
      <c r="BV355" s="11" t="s">
        <v>118</v>
      </c>
      <c r="BW355" s="11"/>
      <c r="BX355" s="11" t="s">
        <v>118</v>
      </c>
      <c r="BY355" s="11"/>
      <c r="BZ355" s="11" t="s">
        <v>118</v>
      </c>
      <c r="CA355" s="11" t="s">
        <v>77</v>
      </c>
      <c r="CB355" s="11"/>
      <c r="CC355" s="94" t="str">
        <f t="shared" si="35"/>
        <v>17_Programas de transparencia y ética pública - PTEP
19_Agenda regulatoria - AR
20_Estrategia de relación con el Ciudadano -ERV
24_Operación del Sistema de Gestión Institucional - SGI</v>
      </c>
      <c r="CD355" s="11"/>
      <c r="CE355" s="11"/>
      <c r="CF355" s="11" t="s">
        <v>122</v>
      </c>
      <c r="CG355" s="11"/>
      <c r="CH355" s="11"/>
      <c r="CI355" s="11"/>
      <c r="CJ355" s="11"/>
      <c r="CK355" s="94" t="str">
        <f t="shared" si="33"/>
        <v>D03_Gestión con valores para resultados</v>
      </c>
      <c r="CL355" s="11"/>
      <c r="CM355" s="11"/>
      <c r="CN355" s="11"/>
      <c r="CO355" s="11"/>
      <c r="CP355" s="11"/>
      <c r="CQ355" s="11"/>
      <c r="CR355" s="11"/>
      <c r="CS355" s="11"/>
      <c r="CT355" s="11"/>
      <c r="CU355" s="11" t="s">
        <v>1652</v>
      </c>
      <c r="CV355" s="11"/>
      <c r="CW355" s="11"/>
      <c r="CX355" s="11" t="s">
        <v>124</v>
      </c>
      <c r="CY355" s="11"/>
      <c r="CZ355" s="11"/>
      <c r="DA355" s="11"/>
      <c r="DB355" s="11"/>
      <c r="DC355" s="11"/>
      <c r="DD355" s="11"/>
      <c r="DE355" s="94" t="str">
        <f t="shared" si="34"/>
        <v>D03_P10_Mejora Normativa
D03_P13_Participación ciudadana en la gestión pública</v>
      </c>
    </row>
    <row r="356" spans="2:109" s="2" customFormat="1" ht="84" customHeight="1" x14ac:dyDescent="0.35">
      <c r="B356" s="1"/>
      <c r="C356" s="4" t="s">
        <v>1712</v>
      </c>
      <c r="D356" s="11" t="s">
        <v>1713</v>
      </c>
      <c r="E356" s="91" t="str">
        <f t="shared" si="30"/>
        <v>URF2026_344_PD_Comisión Intersectorial de Resolución</v>
      </c>
      <c r="F356" s="11"/>
      <c r="G356" s="11" t="s">
        <v>1714</v>
      </c>
      <c r="H356" s="11"/>
      <c r="I356" s="11" t="s">
        <v>1647</v>
      </c>
      <c r="J356" s="5"/>
      <c r="K356" s="5"/>
      <c r="L356" s="12">
        <v>46113</v>
      </c>
      <c r="M356" s="12">
        <v>46203.999305555553</v>
      </c>
      <c r="N356" s="92">
        <f t="shared" si="31"/>
        <v>90.999305555553292</v>
      </c>
      <c r="O356" s="85"/>
      <c r="P356" s="11"/>
      <c r="Q356" s="85"/>
      <c r="R356" s="11"/>
      <c r="S356" s="86" t="s">
        <v>1648</v>
      </c>
      <c r="T356" s="86" t="s">
        <v>1649</v>
      </c>
      <c r="U356" s="87" t="s">
        <v>1690</v>
      </c>
      <c r="V356" s="11" t="s">
        <v>116</v>
      </c>
      <c r="W356" s="11"/>
      <c r="X356" s="11" t="s">
        <v>117</v>
      </c>
      <c r="Y356" s="11"/>
      <c r="Z356" s="94" t="str">
        <f t="shared" si="32"/>
        <v>Talento Humano
Tecnológicos</v>
      </c>
      <c r="AA356" s="11"/>
      <c r="AB356" s="11" t="s">
        <v>118</v>
      </c>
      <c r="AC356" s="11" t="s">
        <v>118</v>
      </c>
      <c r="AD356" s="13">
        <v>0</v>
      </c>
      <c r="AE356" s="14"/>
      <c r="AF356" s="11" t="s">
        <v>118</v>
      </c>
      <c r="AG356" s="11" t="s">
        <v>118</v>
      </c>
      <c r="AH356" s="13">
        <v>0</v>
      </c>
      <c r="AI356" s="14"/>
      <c r="AJ356" s="11" t="s">
        <v>118</v>
      </c>
      <c r="AK356" s="11" t="s">
        <v>118</v>
      </c>
      <c r="AL356" s="13">
        <v>0</v>
      </c>
      <c r="AM356" s="14"/>
      <c r="AN356" s="11" t="s">
        <v>118</v>
      </c>
      <c r="AO356" s="11" t="s">
        <v>118</v>
      </c>
      <c r="AP356" s="13">
        <v>0</v>
      </c>
      <c r="AQ356" s="14"/>
      <c r="AR356" s="11" t="s">
        <v>118</v>
      </c>
      <c r="AS356" s="11" t="s">
        <v>118</v>
      </c>
      <c r="AT356" s="13">
        <v>0</v>
      </c>
      <c r="AU356" s="14"/>
      <c r="AV356" s="11" t="s">
        <v>118</v>
      </c>
      <c r="AW356" s="11" t="s">
        <v>118</v>
      </c>
      <c r="AX356" s="13">
        <v>0</v>
      </c>
      <c r="AY356" s="11"/>
      <c r="AZ356" s="11" t="s">
        <v>118</v>
      </c>
      <c r="BA356" s="11"/>
      <c r="BB356" s="11" t="s">
        <v>118</v>
      </c>
      <c r="BC356" s="11"/>
      <c r="BD356" s="11"/>
      <c r="BE356" s="11"/>
      <c r="BF356" s="11"/>
      <c r="BG356" s="11"/>
      <c r="BH356" s="11"/>
      <c r="BI356" s="11"/>
      <c r="BJ356" s="11"/>
      <c r="BK356" s="11" t="s">
        <v>19</v>
      </c>
      <c r="BL356" s="11" t="s">
        <v>119</v>
      </c>
      <c r="BM356" s="11" t="s">
        <v>290</v>
      </c>
      <c r="BN356" s="11"/>
      <c r="BO356" s="11" t="s">
        <v>118</v>
      </c>
      <c r="BP356" s="11" t="s">
        <v>73</v>
      </c>
      <c r="BQ356" s="11" t="s">
        <v>1651</v>
      </c>
      <c r="BR356" s="11" t="s">
        <v>21</v>
      </c>
      <c r="BS356" s="11" t="s">
        <v>291</v>
      </c>
      <c r="BT356" s="11" t="s">
        <v>1215</v>
      </c>
      <c r="BU356" s="11"/>
      <c r="BV356" s="11" t="s">
        <v>118</v>
      </c>
      <c r="BW356" s="11"/>
      <c r="BX356" s="11" t="s">
        <v>118</v>
      </c>
      <c r="BY356" s="11"/>
      <c r="BZ356" s="11" t="s">
        <v>118</v>
      </c>
      <c r="CA356" s="11" t="s">
        <v>77</v>
      </c>
      <c r="CB356" s="11"/>
      <c r="CC356" s="94" t="str">
        <f t="shared" si="35"/>
        <v>17_Programas de transparencia y ética pública - PTEP
19_Agenda regulatoria - AR
20_Estrategia de relación con el Ciudadano -ERV
24_Operación del Sistema de Gestión Institucional - SGI</v>
      </c>
      <c r="CD356" s="11"/>
      <c r="CE356" s="11"/>
      <c r="CF356" s="11" t="s">
        <v>122</v>
      </c>
      <c r="CG356" s="11"/>
      <c r="CH356" s="11"/>
      <c r="CI356" s="11"/>
      <c r="CJ356" s="11"/>
      <c r="CK356" s="94" t="str">
        <f t="shared" si="33"/>
        <v>D03_Gestión con valores para resultados</v>
      </c>
      <c r="CL356" s="11"/>
      <c r="CM356" s="11"/>
      <c r="CN356" s="11"/>
      <c r="CO356" s="11"/>
      <c r="CP356" s="11"/>
      <c r="CQ356" s="11"/>
      <c r="CR356" s="11"/>
      <c r="CS356" s="11"/>
      <c r="CT356" s="11"/>
      <c r="CU356" s="11" t="s">
        <v>1652</v>
      </c>
      <c r="CV356" s="11"/>
      <c r="CW356" s="11"/>
      <c r="CX356" s="11" t="s">
        <v>124</v>
      </c>
      <c r="CY356" s="11"/>
      <c r="CZ356" s="11"/>
      <c r="DA356" s="11"/>
      <c r="DB356" s="11"/>
      <c r="DC356" s="11"/>
      <c r="DD356" s="11"/>
      <c r="DE356" s="94" t="str">
        <f t="shared" si="34"/>
        <v>D03_P10_Mejora Normativa
D03_P13_Participación ciudadana en la gestión pública</v>
      </c>
    </row>
    <row r="357" spans="2:109" s="2" customFormat="1" ht="84" customHeight="1" x14ac:dyDescent="0.35">
      <c r="B357" s="1"/>
      <c r="C357" s="4" t="s">
        <v>1715</v>
      </c>
      <c r="D357" s="11" t="s">
        <v>1716</v>
      </c>
      <c r="E357" s="91" t="str">
        <f t="shared" si="30"/>
        <v>URF2026_345_PD_Impulso a la inversión productiva nacional y profundización de mercados locales</v>
      </c>
      <c r="F357" s="11"/>
      <c r="G357" s="11" t="s">
        <v>1717</v>
      </c>
      <c r="H357" s="11"/>
      <c r="I357" s="11" t="s">
        <v>1647</v>
      </c>
      <c r="J357" s="5"/>
      <c r="K357" s="5"/>
      <c r="L357" s="12">
        <v>46113</v>
      </c>
      <c r="M357" s="12">
        <v>46203.999305555553</v>
      </c>
      <c r="N357" s="92">
        <f t="shared" si="31"/>
        <v>90.999305555553292</v>
      </c>
      <c r="O357" s="85"/>
      <c r="P357" s="11"/>
      <c r="Q357" s="85"/>
      <c r="R357" s="11"/>
      <c r="S357" s="86" t="s">
        <v>1648</v>
      </c>
      <c r="T357" s="86" t="s">
        <v>1649</v>
      </c>
      <c r="U357" s="87" t="s">
        <v>1690</v>
      </c>
      <c r="V357" s="11" t="s">
        <v>116</v>
      </c>
      <c r="W357" s="11"/>
      <c r="X357" s="11" t="s">
        <v>117</v>
      </c>
      <c r="Y357" s="11"/>
      <c r="Z357" s="94" t="str">
        <f t="shared" si="32"/>
        <v>Talento Humano
Tecnológicos</v>
      </c>
      <c r="AA357" s="11"/>
      <c r="AB357" s="11" t="s">
        <v>118</v>
      </c>
      <c r="AC357" s="11" t="s">
        <v>118</v>
      </c>
      <c r="AD357" s="13">
        <v>0</v>
      </c>
      <c r="AE357" s="14"/>
      <c r="AF357" s="11" t="s">
        <v>118</v>
      </c>
      <c r="AG357" s="11" t="s">
        <v>118</v>
      </c>
      <c r="AH357" s="13">
        <v>0</v>
      </c>
      <c r="AI357" s="14"/>
      <c r="AJ357" s="11" t="s">
        <v>118</v>
      </c>
      <c r="AK357" s="11" t="s">
        <v>118</v>
      </c>
      <c r="AL357" s="13">
        <v>0</v>
      </c>
      <c r="AM357" s="14"/>
      <c r="AN357" s="11" t="s">
        <v>118</v>
      </c>
      <c r="AO357" s="11" t="s">
        <v>118</v>
      </c>
      <c r="AP357" s="13">
        <v>0</v>
      </c>
      <c r="AQ357" s="14"/>
      <c r="AR357" s="11" t="s">
        <v>118</v>
      </c>
      <c r="AS357" s="11" t="s">
        <v>118</v>
      </c>
      <c r="AT357" s="13">
        <v>0</v>
      </c>
      <c r="AU357" s="14"/>
      <c r="AV357" s="11" t="s">
        <v>118</v>
      </c>
      <c r="AW357" s="11" t="s">
        <v>118</v>
      </c>
      <c r="AX357" s="13">
        <v>0</v>
      </c>
      <c r="AY357" s="11"/>
      <c r="AZ357" s="11" t="s">
        <v>118</v>
      </c>
      <c r="BA357" s="11"/>
      <c r="BB357" s="11" t="s">
        <v>118</v>
      </c>
      <c r="BC357" s="11"/>
      <c r="BD357" s="11"/>
      <c r="BE357" s="11"/>
      <c r="BF357" s="11"/>
      <c r="BG357" s="11"/>
      <c r="BH357" s="11"/>
      <c r="BI357" s="11"/>
      <c r="BJ357" s="11"/>
      <c r="BK357" s="11" t="s">
        <v>19</v>
      </c>
      <c r="BL357" s="11" t="s">
        <v>119</v>
      </c>
      <c r="BM357" s="11" t="s">
        <v>290</v>
      </c>
      <c r="BN357" s="11"/>
      <c r="BO357" s="11" t="s">
        <v>118</v>
      </c>
      <c r="BP357" s="11" t="s">
        <v>73</v>
      </c>
      <c r="BQ357" s="11" t="s">
        <v>1651</v>
      </c>
      <c r="BR357" s="11" t="s">
        <v>21</v>
      </c>
      <c r="BS357" s="11" t="s">
        <v>291</v>
      </c>
      <c r="BT357" s="11" t="s">
        <v>1215</v>
      </c>
      <c r="BU357" s="11"/>
      <c r="BV357" s="11" t="s">
        <v>118</v>
      </c>
      <c r="BW357" s="11"/>
      <c r="BX357" s="11" t="s">
        <v>118</v>
      </c>
      <c r="BY357" s="11"/>
      <c r="BZ357" s="11" t="s">
        <v>118</v>
      </c>
      <c r="CA357" s="11" t="s">
        <v>77</v>
      </c>
      <c r="CB357" s="11"/>
      <c r="CC357" s="94" t="str">
        <f t="shared" si="35"/>
        <v>17_Programas de transparencia y ética pública - PTEP
19_Agenda regulatoria - AR
20_Estrategia de relación con el Ciudadano -ERV
24_Operación del Sistema de Gestión Institucional - SGI</v>
      </c>
      <c r="CD357" s="11"/>
      <c r="CE357" s="11"/>
      <c r="CF357" s="11" t="s">
        <v>122</v>
      </c>
      <c r="CG357" s="11"/>
      <c r="CH357" s="11"/>
      <c r="CI357" s="11"/>
      <c r="CJ357" s="11"/>
      <c r="CK357" s="94" t="str">
        <f t="shared" si="33"/>
        <v>D03_Gestión con valores para resultados</v>
      </c>
      <c r="CL357" s="11"/>
      <c r="CM357" s="11"/>
      <c r="CN357" s="11"/>
      <c r="CO357" s="11"/>
      <c r="CP357" s="11"/>
      <c r="CQ357" s="11"/>
      <c r="CR357" s="11"/>
      <c r="CS357" s="11"/>
      <c r="CT357" s="11"/>
      <c r="CU357" s="11" t="s">
        <v>1652</v>
      </c>
      <c r="CV357" s="11"/>
      <c r="CW357" s="11"/>
      <c r="CX357" s="11" t="s">
        <v>124</v>
      </c>
      <c r="CY357" s="11"/>
      <c r="CZ357" s="11"/>
      <c r="DA357" s="11"/>
      <c r="DB357" s="11"/>
      <c r="DC357" s="11"/>
      <c r="DD357" s="11"/>
      <c r="DE357" s="94" t="str">
        <f t="shared" si="34"/>
        <v>D03_P10_Mejora Normativa
D03_P13_Participación ciudadana en la gestión pública</v>
      </c>
    </row>
    <row r="358" spans="2:109" s="2" customFormat="1" ht="84" customHeight="1" x14ac:dyDescent="0.35">
      <c r="B358" s="1"/>
      <c r="C358" s="4" t="s">
        <v>1718</v>
      </c>
      <c r="D358" s="11" t="s">
        <v>1719</v>
      </c>
      <c r="E358" s="91" t="str">
        <f t="shared" si="30"/>
        <v>URF2026_346_ET_Diagnóstico del marco regulatorio prudencial para asociaciones mutuales con ahorro y crédito</v>
      </c>
      <c r="F358" s="11"/>
      <c r="G358" s="11" t="s">
        <v>1720</v>
      </c>
      <c r="H358" s="11"/>
      <c r="I358" s="11" t="s">
        <v>1647</v>
      </c>
      <c r="J358" s="5"/>
      <c r="K358" s="5"/>
      <c r="L358" s="12">
        <v>46204</v>
      </c>
      <c r="M358" s="12">
        <v>46295.999305555553</v>
      </c>
      <c r="N358" s="92">
        <f t="shared" si="31"/>
        <v>91.999305555553292</v>
      </c>
      <c r="O358" s="85"/>
      <c r="P358" s="11"/>
      <c r="Q358" s="85"/>
      <c r="R358" s="11"/>
      <c r="S358" s="86" t="s">
        <v>1648</v>
      </c>
      <c r="T358" s="86" t="s">
        <v>1649</v>
      </c>
      <c r="U358" s="87" t="s">
        <v>1690</v>
      </c>
      <c r="V358" s="11" t="s">
        <v>116</v>
      </c>
      <c r="W358" s="11"/>
      <c r="X358" s="11" t="s">
        <v>117</v>
      </c>
      <c r="Y358" s="11"/>
      <c r="Z358" s="94" t="str">
        <f t="shared" si="32"/>
        <v>Talento Humano
Tecnológicos</v>
      </c>
      <c r="AA358" s="11"/>
      <c r="AB358" s="11" t="s">
        <v>118</v>
      </c>
      <c r="AC358" s="11" t="s">
        <v>118</v>
      </c>
      <c r="AD358" s="13">
        <v>0</v>
      </c>
      <c r="AE358" s="14"/>
      <c r="AF358" s="11" t="s">
        <v>118</v>
      </c>
      <c r="AG358" s="11" t="s">
        <v>118</v>
      </c>
      <c r="AH358" s="13">
        <v>0</v>
      </c>
      <c r="AI358" s="14"/>
      <c r="AJ358" s="11" t="s">
        <v>118</v>
      </c>
      <c r="AK358" s="11" t="s">
        <v>118</v>
      </c>
      <c r="AL358" s="13">
        <v>0</v>
      </c>
      <c r="AM358" s="14"/>
      <c r="AN358" s="11" t="s">
        <v>118</v>
      </c>
      <c r="AO358" s="11" t="s">
        <v>118</v>
      </c>
      <c r="AP358" s="13">
        <v>0</v>
      </c>
      <c r="AQ358" s="14"/>
      <c r="AR358" s="11" t="s">
        <v>118</v>
      </c>
      <c r="AS358" s="11" t="s">
        <v>118</v>
      </c>
      <c r="AT358" s="13">
        <v>0</v>
      </c>
      <c r="AU358" s="14"/>
      <c r="AV358" s="11" t="s">
        <v>118</v>
      </c>
      <c r="AW358" s="11" t="s">
        <v>118</v>
      </c>
      <c r="AX358" s="13">
        <v>0</v>
      </c>
      <c r="AY358" s="11"/>
      <c r="AZ358" s="11" t="s">
        <v>118</v>
      </c>
      <c r="BA358" s="11"/>
      <c r="BB358" s="11" t="s">
        <v>118</v>
      </c>
      <c r="BC358" s="11"/>
      <c r="BD358" s="11"/>
      <c r="BE358" s="11"/>
      <c r="BF358" s="11"/>
      <c r="BG358" s="11"/>
      <c r="BH358" s="11"/>
      <c r="BI358" s="11"/>
      <c r="BJ358" s="11"/>
      <c r="BK358" s="11" t="s">
        <v>19</v>
      </c>
      <c r="BL358" s="11" t="s">
        <v>119</v>
      </c>
      <c r="BM358" s="11" t="s">
        <v>290</v>
      </c>
      <c r="BN358" s="11"/>
      <c r="BO358" s="11" t="s">
        <v>118</v>
      </c>
      <c r="BP358" s="11" t="s">
        <v>73</v>
      </c>
      <c r="BQ358" s="11" t="s">
        <v>1651</v>
      </c>
      <c r="BR358" s="11" t="s">
        <v>21</v>
      </c>
      <c r="BS358" s="11" t="s">
        <v>291</v>
      </c>
      <c r="BT358" s="11" t="s">
        <v>1215</v>
      </c>
      <c r="BU358" s="11"/>
      <c r="BV358" s="11" t="s">
        <v>118</v>
      </c>
      <c r="BW358" s="11"/>
      <c r="BX358" s="11" t="s">
        <v>118</v>
      </c>
      <c r="BY358" s="11"/>
      <c r="BZ358" s="11" t="s">
        <v>118</v>
      </c>
      <c r="CA358" s="11" t="s">
        <v>77</v>
      </c>
      <c r="CB358" s="11"/>
      <c r="CC358" s="94" t="str">
        <f t="shared" si="35"/>
        <v>17_Programas de transparencia y ética pública - PTEP
19_Agenda regulatoria - AR
20_Estrategia de relación con el Ciudadano -ERV
24_Operación del Sistema de Gestión Institucional - SGI</v>
      </c>
      <c r="CD358" s="11"/>
      <c r="CE358" s="11"/>
      <c r="CF358" s="11" t="s">
        <v>122</v>
      </c>
      <c r="CG358" s="11"/>
      <c r="CH358" s="11"/>
      <c r="CI358" s="11"/>
      <c r="CJ358" s="11"/>
      <c r="CK358" s="94" t="str">
        <f t="shared" si="33"/>
        <v>D03_Gestión con valores para resultados</v>
      </c>
      <c r="CL358" s="11"/>
      <c r="CM358" s="11"/>
      <c r="CN358" s="11"/>
      <c r="CO358" s="11"/>
      <c r="CP358" s="11"/>
      <c r="CQ358" s="11"/>
      <c r="CR358" s="11"/>
      <c r="CS358" s="11"/>
      <c r="CT358" s="11"/>
      <c r="CU358" s="11" t="s">
        <v>1652</v>
      </c>
      <c r="CV358" s="11"/>
      <c r="CW358" s="11"/>
      <c r="CX358" s="11" t="s">
        <v>124</v>
      </c>
      <c r="CY358" s="11"/>
      <c r="CZ358" s="11"/>
      <c r="DA358" s="11"/>
      <c r="DB358" s="11"/>
      <c r="DC358" s="11"/>
      <c r="DD358" s="11"/>
      <c r="DE358" s="94" t="str">
        <f t="shared" si="34"/>
        <v>D03_P10_Mejora Normativa
D03_P13_Participación ciudadana en la gestión pública</v>
      </c>
    </row>
    <row r="359" spans="2:109" s="2" customFormat="1" ht="84" customHeight="1" x14ac:dyDescent="0.35">
      <c r="B359" s="1"/>
      <c r="C359" s="4" t="s">
        <v>1721</v>
      </c>
      <c r="D359" s="11" t="s">
        <v>1722</v>
      </c>
      <c r="E359" s="91" t="s">
        <v>1723</v>
      </c>
      <c r="F359" s="11"/>
      <c r="G359" s="11" t="s">
        <v>1724</v>
      </c>
      <c r="H359" s="11"/>
      <c r="I359" s="11" t="s">
        <v>1647</v>
      </c>
      <c r="J359" s="5"/>
      <c r="K359" s="5"/>
      <c r="L359" s="12">
        <v>46204</v>
      </c>
      <c r="M359" s="12">
        <v>46295.999305555553</v>
      </c>
      <c r="N359" s="92">
        <f t="shared" si="31"/>
        <v>91.999305555553292</v>
      </c>
      <c r="O359" s="85"/>
      <c r="P359" s="11"/>
      <c r="Q359" s="85"/>
      <c r="R359" s="11"/>
      <c r="S359" s="86" t="s">
        <v>1648</v>
      </c>
      <c r="T359" s="86" t="s">
        <v>1649</v>
      </c>
      <c r="U359" s="87" t="s">
        <v>1690</v>
      </c>
      <c r="V359" s="11" t="s">
        <v>116</v>
      </c>
      <c r="W359" s="11"/>
      <c r="X359" s="11" t="s">
        <v>117</v>
      </c>
      <c r="Y359" s="11"/>
      <c r="Z359" s="94" t="str">
        <f t="shared" si="32"/>
        <v>Talento Humano
Tecnológicos</v>
      </c>
      <c r="AA359" s="11"/>
      <c r="AB359" s="11" t="s">
        <v>118</v>
      </c>
      <c r="AC359" s="11" t="s">
        <v>118</v>
      </c>
      <c r="AD359" s="13">
        <v>0</v>
      </c>
      <c r="AE359" s="14"/>
      <c r="AF359" s="11" t="s">
        <v>118</v>
      </c>
      <c r="AG359" s="11" t="s">
        <v>118</v>
      </c>
      <c r="AH359" s="13">
        <v>0</v>
      </c>
      <c r="AI359" s="14"/>
      <c r="AJ359" s="11" t="s">
        <v>118</v>
      </c>
      <c r="AK359" s="11" t="s">
        <v>118</v>
      </c>
      <c r="AL359" s="13">
        <v>0</v>
      </c>
      <c r="AM359" s="14"/>
      <c r="AN359" s="11" t="s">
        <v>118</v>
      </c>
      <c r="AO359" s="11" t="s">
        <v>118</v>
      </c>
      <c r="AP359" s="13">
        <v>0</v>
      </c>
      <c r="AQ359" s="14"/>
      <c r="AR359" s="11" t="s">
        <v>118</v>
      </c>
      <c r="AS359" s="11" t="s">
        <v>118</v>
      </c>
      <c r="AT359" s="13">
        <v>0</v>
      </c>
      <c r="AU359" s="14"/>
      <c r="AV359" s="11" t="s">
        <v>118</v>
      </c>
      <c r="AW359" s="11" t="s">
        <v>118</v>
      </c>
      <c r="AX359" s="13">
        <v>0</v>
      </c>
      <c r="AY359" s="11"/>
      <c r="AZ359" s="11" t="s">
        <v>118</v>
      </c>
      <c r="BA359" s="11"/>
      <c r="BB359" s="11" t="s">
        <v>118</v>
      </c>
      <c r="BC359" s="11"/>
      <c r="BD359" s="11"/>
      <c r="BE359" s="11"/>
      <c r="BF359" s="11"/>
      <c r="BG359" s="11"/>
      <c r="BH359" s="11"/>
      <c r="BI359" s="11"/>
      <c r="BJ359" s="11"/>
      <c r="BK359" s="11" t="s">
        <v>19</v>
      </c>
      <c r="BL359" s="11" t="s">
        <v>119</v>
      </c>
      <c r="BM359" s="11" t="s">
        <v>290</v>
      </c>
      <c r="BN359" s="11"/>
      <c r="BO359" s="11" t="s">
        <v>118</v>
      </c>
      <c r="BP359" s="11" t="s">
        <v>73</v>
      </c>
      <c r="BQ359" s="11" t="s">
        <v>1651</v>
      </c>
      <c r="BR359" s="11" t="s">
        <v>21</v>
      </c>
      <c r="BS359" s="11" t="s">
        <v>291</v>
      </c>
      <c r="BT359" s="11" t="s">
        <v>1215</v>
      </c>
      <c r="BU359" s="11"/>
      <c r="BV359" s="11" t="s">
        <v>118</v>
      </c>
      <c r="BW359" s="11"/>
      <c r="BX359" s="11" t="s">
        <v>118</v>
      </c>
      <c r="BY359" s="11"/>
      <c r="BZ359" s="11" t="s">
        <v>118</v>
      </c>
      <c r="CA359" s="11" t="s">
        <v>77</v>
      </c>
      <c r="CB359" s="11"/>
      <c r="CC359" s="94" t="str">
        <f t="shared" si="35"/>
        <v>17_Programas de transparencia y ética pública - PTEP
19_Agenda regulatoria - AR
20_Estrategia de relación con el Ciudadano -ERV
24_Operación del Sistema de Gestión Institucional - SGI</v>
      </c>
      <c r="CD359" s="11"/>
      <c r="CE359" s="11"/>
      <c r="CF359" s="11" t="s">
        <v>122</v>
      </c>
      <c r="CG359" s="11"/>
      <c r="CH359" s="11"/>
      <c r="CI359" s="11"/>
      <c r="CJ359" s="11"/>
      <c r="CK359" s="94" t="str">
        <f t="shared" si="33"/>
        <v>D03_Gestión con valores para resultados</v>
      </c>
      <c r="CL359" s="11"/>
      <c r="CM359" s="11"/>
      <c r="CN359" s="11"/>
      <c r="CO359" s="11"/>
      <c r="CP359" s="11"/>
      <c r="CQ359" s="11"/>
      <c r="CR359" s="11"/>
      <c r="CS359" s="11"/>
      <c r="CT359" s="11"/>
      <c r="CU359" s="11" t="s">
        <v>1652</v>
      </c>
      <c r="CV359" s="11"/>
      <c r="CW359" s="11"/>
      <c r="CX359" s="11" t="s">
        <v>124</v>
      </c>
      <c r="CY359" s="11"/>
      <c r="CZ359" s="11"/>
      <c r="DA359" s="11"/>
      <c r="DB359" s="11"/>
      <c r="DC359" s="11"/>
      <c r="DD359" s="11"/>
      <c r="DE359" s="94" t="str">
        <f t="shared" si="34"/>
        <v>D03_P10_Mejora Normativa
D03_P13_Participación ciudadana en la gestión pública</v>
      </c>
    </row>
    <row r="360" spans="2:109" s="2" customFormat="1" ht="84" customHeight="1" x14ac:dyDescent="0.35">
      <c r="B360" s="1"/>
      <c r="C360" s="4" t="s">
        <v>1725</v>
      </c>
      <c r="D360" s="11" t="s">
        <v>1726</v>
      </c>
      <c r="E360" s="91" t="s">
        <v>1727</v>
      </c>
      <c r="F360" s="11"/>
      <c r="G360" s="11" t="s">
        <v>1728</v>
      </c>
      <c r="H360" s="11"/>
      <c r="I360" s="11" t="s">
        <v>1647</v>
      </c>
      <c r="J360" s="5"/>
      <c r="K360" s="5"/>
      <c r="L360" s="12">
        <v>46204</v>
      </c>
      <c r="M360" s="12">
        <v>46295.999305555553</v>
      </c>
      <c r="N360" s="92">
        <f t="shared" si="31"/>
        <v>91.999305555553292</v>
      </c>
      <c r="O360" s="85"/>
      <c r="P360" s="11"/>
      <c r="Q360" s="85"/>
      <c r="R360" s="11"/>
      <c r="S360" s="86" t="s">
        <v>1648</v>
      </c>
      <c r="T360" s="86" t="s">
        <v>1649</v>
      </c>
      <c r="U360" s="87" t="s">
        <v>1690</v>
      </c>
      <c r="V360" s="11" t="s">
        <v>116</v>
      </c>
      <c r="W360" s="11"/>
      <c r="X360" s="11" t="s">
        <v>117</v>
      </c>
      <c r="Y360" s="11"/>
      <c r="Z360" s="94" t="str">
        <f t="shared" si="32"/>
        <v>Talento Humano
Tecnológicos</v>
      </c>
      <c r="AA360" s="11"/>
      <c r="AB360" s="11" t="s">
        <v>118</v>
      </c>
      <c r="AC360" s="11" t="s">
        <v>118</v>
      </c>
      <c r="AD360" s="13">
        <v>0</v>
      </c>
      <c r="AE360" s="14"/>
      <c r="AF360" s="11" t="s">
        <v>118</v>
      </c>
      <c r="AG360" s="11" t="s">
        <v>118</v>
      </c>
      <c r="AH360" s="13">
        <v>0</v>
      </c>
      <c r="AI360" s="14"/>
      <c r="AJ360" s="11" t="s">
        <v>118</v>
      </c>
      <c r="AK360" s="11" t="s">
        <v>118</v>
      </c>
      <c r="AL360" s="13">
        <v>0</v>
      </c>
      <c r="AM360" s="14"/>
      <c r="AN360" s="11" t="s">
        <v>118</v>
      </c>
      <c r="AO360" s="11" t="s">
        <v>118</v>
      </c>
      <c r="AP360" s="13">
        <v>0</v>
      </c>
      <c r="AQ360" s="14"/>
      <c r="AR360" s="11" t="s">
        <v>118</v>
      </c>
      <c r="AS360" s="11" t="s">
        <v>118</v>
      </c>
      <c r="AT360" s="13">
        <v>0</v>
      </c>
      <c r="AU360" s="14"/>
      <c r="AV360" s="11" t="s">
        <v>118</v>
      </c>
      <c r="AW360" s="11" t="s">
        <v>118</v>
      </c>
      <c r="AX360" s="13">
        <v>0</v>
      </c>
      <c r="AY360" s="11"/>
      <c r="AZ360" s="11" t="s">
        <v>118</v>
      </c>
      <c r="BA360" s="11"/>
      <c r="BB360" s="11" t="s">
        <v>118</v>
      </c>
      <c r="BC360" s="11"/>
      <c r="BD360" s="11"/>
      <c r="BE360" s="11"/>
      <c r="BF360" s="11"/>
      <c r="BG360" s="11"/>
      <c r="BH360" s="11"/>
      <c r="BI360" s="11"/>
      <c r="BJ360" s="11"/>
      <c r="BK360" s="11" t="s">
        <v>19</v>
      </c>
      <c r="BL360" s="11" t="s">
        <v>119</v>
      </c>
      <c r="BM360" s="11" t="s">
        <v>290</v>
      </c>
      <c r="BN360" s="11"/>
      <c r="BO360" s="11" t="s">
        <v>118</v>
      </c>
      <c r="BP360" s="11" t="s">
        <v>73</v>
      </c>
      <c r="BQ360" s="11" t="s">
        <v>1651</v>
      </c>
      <c r="BR360" s="11" t="s">
        <v>21</v>
      </c>
      <c r="BS360" s="11" t="s">
        <v>291</v>
      </c>
      <c r="BT360" s="11" t="s">
        <v>1215</v>
      </c>
      <c r="BU360" s="11"/>
      <c r="BV360" s="11" t="s">
        <v>118</v>
      </c>
      <c r="BW360" s="11"/>
      <c r="BX360" s="11" t="s">
        <v>118</v>
      </c>
      <c r="BY360" s="11"/>
      <c r="BZ360" s="11" t="s">
        <v>118</v>
      </c>
      <c r="CA360" s="11" t="s">
        <v>77</v>
      </c>
      <c r="CB360" s="11"/>
      <c r="CC360" s="94" t="str">
        <f t="shared" si="35"/>
        <v>17_Programas de transparencia y ética pública - PTEP
19_Agenda regulatoria - AR
20_Estrategia de relación con el Ciudadano -ERV
24_Operación del Sistema de Gestión Institucional - SGI</v>
      </c>
      <c r="CD360" s="11"/>
      <c r="CE360" s="11"/>
      <c r="CF360" s="11" t="s">
        <v>122</v>
      </c>
      <c r="CG360" s="11"/>
      <c r="CH360" s="11"/>
      <c r="CI360" s="11"/>
      <c r="CJ360" s="11"/>
      <c r="CK360" s="94" t="str">
        <f t="shared" si="33"/>
        <v>D03_Gestión con valores para resultados</v>
      </c>
      <c r="CL360" s="11"/>
      <c r="CM360" s="11"/>
      <c r="CN360" s="11"/>
      <c r="CO360" s="11"/>
      <c r="CP360" s="11"/>
      <c r="CQ360" s="11"/>
      <c r="CR360" s="11"/>
      <c r="CS360" s="11"/>
      <c r="CT360" s="11"/>
      <c r="CU360" s="11" t="s">
        <v>1652</v>
      </c>
      <c r="CV360" s="11"/>
      <c r="CW360" s="11"/>
      <c r="CX360" s="11" t="s">
        <v>124</v>
      </c>
      <c r="CY360" s="11"/>
      <c r="CZ360" s="11"/>
      <c r="DA360" s="11"/>
      <c r="DB360" s="11"/>
      <c r="DC360" s="11"/>
      <c r="DD360" s="11"/>
      <c r="DE360" s="94" t="str">
        <f t="shared" si="34"/>
        <v>D03_P10_Mejora Normativa
D03_P13_Participación ciudadana en la gestión pública</v>
      </c>
    </row>
    <row r="361" spans="2:109" s="2" customFormat="1" ht="84" customHeight="1" x14ac:dyDescent="0.35">
      <c r="B361" s="1"/>
      <c r="C361" s="4" t="s">
        <v>1729</v>
      </c>
      <c r="D361" s="11" t="s">
        <v>1730</v>
      </c>
      <c r="E361" s="91" t="s">
        <v>1731</v>
      </c>
      <c r="F361" s="11"/>
      <c r="G361" s="11" t="s">
        <v>1732</v>
      </c>
      <c r="H361" s="11"/>
      <c r="I361" s="11" t="s">
        <v>1647</v>
      </c>
      <c r="J361" s="5"/>
      <c r="K361" s="5"/>
      <c r="L361" s="12">
        <v>46204</v>
      </c>
      <c r="M361" s="12">
        <v>46295.999305555553</v>
      </c>
      <c r="N361" s="92">
        <f t="shared" si="31"/>
        <v>91.999305555553292</v>
      </c>
      <c r="O361" s="85"/>
      <c r="P361" s="11"/>
      <c r="Q361" s="85"/>
      <c r="R361" s="11"/>
      <c r="S361" s="86" t="s">
        <v>1648</v>
      </c>
      <c r="T361" s="86" t="s">
        <v>1649</v>
      </c>
      <c r="U361" s="87" t="s">
        <v>1690</v>
      </c>
      <c r="V361" s="11" t="s">
        <v>116</v>
      </c>
      <c r="W361" s="11"/>
      <c r="X361" s="11" t="s">
        <v>117</v>
      </c>
      <c r="Y361" s="11"/>
      <c r="Z361" s="94" t="str">
        <f t="shared" si="32"/>
        <v>Talento Humano
Tecnológicos</v>
      </c>
      <c r="AA361" s="11"/>
      <c r="AB361" s="11" t="s">
        <v>118</v>
      </c>
      <c r="AC361" s="11" t="s">
        <v>118</v>
      </c>
      <c r="AD361" s="13">
        <v>0</v>
      </c>
      <c r="AE361" s="14"/>
      <c r="AF361" s="11" t="s">
        <v>118</v>
      </c>
      <c r="AG361" s="11" t="s">
        <v>118</v>
      </c>
      <c r="AH361" s="13">
        <v>0</v>
      </c>
      <c r="AI361" s="14"/>
      <c r="AJ361" s="11" t="s">
        <v>118</v>
      </c>
      <c r="AK361" s="11" t="s">
        <v>118</v>
      </c>
      <c r="AL361" s="13">
        <v>0</v>
      </c>
      <c r="AM361" s="14"/>
      <c r="AN361" s="11" t="s">
        <v>118</v>
      </c>
      <c r="AO361" s="11" t="s">
        <v>118</v>
      </c>
      <c r="AP361" s="13">
        <v>0</v>
      </c>
      <c r="AQ361" s="14"/>
      <c r="AR361" s="11" t="s">
        <v>118</v>
      </c>
      <c r="AS361" s="11" t="s">
        <v>118</v>
      </c>
      <c r="AT361" s="13">
        <v>0</v>
      </c>
      <c r="AU361" s="14"/>
      <c r="AV361" s="11" t="s">
        <v>118</v>
      </c>
      <c r="AW361" s="11" t="s">
        <v>118</v>
      </c>
      <c r="AX361" s="13">
        <v>0</v>
      </c>
      <c r="AY361" s="11"/>
      <c r="AZ361" s="11" t="s">
        <v>118</v>
      </c>
      <c r="BA361" s="11"/>
      <c r="BB361" s="11" t="s">
        <v>118</v>
      </c>
      <c r="BC361" s="11"/>
      <c r="BD361" s="11"/>
      <c r="BE361" s="11"/>
      <c r="BF361" s="11"/>
      <c r="BG361" s="11"/>
      <c r="BH361" s="11"/>
      <c r="BI361" s="11"/>
      <c r="BJ361" s="11"/>
      <c r="BK361" s="11" t="s">
        <v>19</v>
      </c>
      <c r="BL361" s="11" t="s">
        <v>119</v>
      </c>
      <c r="BM361" s="11" t="s">
        <v>290</v>
      </c>
      <c r="BN361" s="11"/>
      <c r="BO361" s="11" t="s">
        <v>118</v>
      </c>
      <c r="BP361" s="11" t="s">
        <v>73</v>
      </c>
      <c r="BQ361" s="11" t="s">
        <v>1651</v>
      </c>
      <c r="BR361" s="11" t="s">
        <v>21</v>
      </c>
      <c r="BS361" s="11" t="s">
        <v>291</v>
      </c>
      <c r="BT361" s="11" t="s">
        <v>1215</v>
      </c>
      <c r="BU361" s="11"/>
      <c r="BV361" s="11" t="s">
        <v>118</v>
      </c>
      <c r="BW361" s="11"/>
      <c r="BX361" s="11" t="s">
        <v>118</v>
      </c>
      <c r="BY361" s="11"/>
      <c r="BZ361" s="11" t="s">
        <v>118</v>
      </c>
      <c r="CA361" s="11" t="s">
        <v>77</v>
      </c>
      <c r="CB361" s="11"/>
      <c r="CC361" s="94" t="str">
        <f t="shared" si="35"/>
        <v>17_Programas de transparencia y ética pública - PTEP
19_Agenda regulatoria - AR
20_Estrategia de relación con el Ciudadano -ERV
24_Operación del Sistema de Gestión Institucional - SGI</v>
      </c>
      <c r="CD361" s="11"/>
      <c r="CE361" s="11"/>
      <c r="CF361" s="11" t="s">
        <v>122</v>
      </c>
      <c r="CG361" s="11"/>
      <c r="CH361" s="11"/>
      <c r="CI361" s="11"/>
      <c r="CJ361" s="11"/>
      <c r="CK361" s="94" t="str">
        <f t="shared" si="33"/>
        <v>D03_Gestión con valores para resultados</v>
      </c>
      <c r="CL361" s="11"/>
      <c r="CM361" s="11"/>
      <c r="CN361" s="11"/>
      <c r="CO361" s="11"/>
      <c r="CP361" s="11"/>
      <c r="CQ361" s="11"/>
      <c r="CR361" s="11"/>
      <c r="CS361" s="11"/>
      <c r="CT361" s="11"/>
      <c r="CU361" s="11" t="s">
        <v>1652</v>
      </c>
      <c r="CV361" s="11"/>
      <c r="CW361" s="11"/>
      <c r="CX361" s="11" t="s">
        <v>124</v>
      </c>
      <c r="CY361" s="11"/>
      <c r="CZ361" s="11"/>
      <c r="DA361" s="11"/>
      <c r="DB361" s="11"/>
      <c r="DC361" s="11"/>
      <c r="DD361" s="11"/>
      <c r="DE361" s="94" t="str">
        <f t="shared" si="34"/>
        <v>D03_P10_Mejora Normativa
D03_P13_Participación ciudadana en la gestión pública</v>
      </c>
    </row>
    <row r="362" spans="2:109" s="2" customFormat="1" ht="84" customHeight="1" x14ac:dyDescent="0.35">
      <c r="B362" s="1"/>
      <c r="C362" s="4" t="s">
        <v>1733</v>
      </c>
      <c r="D362" s="11" t="s">
        <v>1734</v>
      </c>
      <c r="E362" s="91" t="s">
        <v>1735</v>
      </c>
      <c r="F362" s="11"/>
      <c r="G362" s="11" t="s">
        <v>1736</v>
      </c>
      <c r="H362" s="11"/>
      <c r="I362" s="11" t="s">
        <v>1647</v>
      </c>
      <c r="J362" s="5"/>
      <c r="K362" s="5"/>
      <c r="L362" s="12">
        <v>46296</v>
      </c>
      <c r="M362" s="12">
        <v>46387.999305555553</v>
      </c>
      <c r="N362" s="92">
        <f t="shared" si="31"/>
        <v>91.999305555553292</v>
      </c>
      <c r="O362" s="85"/>
      <c r="P362" s="11"/>
      <c r="Q362" s="85"/>
      <c r="R362" s="11"/>
      <c r="S362" s="86" t="s">
        <v>1648</v>
      </c>
      <c r="T362" s="86" t="s">
        <v>1649</v>
      </c>
      <c r="U362" s="87" t="s">
        <v>1690</v>
      </c>
      <c r="V362" s="11" t="s">
        <v>116</v>
      </c>
      <c r="W362" s="11"/>
      <c r="X362" s="11" t="s">
        <v>117</v>
      </c>
      <c r="Y362" s="11"/>
      <c r="Z362" s="94" t="str">
        <f t="shared" si="32"/>
        <v>Talento Humano
Tecnológicos</v>
      </c>
      <c r="AA362" s="11"/>
      <c r="AB362" s="11" t="s">
        <v>118</v>
      </c>
      <c r="AC362" s="11" t="s">
        <v>118</v>
      </c>
      <c r="AD362" s="13">
        <v>0</v>
      </c>
      <c r="AE362" s="14"/>
      <c r="AF362" s="11" t="s">
        <v>118</v>
      </c>
      <c r="AG362" s="11" t="s">
        <v>118</v>
      </c>
      <c r="AH362" s="13">
        <v>0</v>
      </c>
      <c r="AI362" s="14"/>
      <c r="AJ362" s="11" t="s">
        <v>118</v>
      </c>
      <c r="AK362" s="11" t="s">
        <v>118</v>
      </c>
      <c r="AL362" s="13">
        <v>0</v>
      </c>
      <c r="AM362" s="14"/>
      <c r="AN362" s="11" t="s">
        <v>118</v>
      </c>
      <c r="AO362" s="11" t="s">
        <v>118</v>
      </c>
      <c r="AP362" s="13">
        <v>0</v>
      </c>
      <c r="AQ362" s="14"/>
      <c r="AR362" s="11" t="s">
        <v>118</v>
      </c>
      <c r="AS362" s="11" t="s">
        <v>118</v>
      </c>
      <c r="AT362" s="13">
        <v>0</v>
      </c>
      <c r="AU362" s="14"/>
      <c r="AV362" s="11" t="s">
        <v>118</v>
      </c>
      <c r="AW362" s="11" t="s">
        <v>118</v>
      </c>
      <c r="AX362" s="13">
        <v>0</v>
      </c>
      <c r="AY362" s="11"/>
      <c r="AZ362" s="11" t="s">
        <v>118</v>
      </c>
      <c r="BA362" s="11"/>
      <c r="BB362" s="11" t="s">
        <v>118</v>
      </c>
      <c r="BC362" s="11"/>
      <c r="BD362" s="11"/>
      <c r="BE362" s="11"/>
      <c r="BF362" s="11"/>
      <c r="BG362" s="11"/>
      <c r="BH362" s="11"/>
      <c r="BI362" s="11"/>
      <c r="BJ362" s="11"/>
      <c r="BK362" s="11" t="s">
        <v>19</v>
      </c>
      <c r="BL362" s="11" t="s">
        <v>119</v>
      </c>
      <c r="BM362" s="11" t="s">
        <v>290</v>
      </c>
      <c r="BN362" s="11"/>
      <c r="BO362" s="11" t="s">
        <v>118</v>
      </c>
      <c r="BP362" s="11" t="s">
        <v>73</v>
      </c>
      <c r="BQ362" s="11" t="s">
        <v>1651</v>
      </c>
      <c r="BR362" s="11" t="s">
        <v>21</v>
      </c>
      <c r="BS362" s="11" t="s">
        <v>291</v>
      </c>
      <c r="BT362" s="11" t="s">
        <v>1215</v>
      </c>
      <c r="BU362" s="11"/>
      <c r="BV362" s="11" t="s">
        <v>118</v>
      </c>
      <c r="BW362" s="11"/>
      <c r="BX362" s="11" t="s">
        <v>118</v>
      </c>
      <c r="BY362" s="11"/>
      <c r="BZ362" s="11" t="s">
        <v>118</v>
      </c>
      <c r="CA362" s="11" t="s">
        <v>77</v>
      </c>
      <c r="CB362" s="11"/>
      <c r="CC362" s="94" t="str">
        <f t="shared" si="35"/>
        <v>17_Programas de transparencia y ética pública - PTEP
19_Agenda regulatoria - AR
20_Estrategia de relación con el Ciudadano -ERV
24_Operación del Sistema de Gestión Institucional - SGI</v>
      </c>
      <c r="CD362" s="11"/>
      <c r="CE362" s="11"/>
      <c r="CF362" s="11" t="s">
        <v>122</v>
      </c>
      <c r="CG362" s="11"/>
      <c r="CH362" s="11"/>
      <c r="CI362" s="11"/>
      <c r="CJ362" s="11"/>
      <c r="CK362" s="94" t="str">
        <f t="shared" si="33"/>
        <v>D03_Gestión con valores para resultados</v>
      </c>
      <c r="CL362" s="11"/>
      <c r="CM362" s="11"/>
      <c r="CN362" s="11"/>
      <c r="CO362" s="11"/>
      <c r="CP362" s="11"/>
      <c r="CQ362" s="11"/>
      <c r="CR362" s="11"/>
      <c r="CS362" s="11"/>
      <c r="CT362" s="11"/>
      <c r="CU362" s="11" t="s">
        <v>1652</v>
      </c>
      <c r="CV362" s="11"/>
      <c r="CW362" s="11"/>
      <c r="CX362" s="11" t="s">
        <v>124</v>
      </c>
      <c r="CY362" s="11"/>
      <c r="CZ362" s="11"/>
      <c r="DA362" s="11"/>
      <c r="DB362" s="11"/>
      <c r="DC362" s="11"/>
      <c r="DD362" s="11"/>
      <c r="DE362" s="94" t="str">
        <f t="shared" si="34"/>
        <v>D03_P10_Mejora Normativa
D03_P13_Participación ciudadana en la gestión pública</v>
      </c>
    </row>
    <row r="363" spans="2:109" s="2" customFormat="1" ht="84" customHeight="1" x14ac:dyDescent="0.35">
      <c r="B363" s="1"/>
      <c r="C363" s="4" t="s">
        <v>1737</v>
      </c>
      <c r="D363" s="11" t="s">
        <v>1738</v>
      </c>
      <c r="E363" s="91" t="str">
        <f t="shared" si="30"/>
        <v>URF2026_351_Transversal_Generar cronograma de necesidades de comunicación para el primer cuatrimestre_AD</v>
      </c>
      <c r="F363" s="11" t="s">
        <v>1739</v>
      </c>
      <c r="G363" s="11" t="s">
        <v>1740</v>
      </c>
      <c r="H363" s="11" t="s">
        <v>1741</v>
      </c>
      <c r="I363" s="11" t="s">
        <v>1043</v>
      </c>
      <c r="J363" s="5" t="s">
        <v>707</v>
      </c>
      <c r="K363" s="5"/>
      <c r="L363" s="243">
        <v>46037</v>
      </c>
      <c r="M363" s="243">
        <v>46052.999305555553</v>
      </c>
      <c r="N363" s="92">
        <f t="shared" si="31"/>
        <v>15.999305555553292</v>
      </c>
      <c r="O363" s="85" t="s">
        <v>110</v>
      </c>
      <c r="P363" s="11"/>
      <c r="Q363" s="85" t="s">
        <v>111</v>
      </c>
      <c r="R363" s="11" t="s">
        <v>1742</v>
      </c>
      <c r="S363" s="86" t="s">
        <v>113</v>
      </c>
      <c r="T363" s="86" t="s">
        <v>114</v>
      </c>
      <c r="U363" s="87" t="s">
        <v>115</v>
      </c>
      <c r="V363" s="11" t="s">
        <v>116</v>
      </c>
      <c r="W363" s="11"/>
      <c r="X363" s="11" t="s">
        <v>117</v>
      </c>
      <c r="Y363" s="11"/>
      <c r="Z363" s="94" t="str">
        <f t="shared" si="32"/>
        <v>Talento Humano
Tecnológicos</v>
      </c>
      <c r="AA363" s="11"/>
      <c r="AB363" s="11" t="s">
        <v>118</v>
      </c>
      <c r="AC363" s="11" t="s">
        <v>118</v>
      </c>
      <c r="AD363" s="13">
        <v>0</v>
      </c>
      <c r="AE363" s="14"/>
      <c r="AF363" s="11" t="s">
        <v>118</v>
      </c>
      <c r="AG363" s="11" t="s">
        <v>118</v>
      </c>
      <c r="AH363" s="13">
        <v>0</v>
      </c>
      <c r="AI363" s="14"/>
      <c r="AJ363" s="11" t="s">
        <v>118</v>
      </c>
      <c r="AK363" s="11" t="s">
        <v>118</v>
      </c>
      <c r="AL363" s="13">
        <v>0</v>
      </c>
      <c r="AM363" s="14"/>
      <c r="AN363" s="11" t="s">
        <v>118</v>
      </c>
      <c r="AO363" s="11" t="s">
        <v>118</v>
      </c>
      <c r="AP363" s="13">
        <v>0</v>
      </c>
      <c r="AQ363" s="14"/>
      <c r="AR363" s="11" t="s">
        <v>118</v>
      </c>
      <c r="AS363" s="11" t="s">
        <v>118</v>
      </c>
      <c r="AT363" s="13">
        <v>0</v>
      </c>
      <c r="AU363" s="14"/>
      <c r="AV363" s="11" t="s">
        <v>118</v>
      </c>
      <c r="AW363" s="11" t="s">
        <v>118</v>
      </c>
      <c r="AX363" s="13">
        <v>0</v>
      </c>
      <c r="AY363" s="11"/>
      <c r="AZ363" s="11" t="s">
        <v>118</v>
      </c>
      <c r="BA363" s="11"/>
      <c r="BB363" s="11" t="s">
        <v>118</v>
      </c>
      <c r="BC363" s="11"/>
      <c r="BD363" s="11"/>
      <c r="BE363" s="11"/>
      <c r="BF363" s="11"/>
      <c r="BG363" s="11"/>
      <c r="BH363" s="11"/>
      <c r="BI363" s="11"/>
      <c r="BJ363" s="11"/>
      <c r="BK363" s="11" t="s">
        <v>19</v>
      </c>
      <c r="BL363" s="11" t="s">
        <v>345</v>
      </c>
      <c r="BM363" s="11" t="s">
        <v>346</v>
      </c>
      <c r="BN363" s="11"/>
      <c r="BO363" s="11" t="s">
        <v>118</v>
      </c>
      <c r="BP363" s="11"/>
      <c r="BQ363" s="11" t="s">
        <v>118</v>
      </c>
      <c r="BR363" s="11"/>
      <c r="BS363" s="11" t="s">
        <v>118</v>
      </c>
      <c r="BT363" s="11" t="s">
        <v>118</v>
      </c>
      <c r="BU363" s="11"/>
      <c r="BV363" s="11" t="s">
        <v>118</v>
      </c>
      <c r="BW363" s="11"/>
      <c r="BX363" s="11" t="s">
        <v>118</v>
      </c>
      <c r="BY363" s="11" t="s">
        <v>24</v>
      </c>
      <c r="BZ363" s="11" t="s">
        <v>167</v>
      </c>
      <c r="CA363" s="11" t="s">
        <v>77</v>
      </c>
      <c r="CB363" s="11"/>
      <c r="CC363" s="94" t="str">
        <f t="shared" si="35"/>
        <v>17_Programas de transparencia y ética pública - PTEP
23_Plan Estratégico de Comunicaciones - PEC
24_Operación del Sistema de Gestión Institucional - SGI</v>
      </c>
      <c r="CD363" s="11"/>
      <c r="CE363" s="11"/>
      <c r="CF363" s="11"/>
      <c r="CG363" s="11"/>
      <c r="CH363" s="11" t="s">
        <v>123</v>
      </c>
      <c r="CI363" s="11"/>
      <c r="CJ363" s="11"/>
      <c r="CK363" s="94" t="str">
        <f t="shared" si="33"/>
        <v>D05_Información y comunicación</v>
      </c>
      <c r="CL363" s="11"/>
      <c r="CM363" s="11"/>
      <c r="CN363" s="11"/>
      <c r="CO363" s="11"/>
      <c r="CP363" s="11"/>
      <c r="CQ363" s="11"/>
      <c r="CR363" s="11"/>
      <c r="CS363" s="11"/>
      <c r="CT363" s="11"/>
      <c r="CU363" s="11"/>
      <c r="CV363" s="11"/>
      <c r="CW363" s="11"/>
      <c r="CX363" s="11"/>
      <c r="CY363" s="11"/>
      <c r="CZ363" s="11" t="s">
        <v>125</v>
      </c>
      <c r="DA363" s="11"/>
      <c r="DB363" s="11"/>
      <c r="DC363" s="11"/>
      <c r="DD363" s="11"/>
      <c r="DE363" s="94" t="str">
        <f t="shared" si="34"/>
        <v>D05_P15_Transparencia, acceso a la información pública y lucha contra la corrupción</v>
      </c>
    </row>
    <row r="364" spans="2:109" s="2" customFormat="1" ht="84" customHeight="1" x14ac:dyDescent="0.35">
      <c r="B364" s="1"/>
      <c r="C364" s="4" t="s">
        <v>1743</v>
      </c>
      <c r="D364" s="11" t="s">
        <v>1744</v>
      </c>
      <c r="E364" s="91" t="str">
        <f t="shared" si="30"/>
        <v>URF2026_352_Transversal_Generar cronograma de necesidades de comunicación para el segundo cuatrimestre_AD</v>
      </c>
      <c r="F364" s="11" t="s">
        <v>1739</v>
      </c>
      <c r="G364" s="11" t="s">
        <v>1740</v>
      </c>
      <c r="H364" s="11" t="s">
        <v>1741</v>
      </c>
      <c r="I364" s="11" t="s">
        <v>1043</v>
      </c>
      <c r="J364" s="5" t="s">
        <v>707</v>
      </c>
      <c r="K364" s="5"/>
      <c r="L364" s="12">
        <v>46113</v>
      </c>
      <c r="M364" s="12">
        <v>46135.999305555553</v>
      </c>
      <c r="N364" s="92">
        <f t="shared" si="31"/>
        <v>22.999305555553292</v>
      </c>
      <c r="O364" s="85" t="s">
        <v>110</v>
      </c>
      <c r="P364" s="11"/>
      <c r="Q364" s="85" t="s">
        <v>111</v>
      </c>
      <c r="R364" s="11" t="s">
        <v>1742</v>
      </c>
      <c r="S364" s="86" t="s">
        <v>113</v>
      </c>
      <c r="T364" s="86" t="s">
        <v>114</v>
      </c>
      <c r="U364" s="87" t="s">
        <v>115</v>
      </c>
      <c r="V364" s="11" t="s">
        <v>116</v>
      </c>
      <c r="W364" s="11"/>
      <c r="X364" s="11" t="s">
        <v>117</v>
      </c>
      <c r="Y364" s="11"/>
      <c r="Z364" s="94" t="str">
        <f t="shared" si="32"/>
        <v>Talento Humano
Tecnológicos</v>
      </c>
      <c r="AA364" s="11"/>
      <c r="AB364" s="11" t="s">
        <v>118</v>
      </c>
      <c r="AC364" s="11" t="s">
        <v>118</v>
      </c>
      <c r="AD364" s="13">
        <v>0</v>
      </c>
      <c r="AE364" s="14"/>
      <c r="AF364" s="11" t="s">
        <v>118</v>
      </c>
      <c r="AG364" s="11" t="s">
        <v>118</v>
      </c>
      <c r="AH364" s="13">
        <v>0</v>
      </c>
      <c r="AI364" s="14"/>
      <c r="AJ364" s="11" t="s">
        <v>118</v>
      </c>
      <c r="AK364" s="11" t="s">
        <v>118</v>
      </c>
      <c r="AL364" s="13">
        <v>0</v>
      </c>
      <c r="AM364" s="14"/>
      <c r="AN364" s="11" t="s">
        <v>118</v>
      </c>
      <c r="AO364" s="11" t="s">
        <v>118</v>
      </c>
      <c r="AP364" s="13">
        <v>0</v>
      </c>
      <c r="AQ364" s="14"/>
      <c r="AR364" s="11" t="s">
        <v>118</v>
      </c>
      <c r="AS364" s="11" t="s">
        <v>118</v>
      </c>
      <c r="AT364" s="13">
        <v>0</v>
      </c>
      <c r="AU364" s="14"/>
      <c r="AV364" s="11" t="s">
        <v>118</v>
      </c>
      <c r="AW364" s="11" t="s">
        <v>118</v>
      </c>
      <c r="AX364" s="13">
        <v>0</v>
      </c>
      <c r="AY364" s="11"/>
      <c r="AZ364" s="11" t="s">
        <v>118</v>
      </c>
      <c r="BA364" s="11"/>
      <c r="BB364" s="11" t="s">
        <v>118</v>
      </c>
      <c r="BC364" s="11"/>
      <c r="BD364" s="11"/>
      <c r="BE364" s="11"/>
      <c r="BF364" s="11"/>
      <c r="BG364" s="11"/>
      <c r="BH364" s="11"/>
      <c r="BI364" s="11"/>
      <c r="BJ364" s="11"/>
      <c r="BK364" s="11" t="s">
        <v>19</v>
      </c>
      <c r="BL364" s="11" t="s">
        <v>345</v>
      </c>
      <c r="BM364" s="11" t="s">
        <v>346</v>
      </c>
      <c r="BN364" s="11"/>
      <c r="BO364" s="11" t="s">
        <v>118</v>
      </c>
      <c r="BP364" s="11"/>
      <c r="BQ364" s="11" t="s">
        <v>118</v>
      </c>
      <c r="BR364" s="11"/>
      <c r="BS364" s="11" t="s">
        <v>118</v>
      </c>
      <c r="BT364" s="11" t="s">
        <v>118</v>
      </c>
      <c r="BU364" s="11"/>
      <c r="BV364" s="11" t="s">
        <v>118</v>
      </c>
      <c r="BW364" s="11"/>
      <c r="BX364" s="11" t="s">
        <v>118</v>
      </c>
      <c r="BY364" s="11" t="s">
        <v>24</v>
      </c>
      <c r="BZ364" s="11" t="s">
        <v>167</v>
      </c>
      <c r="CA364" s="11" t="s">
        <v>77</v>
      </c>
      <c r="CB364" s="11"/>
      <c r="CC364" s="94" t="str">
        <f t="shared" si="35"/>
        <v>17_Programas de transparencia y ética pública - PTEP
23_Plan Estratégico de Comunicaciones - PEC
24_Operación del Sistema de Gestión Institucional - SGI</v>
      </c>
      <c r="CD364" s="11"/>
      <c r="CE364" s="11"/>
      <c r="CF364" s="11"/>
      <c r="CG364" s="11"/>
      <c r="CH364" s="11" t="s">
        <v>123</v>
      </c>
      <c r="CI364" s="11"/>
      <c r="CJ364" s="11"/>
      <c r="CK364" s="94" t="str">
        <f t="shared" si="33"/>
        <v>D05_Información y comunicación</v>
      </c>
      <c r="CL364" s="11"/>
      <c r="CM364" s="11"/>
      <c r="CN364" s="11"/>
      <c r="CO364" s="11"/>
      <c r="CP364" s="11"/>
      <c r="CQ364" s="11"/>
      <c r="CR364" s="11"/>
      <c r="CS364" s="11"/>
      <c r="CT364" s="11"/>
      <c r="CU364" s="11"/>
      <c r="CV364" s="11"/>
      <c r="CW364" s="11"/>
      <c r="CX364" s="11"/>
      <c r="CY364" s="11"/>
      <c r="CZ364" s="11" t="s">
        <v>125</v>
      </c>
      <c r="DA364" s="11"/>
      <c r="DB364" s="11"/>
      <c r="DC364" s="11"/>
      <c r="DD364" s="11"/>
      <c r="DE364" s="94" t="str">
        <f t="shared" si="34"/>
        <v>D05_P15_Transparencia, acceso a la información pública y lucha contra la corrupción</v>
      </c>
    </row>
    <row r="365" spans="2:109" s="2" customFormat="1" ht="84" customHeight="1" x14ac:dyDescent="0.35">
      <c r="B365" s="1"/>
      <c r="C365" s="4" t="s">
        <v>1745</v>
      </c>
      <c r="D365" s="11" t="s">
        <v>1746</v>
      </c>
      <c r="E365" s="91" t="str">
        <f t="shared" si="30"/>
        <v>URF2026_353_Transversal_Generar cronograma de necesidades de comunicación para el tercer cuatrimestre_AD</v>
      </c>
      <c r="F365" s="11" t="s">
        <v>1739</v>
      </c>
      <c r="G365" s="11" t="s">
        <v>1740</v>
      </c>
      <c r="H365" s="11" t="s">
        <v>1741</v>
      </c>
      <c r="I365" s="11" t="s">
        <v>1043</v>
      </c>
      <c r="J365" s="5" t="s">
        <v>707</v>
      </c>
      <c r="K365" s="5"/>
      <c r="L365" s="12">
        <v>46235</v>
      </c>
      <c r="M365" s="12">
        <v>46249.999305555553</v>
      </c>
      <c r="N365" s="92">
        <f t="shared" si="31"/>
        <v>14.999305555553292</v>
      </c>
      <c r="O365" s="85" t="s">
        <v>110</v>
      </c>
      <c r="P365" s="11"/>
      <c r="Q365" s="85" t="s">
        <v>111</v>
      </c>
      <c r="R365" s="11" t="s">
        <v>1742</v>
      </c>
      <c r="S365" s="86" t="s">
        <v>113</v>
      </c>
      <c r="T365" s="86" t="s">
        <v>114</v>
      </c>
      <c r="U365" s="87" t="s">
        <v>115</v>
      </c>
      <c r="V365" s="11" t="s">
        <v>116</v>
      </c>
      <c r="W365" s="11"/>
      <c r="X365" s="11" t="s">
        <v>117</v>
      </c>
      <c r="Y365" s="11"/>
      <c r="Z365" s="94" t="str">
        <f t="shared" si="32"/>
        <v>Talento Humano
Tecnológicos</v>
      </c>
      <c r="AA365" s="11"/>
      <c r="AB365" s="11" t="s">
        <v>118</v>
      </c>
      <c r="AC365" s="11" t="s">
        <v>118</v>
      </c>
      <c r="AD365" s="13">
        <v>0</v>
      </c>
      <c r="AE365" s="14"/>
      <c r="AF365" s="11" t="s">
        <v>118</v>
      </c>
      <c r="AG365" s="11" t="s">
        <v>118</v>
      </c>
      <c r="AH365" s="13">
        <v>0</v>
      </c>
      <c r="AI365" s="14"/>
      <c r="AJ365" s="11" t="s">
        <v>118</v>
      </c>
      <c r="AK365" s="11" t="s">
        <v>118</v>
      </c>
      <c r="AL365" s="13">
        <v>0</v>
      </c>
      <c r="AM365" s="14"/>
      <c r="AN365" s="11" t="s">
        <v>118</v>
      </c>
      <c r="AO365" s="11" t="s">
        <v>118</v>
      </c>
      <c r="AP365" s="13">
        <v>0</v>
      </c>
      <c r="AQ365" s="14"/>
      <c r="AR365" s="11" t="s">
        <v>118</v>
      </c>
      <c r="AS365" s="11" t="s">
        <v>118</v>
      </c>
      <c r="AT365" s="13">
        <v>0</v>
      </c>
      <c r="AU365" s="14"/>
      <c r="AV365" s="11" t="s">
        <v>118</v>
      </c>
      <c r="AW365" s="11" t="s">
        <v>118</v>
      </c>
      <c r="AX365" s="13">
        <v>0</v>
      </c>
      <c r="AY365" s="11"/>
      <c r="AZ365" s="11" t="s">
        <v>118</v>
      </c>
      <c r="BA365" s="11"/>
      <c r="BB365" s="11" t="s">
        <v>118</v>
      </c>
      <c r="BC365" s="11"/>
      <c r="BD365" s="11"/>
      <c r="BE365" s="11"/>
      <c r="BF365" s="11"/>
      <c r="BG365" s="11"/>
      <c r="BH365" s="11"/>
      <c r="BI365" s="11"/>
      <c r="BJ365" s="11"/>
      <c r="BK365" s="11" t="s">
        <v>19</v>
      </c>
      <c r="BL365" s="11" t="s">
        <v>345</v>
      </c>
      <c r="BM365" s="11" t="s">
        <v>346</v>
      </c>
      <c r="BN365" s="11"/>
      <c r="BO365" s="11" t="s">
        <v>118</v>
      </c>
      <c r="BP365" s="11"/>
      <c r="BQ365" s="11" t="s">
        <v>118</v>
      </c>
      <c r="BR365" s="11"/>
      <c r="BS365" s="11" t="s">
        <v>118</v>
      </c>
      <c r="BT365" s="11" t="s">
        <v>118</v>
      </c>
      <c r="BU365" s="11"/>
      <c r="BV365" s="11" t="s">
        <v>118</v>
      </c>
      <c r="BW365" s="11"/>
      <c r="BX365" s="11" t="s">
        <v>118</v>
      </c>
      <c r="BY365" s="11" t="s">
        <v>24</v>
      </c>
      <c r="BZ365" s="11" t="s">
        <v>167</v>
      </c>
      <c r="CA365" s="11" t="s">
        <v>77</v>
      </c>
      <c r="CB365" s="11"/>
      <c r="CC365" s="94" t="str">
        <f t="shared" si="35"/>
        <v>17_Programas de transparencia y ética pública - PTEP
23_Plan Estratégico de Comunicaciones - PEC
24_Operación del Sistema de Gestión Institucional - SGI</v>
      </c>
      <c r="CD365" s="11"/>
      <c r="CE365" s="11"/>
      <c r="CF365" s="11"/>
      <c r="CG365" s="11"/>
      <c r="CH365" s="11" t="s">
        <v>123</v>
      </c>
      <c r="CI365" s="11"/>
      <c r="CJ365" s="11"/>
      <c r="CK365" s="94" t="str">
        <f t="shared" si="33"/>
        <v>D05_Información y comunicación</v>
      </c>
      <c r="CL365" s="11"/>
      <c r="CM365" s="11"/>
      <c r="CN365" s="11"/>
      <c r="CO365" s="11"/>
      <c r="CP365" s="11"/>
      <c r="CQ365" s="11"/>
      <c r="CR365" s="11"/>
      <c r="CS365" s="11"/>
      <c r="CT365" s="11"/>
      <c r="CU365" s="11"/>
      <c r="CV365" s="11"/>
      <c r="CW365" s="11"/>
      <c r="CX365" s="11"/>
      <c r="CY365" s="11"/>
      <c r="CZ365" s="11" t="s">
        <v>125</v>
      </c>
      <c r="DA365" s="11"/>
      <c r="DB365" s="11"/>
      <c r="DC365" s="11"/>
      <c r="DD365" s="11"/>
      <c r="DE365" s="94" t="str">
        <f t="shared" si="34"/>
        <v>D05_P15_Transparencia, acceso a la información pública y lucha contra la corrupción</v>
      </c>
    </row>
    <row r="366" spans="2:109" s="2" customFormat="1" ht="84" customHeight="1" x14ac:dyDescent="0.35">
      <c r="B366" s="1"/>
      <c r="C366" s="4" t="s">
        <v>1747</v>
      </c>
      <c r="D366" s="11" t="s">
        <v>1748</v>
      </c>
      <c r="E366" s="91" t="str">
        <f t="shared" si="30"/>
        <v>URF2026_354_Transversal_Generar cronograma de necesidades de comunicación para el primer cuatrimestre_DP</v>
      </c>
      <c r="F366" s="11" t="s">
        <v>1739</v>
      </c>
      <c r="G366" s="11" t="s">
        <v>1740</v>
      </c>
      <c r="H366" s="11" t="s">
        <v>1741</v>
      </c>
      <c r="I366" s="11" t="s">
        <v>232</v>
      </c>
      <c r="J366" s="5" t="s">
        <v>110</v>
      </c>
      <c r="K366" s="5"/>
      <c r="L366" s="12">
        <v>46037</v>
      </c>
      <c r="M366" s="12">
        <v>46052.999305555553</v>
      </c>
      <c r="N366" s="92">
        <f t="shared" si="31"/>
        <v>15.999305555553292</v>
      </c>
      <c r="O366" s="85" t="s">
        <v>110</v>
      </c>
      <c r="P366" s="11"/>
      <c r="Q366" s="85" t="s">
        <v>111</v>
      </c>
      <c r="R366" s="11" t="s">
        <v>1742</v>
      </c>
      <c r="S366" s="86" t="s">
        <v>113</v>
      </c>
      <c r="T366" s="86" t="s">
        <v>114</v>
      </c>
      <c r="U366" s="87" t="s">
        <v>115</v>
      </c>
      <c r="V366" s="11" t="s">
        <v>116</v>
      </c>
      <c r="W366" s="11"/>
      <c r="X366" s="11" t="s">
        <v>117</v>
      </c>
      <c r="Y366" s="11"/>
      <c r="Z366" s="94" t="str">
        <f t="shared" si="32"/>
        <v>Talento Humano
Tecnológicos</v>
      </c>
      <c r="AA366" s="11"/>
      <c r="AB366" s="11" t="s">
        <v>118</v>
      </c>
      <c r="AC366" s="11" t="s">
        <v>118</v>
      </c>
      <c r="AD366" s="13">
        <v>0</v>
      </c>
      <c r="AE366" s="14"/>
      <c r="AF366" s="11" t="s">
        <v>118</v>
      </c>
      <c r="AG366" s="11" t="s">
        <v>118</v>
      </c>
      <c r="AH366" s="13">
        <v>0</v>
      </c>
      <c r="AI366" s="14"/>
      <c r="AJ366" s="11" t="s">
        <v>118</v>
      </c>
      <c r="AK366" s="11" t="s">
        <v>118</v>
      </c>
      <c r="AL366" s="13">
        <v>0</v>
      </c>
      <c r="AM366" s="14"/>
      <c r="AN366" s="11" t="s">
        <v>118</v>
      </c>
      <c r="AO366" s="11" t="s">
        <v>118</v>
      </c>
      <c r="AP366" s="13">
        <v>0</v>
      </c>
      <c r="AQ366" s="14"/>
      <c r="AR366" s="11" t="s">
        <v>118</v>
      </c>
      <c r="AS366" s="11" t="s">
        <v>118</v>
      </c>
      <c r="AT366" s="13">
        <v>0</v>
      </c>
      <c r="AU366" s="14"/>
      <c r="AV366" s="11" t="s">
        <v>118</v>
      </c>
      <c r="AW366" s="11" t="s">
        <v>118</v>
      </c>
      <c r="AX366" s="13">
        <v>0</v>
      </c>
      <c r="AY366" s="11"/>
      <c r="AZ366" s="11" t="s">
        <v>118</v>
      </c>
      <c r="BA366" s="11"/>
      <c r="BB366" s="11" t="s">
        <v>118</v>
      </c>
      <c r="BC366" s="11"/>
      <c r="BD366" s="11"/>
      <c r="BE366" s="11"/>
      <c r="BF366" s="11"/>
      <c r="BG366" s="11"/>
      <c r="BH366" s="11"/>
      <c r="BI366" s="11"/>
      <c r="BJ366" s="11"/>
      <c r="BK366" s="11" t="s">
        <v>19</v>
      </c>
      <c r="BL366" s="11" t="s">
        <v>345</v>
      </c>
      <c r="BM366" s="11" t="s">
        <v>346</v>
      </c>
      <c r="BN366" s="11"/>
      <c r="BO366" s="11" t="s">
        <v>118</v>
      </c>
      <c r="BP366" s="11"/>
      <c r="BQ366" s="11" t="s">
        <v>118</v>
      </c>
      <c r="BR366" s="11"/>
      <c r="BS366" s="11" t="s">
        <v>118</v>
      </c>
      <c r="BT366" s="11" t="s">
        <v>118</v>
      </c>
      <c r="BU366" s="11"/>
      <c r="BV366" s="11" t="s">
        <v>118</v>
      </c>
      <c r="BW366" s="11"/>
      <c r="BX366" s="11" t="s">
        <v>118</v>
      </c>
      <c r="BY366" s="11" t="s">
        <v>24</v>
      </c>
      <c r="BZ366" s="11" t="s">
        <v>167</v>
      </c>
      <c r="CA366" s="11" t="s">
        <v>77</v>
      </c>
      <c r="CB366" s="11"/>
      <c r="CC366" s="94" t="str">
        <f t="shared" si="35"/>
        <v>17_Programas de transparencia y ética pública - PTEP
23_Plan Estratégico de Comunicaciones - PEC
24_Operación del Sistema de Gestión Institucional - SGI</v>
      </c>
      <c r="CD366" s="11"/>
      <c r="CE366" s="11"/>
      <c r="CF366" s="11"/>
      <c r="CG366" s="11"/>
      <c r="CH366" s="11" t="s">
        <v>123</v>
      </c>
      <c r="CI366" s="11"/>
      <c r="CJ366" s="11"/>
      <c r="CK366" s="94" t="str">
        <f t="shared" si="33"/>
        <v>D05_Información y comunicación</v>
      </c>
      <c r="CL366" s="11"/>
      <c r="CM366" s="11"/>
      <c r="CN366" s="11"/>
      <c r="CO366" s="11"/>
      <c r="CP366" s="11"/>
      <c r="CQ366" s="11"/>
      <c r="CR366" s="11"/>
      <c r="CS366" s="11"/>
      <c r="CT366" s="11"/>
      <c r="CU366" s="11"/>
      <c r="CV366" s="11"/>
      <c r="CW366" s="11"/>
      <c r="CX366" s="11"/>
      <c r="CY366" s="11"/>
      <c r="CZ366" s="11" t="s">
        <v>125</v>
      </c>
      <c r="DA366" s="11"/>
      <c r="DB366" s="11"/>
      <c r="DC366" s="11"/>
      <c r="DD366" s="11"/>
      <c r="DE366" s="94" t="str">
        <f t="shared" si="34"/>
        <v>D05_P15_Transparencia, acceso a la información pública y lucha contra la corrupción</v>
      </c>
    </row>
    <row r="367" spans="2:109" s="2" customFormat="1" ht="84" customHeight="1" x14ac:dyDescent="0.35">
      <c r="B367" s="1"/>
      <c r="C367" s="4" t="s">
        <v>1749</v>
      </c>
      <c r="D367" s="11" t="s">
        <v>1750</v>
      </c>
      <c r="E367" s="91" t="str">
        <f t="shared" si="30"/>
        <v>URF2026_355_Transversal_Generar cronograma de necesidades de comunicación para el segundo cuatrimestre_DP</v>
      </c>
      <c r="F367" s="11" t="s">
        <v>1739</v>
      </c>
      <c r="G367" s="11" t="s">
        <v>1740</v>
      </c>
      <c r="H367" s="11" t="s">
        <v>1741</v>
      </c>
      <c r="I367" s="11" t="s">
        <v>232</v>
      </c>
      <c r="J367" s="5" t="s">
        <v>110</v>
      </c>
      <c r="K367" s="5"/>
      <c r="L367" s="12">
        <v>46113</v>
      </c>
      <c r="M367" s="12">
        <v>46137.999305555553</v>
      </c>
      <c r="N367" s="92">
        <f t="shared" si="31"/>
        <v>24.999305555553292</v>
      </c>
      <c r="O367" s="85" t="s">
        <v>110</v>
      </c>
      <c r="P367" s="11"/>
      <c r="Q367" s="85" t="s">
        <v>111</v>
      </c>
      <c r="R367" s="11" t="s">
        <v>1742</v>
      </c>
      <c r="S367" s="86" t="s">
        <v>113</v>
      </c>
      <c r="T367" s="86" t="s">
        <v>114</v>
      </c>
      <c r="U367" s="87" t="s">
        <v>115</v>
      </c>
      <c r="V367" s="11" t="s">
        <v>116</v>
      </c>
      <c r="W367" s="11"/>
      <c r="X367" s="11" t="s">
        <v>117</v>
      </c>
      <c r="Y367" s="11"/>
      <c r="Z367" s="94" t="str">
        <f t="shared" si="32"/>
        <v>Talento Humano
Tecnológicos</v>
      </c>
      <c r="AA367" s="11"/>
      <c r="AB367" s="11" t="s">
        <v>118</v>
      </c>
      <c r="AC367" s="11" t="s">
        <v>118</v>
      </c>
      <c r="AD367" s="13">
        <v>0</v>
      </c>
      <c r="AE367" s="14"/>
      <c r="AF367" s="11" t="s">
        <v>118</v>
      </c>
      <c r="AG367" s="11" t="s">
        <v>118</v>
      </c>
      <c r="AH367" s="13">
        <v>0</v>
      </c>
      <c r="AI367" s="14"/>
      <c r="AJ367" s="11" t="s">
        <v>118</v>
      </c>
      <c r="AK367" s="11" t="s">
        <v>118</v>
      </c>
      <c r="AL367" s="13">
        <v>0</v>
      </c>
      <c r="AM367" s="14"/>
      <c r="AN367" s="11" t="s">
        <v>118</v>
      </c>
      <c r="AO367" s="11" t="s">
        <v>118</v>
      </c>
      <c r="AP367" s="13">
        <v>0</v>
      </c>
      <c r="AQ367" s="14"/>
      <c r="AR367" s="11" t="s">
        <v>118</v>
      </c>
      <c r="AS367" s="11" t="s">
        <v>118</v>
      </c>
      <c r="AT367" s="13">
        <v>0</v>
      </c>
      <c r="AU367" s="14"/>
      <c r="AV367" s="11" t="s">
        <v>118</v>
      </c>
      <c r="AW367" s="11" t="s">
        <v>118</v>
      </c>
      <c r="AX367" s="13">
        <v>0</v>
      </c>
      <c r="AY367" s="11"/>
      <c r="AZ367" s="11" t="s">
        <v>118</v>
      </c>
      <c r="BA367" s="11"/>
      <c r="BB367" s="11" t="s">
        <v>118</v>
      </c>
      <c r="BC367" s="11"/>
      <c r="BD367" s="11"/>
      <c r="BE367" s="11"/>
      <c r="BF367" s="11"/>
      <c r="BG367" s="11"/>
      <c r="BH367" s="11"/>
      <c r="BI367" s="11"/>
      <c r="BJ367" s="11"/>
      <c r="BK367" s="11" t="s">
        <v>19</v>
      </c>
      <c r="BL367" s="11" t="s">
        <v>345</v>
      </c>
      <c r="BM367" s="11" t="s">
        <v>346</v>
      </c>
      <c r="BN367" s="11"/>
      <c r="BO367" s="11" t="s">
        <v>118</v>
      </c>
      <c r="BP367" s="11"/>
      <c r="BQ367" s="11" t="s">
        <v>118</v>
      </c>
      <c r="BR367" s="11"/>
      <c r="BS367" s="11" t="s">
        <v>118</v>
      </c>
      <c r="BT367" s="11" t="s">
        <v>118</v>
      </c>
      <c r="BU367" s="11"/>
      <c r="BV367" s="11" t="s">
        <v>118</v>
      </c>
      <c r="BW367" s="11"/>
      <c r="BX367" s="11" t="s">
        <v>118</v>
      </c>
      <c r="BY367" s="11" t="s">
        <v>24</v>
      </c>
      <c r="BZ367" s="11" t="s">
        <v>167</v>
      </c>
      <c r="CA367" s="11" t="s">
        <v>77</v>
      </c>
      <c r="CB367" s="11"/>
      <c r="CC367" s="94" t="str">
        <f t="shared" si="35"/>
        <v>17_Programas de transparencia y ética pública - PTEP
23_Plan Estratégico de Comunicaciones - PEC
24_Operación del Sistema de Gestión Institucional - SGI</v>
      </c>
      <c r="CD367" s="11"/>
      <c r="CE367" s="11"/>
      <c r="CF367" s="11"/>
      <c r="CG367" s="11"/>
      <c r="CH367" s="11" t="s">
        <v>123</v>
      </c>
      <c r="CI367" s="11"/>
      <c r="CJ367" s="11"/>
      <c r="CK367" s="94" t="str">
        <f t="shared" si="33"/>
        <v>D05_Información y comunicación</v>
      </c>
      <c r="CL367" s="11"/>
      <c r="CM367" s="11"/>
      <c r="CN367" s="11"/>
      <c r="CO367" s="11"/>
      <c r="CP367" s="11"/>
      <c r="CQ367" s="11"/>
      <c r="CR367" s="11"/>
      <c r="CS367" s="11"/>
      <c r="CT367" s="11"/>
      <c r="CU367" s="11"/>
      <c r="CV367" s="11"/>
      <c r="CW367" s="11"/>
      <c r="CX367" s="11"/>
      <c r="CY367" s="11"/>
      <c r="CZ367" s="11" t="s">
        <v>125</v>
      </c>
      <c r="DA367" s="11"/>
      <c r="DB367" s="11"/>
      <c r="DC367" s="11"/>
      <c r="DD367" s="11"/>
      <c r="DE367" s="94" t="str">
        <f t="shared" si="34"/>
        <v>D05_P15_Transparencia, acceso a la información pública y lucha contra la corrupción</v>
      </c>
    </row>
    <row r="368" spans="2:109" s="2" customFormat="1" ht="84" customHeight="1" x14ac:dyDescent="0.35">
      <c r="B368" s="1"/>
      <c r="C368" s="4" t="s">
        <v>1751</v>
      </c>
      <c r="D368" s="11" t="s">
        <v>1752</v>
      </c>
      <c r="E368" s="91" t="str">
        <f t="shared" si="30"/>
        <v>URF2026_356_Transversal_Generar cronograma de necesidades de comunicación para el tercer cuatrimestre_DP</v>
      </c>
      <c r="F368" s="11" t="s">
        <v>1739</v>
      </c>
      <c r="G368" s="11" t="s">
        <v>1740</v>
      </c>
      <c r="H368" s="11" t="s">
        <v>1741</v>
      </c>
      <c r="I368" s="11" t="s">
        <v>232</v>
      </c>
      <c r="J368" s="5" t="s">
        <v>110</v>
      </c>
      <c r="K368" s="5"/>
      <c r="L368" s="12">
        <v>46235</v>
      </c>
      <c r="M368" s="12">
        <v>46249.999305555553</v>
      </c>
      <c r="N368" s="92">
        <f t="shared" si="31"/>
        <v>14.999305555553292</v>
      </c>
      <c r="O368" s="85" t="s">
        <v>110</v>
      </c>
      <c r="P368" s="11"/>
      <c r="Q368" s="85" t="s">
        <v>111</v>
      </c>
      <c r="R368" s="11" t="s">
        <v>1742</v>
      </c>
      <c r="S368" s="86" t="s">
        <v>113</v>
      </c>
      <c r="T368" s="86" t="s">
        <v>114</v>
      </c>
      <c r="U368" s="87" t="s">
        <v>115</v>
      </c>
      <c r="V368" s="11" t="s">
        <v>116</v>
      </c>
      <c r="W368" s="11"/>
      <c r="X368" s="11" t="s">
        <v>117</v>
      </c>
      <c r="Y368" s="11"/>
      <c r="Z368" s="94" t="str">
        <f t="shared" si="32"/>
        <v>Talento Humano
Tecnológicos</v>
      </c>
      <c r="AA368" s="11"/>
      <c r="AB368" s="11" t="s">
        <v>118</v>
      </c>
      <c r="AC368" s="11" t="s">
        <v>118</v>
      </c>
      <c r="AD368" s="13">
        <v>0</v>
      </c>
      <c r="AE368" s="14"/>
      <c r="AF368" s="11" t="s">
        <v>118</v>
      </c>
      <c r="AG368" s="11" t="s">
        <v>118</v>
      </c>
      <c r="AH368" s="13">
        <v>0</v>
      </c>
      <c r="AI368" s="14"/>
      <c r="AJ368" s="11" t="s">
        <v>118</v>
      </c>
      <c r="AK368" s="11" t="s">
        <v>118</v>
      </c>
      <c r="AL368" s="13">
        <v>0</v>
      </c>
      <c r="AM368" s="14"/>
      <c r="AN368" s="11" t="s">
        <v>118</v>
      </c>
      <c r="AO368" s="11" t="s">
        <v>118</v>
      </c>
      <c r="AP368" s="13">
        <v>0</v>
      </c>
      <c r="AQ368" s="14"/>
      <c r="AR368" s="11" t="s">
        <v>118</v>
      </c>
      <c r="AS368" s="11" t="s">
        <v>118</v>
      </c>
      <c r="AT368" s="13">
        <v>0</v>
      </c>
      <c r="AU368" s="14"/>
      <c r="AV368" s="11" t="s">
        <v>118</v>
      </c>
      <c r="AW368" s="11" t="s">
        <v>118</v>
      </c>
      <c r="AX368" s="13">
        <v>0</v>
      </c>
      <c r="AY368" s="11"/>
      <c r="AZ368" s="11" t="s">
        <v>118</v>
      </c>
      <c r="BA368" s="11"/>
      <c r="BB368" s="11" t="s">
        <v>118</v>
      </c>
      <c r="BC368" s="11"/>
      <c r="BD368" s="11"/>
      <c r="BE368" s="11"/>
      <c r="BF368" s="11"/>
      <c r="BG368" s="11"/>
      <c r="BH368" s="11"/>
      <c r="BI368" s="11"/>
      <c r="BJ368" s="11"/>
      <c r="BK368" s="11" t="s">
        <v>19</v>
      </c>
      <c r="BL368" s="11" t="s">
        <v>345</v>
      </c>
      <c r="BM368" s="11" t="s">
        <v>346</v>
      </c>
      <c r="BN368" s="11"/>
      <c r="BO368" s="11" t="s">
        <v>118</v>
      </c>
      <c r="BP368" s="11"/>
      <c r="BQ368" s="11" t="s">
        <v>118</v>
      </c>
      <c r="BR368" s="11"/>
      <c r="BS368" s="11" t="s">
        <v>118</v>
      </c>
      <c r="BT368" s="11" t="s">
        <v>118</v>
      </c>
      <c r="BU368" s="11"/>
      <c r="BV368" s="11" t="s">
        <v>118</v>
      </c>
      <c r="BW368" s="11"/>
      <c r="BX368" s="11" t="s">
        <v>118</v>
      </c>
      <c r="BY368" s="11" t="s">
        <v>24</v>
      </c>
      <c r="BZ368" s="11" t="s">
        <v>167</v>
      </c>
      <c r="CA368" s="11" t="s">
        <v>77</v>
      </c>
      <c r="CB368" s="11"/>
      <c r="CC368" s="94" t="str">
        <f t="shared" si="35"/>
        <v>17_Programas de transparencia y ética pública - PTEP
23_Plan Estratégico de Comunicaciones - PEC
24_Operación del Sistema de Gestión Institucional - SGI</v>
      </c>
      <c r="CD368" s="11"/>
      <c r="CE368" s="11"/>
      <c r="CF368" s="11"/>
      <c r="CG368" s="11"/>
      <c r="CH368" s="11" t="s">
        <v>123</v>
      </c>
      <c r="CI368" s="11"/>
      <c r="CJ368" s="11"/>
      <c r="CK368" s="94" t="str">
        <f t="shared" si="33"/>
        <v>D05_Información y comunicación</v>
      </c>
      <c r="CL368" s="11"/>
      <c r="CM368" s="11"/>
      <c r="CN368" s="11"/>
      <c r="CO368" s="11"/>
      <c r="CP368" s="11"/>
      <c r="CQ368" s="11"/>
      <c r="CR368" s="11"/>
      <c r="CS368" s="11"/>
      <c r="CT368" s="11"/>
      <c r="CU368" s="11"/>
      <c r="CV368" s="11"/>
      <c r="CW368" s="11"/>
      <c r="CX368" s="11"/>
      <c r="CY368" s="11"/>
      <c r="CZ368" s="11" t="s">
        <v>125</v>
      </c>
      <c r="DA368" s="11"/>
      <c r="DB368" s="11"/>
      <c r="DC368" s="11"/>
      <c r="DD368" s="11"/>
      <c r="DE368" s="94" t="str">
        <f t="shared" si="34"/>
        <v>D05_P15_Transparencia, acceso a la información pública y lucha contra la corrupción</v>
      </c>
    </row>
    <row r="369" spans="2:109" s="2" customFormat="1" ht="84" customHeight="1" x14ac:dyDescent="0.35">
      <c r="B369" s="1"/>
      <c r="C369" s="4" t="s">
        <v>1753</v>
      </c>
      <c r="D369" s="11" t="s">
        <v>1754</v>
      </c>
      <c r="E369" s="91" t="str">
        <f t="shared" si="30"/>
        <v>URF2026_357_Transversal_Generar cronograma de necesidades de comunicación para el primer cuatrimestre_GH</v>
      </c>
      <c r="F369" s="11" t="s">
        <v>1739</v>
      </c>
      <c r="G369" s="11" t="s">
        <v>1740</v>
      </c>
      <c r="H369" s="11" t="s">
        <v>1741</v>
      </c>
      <c r="I369" s="11" t="s">
        <v>818</v>
      </c>
      <c r="J369" s="5" t="s">
        <v>694</v>
      </c>
      <c r="K369" s="5"/>
      <c r="L369" s="12">
        <v>46037</v>
      </c>
      <c r="M369" s="12">
        <v>46052.999305555553</v>
      </c>
      <c r="N369" s="92">
        <f t="shared" si="31"/>
        <v>15.999305555553292</v>
      </c>
      <c r="O369" s="85" t="s">
        <v>110</v>
      </c>
      <c r="P369" s="11"/>
      <c r="Q369" s="85" t="s">
        <v>111</v>
      </c>
      <c r="R369" s="11" t="s">
        <v>1742</v>
      </c>
      <c r="S369" s="86" t="s">
        <v>113</v>
      </c>
      <c r="T369" s="86" t="s">
        <v>114</v>
      </c>
      <c r="U369" s="87" t="s">
        <v>115</v>
      </c>
      <c r="V369" s="11" t="s">
        <v>116</v>
      </c>
      <c r="W369" s="11"/>
      <c r="X369" s="11" t="s">
        <v>117</v>
      </c>
      <c r="Y369" s="11"/>
      <c r="Z369" s="94" t="str">
        <f t="shared" si="32"/>
        <v>Talento Humano
Tecnológicos</v>
      </c>
      <c r="AA369" s="11"/>
      <c r="AB369" s="11" t="s">
        <v>118</v>
      </c>
      <c r="AC369" s="11" t="s">
        <v>118</v>
      </c>
      <c r="AD369" s="13">
        <v>0</v>
      </c>
      <c r="AE369" s="14"/>
      <c r="AF369" s="11" t="s">
        <v>118</v>
      </c>
      <c r="AG369" s="11" t="s">
        <v>118</v>
      </c>
      <c r="AH369" s="13">
        <v>0</v>
      </c>
      <c r="AI369" s="14"/>
      <c r="AJ369" s="11" t="s">
        <v>118</v>
      </c>
      <c r="AK369" s="11" t="s">
        <v>118</v>
      </c>
      <c r="AL369" s="13">
        <v>0</v>
      </c>
      <c r="AM369" s="14"/>
      <c r="AN369" s="11" t="s">
        <v>118</v>
      </c>
      <c r="AO369" s="11" t="s">
        <v>118</v>
      </c>
      <c r="AP369" s="13">
        <v>0</v>
      </c>
      <c r="AQ369" s="14"/>
      <c r="AR369" s="11" t="s">
        <v>118</v>
      </c>
      <c r="AS369" s="11" t="s">
        <v>118</v>
      </c>
      <c r="AT369" s="13">
        <v>0</v>
      </c>
      <c r="AU369" s="14"/>
      <c r="AV369" s="11" t="s">
        <v>118</v>
      </c>
      <c r="AW369" s="11" t="s">
        <v>118</v>
      </c>
      <c r="AX369" s="13">
        <v>0</v>
      </c>
      <c r="AY369" s="11"/>
      <c r="AZ369" s="11" t="s">
        <v>118</v>
      </c>
      <c r="BA369" s="11"/>
      <c r="BB369" s="11" t="s">
        <v>118</v>
      </c>
      <c r="BC369" s="11"/>
      <c r="BD369" s="11"/>
      <c r="BE369" s="11"/>
      <c r="BF369" s="11"/>
      <c r="BG369" s="11"/>
      <c r="BH369" s="11"/>
      <c r="BI369" s="11"/>
      <c r="BJ369" s="11"/>
      <c r="BK369" s="11" t="s">
        <v>19</v>
      </c>
      <c r="BL369" s="11" t="s">
        <v>345</v>
      </c>
      <c r="BM369" s="11" t="s">
        <v>346</v>
      </c>
      <c r="BN369" s="11"/>
      <c r="BO369" s="11" t="s">
        <v>118</v>
      </c>
      <c r="BP369" s="11"/>
      <c r="BQ369" s="11" t="s">
        <v>118</v>
      </c>
      <c r="BR369" s="11"/>
      <c r="BS369" s="11" t="s">
        <v>118</v>
      </c>
      <c r="BT369" s="11" t="s">
        <v>118</v>
      </c>
      <c r="BU369" s="11"/>
      <c r="BV369" s="11" t="s">
        <v>118</v>
      </c>
      <c r="BW369" s="11"/>
      <c r="BX369" s="11" t="s">
        <v>118</v>
      </c>
      <c r="BY369" s="11" t="s">
        <v>24</v>
      </c>
      <c r="BZ369" s="11" t="s">
        <v>167</v>
      </c>
      <c r="CA369" s="11" t="s">
        <v>77</v>
      </c>
      <c r="CB369" s="11"/>
      <c r="CC369" s="94" t="str">
        <f t="shared" si="35"/>
        <v>17_Programas de transparencia y ética pública - PTEP
23_Plan Estratégico de Comunicaciones - PEC
24_Operación del Sistema de Gestión Institucional - SGI</v>
      </c>
      <c r="CD369" s="11"/>
      <c r="CE369" s="11"/>
      <c r="CF369" s="11"/>
      <c r="CG369" s="11"/>
      <c r="CH369" s="11" t="s">
        <v>123</v>
      </c>
      <c r="CI369" s="11"/>
      <c r="CJ369" s="11"/>
      <c r="CK369" s="94" t="str">
        <f t="shared" si="33"/>
        <v>D05_Información y comunicación</v>
      </c>
      <c r="CL369" s="11"/>
      <c r="CM369" s="11"/>
      <c r="CN369" s="11"/>
      <c r="CO369" s="11"/>
      <c r="CP369" s="11"/>
      <c r="CQ369" s="11"/>
      <c r="CR369" s="11"/>
      <c r="CS369" s="11"/>
      <c r="CT369" s="11"/>
      <c r="CU369" s="11"/>
      <c r="CV369" s="11"/>
      <c r="CW369" s="11"/>
      <c r="CX369" s="11"/>
      <c r="CY369" s="11"/>
      <c r="CZ369" s="11" t="s">
        <v>125</v>
      </c>
      <c r="DA369" s="11"/>
      <c r="DB369" s="11"/>
      <c r="DC369" s="11"/>
      <c r="DD369" s="11"/>
      <c r="DE369" s="94" t="str">
        <f t="shared" si="34"/>
        <v>D05_P15_Transparencia, acceso a la información pública y lucha contra la corrupción</v>
      </c>
    </row>
    <row r="370" spans="2:109" s="2" customFormat="1" ht="84" customHeight="1" x14ac:dyDescent="0.35">
      <c r="B370" s="1"/>
      <c r="C370" s="4" t="s">
        <v>1755</v>
      </c>
      <c r="D370" s="11" t="s">
        <v>1756</v>
      </c>
      <c r="E370" s="91" t="str">
        <f t="shared" si="30"/>
        <v>URF2026_358_Transversal_Generar cronograma de necesidades de comunicación para el segundo cuatrimestre_GH</v>
      </c>
      <c r="F370" s="11" t="s">
        <v>1739</v>
      </c>
      <c r="G370" s="11" t="s">
        <v>1740</v>
      </c>
      <c r="H370" s="11" t="s">
        <v>1741</v>
      </c>
      <c r="I370" s="11" t="s">
        <v>818</v>
      </c>
      <c r="J370" s="5" t="s">
        <v>694</v>
      </c>
      <c r="K370" s="5"/>
      <c r="L370" s="12">
        <v>46113</v>
      </c>
      <c r="M370" s="12">
        <v>46135.999305555553</v>
      </c>
      <c r="N370" s="92">
        <f t="shared" si="31"/>
        <v>22.999305555553292</v>
      </c>
      <c r="O370" s="85" t="s">
        <v>110</v>
      </c>
      <c r="P370" s="11"/>
      <c r="Q370" s="85" t="s">
        <v>111</v>
      </c>
      <c r="R370" s="11" t="s">
        <v>1742</v>
      </c>
      <c r="S370" s="86" t="s">
        <v>113</v>
      </c>
      <c r="T370" s="86" t="s">
        <v>114</v>
      </c>
      <c r="U370" s="87" t="s">
        <v>115</v>
      </c>
      <c r="V370" s="11" t="s">
        <v>116</v>
      </c>
      <c r="W370" s="11"/>
      <c r="X370" s="11" t="s">
        <v>117</v>
      </c>
      <c r="Y370" s="11"/>
      <c r="Z370" s="94" t="str">
        <f t="shared" si="32"/>
        <v>Talento Humano
Tecnológicos</v>
      </c>
      <c r="AA370" s="11"/>
      <c r="AB370" s="11" t="s">
        <v>118</v>
      </c>
      <c r="AC370" s="11" t="s">
        <v>118</v>
      </c>
      <c r="AD370" s="13">
        <v>0</v>
      </c>
      <c r="AE370" s="14"/>
      <c r="AF370" s="11" t="s">
        <v>118</v>
      </c>
      <c r="AG370" s="11" t="s">
        <v>118</v>
      </c>
      <c r="AH370" s="13">
        <v>0</v>
      </c>
      <c r="AI370" s="14"/>
      <c r="AJ370" s="11" t="s">
        <v>118</v>
      </c>
      <c r="AK370" s="11" t="s">
        <v>118</v>
      </c>
      <c r="AL370" s="13">
        <v>0</v>
      </c>
      <c r="AM370" s="14"/>
      <c r="AN370" s="11" t="s">
        <v>118</v>
      </c>
      <c r="AO370" s="11" t="s">
        <v>118</v>
      </c>
      <c r="AP370" s="13">
        <v>0</v>
      </c>
      <c r="AQ370" s="14"/>
      <c r="AR370" s="11" t="s">
        <v>118</v>
      </c>
      <c r="AS370" s="11" t="s">
        <v>118</v>
      </c>
      <c r="AT370" s="13">
        <v>0</v>
      </c>
      <c r="AU370" s="14"/>
      <c r="AV370" s="11" t="s">
        <v>118</v>
      </c>
      <c r="AW370" s="11" t="s">
        <v>118</v>
      </c>
      <c r="AX370" s="13">
        <v>0</v>
      </c>
      <c r="AY370" s="11"/>
      <c r="AZ370" s="11" t="s">
        <v>118</v>
      </c>
      <c r="BA370" s="11"/>
      <c r="BB370" s="11" t="s">
        <v>118</v>
      </c>
      <c r="BC370" s="11"/>
      <c r="BD370" s="11"/>
      <c r="BE370" s="11"/>
      <c r="BF370" s="11"/>
      <c r="BG370" s="11"/>
      <c r="BH370" s="11"/>
      <c r="BI370" s="11"/>
      <c r="BJ370" s="11"/>
      <c r="BK370" s="11" t="s">
        <v>19</v>
      </c>
      <c r="BL370" s="11" t="s">
        <v>345</v>
      </c>
      <c r="BM370" s="11" t="s">
        <v>346</v>
      </c>
      <c r="BN370" s="11"/>
      <c r="BO370" s="11" t="s">
        <v>118</v>
      </c>
      <c r="BP370" s="11"/>
      <c r="BQ370" s="11" t="s">
        <v>118</v>
      </c>
      <c r="BR370" s="11"/>
      <c r="BS370" s="11" t="s">
        <v>118</v>
      </c>
      <c r="BT370" s="11" t="s">
        <v>118</v>
      </c>
      <c r="BU370" s="11"/>
      <c r="BV370" s="11" t="s">
        <v>118</v>
      </c>
      <c r="BW370" s="11"/>
      <c r="BX370" s="11" t="s">
        <v>118</v>
      </c>
      <c r="BY370" s="11" t="s">
        <v>24</v>
      </c>
      <c r="BZ370" s="11" t="s">
        <v>167</v>
      </c>
      <c r="CA370" s="11" t="s">
        <v>77</v>
      </c>
      <c r="CB370" s="11"/>
      <c r="CC370" s="94" t="str">
        <f t="shared" si="35"/>
        <v>17_Programas de transparencia y ética pública - PTEP
23_Plan Estratégico de Comunicaciones - PEC
24_Operación del Sistema de Gestión Institucional - SGI</v>
      </c>
      <c r="CD370" s="11"/>
      <c r="CE370" s="11"/>
      <c r="CF370" s="11"/>
      <c r="CG370" s="11"/>
      <c r="CH370" s="11" t="s">
        <v>123</v>
      </c>
      <c r="CI370" s="11"/>
      <c r="CJ370" s="11"/>
      <c r="CK370" s="94" t="str">
        <f t="shared" si="33"/>
        <v>D05_Información y comunicación</v>
      </c>
      <c r="CL370" s="11"/>
      <c r="CM370" s="11"/>
      <c r="CN370" s="11"/>
      <c r="CO370" s="11"/>
      <c r="CP370" s="11"/>
      <c r="CQ370" s="11"/>
      <c r="CR370" s="11"/>
      <c r="CS370" s="11"/>
      <c r="CT370" s="11"/>
      <c r="CU370" s="11"/>
      <c r="CV370" s="11"/>
      <c r="CW370" s="11"/>
      <c r="CX370" s="11"/>
      <c r="CY370" s="11"/>
      <c r="CZ370" s="11" t="s">
        <v>125</v>
      </c>
      <c r="DA370" s="11"/>
      <c r="DB370" s="11"/>
      <c r="DC370" s="11"/>
      <c r="DD370" s="11"/>
      <c r="DE370" s="94" t="str">
        <f t="shared" si="34"/>
        <v>D05_P15_Transparencia, acceso a la información pública y lucha contra la corrupción</v>
      </c>
    </row>
    <row r="371" spans="2:109" s="2" customFormat="1" ht="84" customHeight="1" x14ac:dyDescent="0.35">
      <c r="B371" s="1"/>
      <c r="C371" s="4" t="s">
        <v>1757</v>
      </c>
      <c r="D371" s="11" t="s">
        <v>1758</v>
      </c>
      <c r="E371" s="91" t="str">
        <f t="shared" si="30"/>
        <v>URF2026_359_Transversal_Generar cronograma de necesidades de comunicación para el tercer cuatrimestre_GH</v>
      </c>
      <c r="F371" s="11" t="s">
        <v>1739</v>
      </c>
      <c r="G371" s="11" t="s">
        <v>1740</v>
      </c>
      <c r="H371" s="11" t="s">
        <v>1741</v>
      </c>
      <c r="I371" s="11" t="s">
        <v>818</v>
      </c>
      <c r="J371" s="5" t="s">
        <v>694</v>
      </c>
      <c r="K371" s="5"/>
      <c r="L371" s="12">
        <v>46235</v>
      </c>
      <c r="M371" s="12">
        <v>46249.999305555553</v>
      </c>
      <c r="N371" s="92">
        <f t="shared" si="31"/>
        <v>14.999305555553292</v>
      </c>
      <c r="O371" s="85" t="s">
        <v>110</v>
      </c>
      <c r="P371" s="11"/>
      <c r="Q371" s="85" t="s">
        <v>111</v>
      </c>
      <c r="R371" s="11" t="s">
        <v>1742</v>
      </c>
      <c r="S371" s="86" t="s">
        <v>113</v>
      </c>
      <c r="T371" s="86" t="s">
        <v>114</v>
      </c>
      <c r="U371" s="87" t="s">
        <v>115</v>
      </c>
      <c r="V371" s="11" t="s">
        <v>116</v>
      </c>
      <c r="W371" s="11"/>
      <c r="X371" s="11" t="s">
        <v>117</v>
      </c>
      <c r="Y371" s="11"/>
      <c r="Z371" s="94" t="str">
        <f t="shared" si="32"/>
        <v>Talento Humano
Tecnológicos</v>
      </c>
      <c r="AA371" s="11"/>
      <c r="AB371" s="11" t="s">
        <v>118</v>
      </c>
      <c r="AC371" s="11" t="s">
        <v>118</v>
      </c>
      <c r="AD371" s="13">
        <v>0</v>
      </c>
      <c r="AE371" s="14"/>
      <c r="AF371" s="11" t="s">
        <v>118</v>
      </c>
      <c r="AG371" s="11" t="s">
        <v>118</v>
      </c>
      <c r="AH371" s="13">
        <v>0</v>
      </c>
      <c r="AI371" s="14"/>
      <c r="AJ371" s="11" t="s">
        <v>118</v>
      </c>
      <c r="AK371" s="11" t="s">
        <v>118</v>
      </c>
      <c r="AL371" s="13">
        <v>0</v>
      </c>
      <c r="AM371" s="14"/>
      <c r="AN371" s="11" t="s">
        <v>118</v>
      </c>
      <c r="AO371" s="11" t="s">
        <v>118</v>
      </c>
      <c r="AP371" s="13">
        <v>0</v>
      </c>
      <c r="AQ371" s="14"/>
      <c r="AR371" s="11" t="s">
        <v>118</v>
      </c>
      <c r="AS371" s="11" t="s">
        <v>118</v>
      </c>
      <c r="AT371" s="13">
        <v>0</v>
      </c>
      <c r="AU371" s="14"/>
      <c r="AV371" s="11" t="s">
        <v>118</v>
      </c>
      <c r="AW371" s="11" t="s">
        <v>118</v>
      </c>
      <c r="AX371" s="13">
        <v>0</v>
      </c>
      <c r="AY371" s="11"/>
      <c r="AZ371" s="11" t="s">
        <v>118</v>
      </c>
      <c r="BA371" s="11"/>
      <c r="BB371" s="11" t="s">
        <v>118</v>
      </c>
      <c r="BC371" s="11"/>
      <c r="BD371" s="11"/>
      <c r="BE371" s="11"/>
      <c r="BF371" s="11"/>
      <c r="BG371" s="11"/>
      <c r="BH371" s="11"/>
      <c r="BI371" s="11"/>
      <c r="BJ371" s="11"/>
      <c r="BK371" s="11" t="s">
        <v>19</v>
      </c>
      <c r="BL371" s="11" t="s">
        <v>345</v>
      </c>
      <c r="BM371" s="11" t="s">
        <v>346</v>
      </c>
      <c r="BN371" s="11"/>
      <c r="BO371" s="11" t="s">
        <v>118</v>
      </c>
      <c r="BP371" s="11"/>
      <c r="BQ371" s="11" t="s">
        <v>118</v>
      </c>
      <c r="BR371" s="11"/>
      <c r="BS371" s="11" t="s">
        <v>118</v>
      </c>
      <c r="BT371" s="11" t="s">
        <v>118</v>
      </c>
      <c r="BU371" s="11"/>
      <c r="BV371" s="11" t="s">
        <v>118</v>
      </c>
      <c r="BW371" s="11"/>
      <c r="BX371" s="11" t="s">
        <v>118</v>
      </c>
      <c r="BY371" s="11" t="s">
        <v>24</v>
      </c>
      <c r="BZ371" s="11" t="s">
        <v>167</v>
      </c>
      <c r="CA371" s="11" t="s">
        <v>77</v>
      </c>
      <c r="CB371" s="11"/>
      <c r="CC371" s="94" t="str">
        <f t="shared" si="35"/>
        <v>17_Programas de transparencia y ética pública - PTEP
23_Plan Estratégico de Comunicaciones - PEC
24_Operación del Sistema de Gestión Institucional - SGI</v>
      </c>
      <c r="CD371" s="11"/>
      <c r="CE371" s="11"/>
      <c r="CF371" s="11"/>
      <c r="CG371" s="11"/>
      <c r="CH371" s="11" t="s">
        <v>123</v>
      </c>
      <c r="CI371" s="11"/>
      <c r="CJ371" s="11"/>
      <c r="CK371" s="94" t="str">
        <f t="shared" si="33"/>
        <v>D05_Información y comunicación</v>
      </c>
      <c r="CL371" s="11"/>
      <c r="CM371" s="11"/>
      <c r="CN371" s="11"/>
      <c r="CO371" s="11"/>
      <c r="CP371" s="11"/>
      <c r="CQ371" s="11"/>
      <c r="CR371" s="11"/>
      <c r="CS371" s="11"/>
      <c r="CT371" s="11"/>
      <c r="CU371" s="11"/>
      <c r="CV371" s="11"/>
      <c r="CW371" s="11"/>
      <c r="CX371" s="11"/>
      <c r="CY371" s="11"/>
      <c r="CZ371" s="11" t="s">
        <v>125</v>
      </c>
      <c r="DA371" s="11"/>
      <c r="DB371" s="11"/>
      <c r="DC371" s="11"/>
      <c r="DD371" s="11"/>
      <c r="DE371" s="94" t="str">
        <f t="shared" si="34"/>
        <v>D05_P15_Transparencia, acceso a la información pública y lucha contra la corrupción</v>
      </c>
    </row>
    <row r="372" spans="2:109" s="2" customFormat="1" ht="84" customHeight="1" x14ac:dyDescent="0.35">
      <c r="B372" s="1"/>
      <c r="C372" s="4" t="s">
        <v>1759</v>
      </c>
      <c r="D372" s="11" t="s">
        <v>1760</v>
      </c>
      <c r="E372" s="91" t="str">
        <f t="shared" si="30"/>
        <v>URF2026_360_Transversal_Generar cronograma de necesidades de comunicación para el primer cuatrimestre_GH_SST</v>
      </c>
      <c r="F372" s="11" t="s">
        <v>1739</v>
      </c>
      <c r="G372" s="11" t="s">
        <v>1740</v>
      </c>
      <c r="H372" s="11" t="s">
        <v>1741</v>
      </c>
      <c r="I372" s="11" t="s">
        <v>818</v>
      </c>
      <c r="J372" s="5" t="s">
        <v>699</v>
      </c>
      <c r="K372" s="5"/>
      <c r="L372" s="12">
        <v>46037</v>
      </c>
      <c r="M372" s="12">
        <v>46052.999305555553</v>
      </c>
      <c r="N372" s="92">
        <f t="shared" si="31"/>
        <v>15.999305555553292</v>
      </c>
      <c r="O372" s="85" t="s">
        <v>110</v>
      </c>
      <c r="P372" s="11"/>
      <c r="Q372" s="85" t="s">
        <v>111</v>
      </c>
      <c r="R372" s="11" t="s">
        <v>1742</v>
      </c>
      <c r="S372" s="86" t="s">
        <v>113</v>
      </c>
      <c r="T372" s="86" t="s">
        <v>114</v>
      </c>
      <c r="U372" s="87" t="s">
        <v>115</v>
      </c>
      <c r="V372" s="11" t="s">
        <v>116</v>
      </c>
      <c r="W372" s="11"/>
      <c r="X372" s="11" t="s">
        <v>117</v>
      </c>
      <c r="Y372" s="11"/>
      <c r="Z372" s="94" t="str">
        <f t="shared" si="32"/>
        <v>Talento Humano
Tecnológicos</v>
      </c>
      <c r="AA372" s="11"/>
      <c r="AB372" s="11" t="s">
        <v>118</v>
      </c>
      <c r="AC372" s="11" t="s">
        <v>118</v>
      </c>
      <c r="AD372" s="13">
        <v>0</v>
      </c>
      <c r="AE372" s="14"/>
      <c r="AF372" s="11" t="s">
        <v>118</v>
      </c>
      <c r="AG372" s="11" t="s">
        <v>118</v>
      </c>
      <c r="AH372" s="13">
        <v>0</v>
      </c>
      <c r="AI372" s="14"/>
      <c r="AJ372" s="11" t="s">
        <v>118</v>
      </c>
      <c r="AK372" s="11" t="s">
        <v>118</v>
      </c>
      <c r="AL372" s="13">
        <v>0</v>
      </c>
      <c r="AM372" s="14"/>
      <c r="AN372" s="11" t="s">
        <v>118</v>
      </c>
      <c r="AO372" s="11" t="s">
        <v>118</v>
      </c>
      <c r="AP372" s="13">
        <v>0</v>
      </c>
      <c r="AQ372" s="14"/>
      <c r="AR372" s="11" t="s">
        <v>118</v>
      </c>
      <c r="AS372" s="11" t="s">
        <v>118</v>
      </c>
      <c r="AT372" s="13">
        <v>0</v>
      </c>
      <c r="AU372" s="14"/>
      <c r="AV372" s="11" t="s">
        <v>118</v>
      </c>
      <c r="AW372" s="11" t="s">
        <v>118</v>
      </c>
      <c r="AX372" s="13">
        <v>0</v>
      </c>
      <c r="AY372" s="11"/>
      <c r="AZ372" s="11" t="s">
        <v>118</v>
      </c>
      <c r="BA372" s="11"/>
      <c r="BB372" s="11" t="s">
        <v>118</v>
      </c>
      <c r="BC372" s="11"/>
      <c r="BD372" s="11"/>
      <c r="BE372" s="11"/>
      <c r="BF372" s="11"/>
      <c r="BG372" s="11"/>
      <c r="BH372" s="11"/>
      <c r="BI372" s="11"/>
      <c r="BJ372" s="11"/>
      <c r="BK372" s="11" t="s">
        <v>19</v>
      </c>
      <c r="BL372" s="11" t="s">
        <v>345</v>
      </c>
      <c r="BM372" s="11" t="s">
        <v>346</v>
      </c>
      <c r="BN372" s="11"/>
      <c r="BO372" s="11" t="s">
        <v>118</v>
      </c>
      <c r="BP372" s="11"/>
      <c r="BQ372" s="11" t="s">
        <v>118</v>
      </c>
      <c r="BR372" s="11"/>
      <c r="BS372" s="11" t="s">
        <v>118</v>
      </c>
      <c r="BT372" s="11" t="s">
        <v>118</v>
      </c>
      <c r="BU372" s="11"/>
      <c r="BV372" s="11" t="s">
        <v>118</v>
      </c>
      <c r="BW372" s="11"/>
      <c r="BX372" s="11" t="s">
        <v>118</v>
      </c>
      <c r="BY372" s="11" t="s">
        <v>24</v>
      </c>
      <c r="BZ372" s="11" t="s">
        <v>167</v>
      </c>
      <c r="CA372" s="11" t="s">
        <v>77</v>
      </c>
      <c r="CB372" s="11"/>
      <c r="CC372" s="94" t="str">
        <f t="shared" si="35"/>
        <v>17_Programas de transparencia y ética pública - PTEP
23_Plan Estratégico de Comunicaciones - PEC
24_Operación del Sistema de Gestión Institucional - SGI</v>
      </c>
      <c r="CD372" s="11"/>
      <c r="CE372" s="11"/>
      <c r="CF372" s="11"/>
      <c r="CG372" s="11"/>
      <c r="CH372" s="11" t="s">
        <v>123</v>
      </c>
      <c r="CI372" s="11"/>
      <c r="CJ372" s="11"/>
      <c r="CK372" s="94" t="str">
        <f t="shared" si="33"/>
        <v>D05_Información y comunicación</v>
      </c>
      <c r="CL372" s="11"/>
      <c r="CM372" s="11"/>
      <c r="CN372" s="11"/>
      <c r="CO372" s="11"/>
      <c r="CP372" s="11"/>
      <c r="CQ372" s="11"/>
      <c r="CR372" s="11"/>
      <c r="CS372" s="11"/>
      <c r="CT372" s="11"/>
      <c r="CU372" s="11"/>
      <c r="CV372" s="11"/>
      <c r="CW372" s="11"/>
      <c r="CX372" s="11"/>
      <c r="CY372" s="11"/>
      <c r="CZ372" s="11" t="s">
        <v>125</v>
      </c>
      <c r="DA372" s="11"/>
      <c r="DB372" s="11"/>
      <c r="DC372" s="11"/>
      <c r="DD372" s="11"/>
      <c r="DE372" s="94" t="str">
        <f t="shared" si="34"/>
        <v>D05_P15_Transparencia, acceso a la información pública y lucha contra la corrupción</v>
      </c>
    </row>
    <row r="373" spans="2:109" s="2" customFormat="1" ht="84" customHeight="1" x14ac:dyDescent="0.35">
      <c r="B373" s="1"/>
      <c r="C373" s="4" t="s">
        <v>1761</v>
      </c>
      <c r="D373" s="11" t="s">
        <v>1762</v>
      </c>
      <c r="E373" s="91" t="str">
        <f t="shared" si="30"/>
        <v>URF2026_361_Transversal_Generar cronograma de necesidades de comunicación para el segundo cuatrimestre_GH_SST</v>
      </c>
      <c r="F373" s="11" t="s">
        <v>1739</v>
      </c>
      <c r="G373" s="11" t="s">
        <v>1740</v>
      </c>
      <c r="H373" s="11" t="s">
        <v>1741</v>
      </c>
      <c r="I373" s="11" t="s">
        <v>818</v>
      </c>
      <c r="J373" s="5" t="s">
        <v>699</v>
      </c>
      <c r="K373" s="5"/>
      <c r="L373" s="12">
        <v>46113</v>
      </c>
      <c r="M373" s="12">
        <v>46135.999305555553</v>
      </c>
      <c r="N373" s="92">
        <f t="shared" si="31"/>
        <v>22.999305555553292</v>
      </c>
      <c r="O373" s="85" t="s">
        <v>110</v>
      </c>
      <c r="P373" s="11"/>
      <c r="Q373" s="85" t="s">
        <v>111</v>
      </c>
      <c r="R373" s="11" t="s">
        <v>1742</v>
      </c>
      <c r="S373" s="86" t="s">
        <v>113</v>
      </c>
      <c r="T373" s="86" t="s">
        <v>114</v>
      </c>
      <c r="U373" s="87" t="s">
        <v>115</v>
      </c>
      <c r="V373" s="11" t="s">
        <v>116</v>
      </c>
      <c r="W373" s="11"/>
      <c r="X373" s="11" t="s">
        <v>117</v>
      </c>
      <c r="Y373" s="11"/>
      <c r="Z373" s="94" t="str">
        <f t="shared" si="32"/>
        <v>Talento Humano
Tecnológicos</v>
      </c>
      <c r="AA373" s="11"/>
      <c r="AB373" s="11" t="s">
        <v>118</v>
      </c>
      <c r="AC373" s="11" t="s">
        <v>118</v>
      </c>
      <c r="AD373" s="13">
        <v>0</v>
      </c>
      <c r="AE373" s="14"/>
      <c r="AF373" s="11" t="s">
        <v>118</v>
      </c>
      <c r="AG373" s="11" t="s">
        <v>118</v>
      </c>
      <c r="AH373" s="13">
        <v>0</v>
      </c>
      <c r="AI373" s="14"/>
      <c r="AJ373" s="11" t="s">
        <v>118</v>
      </c>
      <c r="AK373" s="11" t="s">
        <v>118</v>
      </c>
      <c r="AL373" s="13">
        <v>0</v>
      </c>
      <c r="AM373" s="14"/>
      <c r="AN373" s="11" t="s">
        <v>118</v>
      </c>
      <c r="AO373" s="11" t="s">
        <v>118</v>
      </c>
      <c r="AP373" s="13">
        <v>0</v>
      </c>
      <c r="AQ373" s="14"/>
      <c r="AR373" s="11" t="s">
        <v>118</v>
      </c>
      <c r="AS373" s="11" t="s">
        <v>118</v>
      </c>
      <c r="AT373" s="13">
        <v>0</v>
      </c>
      <c r="AU373" s="14"/>
      <c r="AV373" s="11" t="s">
        <v>118</v>
      </c>
      <c r="AW373" s="11" t="s">
        <v>118</v>
      </c>
      <c r="AX373" s="13">
        <v>0</v>
      </c>
      <c r="AY373" s="11"/>
      <c r="AZ373" s="11" t="s">
        <v>118</v>
      </c>
      <c r="BA373" s="11"/>
      <c r="BB373" s="11" t="s">
        <v>118</v>
      </c>
      <c r="BC373" s="11"/>
      <c r="BD373" s="11"/>
      <c r="BE373" s="11"/>
      <c r="BF373" s="11"/>
      <c r="BG373" s="11"/>
      <c r="BH373" s="11"/>
      <c r="BI373" s="11"/>
      <c r="BJ373" s="11"/>
      <c r="BK373" s="11" t="s">
        <v>19</v>
      </c>
      <c r="BL373" s="11" t="s">
        <v>345</v>
      </c>
      <c r="BM373" s="11" t="s">
        <v>346</v>
      </c>
      <c r="BN373" s="11"/>
      <c r="BO373" s="11" t="s">
        <v>118</v>
      </c>
      <c r="BP373" s="11"/>
      <c r="BQ373" s="11" t="s">
        <v>118</v>
      </c>
      <c r="BR373" s="11"/>
      <c r="BS373" s="11" t="s">
        <v>118</v>
      </c>
      <c r="BT373" s="11" t="s">
        <v>118</v>
      </c>
      <c r="BU373" s="11"/>
      <c r="BV373" s="11" t="s">
        <v>118</v>
      </c>
      <c r="BW373" s="11"/>
      <c r="BX373" s="11" t="s">
        <v>118</v>
      </c>
      <c r="BY373" s="11" t="s">
        <v>24</v>
      </c>
      <c r="BZ373" s="11" t="s">
        <v>167</v>
      </c>
      <c r="CA373" s="11" t="s">
        <v>77</v>
      </c>
      <c r="CB373" s="11"/>
      <c r="CC373" s="94" t="str">
        <f t="shared" si="35"/>
        <v>17_Programas de transparencia y ética pública - PTEP
23_Plan Estratégico de Comunicaciones - PEC
24_Operación del Sistema de Gestión Institucional - SGI</v>
      </c>
      <c r="CD373" s="11"/>
      <c r="CE373" s="11"/>
      <c r="CF373" s="11"/>
      <c r="CG373" s="11"/>
      <c r="CH373" s="11" t="s">
        <v>123</v>
      </c>
      <c r="CI373" s="11"/>
      <c r="CJ373" s="11"/>
      <c r="CK373" s="94" t="str">
        <f t="shared" si="33"/>
        <v>D05_Información y comunicación</v>
      </c>
      <c r="CL373" s="11"/>
      <c r="CM373" s="11"/>
      <c r="CN373" s="11"/>
      <c r="CO373" s="11"/>
      <c r="CP373" s="11"/>
      <c r="CQ373" s="11"/>
      <c r="CR373" s="11"/>
      <c r="CS373" s="11"/>
      <c r="CT373" s="11"/>
      <c r="CU373" s="11"/>
      <c r="CV373" s="11"/>
      <c r="CW373" s="11"/>
      <c r="CX373" s="11"/>
      <c r="CY373" s="11"/>
      <c r="CZ373" s="11" t="s">
        <v>125</v>
      </c>
      <c r="DA373" s="11"/>
      <c r="DB373" s="11"/>
      <c r="DC373" s="11"/>
      <c r="DD373" s="11"/>
      <c r="DE373" s="94" t="str">
        <f t="shared" si="34"/>
        <v>D05_P15_Transparencia, acceso a la información pública y lucha contra la corrupción</v>
      </c>
    </row>
    <row r="374" spans="2:109" s="2" customFormat="1" ht="84" customHeight="1" x14ac:dyDescent="0.35">
      <c r="B374" s="1"/>
      <c r="C374" s="4" t="s">
        <v>1763</v>
      </c>
      <c r="D374" s="11" t="s">
        <v>1764</v>
      </c>
      <c r="E374" s="91" t="str">
        <f t="shared" si="30"/>
        <v>URF2026_362_Transversal_Generar cronograma de necesidades de comunicación para el tercer cuatrimestre_GH_SST</v>
      </c>
      <c r="F374" s="11" t="s">
        <v>1739</v>
      </c>
      <c r="G374" s="11" t="s">
        <v>1740</v>
      </c>
      <c r="H374" s="11" t="s">
        <v>1741</v>
      </c>
      <c r="I374" s="11" t="s">
        <v>818</v>
      </c>
      <c r="J374" s="5" t="s">
        <v>699</v>
      </c>
      <c r="K374" s="5"/>
      <c r="L374" s="12">
        <v>46235</v>
      </c>
      <c r="M374" s="12">
        <v>46249.999305555553</v>
      </c>
      <c r="N374" s="92">
        <f t="shared" si="31"/>
        <v>14.999305555553292</v>
      </c>
      <c r="O374" s="85" t="s">
        <v>110</v>
      </c>
      <c r="P374" s="11"/>
      <c r="Q374" s="85" t="s">
        <v>111</v>
      </c>
      <c r="R374" s="11" t="s">
        <v>1742</v>
      </c>
      <c r="S374" s="86" t="s">
        <v>113</v>
      </c>
      <c r="T374" s="86" t="s">
        <v>114</v>
      </c>
      <c r="U374" s="87" t="s">
        <v>115</v>
      </c>
      <c r="V374" s="11" t="s">
        <v>116</v>
      </c>
      <c r="W374" s="11"/>
      <c r="X374" s="11" t="s">
        <v>117</v>
      </c>
      <c r="Y374" s="11"/>
      <c r="Z374" s="94" t="str">
        <f t="shared" si="32"/>
        <v>Talento Humano
Tecnológicos</v>
      </c>
      <c r="AA374" s="11"/>
      <c r="AB374" s="11" t="s">
        <v>118</v>
      </c>
      <c r="AC374" s="11" t="s">
        <v>118</v>
      </c>
      <c r="AD374" s="13">
        <v>0</v>
      </c>
      <c r="AE374" s="14"/>
      <c r="AF374" s="11" t="s">
        <v>118</v>
      </c>
      <c r="AG374" s="11" t="s">
        <v>118</v>
      </c>
      <c r="AH374" s="13">
        <v>0</v>
      </c>
      <c r="AI374" s="14"/>
      <c r="AJ374" s="11" t="s">
        <v>118</v>
      </c>
      <c r="AK374" s="11" t="s">
        <v>118</v>
      </c>
      <c r="AL374" s="13">
        <v>0</v>
      </c>
      <c r="AM374" s="14"/>
      <c r="AN374" s="11" t="s">
        <v>118</v>
      </c>
      <c r="AO374" s="11" t="s">
        <v>118</v>
      </c>
      <c r="AP374" s="13">
        <v>0</v>
      </c>
      <c r="AQ374" s="14"/>
      <c r="AR374" s="11" t="s">
        <v>118</v>
      </c>
      <c r="AS374" s="11" t="s">
        <v>118</v>
      </c>
      <c r="AT374" s="13">
        <v>0</v>
      </c>
      <c r="AU374" s="14"/>
      <c r="AV374" s="11" t="s">
        <v>118</v>
      </c>
      <c r="AW374" s="11" t="s">
        <v>118</v>
      </c>
      <c r="AX374" s="13">
        <v>0</v>
      </c>
      <c r="AY374" s="11"/>
      <c r="AZ374" s="11" t="s">
        <v>118</v>
      </c>
      <c r="BA374" s="11"/>
      <c r="BB374" s="11" t="s">
        <v>118</v>
      </c>
      <c r="BC374" s="11"/>
      <c r="BD374" s="11"/>
      <c r="BE374" s="11"/>
      <c r="BF374" s="11"/>
      <c r="BG374" s="11"/>
      <c r="BH374" s="11"/>
      <c r="BI374" s="11"/>
      <c r="BJ374" s="11"/>
      <c r="BK374" s="11" t="s">
        <v>19</v>
      </c>
      <c r="BL374" s="11" t="s">
        <v>345</v>
      </c>
      <c r="BM374" s="11" t="s">
        <v>346</v>
      </c>
      <c r="BN374" s="11"/>
      <c r="BO374" s="11" t="s">
        <v>118</v>
      </c>
      <c r="BP374" s="11"/>
      <c r="BQ374" s="11" t="s">
        <v>118</v>
      </c>
      <c r="BR374" s="11"/>
      <c r="BS374" s="11" t="s">
        <v>118</v>
      </c>
      <c r="BT374" s="11" t="s">
        <v>118</v>
      </c>
      <c r="BU374" s="11"/>
      <c r="BV374" s="11" t="s">
        <v>118</v>
      </c>
      <c r="BW374" s="11"/>
      <c r="BX374" s="11" t="s">
        <v>118</v>
      </c>
      <c r="BY374" s="11" t="s">
        <v>24</v>
      </c>
      <c r="BZ374" s="11" t="s">
        <v>167</v>
      </c>
      <c r="CA374" s="11" t="s">
        <v>77</v>
      </c>
      <c r="CB374" s="11"/>
      <c r="CC374" s="94" t="str">
        <f t="shared" si="35"/>
        <v>17_Programas de transparencia y ética pública - PTEP
23_Plan Estratégico de Comunicaciones - PEC
24_Operación del Sistema de Gestión Institucional - SGI</v>
      </c>
      <c r="CD374" s="11"/>
      <c r="CE374" s="11"/>
      <c r="CF374" s="11"/>
      <c r="CG374" s="11"/>
      <c r="CH374" s="11" t="s">
        <v>123</v>
      </c>
      <c r="CI374" s="11"/>
      <c r="CJ374" s="11"/>
      <c r="CK374" s="94" t="str">
        <f t="shared" si="33"/>
        <v>D05_Información y comunicación</v>
      </c>
      <c r="CL374" s="11"/>
      <c r="CM374" s="11"/>
      <c r="CN374" s="11"/>
      <c r="CO374" s="11"/>
      <c r="CP374" s="11"/>
      <c r="CQ374" s="11"/>
      <c r="CR374" s="11"/>
      <c r="CS374" s="11"/>
      <c r="CT374" s="11"/>
      <c r="CU374" s="11"/>
      <c r="CV374" s="11"/>
      <c r="CW374" s="11"/>
      <c r="CX374" s="11"/>
      <c r="CY374" s="11"/>
      <c r="CZ374" s="11" t="s">
        <v>125</v>
      </c>
      <c r="DA374" s="11"/>
      <c r="DB374" s="11"/>
      <c r="DC374" s="11"/>
      <c r="DD374" s="11"/>
      <c r="DE374" s="94" t="str">
        <f t="shared" si="34"/>
        <v>D05_P15_Transparencia, acceso a la información pública y lucha contra la corrupción</v>
      </c>
    </row>
    <row r="375" spans="2:109" s="2" customFormat="1" ht="84" customHeight="1" x14ac:dyDescent="0.35">
      <c r="B375" s="1"/>
      <c r="C375" s="4" t="s">
        <v>1765</v>
      </c>
      <c r="D375" s="11" t="s">
        <v>1766</v>
      </c>
      <c r="E375" s="91" t="str">
        <f t="shared" si="30"/>
        <v>URF2026_363_Transversal_Generar cronograma de necesidades de comunicación para el primer cuatrimestre_RV</v>
      </c>
      <c r="F375" s="11" t="s">
        <v>1739</v>
      </c>
      <c r="G375" s="11" t="s">
        <v>1740</v>
      </c>
      <c r="H375" s="11" t="s">
        <v>1741</v>
      </c>
      <c r="I375" s="11" t="s">
        <v>1078</v>
      </c>
      <c r="J375" s="5" t="s">
        <v>1079</v>
      </c>
      <c r="K375" s="5"/>
      <c r="L375" s="12">
        <v>46037</v>
      </c>
      <c r="M375" s="12">
        <v>46052.999305555553</v>
      </c>
      <c r="N375" s="92">
        <f t="shared" si="31"/>
        <v>15.999305555553292</v>
      </c>
      <c r="O375" s="85" t="s">
        <v>110</v>
      </c>
      <c r="P375" s="11" t="s">
        <v>1079</v>
      </c>
      <c r="Q375" s="85" t="s">
        <v>111</v>
      </c>
      <c r="R375" s="11" t="s">
        <v>1742</v>
      </c>
      <c r="S375" s="86" t="s">
        <v>113</v>
      </c>
      <c r="T375" s="86" t="s">
        <v>114</v>
      </c>
      <c r="U375" s="87" t="s">
        <v>115</v>
      </c>
      <c r="V375" s="11" t="s">
        <v>116</v>
      </c>
      <c r="W375" s="11"/>
      <c r="X375" s="11" t="s">
        <v>117</v>
      </c>
      <c r="Y375" s="11"/>
      <c r="Z375" s="94" t="str">
        <f t="shared" si="32"/>
        <v>Talento Humano
Tecnológicos</v>
      </c>
      <c r="AA375" s="11"/>
      <c r="AB375" s="11" t="s">
        <v>118</v>
      </c>
      <c r="AC375" s="11" t="s">
        <v>118</v>
      </c>
      <c r="AD375" s="13">
        <v>0</v>
      </c>
      <c r="AE375" s="14"/>
      <c r="AF375" s="11" t="s">
        <v>118</v>
      </c>
      <c r="AG375" s="11" t="s">
        <v>118</v>
      </c>
      <c r="AH375" s="13">
        <v>0</v>
      </c>
      <c r="AI375" s="14"/>
      <c r="AJ375" s="11" t="s">
        <v>118</v>
      </c>
      <c r="AK375" s="11" t="s">
        <v>118</v>
      </c>
      <c r="AL375" s="13">
        <v>0</v>
      </c>
      <c r="AM375" s="14"/>
      <c r="AN375" s="11" t="s">
        <v>118</v>
      </c>
      <c r="AO375" s="11" t="s">
        <v>118</v>
      </c>
      <c r="AP375" s="13">
        <v>0</v>
      </c>
      <c r="AQ375" s="14"/>
      <c r="AR375" s="11" t="s">
        <v>118</v>
      </c>
      <c r="AS375" s="11" t="s">
        <v>118</v>
      </c>
      <c r="AT375" s="13">
        <v>0</v>
      </c>
      <c r="AU375" s="14"/>
      <c r="AV375" s="11" t="s">
        <v>118</v>
      </c>
      <c r="AW375" s="11" t="s">
        <v>118</v>
      </c>
      <c r="AX375" s="13">
        <v>0</v>
      </c>
      <c r="AY375" s="11"/>
      <c r="AZ375" s="11" t="s">
        <v>118</v>
      </c>
      <c r="BA375" s="11"/>
      <c r="BB375" s="11" t="s">
        <v>118</v>
      </c>
      <c r="BC375" s="11"/>
      <c r="BD375" s="11"/>
      <c r="BE375" s="11"/>
      <c r="BF375" s="11"/>
      <c r="BG375" s="11"/>
      <c r="BH375" s="11"/>
      <c r="BI375" s="11"/>
      <c r="BJ375" s="11"/>
      <c r="BK375" s="11" t="s">
        <v>19</v>
      </c>
      <c r="BL375" s="11" t="s">
        <v>345</v>
      </c>
      <c r="BM375" s="11" t="s">
        <v>346</v>
      </c>
      <c r="BN375" s="11"/>
      <c r="BO375" s="11" t="s">
        <v>118</v>
      </c>
      <c r="BP375" s="11"/>
      <c r="BQ375" s="11" t="s">
        <v>118</v>
      </c>
      <c r="BR375" s="11"/>
      <c r="BS375" s="11" t="s">
        <v>118</v>
      </c>
      <c r="BT375" s="11" t="s">
        <v>118</v>
      </c>
      <c r="BU375" s="11"/>
      <c r="BV375" s="11" t="s">
        <v>118</v>
      </c>
      <c r="BW375" s="11"/>
      <c r="BX375" s="11" t="s">
        <v>118</v>
      </c>
      <c r="BY375" s="11" t="s">
        <v>24</v>
      </c>
      <c r="BZ375" s="11" t="s">
        <v>167</v>
      </c>
      <c r="CA375" s="11" t="s">
        <v>77</v>
      </c>
      <c r="CB375" s="11"/>
      <c r="CC375" s="94" t="str">
        <f t="shared" si="35"/>
        <v>17_Programas de transparencia y ética pública - PTEP
23_Plan Estratégico de Comunicaciones - PEC
24_Operación del Sistema de Gestión Institucional - SGI</v>
      </c>
      <c r="CD375" s="11"/>
      <c r="CE375" s="11"/>
      <c r="CF375" s="11"/>
      <c r="CG375" s="11"/>
      <c r="CH375" s="11" t="s">
        <v>123</v>
      </c>
      <c r="CI375" s="11"/>
      <c r="CJ375" s="11"/>
      <c r="CK375" s="94" t="str">
        <f t="shared" si="33"/>
        <v>D05_Información y comunicación</v>
      </c>
      <c r="CL375" s="11"/>
      <c r="CM375" s="11"/>
      <c r="CN375" s="11"/>
      <c r="CO375" s="11"/>
      <c r="CP375" s="11"/>
      <c r="CQ375" s="11"/>
      <c r="CR375" s="11"/>
      <c r="CS375" s="11"/>
      <c r="CT375" s="11"/>
      <c r="CU375" s="11"/>
      <c r="CV375" s="11"/>
      <c r="CW375" s="11"/>
      <c r="CX375" s="11"/>
      <c r="CY375" s="11"/>
      <c r="CZ375" s="11" t="s">
        <v>125</v>
      </c>
      <c r="DA375" s="11"/>
      <c r="DB375" s="11"/>
      <c r="DC375" s="11"/>
      <c r="DD375" s="11"/>
      <c r="DE375" s="94" t="str">
        <f t="shared" si="34"/>
        <v>D05_P15_Transparencia, acceso a la información pública y lucha contra la corrupción</v>
      </c>
    </row>
    <row r="376" spans="2:109" s="2" customFormat="1" ht="84" customHeight="1" x14ac:dyDescent="0.35">
      <c r="B376" s="1"/>
      <c r="C376" s="4" t="s">
        <v>1767</v>
      </c>
      <c r="D376" s="11" t="s">
        <v>1768</v>
      </c>
      <c r="E376" s="91" t="str">
        <f t="shared" si="30"/>
        <v>URF2026_364_Transversal_Generar cronograma de necesidades de comunicación para el segundo cuatrimestre_RV</v>
      </c>
      <c r="F376" s="11" t="s">
        <v>1739</v>
      </c>
      <c r="G376" s="11" t="s">
        <v>1740</v>
      </c>
      <c r="H376" s="11" t="s">
        <v>1741</v>
      </c>
      <c r="I376" s="11" t="s">
        <v>1078</v>
      </c>
      <c r="J376" s="5" t="s">
        <v>1079</v>
      </c>
      <c r="K376" s="5"/>
      <c r="L376" s="12">
        <v>46113</v>
      </c>
      <c r="M376" s="12">
        <v>46135.999305555553</v>
      </c>
      <c r="N376" s="92">
        <f t="shared" si="31"/>
        <v>22.999305555553292</v>
      </c>
      <c r="O376" s="85" t="s">
        <v>110</v>
      </c>
      <c r="P376" s="11" t="s">
        <v>1079</v>
      </c>
      <c r="Q376" s="85" t="s">
        <v>111</v>
      </c>
      <c r="R376" s="11" t="s">
        <v>1742</v>
      </c>
      <c r="S376" s="86" t="s">
        <v>113</v>
      </c>
      <c r="T376" s="86" t="s">
        <v>114</v>
      </c>
      <c r="U376" s="87" t="s">
        <v>115</v>
      </c>
      <c r="V376" s="11" t="s">
        <v>116</v>
      </c>
      <c r="W376" s="11"/>
      <c r="X376" s="11" t="s">
        <v>117</v>
      </c>
      <c r="Y376" s="11"/>
      <c r="Z376" s="94" t="str">
        <f t="shared" si="32"/>
        <v>Talento Humano
Tecnológicos</v>
      </c>
      <c r="AA376" s="11"/>
      <c r="AB376" s="11" t="s">
        <v>118</v>
      </c>
      <c r="AC376" s="11" t="s">
        <v>118</v>
      </c>
      <c r="AD376" s="13">
        <v>0</v>
      </c>
      <c r="AE376" s="14"/>
      <c r="AF376" s="11" t="s">
        <v>118</v>
      </c>
      <c r="AG376" s="11" t="s">
        <v>118</v>
      </c>
      <c r="AH376" s="13">
        <v>0</v>
      </c>
      <c r="AI376" s="14"/>
      <c r="AJ376" s="11" t="s">
        <v>118</v>
      </c>
      <c r="AK376" s="11" t="s">
        <v>118</v>
      </c>
      <c r="AL376" s="13">
        <v>0</v>
      </c>
      <c r="AM376" s="14"/>
      <c r="AN376" s="11" t="s">
        <v>118</v>
      </c>
      <c r="AO376" s="11" t="s">
        <v>118</v>
      </c>
      <c r="AP376" s="13">
        <v>0</v>
      </c>
      <c r="AQ376" s="14"/>
      <c r="AR376" s="11" t="s">
        <v>118</v>
      </c>
      <c r="AS376" s="11" t="s">
        <v>118</v>
      </c>
      <c r="AT376" s="13">
        <v>0</v>
      </c>
      <c r="AU376" s="14"/>
      <c r="AV376" s="11" t="s">
        <v>118</v>
      </c>
      <c r="AW376" s="11" t="s">
        <v>118</v>
      </c>
      <c r="AX376" s="13">
        <v>0</v>
      </c>
      <c r="AY376" s="11"/>
      <c r="AZ376" s="11" t="s">
        <v>118</v>
      </c>
      <c r="BA376" s="11"/>
      <c r="BB376" s="11" t="s">
        <v>118</v>
      </c>
      <c r="BC376" s="11"/>
      <c r="BD376" s="11"/>
      <c r="BE376" s="11"/>
      <c r="BF376" s="11"/>
      <c r="BG376" s="11"/>
      <c r="BH376" s="11"/>
      <c r="BI376" s="11"/>
      <c r="BJ376" s="11"/>
      <c r="BK376" s="11" t="s">
        <v>19</v>
      </c>
      <c r="BL376" s="11" t="s">
        <v>345</v>
      </c>
      <c r="BM376" s="11" t="s">
        <v>346</v>
      </c>
      <c r="BN376" s="11"/>
      <c r="BO376" s="11" t="s">
        <v>118</v>
      </c>
      <c r="BP376" s="11"/>
      <c r="BQ376" s="11" t="s">
        <v>118</v>
      </c>
      <c r="BR376" s="11"/>
      <c r="BS376" s="11" t="s">
        <v>118</v>
      </c>
      <c r="BT376" s="11" t="s">
        <v>118</v>
      </c>
      <c r="BU376" s="11"/>
      <c r="BV376" s="11" t="s">
        <v>118</v>
      </c>
      <c r="BW376" s="11"/>
      <c r="BX376" s="11" t="s">
        <v>118</v>
      </c>
      <c r="BY376" s="11" t="s">
        <v>24</v>
      </c>
      <c r="BZ376" s="11" t="s">
        <v>167</v>
      </c>
      <c r="CA376" s="11" t="s">
        <v>77</v>
      </c>
      <c r="CB376" s="11"/>
      <c r="CC376" s="94" t="str">
        <f t="shared" si="35"/>
        <v>17_Programas de transparencia y ética pública - PTEP
23_Plan Estratégico de Comunicaciones - PEC
24_Operación del Sistema de Gestión Institucional - SGI</v>
      </c>
      <c r="CD376" s="11"/>
      <c r="CE376" s="11"/>
      <c r="CF376" s="11"/>
      <c r="CG376" s="11"/>
      <c r="CH376" s="11" t="s">
        <v>123</v>
      </c>
      <c r="CI376" s="11"/>
      <c r="CJ376" s="11"/>
      <c r="CK376" s="94" t="str">
        <f t="shared" si="33"/>
        <v>D05_Información y comunicación</v>
      </c>
      <c r="CL376" s="11"/>
      <c r="CM376" s="11"/>
      <c r="CN376" s="11"/>
      <c r="CO376" s="11"/>
      <c r="CP376" s="11"/>
      <c r="CQ376" s="11"/>
      <c r="CR376" s="11"/>
      <c r="CS376" s="11"/>
      <c r="CT376" s="11"/>
      <c r="CU376" s="11"/>
      <c r="CV376" s="11"/>
      <c r="CW376" s="11"/>
      <c r="CX376" s="11"/>
      <c r="CY376" s="11"/>
      <c r="CZ376" s="11" t="s">
        <v>125</v>
      </c>
      <c r="DA376" s="11"/>
      <c r="DB376" s="11"/>
      <c r="DC376" s="11"/>
      <c r="DD376" s="11"/>
      <c r="DE376" s="94" t="str">
        <f t="shared" si="34"/>
        <v>D05_P15_Transparencia, acceso a la información pública y lucha contra la corrupción</v>
      </c>
    </row>
    <row r="377" spans="2:109" s="2" customFormat="1" ht="84" customHeight="1" x14ac:dyDescent="0.35">
      <c r="B377" s="1"/>
      <c r="C377" s="4" t="s">
        <v>1769</v>
      </c>
      <c r="D377" s="11" t="s">
        <v>1770</v>
      </c>
      <c r="E377" s="91" t="str">
        <f t="shared" si="30"/>
        <v>URF2026_365_Transversal_Generar cronograma de necesidades de comunicación para el tercer cuatrimestre_RV</v>
      </c>
      <c r="F377" s="11" t="s">
        <v>1739</v>
      </c>
      <c r="G377" s="11" t="s">
        <v>1740</v>
      </c>
      <c r="H377" s="11" t="s">
        <v>1741</v>
      </c>
      <c r="I377" s="11" t="s">
        <v>1078</v>
      </c>
      <c r="J377" s="5" t="s">
        <v>1079</v>
      </c>
      <c r="K377" s="5"/>
      <c r="L377" s="12">
        <v>46235</v>
      </c>
      <c r="M377" s="12">
        <v>46249.999305555553</v>
      </c>
      <c r="N377" s="92">
        <f t="shared" si="31"/>
        <v>14.999305555553292</v>
      </c>
      <c r="O377" s="85" t="s">
        <v>110</v>
      </c>
      <c r="P377" s="11" t="s">
        <v>1079</v>
      </c>
      <c r="Q377" s="85" t="s">
        <v>111</v>
      </c>
      <c r="R377" s="11" t="s">
        <v>1742</v>
      </c>
      <c r="S377" s="86" t="s">
        <v>113</v>
      </c>
      <c r="T377" s="86" t="s">
        <v>114</v>
      </c>
      <c r="U377" s="87" t="s">
        <v>115</v>
      </c>
      <c r="V377" s="11" t="s">
        <v>116</v>
      </c>
      <c r="W377" s="11"/>
      <c r="X377" s="11" t="s">
        <v>117</v>
      </c>
      <c r="Y377" s="11"/>
      <c r="Z377" s="94" t="str">
        <f t="shared" si="32"/>
        <v>Talento Humano
Tecnológicos</v>
      </c>
      <c r="AA377" s="11"/>
      <c r="AB377" s="11" t="s">
        <v>118</v>
      </c>
      <c r="AC377" s="11" t="s">
        <v>118</v>
      </c>
      <c r="AD377" s="13">
        <v>0</v>
      </c>
      <c r="AE377" s="14"/>
      <c r="AF377" s="11" t="s">
        <v>118</v>
      </c>
      <c r="AG377" s="11" t="s">
        <v>118</v>
      </c>
      <c r="AH377" s="13">
        <v>0</v>
      </c>
      <c r="AI377" s="14"/>
      <c r="AJ377" s="11" t="s">
        <v>118</v>
      </c>
      <c r="AK377" s="11" t="s">
        <v>118</v>
      </c>
      <c r="AL377" s="13">
        <v>0</v>
      </c>
      <c r="AM377" s="14"/>
      <c r="AN377" s="11" t="s">
        <v>118</v>
      </c>
      <c r="AO377" s="11" t="s">
        <v>118</v>
      </c>
      <c r="AP377" s="13">
        <v>0</v>
      </c>
      <c r="AQ377" s="14"/>
      <c r="AR377" s="11" t="s">
        <v>118</v>
      </c>
      <c r="AS377" s="11" t="s">
        <v>118</v>
      </c>
      <c r="AT377" s="13">
        <v>0</v>
      </c>
      <c r="AU377" s="14"/>
      <c r="AV377" s="11" t="s">
        <v>118</v>
      </c>
      <c r="AW377" s="11" t="s">
        <v>118</v>
      </c>
      <c r="AX377" s="13">
        <v>0</v>
      </c>
      <c r="AY377" s="11"/>
      <c r="AZ377" s="11" t="s">
        <v>118</v>
      </c>
      <c r="BA377" s="11"/>
      <c r="BB377" s="11" t="s">
        <v>118</v>
      </c>
      <c r="BC377" s="11"/>
      <c r="BD377" s="11"/>
      <c r="BE377" s="11"/>
      <c r="BF377" s="11"/>
      <c r="BG377" s="11"/>
      <c r="BH377" s="11"/>
      <c r="BI377" s="11"/>
      <c r="BJ377" s="11"/>
      <c r="BK377" s="11" t="s">
        <v>19</v>
      </c>
      <c r="BL377" s="11" t="s">
        <v>345</v>
      </c>
      <c r="BM377" s="11" t="s">
        <v>346</v>
      </c>
      <c r="BN377" s="11"/>
      <c r="BO377" s="11" t="s">
        <v>118</v>
      </c>
      <c r="BP377" s="11"/>
      <c r="BQ377" s="11" t="s">
        <v>118</v>
      </c>
      <c r="BR377" s="11"/>
      <c r="BS377" s="11" t="s">
        <v>118</v>
      </c>
      <c r="BT377" s="11" t="s">
        <v>118</v>
      </c>
      <c r="BU377" s="11"/>
      <c r="BV377" s="11" t="s">
        <v>118</v>
      </c>
      <c r="BW377" s="11"/>
      <c r="BX377" s="11" t="s">
        <v>118</v>
      </c>
      <c r="BY377" s="11" t="s">
        <v>24</v>
      </c>
      <c r="BZ377" s="11" t="s">
        <v>167</v>
      </c>
      <c r="CA377" s="11" t="s">
        <v>77</v>
      </c>
      <c r="CB377" s="11"/>
      <c r="CC377" s="94" t="str">
        <f t="shared" si="35"/>
        <v>17_Programas de transparencia y ética pública - PTEP
23_Plan Estratégico de Comunicaciones - PEC
24_Operación del Sistema de Gestión Institucional - SGI</v>
      </c>
      <c r="CD377" s="11"/>
      <c r="CE377" s="11"/>
      <c r="CF377" s="11"/>
      <c r="CG377" s="11"/>
      <c r="CH377" s="11" t="s">
        <v>123</v>
      </c>
      <c r="CI377" s="11"/>
      <c r="CJ377" s="11"/>
      <c r="CK377" s="94" t="str">
        <f t="shared" si="33"/>
        <v>D05_Información y comunicación</v>
      </c>
      <c r="CL377" s="11"/>
      <c r="CM377" s="11"/>
      <c r="CN377" s="11"/>
      <c r="CO377" s="11"/>
      <c r="CP377" s="11"/>
      <c r="CQ377" s="11"/>
      <c r="CR377" s="11"/>
      <c r="CS377" s="11"/>
      <c r="CT377" s="11"/>
      <c r="CU377" s="11"/>
      <c r="CV377" s="11"/>
      <c r="CW377" s="11"/>
      <c r="CX377" s="11"/>
      <c r="CY377" s="11"/>
      <c r="CZ377" s="11" t="s">
        <v>125</v>
      </c>
      <c r="DA377" s="11"/>
      <c r="DB377" s="11"/>
      <c r="DC377" s="11"/>
      <c r="DD377" s="11"/>
      <c r="DE377" s="94" t="str">
        <f t="shared" si="34"/>
        <v>D05_P15_Transparencia, acceso a la información pública y lucha contra la corrupción</v>
      </c>
    </row>
    <row r="378" spans="2:109" s="2" customFormat="1" ht="84" customHeight="1" x14ac:dyDescent="0.35">
      <c r="B378" s="1"/>
      <c r="C378" s="4" t="s">
        <v>1771</v>
      </c>
      <c r="D378" s="11" t="s">
        <v>1772</v>
      </c>
      <c r="E378" s="91" t="str">
        <f t="shared" si="30"/>
        <v>URF2026_366_Transversal_Generar cronograma de necesidades de comunicación para el primer cuatrimestre_GF</v>
      </c>
      <c r="F378" s="11" t="s">
        <v>1739</v>
      </c>
      <c r="G378" s="11" t="s">
        <v>1740</v>
      </c>
      <c r="H378" s="11" t="s">
        <v>1741</v>
      </c>
      <c r="I378" s="11" t="s">
        <v>969</v>
      </c>
      <c r="J378" s="5" t="s">
        <v>680</v>
      </c>
      <c r="K378" s="5"/>
      <c r="L378" s="12">
        <v>46037</v>
      </c>
      <c r="M378" s="12">
        <v>46052.999305555553</v>
      </c>
      <c r="N378" s="92">
        <f t="shared" si="31"/>
        <v>15.999305555553292</v>
      </c>
      <c r="O378" s="85" t="s">
        <v>110</v>
      </c>
      <c r="P378" s="11"/>
      <c r="Q378" s="85" t="s">
        <v>111</v>
      </c>
      <c r="R378" s="11" t="s">
        <v>1742</v>
      </c>
      <c r="S378" s="86" t="s">
        <v>113</v>
      </c>
      <c r="T378" s="86" t="s">
        <v>114</v>
      </c>
      <c r="U378" s="87" t="s">
        <v>115</v>
      </c>
      <c r="V378" s="11" t="s">
        <v>116</v>
      </c>
      <c r="W378" s="11"/>
      <c r="X378" s="11" t="s">
        <v>117</v>
      </c>
      <c r="Y378" s="11"/>
      <c r="Z378" s="94" t="str">
        <f t="shared" si="32"/>
        <v>Talento Humano
Tecnológicos</v>
      </c>
      <c r="AA378" s="11"/>
      <c r="AB378" s="11" t="s">
        <v>118</v>
      </c>
      <c r="AC378" s="11" t="s">
        <v>118</v>
      </c>
      <c r="AD378" s="13">
        <v>0</v>
      </c>
      <c r="AE378" s="14"/>
      <c r="AF378" s="11" t="s">
        <v>118</v>
      </c>
      <c r="AG378" s="11" t="s">
        <v>118</v>
      </c>
      <c r="AH378" s="13">
        <v>0</v>
      </c>
      <c r="AI378" s="14"/>
      <c r="AJ378" s="11" t="s">
        <v>118</v>
      </c>
      <c r="AK378" s="11" t="s">
        <v>118</v>
      </c>
      <c r="AL378" s="13">
        <v>0</v>
      </c>
      <c r="AM378" s="14"/>
      <c r="AN378" s="11" t="s">
        <v>118</v>
      </c>
      <c r="AO378" s="11" t="s">
        <v>118</v>
      </c>
      <c r="AP378" s="13">
        <v>0</v>
      </c>
      <c r="AQ378" s="14"/>
      <c r="AR378" s="11" t="s">
        <v>118</v>
      </c>
      <c r="AS378" s="11" t="s">
        <v>118</v>
      </c>
      <c r="AT378" s="13">
        <v>0</v>
      </c>
      <c r="AU378" s="14"/>
      <c r="AV378" s="11" t="s">
        <v>118</v>
      </c>
      <c r="AW378" s="11" t="s">
        <v>118</v>
      </c>
      <c r="AX378" s="13">
        <v>0</v>
      </c>
      <c r="AY378" s="11"/>
      <c r="AZ378" s="11" t="s">
        <v>118</v>
      </c>
      <c r="BA378" s="11"/>
      <c r="BB378" s="11" t="s">
        <v>118</v>
      </c>
      <c r="BC378" s="11"/>
      <c r="BD378" s="11"/>
      <c r="BE378" s="11"/>
      <c r="BF378" s="11"/>
      <c r="BG378" s="11"/>
      <c r="BH378" s="11"/>
      <c r="BI378" s="11"/>
      <c r="BJ378" s="11"/>
      <c r="BK378" s="11" t="s">
        <v>19</v>
      </c>
      <c r="BL378" s="11" t="s">
        <v>345</v>
      </c>
      <c r="BM378" s="11" t="s">
        <v>346</v>
      </c>
      <c r="BN378" s="11"/>
      <c r="BO378" s="11" t="s">
        <v>118</v>
      </c>
      <c r="BP378" s="11"/>
      <c r="BQ378" s="11" t="s">
        <v>118</v>
      </c>
      <c r="BR378" s="11"/>
      <c r="BS378" s="11" t="s">
        <v>118</v>
      </c>
      <c r="BT378" s="11" t="s">
        <v>118</v>
      </c>
      <c r="BU378" s="11"/>
      <c r="BV378" s="11" t="s">
        <v>118</v>
      </c>
      <c r="BW378" s="11"/>
      <c r="BX378" s="11" t="s">
        <v>118</v>
      </c>
      <c r="BY378" s="11" t="s">
        <v>24</v>
      </c>
      <c r="BZ378" s="11" t="s">
        <v>167</v>
      </c>
      <c r="CA378" s="11" t="s">
        <v>77</v>
      </c>
      <c r="CB378" s="11"/>
      <c r="CC378" s="94" t="str">
        <f t="shared" si="35"/>
        <v>17_Programas de transparencia y ética pública - PTEP
23_Plan Estratégico de Comunicaciones - PEC
24_Operación del Sistema de Gestión Institucional - SGI</v>
      </c>
      <c r="CD378" s="11"/>
      <c r="CE378" s="11"/>
      <c r="CF378" s="11"/>
      <c r="CG378" s="11"/>
      <c r="CH378" s="11" t="s">
        <v>123</v>
      </c>
      <c r="CI378" s="11"/>
      <c r="CJ378" s="11"/>
      <c r="CK378" s="94" t="str">
        <f t="shared" si="33"/>
        <v>D05_Información y comunicación</v>
      </c>
      <c r="CL378" s="11"/>
      <c r="CM378" s="11"/>
      <c r="CN378" s="11"/>
      <c r="CO378" s="11"/>
      <c r="CP378" s="11"/>
      <c r="CQ378" s="11"/>
      <c r="CR378" s="11"/>
      <c r="CS378" s="11"/>
      <c r="CT378" s="11"/>
      <c r="CU378" s="11"/>
      <c r="CV378" s="11"/>
      <c r="CW378" s="11"/>
      <c r="CX378" s="11"/>
      <c r="CY378" s="11"/>
      <c r="CZ378" s="11" t="s">
        <v>125</v>
      </c>
      <c r="DA378" s="11"/>
      <c r="DB378" s="11"/>
      <c r="DC378" s="11"/>
      <c r="DD378" s="11"/>
      <c r="DE378" s="94" t="str">
        <f t="shared" si="34"/>
        <v>D05_P15_Transparencia, acceso a la información pública y lucha contra la corrupción</v>
      </c>
    </row>
    <row r="379" spans="2:109" s="2" customFormat="1" ht="84" customHeight="1" x14ac:dyDescent="0.35">
      <c r="B379" s="1"/>
      <c r="C379" s="4" t="s">
        <v>1773</v>
      </c>
      <c r="D379" s="11" t="s">
        <v>1774</v>
      </c>
      <c r="E379" s="91" t="str">
        <f t="shared" si="30"/>
        <v>URF2026_367_Transversal_Generar cronograma de necesidades de comunicación para el segundo cuatrimestre_GF</v>
      </c>
      <c r="F379" s="11" t="s">
        <v>1739</v>
      </c>
      <c r="G379" s="11" t="s">
        <v>1740</v>
      </c>
      <c r="H379" s="11" t="s">
        <v>1741</v>
      </c>
      <c r="I379" s="11" t="s">
        <v>969</v>
      </c>
      <c r="J379" s="5" t="s">
        <v>680</v>
      </c>
      <c r="K379" s="5"/>
      <c r="L379" s="12">
        <v>46113</v>
      </c>
      <c r="M379" s="12">
        <v>46135.999305555553</v>
      </c>
      <c r="N379" s="92">
        <f t="shared" si="31"/>
        <v>22.999305555553292</v>
      </c>
      <c r="O379" s="85" t="s">
        <v>110</v>
      </c>
      <c r="P379" s="11"/>
      <c r="Q379" s="85" t="s">
        <v>111</v>
      </c>
      <c r="R379" s="11" t="s">
        <v>1742</v>
      </c>
      <c r="S379" s="86" t="s">
        <v>113</v>
      </c>
      <c r="T379" s="86" t="s">
        <v>114</v>
      </c>
      <c r="U379" s="87" t="s">
        <v>115</v>
      </c>
      <c r="V379" s="11" t="s">
        <v>116</v>
      </c>
      <c r="W379" s="11"/>
      <c r="X379" s="11" t="s">
        <v>117</v>
      </c>
      <c r="Y379" s="11"/>
      <c r="Z379" s="94" t="str">
        <f t="shared" si="32"/>
        <v>Talento Humano
Tecnológicos</v>
      </c>
      <c r="AA379" s="11"/>
      <c r="AB379" s="11" t="s">
        <v>118</v>
      </c>
      <c r="AC379" s="11" t="s">
        <v>118</v>
      </c>
      <c r="AD379" s="13">
        <v>0</v>
      </c>
      <c r="AE379" s="14"/>
      <c r="AF379" s="11" t="s">
        <v>118</v>
      </c>
      <c r="AG379" s="11" t="s">
        <v>118</v>
      </c>
      <c r="AH379" s="13">
        <v>0</v>
      </c>
      <c r="AI379" s="14"/>
      <c r="AJ379" s="11" t="s">
        <v>118</v>
      </c>
      <c r="AK379" s="11" t="s">
        <v>118</v>
      </c>
      <c r="AL379" s="13">
        <v>0</v>
      </c>
      <c r="AM379" s="14"/>
      <c r="AN379" s="11" t="s">
        <v>118</v>
      </c>
      <c r="AO379" s="11" t="s">
        <v>118</v>
      </c>
      <c r="AP379" s="13">
        <v>0</v>
      </c>
      <c r="AQ379" s="14"/>
      <c r="AR379" s="11" t="s">
        <v>118</v>
      </c>
      <c r="AS379" s="11" t="s">
        <v>118</v>
      </c>
      <c r="AT379" s="13">
        <v>0</v>
      </c>
      <c r="AU379" s="14"/>
      <c r="AV379" s="11" t="s">
        <v>118</v>
      </c>
      <c r="AW379" s="11" t="s">
        <v>118</v>
      </c>
      <c r="AX379" s="13">
        <v>0</v>
      </c>
      <c r="AY379" s="11"/>
      <c r="AZ379" s="11" t="s">
        <v>118</v>
      </c>
      <c r="BA379" s="11"/>
      <c r="BB379" s="11" t="s">
        <v>118</v>
      </c>
      <c r="BC379" s="11"/>
      <c r="BD379" s="11"/>
      <c r="BE379" s="11"/>
      <c r="BF379" s="11"/>
      <c r="BG379" s="11"/>
      <c r="BH379" s="11"/>
      <c r="BI379" s="11"/>
      <c r="BJ379" s="11"/>
      <c r="BK379" s="11" t="s">
        <v>19</v>
      </c>
      <c r="BL379" s="11" t="s">
        <v>345</v>
      </c>
      <c r="BM379" s="11" t="s">
        <v>346</v>
      </c>
      <c r="BN379" s="11"/>
      <c r="BO379" s="11" t="s">
        <v>118</v>
      </c>
      <c r="BP379" s="11"/>
      <c r="BQ379" s="11" t="s">
        <v>118</v>
      </c>
      <c r="BR379" s="11"/>
      <c r="BS379" s="11" t="s">
        <v>118</v>
      </c>
      <c r="BT379" s="11" t="s">
        <v>118</v>
      </c>
      <c r="BU379" s="11"/>
      <c r="BV379" s="11" t="s">
        <v>118</v>
      </c>
      <c r="BW379" s="11"/>
      <c r="BX379" s="11" t="s">
        <v>118</v>
      </c>
      <c r="BY379" s="11" t="s">
        <v>24</v>
      </c>
      <c r="BZ379" s="11" t="s">
        <v>167</v>
      </c>
      <c r="CA379" s="11" t="s">
        <v>77</v>
      </c>
      <c r="CB379" s="11"/>
      <c r="CC379" s="94" t="str">
        <f t="shared" si="35"/>
        <v>17_Programas de transparencia y ética pública - PTEP
23_Plan Estratégico de Comunicaciones - PEC
24_Operación del Sistema de Gestión Institucional - SGI</v>
      </c>
      <c r="CD379" s="11"/>
      <c r="CE379" s="11"/>
      <c r="CF379" s="11"/>
      <c r="CG379" s="11"/>
      <c r="CH379" s="11" t="s">
        <v>123</v>
      </c>
      <c r="CI379" s="11"/>
      <c r="CJ379" s="11"/>
      <c r="CK379" s="94" t="str">
        <f t="shared" si="33"/>
        <v>D05_Información y comunicación</v>
      </c>
      <c r="CL379" s="11"/>
      <c r="CM379" s="11"/>
      <c r="CN379" s="11"/>
      <c r="CO379" s="11"/>
      <c r="CP379" s="11"/>
      <c r="CQ379" s="11"/>
      <c r="CR379" s="11"/>
      <c r="CS379" s="11"/>
      <c r="CT379" s="11"/>
      <c r="CU379" s="11"/>
      <c r="CV379" s="11"/>
      <c r="CW379" s="11"/>
      <c r="CX379" s="11"/>
      <c r="CY379" s="11"/>
      <c r="CZ379" s="11" t="s">
        <v>125</v>
      </c>
      <c r="DA379" s="11"/>
      <c r="DB379" s="11"/>
      <c r="DC379" s="11"/>
      <c r="DD379" s="11"/>
      <c r="DE379" s="94" t="str">
        <f t="shared" si="34"/>
        <v>D05_P15_Transparencia, acceso a la información pública y lucha contra la corrupción</v>
      </c>
    </row>
    <row r="380" spans="2:109" s="2" customFormat="1" ht="84" customHeight="1" x14ac:dyDescent="0.35">
      <c r="B380" s="1"/>
      <c r="C380" s="4" t="s">
        <v>1775</v>
      </c>
      <c r="D380" s="11" t="s">
        <v>1776</v>
      </c>
      <c r="E380" s="91" t="str">
        <f t="shared" si="30"/>
        <v>URF2026_368_Transversal_Generar cronograma de necesidades de comunicación para el tercer cuatrimestre_GF</v>
      </c>
      <c r="F380" s="11" t="s">
        <v>1739</v>
      </c>
      <c r="G380" s="11" t="s">
        <v>1740</v>
      </c>
      <c r="H380" s="11" t="s">
        <v>1741</v>
      </c>
      <c r="I380" s="11" t="s">
        <v>969</v>
      </c>
      <c r="J380" s="5" t="s">
        <v>680</v>
      </c>
      <c r="K380" s="5"/>
      <c r="L380" s="12">
        <v>46235</v>
      </c>
      <c r="M380" s="12">
        <v>46249.999305555553</v>
      </c>
      <c r="N380" s="92">
        <f t="shared" si="31"/>
        <v>14.999305555553292</v>
      </c>
      <c r="O380" s="85" t="s">
        <v>110</v>
      </c>
      <c r="P380" s="11"/>
      <c r="Q380" s="85" t="s">
        <v>111</v>
      </c>
      <c r="R380" s="11" t="s">
        <v>1742</v>
      </c>
      <c r="S380" s="86" t="s">
        <v>113</v>
      </c>
      <c r="T380" s="86" t="s">
        <v>114</v>
      </c>
      <c r="U380" s="87" t="s">
        <v>115</v>
      </c>
      <c r="V380" s="11" t="s">
        <v>116</v>
      </c>
      <c r="W380" s="11"/>
      <c r="X380" s="11" t="s">
        <v>117</v>
      </c>
      <c r="Y380" s="11"/>
      <c r="Z380" s="94" t="str">
        <f t="shared" si="32"/>
        <v>Talento Humano
Tecnológicos</v>
      </c>
      <c r="AA380" s="11"/>
      <c r="AB380" s="11" t="s">
        <v>118</v>
      </c>
      <c r="AC380" s="11" t="s">
        <v>118</v>
      </c>
      <c r="AD380" s="13">
        <v>0</v>
      </c>
      <c r="AE380" s="14"/>
      <c r="AF380" s="11" t="s">
        <v>118</v>
      </c>
      <c r="AG380" s="11" t="s">
        <v>118</v>
      </c>
      <c r="AH380" s="13">
        <v>0</v>
      </c>
      <c r="AI380" s="14"/>
      <c r="AJ380" s="11" t="s">
        <v>118</v>
      </c>
      <c r="AK380" s="11" t="s">
        <v>118</v>
      </c>
      <c r="AL380" s="13">
        <v>0</v>
      </c>
      <c r="AM380" s="14"/>
      <c r="AN380" s="11" t="s">
        <v>118</v>
      </c>
      <c r="AO380" s="11" t="s">
        <v>118</v>
      </c>
      <c r="AP380" s="13">
        <v>0</v>
      </c>
      <c r="AQ380" s="14"/>
      <c r="AR380" s="11" t="s">
        <v>118</v>
      </c>
      <c r="AS380" s="11" t="s">
        <v>118</v>
      </c>
      <c r="AT380" s="13">
        <v>0</v>
      </c>
      <c r="AU380" s="14"/>
      <c r="AV380" s="11" t="s">
        <v>118</v>
      </c>
      <c r="AW380" s="11" t="s">
        <v>118</v>
      </c>
      <c r="AX380" s="13">
        <v>0</v>
      </c>
      <c r="AY380" s="11"/>
      <c r="AZ380" s="11" t="s">
        <v>118</v>
      </c>
      <c r="BA380" s="11"/>
      <c r="BB380" s="11" t="s">
        <v>118</v>
      </c>
      <c r="BC380" s="11"/>
      <c r="BD380" s="11"/>
      <c r="BE380" s="11"/>
      <c r="BF380" s="11"/>
      <c r="BG380" s="11"/>
      <c r="BH380" s="11"/>
      <c r="BI380" s="11"/>
      <c r="BJ380" s="11"/>
      <c r="BK380" s="11" t="s">
        <v>19</v>
      </c>
      <c r="BL380" s="11" t="s">
        <v>345</v>
      </c>
      <c r="BM380" s="11" t="s">
        <v>346</v>
      </c>
      <c r="BN380" s="11"/>
      <c r="BO380" s="11" t="s">
        <v>118</v>
      </c>
      <c r="BP380" s="11"/>
      <c r="BQ380" s="11" t="s">
        <v>118</v>
      </c>
      <c r="BR380" s="11"/>
      <c r="BS380" s="11" t="s">
        <v>118</v>
      </c>
      <c r="BT380" s="11" t="s">
        <v>118</v>
      </c>
      <c r="BU380" s="11"/>
      <c r="BV380" s="11" t="s">
        <v>118</v>
      </c>
      <c r="BW380" s="11"/>
      <c r="BX380" s="11" t="s">
        <v>118</v>
      </c>
      <c r="BY380" s="11" t="s">
        <v>24</v>
      </c>
      <c r="BZ380" s="11" t="s">
        <v>167</v>
      </c>
      <c r="CA380" s="11" t="s">
        <v>77</v>
      </c>
      <c r="CB380" s="11"/>
      <c r="CC380" s="94" t="str">
        <f t="shared" si="35"/>
        <v>17_Programas de transparencia y ética pública - PTEP
23_Plan Estratégico de Comunicaciones - PEC
24_Operación del Sistema de Gestión Institucional - SGI</v>
      </c>
      <c r="CD380" s="11"/>
      <c r="CE380" s="11"/>
      <c r="CF380" s="11"/>
      <c r="CG380" s="11"/>
      <c r="CH380" s="11" t="s">
        <v>123</v>
      </c>
      <c r="CI380" s="11"/>
      <c r="CJ380" s="11"/>
      <c r="CK380" s="94" t="str">
        <f t="shared" si="33"/>
        <v>D05_Información y comunicación</v>
      </c>
      <c r="CL380" s="11"/>
      <c r="CM380" s="11"/>
      <c r="CN380" s="11"/>
      <c r="CO380" s="11"/>
      <c r="CP380" s="11"/>
      <c r="CQ380" s="11"/>
      <c r="CR380" s="11"/>
      <c r="CS380" s="11"/>
      <c r="CT380" s="11"/>
      <c r="CU380" s="11"/>
      <c r="CV380" s="11"/>
      <c r="CW380" s="11"/>
      <c r="CX380" s="11"/>
      <c r="CY380" s="11"/>
      <c r="CZ380" s="11" t="s">
        <v>125</v>
      </c>
      <c r="DA380" s="11"/>
      <c r="DB380" s="11"/>
      <c r="DC380" s="11"/>
      <c r="DD380" s="11"/>
      <c r="DE380" s="94" t="str">
        <f t="shared" si="34"/>
        <v>D05_P15_Transparencia, acceso a la información pública y lucha contra la corrupción</v>
      </c>
    </row>
    <row r="381" spans="2:109" s="2" customFormat="1" ht="84" customHeight="1" x14ac:dyDescent="0.35">
      <c r="B381" s="1"/>
      <c r="C381" s="4" t="s">
        <v>1777</v>
      </c>
      <c r="D381" s="11" t="s">
        <v>1778</v>
      </c>
      <c r="E381" s="91" t="str">
        <f t="shared" si="30"/>
        <v>URF2026_369_Transversal_Generar cronograma de necesidades de comunicación para el primer cuatrimestre_GI</v>
      </c>
      <c r="F381" s="11" t="s">
        <v>1739</v>
      </c>
      <c r="G381" s="11" t="s">
        <v>1740</v>
      </c>
      <c r="H381" s="11" t="s">
        <v>1741</v>
      </c>
      <c r="I381" s="11" t="s">
        <v>1291</v>
      </c>
      <c r="J381" s="5" t="s">
        <v>1292</v>
      </c>
      <c r="K381" s="5"/>
      <c r="L381" s="12">
        <v>46037</v>
      </c>
      <c r="M381" s="12">
        <v>46052.999305555553</v>
      </c>
      <c r="N381" s="92">
        <f t="shared" si="31"/>
        <v>15.999305555553292</v>
      </c>
      <c r="O381" s="85" t="s">
        <v>110</v>
      </c>
      <c r="P381" s="11" t="s">
        <v>1079</v>
      </c>
      <c r="Q381" s="85" t="s">
        <v>111</v>
      </c>
      <c r="R381" s="11" t="s">
        <v>1742</v>
      </c>
      <c r="S381" s="86" t="s">
        <v>113</v>
      </c>
      <c r="T381" s="86" t="s">
        <v>114</v>
      </c>
      <c r="U381" s="87" t="s">
        <v>115</v>
      </c>
      <c r="V381" s="11" t="s">
        <v>116</v>
      </c>
      <c r="W381" s="11"/>
      <c r="X381" s="11" t="s">
        <v>117</v>
      </c>
      <c r="Y381" s="11"/>
      <c r="Z381" s="94" t="str">
        <f t="shared" si="32"/>
        <v>Talento Humano
Tecnológicos</v>
      </c>
      <c r="AA381" s="11"/>
      <c r="AB381" s="11" t="s">
        <v>118</v>
      </c>
      <c r="AC381" s="11" t="s">
        <v>118</v>
      </c>
      <c r="AD381" s="13">
        <v>0</v>
      </c>
      <c r="AE381" s="14"/>
      <c r="AF381" s="11" t="s">
        <v>118</v>
      </c>
      <c r="AG381" s="11" t="s">
        <v>118</v>
      </c>
      <c r="AH381" s="13">
        <v>0</v>
      </c>
      <c r="AI381" s="14"/>
      <c r="AJ381" s="11" t="s">
        <v>118</v>
      </c>
      <c r="AK381" s="11" t="s">
        <v>118</v>
      </c>
      <c r="AL381" s="13">
        <v>0</v>
      </c>
      <c r="AM381" s="14"/>
      <c r="AN381" s="11" t="s">
        <v>118</v>
      </c>
      <c r="AO381" s="11" t="s">
        <v>118</v>
      </c>
      <c r="AP381" s="13">
        <v>0</v>
      </c>
      <c r="AQ381" s="14"/>
      <c r="AR381" s="11" t="s">
        <v>118</v>
      </c>
      <c r="AS381" s="11" t="s">
        <v>118</v>
      </c>
      <c r="AT381" s="13">
        <v>0</v>
      </c>
      <c r="AU381" s="14"/>
      <c r="AV381" s="11" t="s">
        <v>118</v>
      </c>
      <c r="AW381" s="11" t="s">
        <v>118</v>
      </c>
      <c r="AX381" s="13">
        <v>0</v>
      </c>
      <c r="AY381" s="11"/>
      <c r="AZ381" s="11" t="s">
        <v>118</v>
      </c>
      <c r="BA381" s="11"/>
      <c r="BB381" s="11" t="s">
        <v>118</v>
      </c>
      <c r="BC381" s="11"/>
      <c r="BD381" s="11"/>
      <c r="BE381" s="11"/>
      <c r="BF381" s="11"/>
      <c r="BG381" s="11"/>
      <c r="BH381" s="11"/>
      <c r="BI381" s="11"/>
      <c r="BJ381" s="11"/>
      <c r="BK381" s="11" t="s">
        <v>19</v>
      </c>
      <c r="BL381" s="11" t="s">
        <v>345</v>
      </c>
      <c r="BM381" s="11" t="s">
        <v>346</v>
      </c>
      <c r="BN381" s="11"/>
      <c r="BO381" s="11" t="s">
        <v>118</v>
      </c>
      <c r="BP381" s="11"/>
      <c r="BQ381" s="11" t="s">
        <v>118</v>
      </c>
      <c r="BR381" s="11"/>
      <c r="BS381" s="11" t="s">
        <v>118</v>
      </c>
      <c r="BT381" s="11" t="s">
        <v>118</v>
      </c>
      <c r="BU381" s="11"/>
      <c r="BV381" s="11" t="s">
        <v>118</v>
      </c>
      <c r="BW381" s="11"/>
      <c r="BX381" s="11" t="s">
        <v>118</v>
      </c>
      <c r="BY381" s="11" t="s">
        <v>24</v>
      </c>
      <c r="BZ381" s="11" t="s">
        <v>167</v>
      </c>
      <c r="CA381" s="11" t="s">
        <v>77</v>
      </c>
      <c r="CB381" s="11"/>
      <c r="CC381" s="94" t="str">
        <f t="shared" si="35"/>
        <v>17_Programas de transparencia y ética pública - PTEP
23_Plan Estratégico de Comunicaciones - PEC
24_Operación del Sistema de Gestión Institucional - SGI</v>
      </c>
      <c r="CD381" s="11"/>
      <c r="CE381" s="11"/>
      <c r="CF381" s="11"/>
      <c r="CG381" s="11"/>
      <c r="CH381" s="11" t="s">
        <v>123</v>
      </c>
      <c r="CI381" s="11"/>
      <c r="CJ381" s="11"/>
      <c r="CK381" s="94" t="str">
        <f t="shared" si="33"/>
        <v>D05_Información y comunicación</v>
      </c>
      <c r="CL381" s="11"/>
      <c r="CM381" s="11"/>
      <c r="CN381" s="11"/>
      <c r="CO381" s="11"/>
      <c r="CP381" s="11"/>
      <c r="CQ381" s="11"/>
      <c r="CR381" s="11"/>
      <c r="CS381" s="11"/>
      <c r="CT381" s="11"/>
      <c r="CU381" s="11"/>
      <c r="CV381" s="11"/>
      <c r="CW381" s="11"/>
      <c r="CX381" s="11"/>
      <c r="CY381" s="11"/>
      <c r="CZ381" s="11" t="s">
        <v>125</v>
      </c>
      <c r="DA381" s="11"/>
      <c r="DB381" s="11"/>
      <c r="DC381" s="11"/>
      <c r="DD381" s="11"/>
      <c r="DE381" s="94" t="str">
        <f t="shared" si="34"/>
        <v>D05_P15_Transparencia, acceso a la información pública y lucha contra la corrupción</v>
      </c>
    </row>
    <row r="382" spans="2:109" s="2" customFormat="1" ht="84" customHeight="1" x14ac:dyDescent="0.35">
      <c r="B382" s="1"/>
      <c r="C382" s="4" t="s">
        <v>1779</v>
      </c>
      <c r="D382" s="11" t="s">
        <v>1780</v>
      </c>
      <c r="E382" s="91" t="str">
        <f t="shared" si="30"/>
        <v>URF2026_370_Transversal_Generar cronograma de necesidades de comunicación para el segundo cuatrimestre_GI</v>
      </c>
      <c r="F382" s="11" t="s">
        <v>1739</v>
      </c>
      <c r="G382" s="11" t="s">
        <v>1740</v>
      </c>
      <c r="H382" s="11" t="s">
        <v>1741</v>
      </c>
      <c r="I382" s="11" t="s">
        <v>1291</v>
      </c>
      <c r="J382" s="5" t="s">
        <v>1292</v>
      </c>
      <c r="K382" s="5"/>
      <c r="L382" s="12">
        <v>46113</v>
      </c>
      <c r="M382" s="12">
        <v>46135.999305555553</v>
      </c>
      <c r="N382" s="92">
        <f t="shared" si="31"/>
        <v>22.999305555553292</v>
      </c>
      <c r="O382" s="85" t="s">
        <v>110</v>
      </c>
      <c r="P382" s="11" t="s">
        <v>1079</v>
      </c>
      <c r="Q382" s="85" t="s">
        <v>111</v>
      </c>
      <c r="R382" s="11" t="s">
        <v>1742</v>
      </c>
      <c r="S382" s="86" t="s">
        <v>113</v>
      </c>
      <c r="T382" s="86" t="s">
        <v>114</v>
      </c>
      <c r="U382" s="87" t="s">
        <v>115</v>
      </c>
      <c r="V382" s="11" t="s">
        <v>116</v>
      </c>
      <c r="W382" s="11"/>
      <c r="X382" s="11" t="s">
        <v>117</v>
      </c>
      <c r="Y382" s="11"/>
      <c r="Z382" s="94" t="str">
        <f t="shared" si="32"/>
        <v>Talento Humano
Tecnológicos</v>
      </c>
      <c r="AA382" s="11"/>
      <c r="AB382" s="11" t="s">
        <v>118</v>
      </c>
      <c r="AC382" s="11" t="s">
        <v>118</v>
      </c>
      <c r="AD382" s="13">
        <v>0</v>
      </c>
      <c r="AE382" s="14"/>
      <c r="AF382" s="11" t="s">
        <v>118</v>
      </c>
      <c r="AG382" s="11" t="s">
        <v>118</v>
      </c>
      <c r="AH382" s="13">
        <v>0</v>
      </c>
      <c r="AI382" s="14"/>
      <c r="AJ382" s="11" t="s">
        <v>118</v>
      </c>
      <c r="AK382" s="11" t="s">
        <v>118</v>
      </c>
      <c r="AL382" s="13">
        <v>0</v>
      </c>
      <c r="AM382" s="14"/>
      <c r="AN382" s="11" t="s">
        <v>118</v>
      </c>
      <c r="AO382" s="11" t="s">
        <v>118</v>
      </c>
      <c r="AP382" s="13">
        <v>0</v>
      </c>
      <c r="AQ382" s="14"/>
      <c r="AR382" s="11" t="s">
        <v>118</v>
      </c>
      <c r="AS382" s="11" t="s">
        <v>118</v>
      </c>
      <c r="AT382" s="13">
        <v>0</v>
      </c>
      <c r="AU382" s="14"/>
      <c r="AV382" s="11" t="s">
        <v>118</v>
      </c>
      <c r="AW382" s="11" t="s">
        <v>118</v>
      </c>
      <c r="AX382" s="13">
        <v>0</v>
      </c>
      <c r="AY382" s="11"/>
      <c r="AZ382" s="11" t="s">
        <v>118</v>
      </c>
      <c r="BA382" s="11"/>
      <c r="BB382" s="11" t="s">
        <v>118</v>
      </c>
      <c r="BC382" s="11"/>
      <c r="BD382" s="11"/>
      <c r="BE382" s="11"/>
      <c r="BF382" s="11"/>
      <c r="BG382" s="11"/>
      <c r="BH382" s="11"/>
      <c r="BI382" s="11"/>
      <c r="BJ382" s="11"/>
      <c r="BK382" s="11" t="s">
        <v>19</v>
      </c>
      <c r="BL382" s="11" t="s">
        <v>345</v>
      </c>
      <c r="BM382" s="11" t="s">
        <v>346</v>
      </c>
      <c r="BN382" s="11"/>
      <c r="BO382" s="11" t="s">
        <v>118</v>
      </c>
      <c r="BP382" s="11"/>
      <c r="BQ382" s="11" t="s">
        <v>118</v>
      </c>
      <c r="BR382" s="11"/>
      <c r="BS382" s="11" t="s">
        <v>118</v>
      </c>
      <c r="BT382" s="11" t="s">
        <v>118</v>
      </c>
      <c r="BU382" s="11"/>
      <c r="BV382" s="11" t="s">
        <v>118</v>
      </c>
      <c r="BW382" s="11"/>
      <c r="BX382" s="11" t="s">
        <v>118</v>
      </c>
      <c r="BY382" s="11" t="s">
        <v>24</v>
      </c>
      <c r="BZ382" s="11" t="s">
        <v>167</v>
      </c>
      <c r="CA382" s="11" t="s">
        <v>77</v>
      </c>
      <c r="CB382" s="11"/>
      <c r="CC382" s="94" t="str">
        <f t="shared" si="35"/>
        <v>17_Programas de transparencia y ética pública - PTEP
23_Plan Estratégico de Comunicaciones - PEC
24_Operación del Sistema de Gestión Institucional - SGI</v>
      </c>
      <c r="CD382" s="11"/>
      <c r="CE382" s="11"/>
      <c r="CF382" s="11"/>
      <c r="CG382" s="11"/>
      <c r="CH382" s="11" t="s">
        <v>123</v>
      </c>
      <c r="CI382" s="11"/>
      <c r="CJ382" s="11"/>
      <c r="CK382" s="94" t="str">
        <f t="shared" si="33"/>
        <v>D05_Información y comunicación</v>
      </c>
      <c r="CL382" s="11"/>
      <c r="CM382" s="11"/>
      <c r="CN382" s="11"/>
      <c r="CO382" s="11"/>
      <c r="CP382" s="11"/>
      <c r="CQ382" s="11"/>
      <c r="CR382" s="11"/>
      <c r="CS382" s="11"/>
      <c r="CT382" s="11"/>
      <c r="CU382" s="11"/>
      <c r="CV382" s="11"/>
      <c r="CW382" s="11"/>
      <c r="CX382" s="11"/>
      <c r="CY382" s="11"/>
      <c r="CZ382" s="11" t="s">
        <v>125</v>
      </c>
      <c r="DA382" s="11"/>
      <c r="DB382" s="11"/>
      <c r="DC382" s="11"/>
      <c r="DD382" s="11"/>
      <c r="DE382" s="94" t="str">
        <f t="shared" si="34"/>
        <v>D05_P15_Transparencia, acceso a la información pública y lucha contra la corrupción</v>
      </c>
    </row>
    <row r="383" spans="2:109" s="2" customFormat="1" ht="84" customHeight="1" x14ac:dyDescent="0.35">
      <c r="B383" s="1"/>
      <c r="C383" s="4" t="s">
        <v>1781</v>
      </c>
      <c r="D383" s="11" t="s">
        <v>1782</v>
      </c>
      <c r="E383" s="91" t="str">
        <f t="shared" si="30"/>
        <v>URF2026_371_Transversal_Generar cronograma de necesidades de comunicación para el tercer cuatrimestre_GI</v>
      </c>
      <c r="F383" s="11" t="s">
        <v>1739</v>
      </c>
      <c r="G383" s="11" t="s">
        <v>1740</v>
      </c>
      <c r="H383" s="11" t="s">
        <v>1741</v>
      </c>
      <c r="I383" s="11" t="s">
        <v>1291</v>
      </c>
      <c r="J383" s="5" t="s">
        <v>1292</v>
      </c>
      <c r="K383" s="5"/>
      <c r="L383" s="12">
        <v>46235</v>
      </c>
      <c r="M383" s="12">
        <v>46249.999305555553</v>
      </c>
      <c r="N383" s="92">
        <f t="shared" si="31"/>
        <v>14.999305555553292</v>
      </c>
      <c r="O383" s="85" t="s">
        <v>110</v>
      </c>
      <c r="P383" s="11" t="s">
        <v>1079</v>
      </c>
      <c r="Q383" s="85" t="s">
        <v>111</v>
      </c>
      <c r="R383" s="11" t="s">
        <v>1742</v>
      </c>
      <c r="S383" s="86" t="s">
        <v>113</v>
      </c>
      <c r="T383" s="86" t="s">
        <v>114</v>
      </c>
      <c r="U383" s="87" t="s">
        <v>115</v>
      </c>
      <c r="V383" s="11" t="s">
        <v>116</v>
      </c>
      <c r="W383" s="11"/>
      <c r="X383" s="11" t="s">
        <v>117</v>
      </c>
      <c r="Y383" s="11"/>
      <c r="Z383" s="94" t="str">
        <f t="shared" si="32"/>
        <v>Talento Humano
Tecnológicos</v>
      </c>
      <c r="AA383" s="11"/>
      <c r="AB383" s="11" t="s">
        <v>118</v>
      </c>
      <c r="AC383" s="11" t="s">
        <v>118</v>
      </c>
      <c r="AD383" s="13">
        <v>0</v>
      </c>
      <c r="AE383" s="14"/>
      <c r="AF383" s="11" t="s">
        <v>118</v>
      </c>
      <c r="AG383" s="11" t="s">
        <v>118</v>
      </c>
      <c r="AH383" s="13">
        <v>0</v>
      </c>
      <c r="AI383" s="14"/>
      <c r="AJ383" s="11" t="s">
        <v>118</v>
      </c>
      <c r="AK383" s="11" t="s">
        <v>118</v>
      </c>
      <c r="AL383" s="13">
        <v>0</v>
      </c>
      <c r="AM383" s="14"/>
      <c r="AN383" s="11" t="s">
        <v>118</v>
      </c>
      <c r="AO383" s="11" t="s">
        <v>118</v>
      </c>
      <c r="AP383" s="13">
        <v>0</v>
      </c>
      <c r="AQ383" s="14"/>
      <c r="AR383" s="11" t="s">
        <v>118</v>
      </c>
      <c r="AS383" s="11" t="s">
        <v>118</v>
      </c>
      <c r="AT383" s="13">
        <v>0</v>
      </c>
      <c r="AU383" s="14"/>
      <c r="AV383" s="11" t="s">
        <v>118</v>
      </c>
      <c r="AW383" s="11" t="s">
        <v>118</v>
      </c>
      <c r="AX383" s="13">
        <v>0</v>
      </c>
      <c r="AY383" s="11"/>
      <c r="AZ383" s="11" t="s">
        <v>118</v>
      </c>
      <c r="BA383" s="11"/>
      <c r="BB383" s="11" t="s">
        <v>118</v>
      </c>
      <c r="BC383" s="11"/>
      <c r="BD383" s="11"/>
      <c r="BE383" s="11"/>
      <c r="BF383" s="11"/>
      <c r="BG383" s="11"/>
      <c r="BH383" s="11"/>
      <c r="BI383" s="11"/>
      <c r="BJ383" s="11"/>
      <c r="BK383" s="11" t="s">
        <v>19</v>
      </c>
      <c r="BL383" s="11" t="s">
        <v>345</v>
      </c>
      <c r="BM383" s="11" t="s">
        <v>346</v>
      </c>
      <c r="BN383" s="11"/>
      <c r="BO383" s="11" t="s">
        <v>118</v>
      </c>
      <c r="BP383" s="11"/>
      <c r="BQ383" s="11" t="s">
        <v>118</v>
      </c>
      <c r="BR383" s="11"/>
      <c r="BS383" s="11" t="s">
        <v>118</v>
      </c>
      <c r="BT383" s="11" t="s">
        <v>118</v>
      </c>
      <c r="BU383" s="11"/>
      <c r="BV383" s="11" t="s">
        <v>118</v>
      </c>
      <c r="BW383" s="11"/>
      <c r="BX383" s="11" t="s">
        <v>118</v>
      </c>
      <c r="BY383" s="11" t="s">
        <v>24</v>
      </c>
      <c r="BZ383" s="11" t="s">
        <v>167</v>
      </c>
      <c r="CA383" s="11" t="s">
        <v>77</v>
      </c>
      <c r="CB383" s="11"/>
      <c r="CC383" s="94" t="str">
        <f t="shared" si="35"/>
        <v>17_Programas de transparencia y ética pública - PTEP
23_Plan Estratégico de Comunicaciones - PEC
24_Operación del Sistema de Gestión Institucional - SGI</v>
      </c>
      <c r="CD383" s="11"/>
      <c r="CE383" s="11"/>
      <c r="CF383" s="11"/>
      <c r="CG383" s="11"/>
      <c r="CH383" s="11" t="s">
        <v>123</v>
      </c>
      <c r="CI383" s="11"/>
      <c r="CJ383" s="11"/>
      <c r="CK383" s="94" t="str">
        <f t="shared" si="33"/>
        <v>D05_Información y comunicación</v>
      </c>
      <c r="CL383" s="11"/>
      <c r="CM383" s="11"/>
      <c r="CN383" s="11"/>
      <c r="CO383" s="11"/>
      <c r="CP383" s="11"/>
      <c r="CQ383" s="11"/>
      <c r="CR383" s="11"/>
      <c r="CS383" s="11"/>
      <c r="CT383" s="11"/>
      <c r="CU383" s="11"/>
      <c r="CV383" s="11"/>
      <c r="CW383" s="11"/>
      <c r="CX383" s="11"/>
      <c r="CY383" s="11"/>
      <c r="CZ383" s="11" t="s">
        <v>125</v>
      </c>
      <c r="DA383" s="11"/>
      <c r="DB383" s="11"/>
      <c r="DC383" s="11"/>
      <c r="DD383" s="11"/>
      <c r="DE383" s="94" t="str">
        <f t="shared" si="34"/>
        <v>D05_P15_Transparencia, acceso a la información pública y lucha contra la corrupción</v>
      </c>
    </row>
    <row r="384" spans="2:109" s="2" customFormat="1" ht="84" customHeight="1" x14ac:dyDescent="0.35">
      <c r="B384" s="1"/>
      <c r="C384" s="4" t="s">
        <v>1783</v>
      </c>
      <c r="D384" s="11" t="s">
        <v>1784</v>
      </c>
      <c r="E384" s="91" t="str">
        <f t="shared" si="30"/>
        <v>URF2026_372_Transversal_Generar cronograma de necesidades de comunicación para el primer cuatrimestre_CE</v>
      </c>
      <c r="F384" s="11" t="s">
        <v>1739</v>
      </c>
      <c r="G384" s="11" t="s">
        <v>1740</v>
      </c>
      <c r="H384" s="11" t="s">
        <v>1741</v>
      </c>
      <c r="I384" s="11" t="s">
        <v>628</v>
      </c>
      <c r="J384" s="5" t="s">
        <v>630</v>
      </c>
      <c r="K384" s="5"/>
      <c r="L384" s="12">
        <v>46037</v>
      </c>
      <c r="M384" s="12">
        <v>46052.999305555553</v>
      </c>
      <c r="N384" s="92">
        <f t="shared" si="31"/>
        <v>15.999305555553292</v>
      </c>
      <c r="O384" s="85" t="s">
        <v>110</v>
      </c>
      <c r="P384" s="11"/>
      <c r="Q384" s="85" t="s">
        <v>111</v>
      </c>
      <c r="R384" s="11" t="s">
        <v>1742</v>
      </c>
      <c r="S384" s="86" t="s">
        <v>113</v>
      </c>
      <c r="T384" s="86" t="s">
        <v>114</v>
      </c>
      <c r="U384" s="87" t="s">
        <v>115</v>
      </c>
      <c r="V384" s="11" t="s">
        <v>116</v>
      </c>
      <c r="W384" s="11"/>
      <c r="X384" s="11" t="s">
        <v>117</v>
      </c>
      <c r="Y384" s="11"/>
      <c r="Z384" s="94" t="str">
        <f t="shared" si="32"/>
        <v>Talento Humano
Tecnológicos</v>
      </c>
      <c r="AA384" s="11"/>
      <c r="AB384" s="11" t="s">
        <v>118</v>
      </c>
      <c r="AC384" s="11" t="s">
        <v>118</v>
      </c>
      <c r="AD384" s="13">
        <v>0</v>
      </c>
      <c r="AE384" s="14"/>
      <c r="AF384" s="11" t="s">
        <v>118</v>
      </c>
      <c r="AG384" s="11" t="s">
        <v>118</v>
      </c>
      <c r="AH384" s="13">
        <v>0</v>
      </c>
      <c r="AI384" s="14"/>
      <c r="AJ384" s="11" t="s">
        <v>118</v>
      </c>
      <c r="AK384" s="11" t="s">
        <v>118</v>
      </c>
      <c r="AL384" s="13">
        <v>0</v>
      </c>
      <c r="AM384" s="14"/>
      <c r="AN384" s="11" t="s">
        <v>118</v>
      </c>
      <c r="AO384" s="11" t="s">
        <v>118</v>
      </c>
      <c r="AP384" s="13">
        <v>0</v>
      </c>
      <c r="AQ384" s="14"/>
      <c r="AR384" s="11" t="s">
        <v>118</v>
      </c>
      <c r="AS384" s="11" t="s">
        <v>118</v>
      </c>
      <c r="AT384" s="13">
        <v>0</v>
      </c>
      <c r="AU384" s="14"/>
      <c r="AV384" s="11" t="s">
        <v>118</v>
      </c>
      <c r="AW384" s="11" t="s">
        <v>118</v>
      </c>
      <c r="AX384" s="13">
        <v>0</v>
      </c>
      <c r="AY384" s="11"/>
      <c r="AZ384" s="11" t="s">
        <v>118</v>
      </c>
      <c r="BA384" s="11"/>
      <c r="BB384" s="11" t="s">
        <v>118</v>
      </c>
      <c r="BC384" s="11"/>
      <c r="BD384" s="11"/>
      <c r="BE384" s="11"/>
      <c r="BF384" s="11"/>
      <c r="BG384" s="11"/>
      <c r="BH384" s="11"/>
      <c r="BI384" s="11"/>
      <c r="BJ384" s="11"/>
      <c r="BK384" s="11" t="s">
        <v>19</v>
      </c>
      <c r="BL384" s="11" t="s">
        <v>345</v>
      </c>
      <c r="BM384" s="11" t="s">
        <v>346</v>
      </c>
      <c r="BN384" s="11"/>
      <c r="BO384" s="11" t="s">
        <v>118</v>
      </c>
      <c r="BP384" s="11"/>
      <c r="BQ384" s="11" t="s">
        <v>118</v>
      </c>
      <c r="BR384" s="11"/>
      <c r="BS384" s="11" t="s">
        <v>118</v>
      </c>
      <c r="BT384" s="11" t="s">
        <v>118</v>
      </c>
      <c r="BU384" s="11"/>
      <c r="BV384" s="11" t="s">
        <v>118</v>
      </c>
      <c r="BW384" s="11"/>
      <c r="BX384" s="11" t="s">
        <v>118</v>
      </c>
      <c r="BY384" s="11" t="s">
        <v>24</v>
      </c>
      <c r="BZ384" s="11" t="s">
        <v>167</v>
      </c>
      <c r="CA384" s="11" t="s">
        <v>77</v>
      </c>
      <c r="CB384" s="11"/>
      <c r="CC384" s="94" t="str">
        <f t="shared" si="35"/>
        <v>17_Programas de transparencia y ética pública - PTEP
23_Plan Estratégico de Comunicaciones - PEC
24_Operación del Sistema de Gestión Institucional - SGI</v>
      </c>
      <c r="CD384" s="11"/>
      <c r="CE384" s="11"/>
      <c r="CF384" s="11"/>
      <c r="CG384" s="11"/>
      <c r="CH384" s="11" t="s">
        <v>123</v>
      </c>
      <c r="CI384" s="11"/>
      <c r="CJ384" s="11"/>
      <c r="CK384" s="94" t="str">
        <f t="shared" si="33"/>
        <v>D05_Información y comunicación</v>
      </c>
      <c r="CL384" s="11"/>
      <c r="CM384" s="11"/>
      <c r="CN384" s="11"/>
      <c r="CO384" s="11"/>
      <c r="CP384" s="11"/>
      <c r="CQ384" s="11"/>
      <c r="CR384" s="11"/>
      <c r="CS384" s="11"/>
      <c r="CT384" s="11"/>
      <c r="CU384" s="11"/>
      <c r="CV384" s="11"/>
      <c r="CW384" s="11"/>
      <c r="CX384" s="11"/>
      <c r="CY384" s="11"/>
      <c r="CZ384" s="11" t="s">
        <v>125</v>
      </c>
      <c r="DA384" s="11"/>
      <c r="DB384" s="11"/>
      <c r="DC384" s="11"/>
      <c r="DD384" s="11"/>
      <c r="DE384" s="94" t="str">
        <f t="shared" si="34"/>
        <v>D05_P15_Transparencia, acceso a la información pública y lucha contra la corrupción</v>
      </c>
    </row>
    <row r="385" spans="2:109" s="2" customFormat="1" ht="84" customHeight="1" x14ac:dyDescent="0.35">
      <c r="B385" s="1"/>
      <c r="C385" s="4" t="s">
        <v>1785</v>
      </c>
      <c r="D385" s="11" t="s">
        <v>1786</v>
      </c>
      <c r="E385" s="91" t="str">
        <f t="shared" si="30"/>
        <v>URF2026_373_Transversal_Generar cronograma de necesidades de comunicación para el segundo cuatrimestre_CE</v>
      </c>
      <c r="F385" s="11" t="s">
        <v>1739</v>
      </c>
      <c r="G385" s="11" t="s">
        <v>1740</v>
      </c>
      <c r="H385" s="11" t="s">
        <v>1741</v>
      </c>
      <c r="I385" s="11" t="s">
        <v>628</v>
      </c>
      <c r="J385" s="5" t="s">
        <v>630</v>
      </c>
      <c r="K385" s="5"/>
      <c r="L385" s="12">
        <v>46113</v>
      </c>
      <c r="M385" s="12">
        <v>46135.999305555553</v>
      </c>
      <c r="N385" s="92">
        <f t="shared" si="31"/>
        <v>22.999305555553292</v>
      </c>
      <c r="O385" s="85" t="s">
        <v>110</v>
      </c>
      <c r="P385" s="11"/>
      <c r="Q385" s="85" t="s">
        <v>111</v>
      </c>
      <c r="R385" s="11" t="s">
        <v>1742</v>
      </c>
      <c r="S385" s="86" t="s">
        <v>113</v>
      </c>
      <c r="T385" s="86" t="s">
        <v>114</v>
      </c>
      <c r="U385" s="87" t="s">
        <v>115</v>
      </c>
      <c r="V385" s="11" t="s">
        <v>116</v>
      </c>
      <c r="W385" s="11"/>
      <c r="X385" s="11" t="s">
        <v>117</v>
      </c>
      <c r="Y385" s="11"/>
      <c r="Z385" s="94" t="str">
        <f t="shared" si="32"/>
        <v>Talento Humano
Tecnológicos</v>
      </c>
      <c r="AA385" s="11"/>
      <c r="AB385" s="11" t="s">
        <v>118</v>
      </c>
      <c r="AC385" s="11" t="s">
        <v>118</v>
      </c>
      <c r="AD385" s="13">
        <v>0</v>
      </c>
      <c r="AE385" s="14"/>
      <c r="AF385" s="11" t="s">
        <v>118</v>
      </c>
      <c r="AG385" s="11" t="s">
        <v>118</v>
      </c>
      <c r="AH385" s="13">
        <v>0</v>
      </c>
      <c r="AI385" s="14"/>
      <c r="AJ385" s="11" t="s">
        <v>118</v>
      </c>
      <c r="AK385" s="11" t="s">
        <v>118</v>
      </c>
      <c r="AL385" s="13">
        <v>0</v>
      </c>
      <c r="AM385" s="14"/>
      <c r="AN385" s="11" t="s">
        <v>118</v>
      </c>
      <c r="AO385" s="11" t="s">
        <v>118</v>
      </c>
      <c r="AP385" s="13">
        <v>0</v>
      </c>
      <c r="AQ385" s="14"/>
      <c r="AR385" s="11" t="s">
        <v>118</v>
      </c>
      <c r="AS385" s="11" t="s">
        <v>118</v>
      </c>
      <c r="AT385" s="13">
        <v>0</v>
      </c>
      <c r="AU385" s="14"/>
      <c r="AV385" s="11" t="s">
        <v>118</v>
      </c>
      <c r="AW385" s="11" t="s">
        <v>118</v>
      </c>
      <c r="AX385" s="13">
        <v>0</v>
      </c>
      <c r="AY385" s="11"/>
      <c r="AZ385" s="11" t="s">
        <v>118</v>
      </c>
      <c r="BA385" s="11"/>
      <c r="BB385" s="11" t="s">
        <v>118</v>
      </c>
      <c r="BC385" s="11"/>
      <c r="BD385" s="11"/>
      <c r="BE385" s="11"/>
      <c r="BF385" s="11"/>
      <c r="BG385" s="11"/>
      <c r="BH385" s="11"/>
      <c r="BI385" s="11"/>
      <c r="BJ385" s="11"/>
      <c r="BK385" s="11" t="s">
        <v>19</v>
      </c>
      <c r="BL385" s="11" t="s">
        <v>345</v>
      </c>
      <c r="BM385" s="11" t="s">
        <v>346</v>
      </c>
      <c r="BN385" s="11"/>
      <c r="BO385" s="11" t="s">
        <v>118</v>
      </c>
      <c r="BP385" s="11"/>
      <c r="BQ385" s="11" t="s">
        <v>118</v>
      </c>
      <c r="BR385" s="11"/>
      <c r="BS385" s="11" t="s">
        <v>118</v>
      </c>
      <c r="BT385" s="11" t="s">
        <v>118</v>
      </c>
      <c r="BU385" s="11"/>
      <c r="BV385" s="11" t="s">
        <v>118</v>
      </c>
      <c r="BW385" s="11"/>
      <c r="BX385" s="11" t="s">
        <v>118</v>
      </c>
      <c r="BY385" s="11" t="s">
        <v>24</v>
      </c>
      <c r="BZ385" s="11" t="s">
        <v>167</v>
      </c>
      <c r="CA385" s="11" t="s">
        <v>77</v>
      </c>
      <c r="CB385" s="11"/>
      <c r="CC385" s="94" t="str">
        <f t="shared" si="35"/>
        <v>17_Programas de transparencia y ética pública - PTEP
23_Plan Estratégico de Comunicaciones - PEC
24_Operación del Sistema de Gestión Institucional - SGI</v>
      </c>
      <c r="CD385" s="11"/>
      <c r="CE385" s="11"/>
      <c r="CF385" s="11"/>
      <c r="CG385" s="11"/>
      <c r="CH385" s="11" t="s">
        <v>123</v>
      </c>
      <c r="CI385" s="11"/>
      <c r="CJ385" s="11"/>
      <c r="CK385" s="94" t="str">
        <f t="shared" si="33"/>
        <v>D05_Información y comunicación</v>
      </c>
      <c r="CL385" s="11"/>
      <c r="CM385" s="11"/>
      <c r="CN385" s="11"/>
      <c r="CO385" s="11"/>
      <c r="CP385" s="11"/>
      <c r="CQ385" s="11"/>
      <c r="CR385" s="11"/>
      <c r="CS385" s="11"/>
      <c r="CT385" s="11"/>
      <c r="CU385" s="11"/>
      <c r="CV385" s="11"/>
      <c r="CW385" s="11"/>
      <c r="CX385" s="11"/>
      <c r="CY385" s="11"/>
      <c r="CZ385" s="11" t="s">
        <v>125</v>
      </c>
      <c r="DA385" s="11"/>
      <c r="DB385" s="11"/>
      <c r="DC385" s="11"/>
      <c r="DD385" s="11"/>
      <c r="DE385" s="94" t="str">
        <f t="shared" si="34"/>
        <v>D05_P15_Transparencia, acceso a la información pública y lucha contra la corrupción</v>
      </c>
    </row>
    <row r="386" spans="2:109" s="2" customFormat="1" ht="84" customHeight="1" x14ac:dyDescent="0.35">
      <c r="B386" s="1"/>
      <c r="C386" s="4" t="s">
        <v>1787</v>
      </c>
      <c r="D386" s="11" t="s">
        <v>1788</v>
      </c>
      <c r="E386" s="91" t="str">
        <f t="shared" si="30"/>
        <v>URF2026_374_Transversal_Generar cronograma de necesidades de comunicación para el tercer cuatrimestre_CE</v>
      </c>
      <c r="F386" s="11" t="s">
        <v>1739</v>
      </c>
      <c r="G386" s="11" t="s">
        <v>1740</v>
      </c>
      <c r="H386" s="11" t="s">
        <v>1741</v>
      </c>
      <c r="I386" s="11" t="s">
        <v>628</v>
      </c>
      <c r="J386" s="5" t="s">
        <v>630</v>
      </c>
      <c r="K386" s="5"/>
      <c r="L386" s="12">
        <v>46235</v>
      </c>
      <c r="M386" s="12">
        <v>46249.999305555553</v>
      </c>
      <c r="N386" s="92">
        <f t="shared" si="31"/>
        <v>14.999305555553292</v>
      </c>
      <c r="O386" s="85" t="s">
        <v>110</v>
      </c>
      <c r="P386" s="11"/>
      <c r="Q386" s="85" t="s">
        <v>111</v>
      </c>
      <c r="R386" s="11" t="s">
        <v>1742</v>
      </c>
      <c r="S386" s="86" t="s">
        <v>113</v>
      </c>
      <c r="T386" s="86" t="s">
        <v>114</v>
      </c>
      <c r="U386" s="87" t="s">
        <v>115</v>
      </c>
      <c r="V386" s="11" t="s">
        <v>116</v>
      </c>
      <c r="W386" s="11"/>
      <c r="X386" s="11" t="s">
        <v>117</v>
      </c>
      <c r="Y386" s="11"/>
      <c r="Z386" s="94" t="str">
        <f t="shared" si="32"/>
        <v>Talento Humano
Tecnológicos</v>
      </c>
      <c r="AA386" s="11"/>
      <c r="AB386" s="11" t="s">
        <v>118</v>
      </c>
      <c r="AC386" s="11" t="s">
        <v>118</v>
      </c>
      <c r="AD386" s="13">
        <v>0</v>
      </c>
      <c r="AE386" s="14"/>
      <c r="AF386" s="11" t="s">
        <v>118</v>
      </c>
      <c r="AG386" s="11" t="s">
        <v>118</v>
      </c>
      <c r="AH386" s="13">
        <v>0</v>
      </c>
      <c r="AI386" s="14"/>
      <c r="AJ386" s="11" t="s">
        <v>118</v>
      </c>
      <c r="AK386" s="11" t="s">
        <v>118</v>
      </c>
      <c r="AL386" s="13">
        <v>0</v>
      </c>
      <c r="AM386" s="14"/>
      <c r="AN386" s="11" t="s">
        <v>118</v>
      </c>
      <c r="AO386" s="11" t="s">
        <v>118</v>
      </c>
      <c r="AP386" s="13">
        <v>0</v>
      </c>
      <c r="AQ386" s="14"/>
      <c r="AR386" s="11" t="s">
        <v>118</v>
      </c>
      <c r="AS386" s="11" t="s">
        <v>118</v>
      </c>
      <c r="AT386" s="13">
        <v>0</v>
      </c>
      <c r="AU386" s="14"/>
      <c r="AV386" s="11" t="s">
        <v>118</v>
      </c>
      <c r="AW386" s="11" t="s">
        <v>118</v>
      </c>
      <c r="AX386" s="13">
        <v>0</v>
      </c>
      <c r="AY386" s="11"/>
      <c r="AZ386" s="11" t="s">
        <v>118</v>
      </c>
      <c r="BA386" s="11"/>
      <c r="BB386" s="11" t="s">
        <v>118</v>
      </c>
      <c r="BC386" s="11"/>
      <c r="BD386" s="11"/>
      <c r="BE386" s="11"/>
      <c r="BF386" s="11"/>
      <c r="BG386" s="11"/>
      <c r="BH386" s="11"/>
      <c r="BI386" s="11"/>
      <c r="BJ386" s="11"/>
      <c r="BK386" s="11" t="s">
        <v>19</v>
      </c>
      <c r="BL386" s="11" t="s">
        <v>345</v>
      </c>
      <c r="BM386" s="11" t="s">
        <v>346</v>
      </c>
      <c r="BN386" s="11"/>
      <c r="BO386" s="11" t="s">
        <v>118</v>
      </c>
      <c r="BP386" s="11"/>
      <c r="BQ386" s="11" t="s">
        <v>118</v>
      </c>
      <c r="BR386" s="11"/>
      <c r="BS386" s="11" t="s">
        <v>118</v>
      </c>
      <c r="BT386" s="11" t="s">
        <v>118</v>
      </c>
      <c r="BU386" s="11"/>
      <c r="BV386" s="11" t="s">
        <v>118</v>
      </c>
      <c r="BW386" s="11"/>
      <c r="BX386" s="11" t="s">
        <v>118</v>
      </c>
      <c r="BY386" s="11" t="s">
        <v>24</v>
      </c>
      <c r="BZ386" s="11" t="s">
        <v>167</v>
      </c>
      <c r="CA386" s="11" t="s">
        <v>77</v>
      </c>
      <c r="CB386" s="11"/>
      <c r="CC386" s="94" t="str">
        <f t="shared" si="35"/>
        <v>17_Programas de transparencia y ética pública - PTEP
23_Plan Estratégico de Comunicaciones - PEC
24_Operación del Sistema de Gestión Institucional - SGI</v>
      </c>
      <c r="CD386" s="11"/>
      <c r="CE386" s="11"/>
      <c r="CF386" s="11"/>
      <c r="CG386" s="11"/>
      <c r="CH386" s="11" t="s">
        <v>123</v>
      </c>
      <c r="CI386" s="11"/>
      <c r="CJ386" s="11"/>
      <c r="CK386" s="94" t="str">
        <f t="shared" si="33"/>
        <v>D05_Información y comunicación</v>
      </c>
      <c r="CL386" s="11"/>
      <c r="CM386" s="11"/>
      <c r="CN386" s="11"/>
      <c r="CO386" s="11"/>
      <c r="CP386" s="11"/>
      <c r="CQ386" s="11"/>
      <c r="CR386" s="11"/>
      <c r="CS386" s="11"/>
      <c r="CT386" s="11"/>
      <c r="CU386" s="11"/>
      <c r="CV386" s="11"/>
      <c r="CW386" s="11"/>
      <c r="CX386" s="11"/>
      <c r="CY386" s="11"/>
      <c r="CZ386" s="11" t="s">
        <v>125</v>
      </c>
      <c r="DA386" s="11"/>
      <c r="DB386" s="11"/>
      <c r="DC386" s="11"/>
      <c r="DD386" s="11"/>
      <c r="DE386" s="94" t="str">
        <f t="shared" si="34"/>
        <v>D05_P15_Transparencia, acceso a la información pública y lucha contra la corrupción</v>
      </c>
    </row>
    <row r="387" spans="2:109" s="2" customFormat="1" ht="84" customHeight="1" x14ac:dyDescent="0.35">
      <c r="B387" s="1"/>
      <c r="C387" s="4" t="s">
        <v>1789</v>
      </c>
      <c r="D387" s="11" t="s">
        <v>1790</v>
      </c>
      <c r="E387" s="91" t="str">
        <f t="shared" si="30"/>
        <v>URF2026_375_Transversal_Actualizar el inventario normativo_Primer semestre</v>
      </c>
      <c r="F387" s="11" t="s">
        <v>1791</v>
      </c>
      <c r="G387" s="11" t="s">
        <v>1792</v>
      </c>
      <c r="H387" s="11" t="s">
        <v>1793</v>
      </c>
      <c r="I387" s="11" t="s">
        <v>1647</v>
      </c>
      <c r="J387" s="5" t="s">
        <v>1794</v>
      </c>
      <c r="K387" s="5"/>
      <c r="L387" s="12">
        <v>46174</v>
      </c>
      <c r="M387" s="12">
        <v>46203.999305555553</v>
      </c>
      <c r="N387" s="92">
        <f t="shared" si="31"/>
        <v>29.999305555553292</v>
      </c>
      <c r="O387" s="85" t="s">
        <v>1079</v>
      </c>
      <c r="P387" s="11"/>
      <c r="Q387" s="85" t="s">
        <v>111</v>
      </c>
      <c r="R387" s="11"/>
      <c r="S387" s="86" t="s">
        <v>113</v>
      </c>
      <c r="T387" s="86" t="s">
        <v>114</v>
      </c>
      <c r="U387" s="87" t="s">
        <v>1082</v>
      </c>
      <c r="V387" s="11" t="s">
        <v>116</v>
      </c>
      <c r="W387" s="11"/>
      <c r="X387" s="11" t="s">
        <v>117</v>
      </c>
      <c r="Y387" s="11"/>
      <c r="Z387" s="94" t="str">
        <f t="shared" si="32"/>
        <v>Talento Humano
Tecnológicos</v>
      </c>
      <c r="AA387" s="11"/>
      <c r="AB387" s="11" t="s">
        <v>118</v>
      </c>
      <c r="AC387" s="11" t="s">
        <v>118</v>
      </c>
      <c r="AD387" s="13">
        <v>0</v>
      </c>
      <c r="AE387" s="14"/>
      <c r="AF387" s="11" t="s">
        <v>118</v>
      </c>
      <c r="AG387" s="11" t="s">
        <v>118</v>
      </c>
      <c r="AH387" s="13">
        <v>0</v>
      </c>
      <c r="AI387" s="14"/>
      <c r="AJ387" s="11" t="s">
        <v>118</v>
      </c>
      <c r="AK387" s="11" t="s">
        <v>118</v>
      </c>
      <c r="AL387" s="13">
        <v>0</v>
      </c>
      <c r="AM387" s="14"/>
      <c r="AN387" s="11" t="s">
        <v>118</v>
      </c>
      <c r="AO387" s="11" t="s">
        <v>118</v>
      </c>
      <c r="AP387" s="13">
        <v>0</v>
      </c>
      <c r="AQ387" s="14"/>
      <c r="AR387" s="11" t="s">
        <v>118</v>
      </c>
      <c r="AS387" s="11" t="s">
        <v>118</v>
      </c>
      <c r="AT387" s="13">
        <v>0</v>
      </c>
      <c r="AU387" s="14"/>
      <c r="AV387" s="11" t="s">
        <v>118</v>
      </c>
      <c r="AW387" s="11" t="s">
        <v>118</v>
      </c>
      <c r="AX387" s="13">
        <v>0</v>
      </c>
      <c r="AY387" s="11"/>
      <c r="AZ387" s="11" t="s">
        <v>118</v>
      </c>
      <c r="BA387" s="11"/>
      <c r="BB387" s="11" t="s">
        <v>118</v>
      </c>
      <c r="BC387" s="11"/>
      <c r="BD387" s="11"/>
      <c r="BE387" s="11"/>
      <c r="BF387" s="11"/>
      <c r="BG387" s="11"/>
      <c r="BH387" s="11"/>
      <c r="BI387" s="11"/>
      <c r="BJ387" s="11"/>
      <c r="BK387" s="11" t="s">
        <v>19</v>
      </c>
      <c r="BL387" s="11" t="s">
        <v>345</v>
      </c>
      <c r="BM387" s="11" t="s">
        <v>346</v>
      </c>
      <c r="BN387" s="11"/>
      <c r="BO387" s="11" t="s">
        <v>118</v>
      </c>
      <c r="BP387" s="11"/>
      <c r="BQ387" s="11" t="s">
        <v>118</v>
      </c>
      <c r="BR387" s="11"/>
      <c r="BS387" s="11" t="s">
        <v>118</v>
      </c>
      <c r="BT387" s="11" t="s">
        <v>118</v>
      </c>
      <c r="BU387" s="11"/>
      <c r="BV387" s="11" t="s">
        <v>118</v>
      </c>
      <c r="BW387" s="11"/>
      <c r="BX387" s="11" t="s">
        <v>118</v>
      </c>
      <c r="BY387" s="11"/>
      <c r="BZ387" s="11" t="s">
        <v>118</v>
      </c>
      <c r="CA387" s="11" t="s">
        <v>77</v>
      </c>
      <c r="CB387" s="11"/>
      <c r="CC387" s="94" t="str">
        <f t="shared" si="35"/>
        <v>17_Programas de transparencia y ética pública - PTEP
24_Operación del Sistema de Gestión Institucional - SGI</v>
      </c>
      <c r="CD387" s="11"/>
      <c r="CE387" s="11"/>
      <c r="CF387" s="11" t="s">
        <v>122</v>
      </c>
      <c r="CG387" s="11"/>
      <c r="CH387" s="11" t="s">
        <v>123</v>
      </c>
      <c r="CI387" s="11"/>
      <c r="CJ387" s="11"/>
      <c r="CK387" s="94" t="str">
        <f t="shared" si="33"/>
        <v>D03_Gestión con valores para resultados
D05_Información y comunicación</v>
      </c>
      <c r="CL387" s="11"/>
      <c r="CM387" s="11"/>
      <c r="CN387" s="11"/>
      <c r="CO387" s="11"/>
      <c r="CP387" s="11"/>
      <c r="CQ387" s="11"/>
      <c r="CR387" s="11"/>
      <c r="CS387" s="11"/>
      <c r="CT387" s="11"/>
      <c r="CU387" s="11" t="s">
        <v>1652</v>
      </c>
      <c r="CV387" s="11"/>
      <c r="CW387" s="11"/>
      <c r="CX387" s="11"/>
      <c r="CY387" s="11"/>
      <c r="CZ387" s="11" t="s">
        <v>125</v>
      </c>
      <c r="DA387" s="11"/>
      <c r="DB387" s="11"/>
      <c r="DC387" s="11"/>
      <c r="DD387" s="11"/>
      <c r="DE387" s="94" t="str">
        <f t="shared" si="34"/>
        <v>D03_P10_Mejora Normativa
D05_P15_Transparencia, acceso a la información pública y lucha contra la corrupción</v>
      </c>
    </row>
    <row r="388" spans="2:109" s="2" customFormat="1" ht="84" customHeight="1" x14ac:dyDescent="0.35">
      <c r="B388" s="1"/>
      <c r="C388" s="4" t="s">
        <v>1795</v>
      </c>
      <c r="D388" s="11" t="s">
        <v>1796</v>
      </c>
      <c r="E388" s="91" t="str">
        <f t="shared" si="30"/>
        <v>URF2026_376_Transversal_Actualizar el inventario normativo Segundo semestre</v>
      </c>
      <c r="F388" s="11" t="s">
        <v>1791</v>
      </c>
      <c r="G388" s="11" t="s">
        <v>1792</v>
      </c>
      <c r="H388" s="11" t="s">
        <v>1793</v>
      </c>
      <c r="I388" s="11" t="s">
        <v>1647</v>
      </c>
      <c r="J388" s="5" t="s">
        <v>1797</v>
      </c>
      <c r="K388" s="5"/>
      <c r="L388" s="12">
        <v>46357</v>
      </c>
      <c r="M388" s="12">
        <v>46387.999305555553</v>
      </c>
      <c r="N388" s="92">
        <f t="shared" si="31"/>
        <v>30.999305555553292</v>
      </c>
      <c r="O388" s="85" t="s">
        <v>1079</v>
      </c>
      <c r="P388" s="11"/>
      <c r="Q388" s="85" t="s">
        <v>111</v>
      </c>
      <c r="R388" s="11"/>
      <c r="S388" s="86" t="s">
        <v>113</v>
      </c>
      <c r="T388" s="86" t="s">
        <v>114</v>
      </c>
      <c r="U388" s="87" t="s">
        <v>1082</v>
      </c>
      <c r="V388" s="11" t="s">
        <v>116</v>
      </c>
      <c r="W388" s="11"/>
      <c r="X388" s="11" t="s">
        <v>117</v>
      </c>
      <c r="Y388" s="11"/>
      <c r="Z388" s="94" t="str">
        <f t="shared" si="32"/>
        <v>Talento Humano
Tecnológicos</v>
      </c>
      <c r="AA388" s="11"/>
      <c r="AB388" s="11" t="s">
        <v>118</v>
      </c>
      <c r="AC388" s="11" t="s">
        <v>118</v>
      </c>
      <c r="AD388" s="13">
        <v>0</v>
      </c>
      <c r="AE388" s="14"/>
      <c r="AF388" s="11" t="s">
        <v>118</v>
      </c>
      <c r="AG388" s="11" t="s">
        <v>118</v>
      </c>
      <c r="AH388" s="13">
        <v>0</v>
      </c>
      <c r="AI388" s="14"/>
      <c r="AJ388" s="11" t="s">
        <v>118</v>
      </c>
      <c r="AK388" s="11" t="s">
        <v>118</v>
      </c>
      <c r="AL388" s="13">
        <v>0</v>
      </c>
      <c r="AM388" s="14"/>
      <c r="AN388" s="11" t="s">
        <v>118</v>
      </c>
      <c r="AO388" s="11" t="s">
        <v>118</v>
      </c>
      <c r="AP388" s="13">
        <v>0</v>
      </c>
      <c r="AQ388" s="14"/>
      <c r="AR388" s="11" t="s">
        <v>118</v>
      </c>
      <c r="AS388" s="11" t="s">
        <v>118</v>
      </c>
      <c r="AT388" s="13">
        <v>0</v>
      </c>
      <c r="AU388" s="14"/>
      <c r="AV388" s="11" t="s">
        <v>118</v>
      </c>
      <c r="AW388" s="11" t="s">
        <v>118</v>
      </c>
      <c r="AX388" s="13">
        <v>0</v>
      </c>
      <c r="AY388" s="11"/>
      <c r="AZ388" s="11" t="s">
        <v>118</v>
      </c>
      <c r="BA388" s="11"/>
      <c r="BB388" s="11" t="s">
        <v>118</v>
      </c>
      <c r="BC388" s="11"/>
      <c r="BD388" s="11"/>
      <c r="BE388" s="11"/>
      <c r="BF388" s="11"/>
      <c r="BG388" s="11"/>
      <c r="BH388" s="11"/>
      <c r="BI388" s="11"/>
      <c r="BJ388" s="11"/>
      <c r="BK388" s="11" t="s">
        <v>19</v>
      </c>
      <c r="BL388" s="11" t="s">
        <v>345</v>
      </c>
      <c r="BM388" s="11" t="s">
        <v>346</v>
      </c>
      <c r="BN388" s="11"/>
      <c r="BO388" s="11" t="s">
        <v>118</v>
      </c>
      <c r="BP388" s="11"/>
      <c r="BQ388" s="11" t="s">
        <v>118</v>
      </c>
      <c r="BR388" s="11"/>
      <c r="BS388" s="11" t="s">
        <v>118</v>
      </c>
      <c r="BT388" s="11" t="s">
        <v>118</v>
      </c>
      <c r="BU388" s="11"/>
      <c r="BV388" s="11" t="s">
        <v>118</v>
      </c>
      <c r="BW388" s="11"/>
      <c r="BX388" s="11" t="s">
        <v>118</v>
      </c>
      <c r="BY388" s="11"/>
      <c r="BZ388" s="11" t="s">
        <v>118</v>
      </c>
      <c r="CA388" s="11" t="s">
        <v>77</v>
      </c>
      <c r="CB388" s="11"/>
      <c r="CC388" s="94" t="str">
        <f t="shared" si="35"/>
        <v>17_Programas de transparencia y ética pública - PTEP
24_Operación del Sistema de Gestión Institucional - SGI</v>
      </c>
      <c r="CD388" s="11"/>
      <c r="CE388" s="11"/>
      <c r="CF388" s="11" t="s">
        <v>122</v>
      </c>
      <c r="CG388" s="11"/>
      <c r="CH388" s="11" t="s">
        <v>123</v>
      </c>
      <c r="CI388" s="11"/>
      <c r="CJ388" s="11"/>
      <c r="CK388" s="94" t="str">
        <f t="shared" si="33"/>
        <v>D03_Gestión con valores para resultados
D05_Información y comunicación</v>
      </c>
      <c r="CL388" s="11"/>
      <c r="CM388" s="11"/>
      <c r="CN388" s="11"/>
      <c r="CO388" s="11"/>
      <c r="CP388" s="11"/>
      <c r="CQ388" s="11"/>
      <c r="CR388" s="11"/>
      <c r="CS388" s="11"/>
      <c r="CT388" s="11"/>
      <c r="CU388" s="11" t="s">
        <v>1652</v>
      </c>
      <c r="CV388" s="11"/>
      <c r="CW388" s="11"/>
      <c r="CX388" s="11"/>
      <c r="CY388" s="11"/>
      <c r="CZ388" s="11" t="s">
        <v>125</v>
      </c>
      <c r="DA388" s="11"/>
      <c r="DB388" s="11"/>
      <c r="DC388" s="11"/>
      <c r="DD388" s="11"/>
      <c r="DE388" s="94" t="str">
        <f t="shared" si="34"/>
        <v>D03_P10_Mejora Normativa
D05_P15_Transparencia, acceso a la información pública y lucha contra la corrupción</v>
      </c>
    </row>
    <row r="389" spans="2:109" s="2" customFormat="1" ht="84" customHeight="1" x14ac:dyDescent="0.35">
      <c r="B389" s="1"/>
      <c r="C389" s="4" t="s">
        <v>1798</v>
      </c>
      <c r="D389" s="11" t="s">
        <v>1799</v>
      </c>
      <c r="E389" s="91" t="str">
        <f t="shared" si="30"/>
        <v>URF2026_377_Transversal_Reportar la participación en actividades de capacitación durante el periodo_DP_Primer Semestre</v>
      </c>
      <c r="F389" s="11" t="s">
        <v>1800</v>
      </c>
      <c r="G389" s="11" t="s">
        <v>1801</v>
      </c>
      <c r="H389" s="11" t="s">
        <v>1802</v>
      </c>
      <c r="I389" s="11" t="s">
        <v>232</v>
      </c>
      <c r="J389" s="5" t="s">
        <v>110</v>
      </c>
      <c r="K389" s="5"/>
      <c r="L389" s="12">
        <v>46174</v>
      </c>
      <c r="M389" s="12">
        <v>46208</v>
      </c>
      <c r="N389" s="92">
        <f t="shared" si="31"/>
        <v>34</v>
      </c>
      <c r="O389" s="85" t="s">
        <v>699</v>
      </c>
      <c r="P389" s="11"/>
      <c r="Q389" s="85"/>
      <c r="R389" s="11"/>
      <c r="S389" s="86" t="s">
        <v>474</v>
      </c>
      <c r="T389" s="86" t="s">
        <v>610</v>
      </c>
      <c r="U389" s="87" t="s">
        <v>611</v>
      </c>
      <c r="V389" s="11" t="s">
        <v>116</v>
      </c>
      <c r="W389" s="11"/>
      <c r="X389" s="11" t="s">
        <v>117</v>
      </c>
      <c r="Y389" s="11"/>
      <c r="Z389" s="94" t="str">
        <f t="shared" si="32"/>
        <v>Talento Humano
Tecnológicos</v>
      </c>
      <c r="AA389" s="11"/>
      <c r="AB389" s="11" t="s">
        <v>118</v>
      </c>
      <c r="AC389" s="11" t="s">
        <v>118</v>
      </c>
      <c r="AD389" s="13">
        <v>0</v>
      </c>
      <c r="AE389" s="14"/>
      <c r="AF389" s="11" t="s">
        <v>118</v>
      </c>
      <c r="AG389" s="11" t="s">
        <v>118</v>
      </c>
      <c r="AH389" s="13">
        <v>0</v>
      </c>
      <c r="AI389" s="14"/>
      <c r="AJ389" s="11" t="s">
        <v>118</v>
      </c>
      <c r="AK389" s="11" t="s">
        <v>118</v>
      </c>
      <c r="AL389" s="13">
        <v>0</v>
      </c>
      <c r="AM389" s="14"/>
      <c r="AN389" s="11" t="s">
        <v>118</v>
      </c>
      <c r="AO389" s="11" t="s">
        <v>118</v>
      </c>
      <c r="AP389" s="13">
        <v>0</v>
      </c>
      <c r="AQ389" s="14"/>
      <c r="AR389" s="11" t="s">
        <v>118</v>
      </c>
      <c r="AS389" s="11" t="s">
        <v>118</v>
      </c>
      <c r="AT389" s="13">
        <v>0</v>
      </c>
      <c r="AU389" s="14"/>
      <c r="AV389" s="11" t="s">
        <v>118</v>
      </c>
      <c r="AW389" s="11" t="s">
        <v>118</v>
      </c>
      <c r="AX389" s="13">
        <v>0</v>
      </c>
      <c r="AY389" s="11"/>
      <c r="AZ389" s="11" t="s">
        <v>118</v>
      </c>
      <c r="BA389" s="11"/>
      <c r="BB389" s="11" t="s">
        <v>118</v>
      </c>
      <c r="BC389" s="11"/>
      <c r="BD389" s="11"/>
      <c r="BE389" s="11"/>
      <c r="BF389" s="11"/>
      <c r="BG389" s="11" t="s">
        <v>66</v>
      </c>
      <c r="BH389" s="11"/>
      <c r="BI389" s="11"/>
      <c r="BJ389" s="11"/>
      <c r="BK389" s="11"/>
      <c r="BL389" s="11" t="s">
        <v>118</v>
      </c>
      <c r="BM389" s="11" t="s">
        <v>118</v>
      </c>
      <c r="BN389" s="11"/>
      <c r="BO389" s="11" t="s">
        <v>118</v>
      </c>
      <c r="BP389" s="11"/>
      <c r="BQ389" s="11" t="s">
        <v>118</v>
      </c>
      <c r="BR389" s="11"/>
      <c r="BS389" s="11" t="s">
        <v>118</v>
      </c>
      <c r="BT389" s="11" t="s">
        <v>118</v>
      </c>
      <c r="BU389" s="11"/>
      <c r="BV389" s="11" t="s">
        <v>118</v>
      </c>
      <c r="BW389" s="11"/>
      <c r="BX389" s="11" t="s">
        <v>118</v>
      </c>
      <c r="BY389" s="11"/>
      <c r="BZ389" s="11" t="s">
        <v>118</v>
      </c>
      <c r="CA389" s="11" t="s">
        <v>77</v>
      </c>
      <c r="CB389" s="11"/>
      <c r="CC389" s="94" t="str">
        <f t="shared" si="35"/>
        <v>13_Plan Institucional de Capacitación - PIC
24_Operación del Sistema de Gestión Institucional - SGI</v>
      </c>
      <c r="CD389" s="11" t="s">
        <v>612</v>
      </c>
      <c r="CE389" s="11"/>
      <c r="CF389" s="11"/>
      <c r="CG389" s="11"/>
      <c r="CH389" s="11"/>
      <c r="CI389" s="11" t="s">
        <v>331</v>
      </c>
      <c r="CJ389" s="11"/>
      <c r="CK389" s="94" t="str">
        <f t="shared" si="33"/>
        <v>D01_Talento Humano
D06_Gestión del conocimiento y la innovación</v>
      </c>
      <c r="CL389" s="11" t="s">
        <v>613</v>
      </c>
      <c r="CM389" s="11"/>
      <c r="CN389" s="11"/>
      <c r="CO389" s="11"/>
      <c r="CP389" s="11"/>
      <c r="CQ389" s="11"/>
      <c r="CR389" s="11"/>
      <c r="CS389" s="11"/>
      <c r="CT389" s="11"/>
      <c r="CU389" s="11"/>
      <c r="CV389" s="11"/>
      <c r="CW389" s="11"/>
      <c r="CX389" s="11"/>
      <c r="CY389" s="11"/>
      <c r="CZ389" s="11"/>
      <c r="DA389" s="11"/>
      <c r="DB389" s="11"/>
      <c r="DC389" s="11" t="s">
        <v>332</v>
      </c>
      <c r="DD389" s="11"/>
      <c r="DE389" s="94" t="str">
        <f t="shared" si="34"/>
        <v>D01_P01_Gestión Estratégica del Talento Humano
D06_P18_Gestión del conocimiento y la innovación</v>
      </c>
    </row>
    <row r="390" spans="2:109" s="2" customFormat="1" ht="84" customHeight="1" x14ac:dyDescent="0.35">
      <c r="B390" s="1"/>
      <c r="C390" s="4" t="s">
        <v>1803</v>
      </c>
      <c r="D390" s="11" t="s">
        <v>1804</v>
      </c>
      <c r="E390" s="91" t="str">
        <f t="shared" si="30"/>
        <v xml:space="preserve">URF2026_378_Transversal_Reportar la participación en actividades de capacitación durante el periodo_GC_Primer semestre </v>
      </c>
      <c r="F390" s="11" t="s">
        <v>1800</v>
      </c>
      <c r="G390" s="11" t="s">
        <v>1801</v>
      </c>
      <c r="H390" s="11" t="s">
        <v>1802</v>
      </c>
      <c r="I390" s="11" t="s">
        <v>107</v>
      </c>
      <c r="J390" s="5" t="s">
        <v>109</v>
      </c>
      <c r="K390" s="5"/>
      <c r="L390" s="12">
        <v>46174</v>
      </c>
      <c r="M390" s="12">
        <v>46208</v>
      </c>
      <c r="N390" s="92">
        <f t="shared" si="31"/>
        <v>34</v>
      </c>
      <c r="O390" s="85" t="s">
        <v>699</v>
      </c>
      <c r="P390" s="11"/>
      <c r="Q390" s="85"/>
      <c r="R390" s="11"/>
      <c r="S390" s="86" t="s">
        <v>474</v>
      </c>
      <c r="T390" s="86" t="s">
        <v>610</v>
      </c>
      <c r="U390" s="87" t="s">
        <v>611</v>
      </c>
      <c r="V390" s="11" t="s">
        <v>116</v>
      </c>
      <c r="W390" s="11"/>
      <c r="X390" s="11" t="s">
        <v>117</v>
      </c>
      <c r="Y390" s="11"/>
      <c r="Z390" s="94" t="str">
        <f t="shared" si="32"/>
        <v>Talento Humano
Tecnológicos</v>
      </c>
      <c r="AA390" s="11"/>
      <c r="AB390" s="11" t="s">
        <v>118</v>
      </c>
      <c r="AC390" s="11" t="s">
        <v>118</v>
      </c>
      <c r="AD390" s="13">
        <v>0</v>
      </c>
      <c r="AE390" s="14"/>
      <c r="AF390" s="11" t="s">
        <v>118</v>
      </c>
      <c r="AG390" s="11" t="s">
        <v>118</v>
      </c>
      <c r="AH390" s="13">
        <v>0</v>
      </c>
      <c r="AI390" s="14"/>
      <c r="AJ390" s="11" t="s">
        <v>118</v>
      </c>
      <c r="AK390" s="11" t="s">
        <v>118</v>
      </c>
      <c r="AL390" s="13">
        <v>0</v>
      </c>
      <c r="AM390" s="14"/>
      <c r="AN390" s="11" t="s">
        <v>118</v>
      </c>
      <c r="AO390" s="11" t="s">
        <v>118</v>
      </c>
      <c r="AP390" s="13">
        <v>0</v>
      </c>
      <c r="AQ390" s="14"/>
      <c r="AR390" s="11" t="s">
        <v>118</v>
      </c>
      <c r="AS390" s="11" t="s">
        <v>118</v>
      </c>
      <c r="AT390" s="13">
        <v>0</v>
      </c>
      <c r="AU390" s="14"/>
      <c r="AV390" s="11" t="s">
        <v>118</v>
      </c>
      <c r="AW390" s="11" t="s">
        <v>118</v>
      </c>
      <c r="AX390" s="13">
        <v>0</v>
      </c>
      <c r="AY390" s="11"/>
      <c r="AZ390" s="11" t="s">
        <v>118</v>
      </c>
      <c r="BA390" s="11"/>
      <c r="BB390" s="11" t="s">
        <v>118</v>
      </c>
      <c r="BC390" s="11"/>
      <c r="BD390" s="11"/>
      <c r="BE390" s="11"/>
      <c r="BF390" s="11"/>
      <c r="BG390" s="11" t="s">
        <v>66</v>
      </c>
      <c r="BH390" s="11"/>
      <c r="BI390" s="11"/>
      <c r="BJ390" s="11"/>
      <c r="BK390" s="11"/>
      <c r="BL390" s="11" t="s">
        <v>118</v>
      </c>
      <c r="BM390" s="11" t="s">
        <v>118</v>
      </c>
      <c r="BN390" s="11"/>
      <c r="BO390" s="11" t="s">
        <v>118</v>
      </c>
      <c r="BP390" s="11"/>
      <c r="BQ390" s="11" t="s">
        <v>118</v>
      </c>
      <c r="BR390" s="11"/>
      <c r="BS390" s="11" t="s">
        <v>118</v>
      </c>
      <c r="BT390" s="11" t="s">
        <v>118</v>
      </c>
      <c r="BU390" s="11"/>
      <c r="BV390" s="11" t="s">
        <v>118</v>
      </c>
      <c r="BW390" s="11"/>
      <c r="BX390" s="11" t="s">
        <v>118</v>
      </c>
      <c r="BY390" s="11"/>
      <c r="BZ390" s="11" t="s">
        <v>118</v>
      </c>
      <c r="CA390" s="11" t="s">
        <v>77</v>
      </c>
      <c r="CB390" s="11"/>
      <c r="CC390" s="94" t="str">
        <f t="shared" si="35"/>
        <v>13_Plan Institucional de Capacitación - PIC
24_Operación del Sistema de Gestión Institucional - SGI</v>
      </c>
      <c r="CD390" s="11" t="s">
        <v>612</v>
      </c>
      <c r="CE390" s="11"/>
      <c r="CF390" s="11"/>
      <c r="CG390" s="11"/>
      <c r="CH390" s="11"/>
      <c r="CI390" s="11" t="s">
        <v>331</v>
      </c>
      <c r="CJ390" s="11"/>
      <c r="CK390" s="94" t="str">
        <f t="shared" si="33"/>
        <v>D01_Talento Humano
D06_Gestión del conocimiento y la innovación</v>
      </c>
      <c r="CL390" s="11" t="s">
        <v>613</v>
      </c>
      <c r="CM390" s="11"/>
      <c r="CN390" s="11"/>
      <c r="CO390" s="11"/>
      <c r="CP390" s="11"/>
      <c r="CQ390" s="11"/>
      <c r="CR390" s="11"/>
      <c r="CS390" s="11"/>
      <c r="CT390" s="11"/>
      <c r="CU390" s="11"/>
      <c r="CV390" s="11"/>
      <c r="CW390" s="11"/>
      <c r="CX390" s="11"/>
      <c r="CY390" s="11"/>
      <c r="CZ390" s="11"/>
      <c r="DA390" s="11"/>
      <c r="DB390" s="11"/>
      <c r="DC390" s="11" t="s">
        <v>332</v>
      </c>
      <c r="DD390" s="11"/>
      <c r="DE390" s="94" t="str">
        <f t="shared" si="34"/>
        <v>D01_P01_Gestión Estratégica del Talento Humano
D06_P18_Gestión del conocimiento y la innovación</v>
      </c>
    </row>
    <row r="391" spans="2:109" s="2" customFormat="1" ht="84" customHeight="1" x14ac:dyDescent="0.35">
      <c r="B391" s="1"/>
      <c r="C391" s="4" t="s">
        <v>1805</v>
      </c>
      <c r="D391" s="11" t="s">
        <v>1806</v>
      </c>
      <c r="E391" s="91" t="str">
        <f t="shared" si="30"/>
        <v xml:space="preserve">URF2026_379_Transversal_Reportar la participación en actividades de capacitación durante el periodo_SDM_Primer semestre </v>
      </c>
      <c r="F391" s="11" t="s">
        <v>1800</v>
      </c>
      <c r="G391" s="11" t="s">
        <v>1801</v>
      </c>
      <c r="H391" s="11" t="s">
        <v>1802</v>
      </c>
      <c r="I391" s="11" t="s">
        <v>1647</v>
      </c>
      <c r="J391" s="5" t="s">
        <v>1797</v>
      </c>
      <c r="K391" s="5"/>
      <c r="L391" s="12">
        <v>46174</v>
      </c>
      <c r="M391" s="12">
        <v>46208</v>
      </c>
      <c r="N391" s="92">
        <f t="shared" si="31"/>
        <v>34</v>
      </c>
      <c r="O391" s="85" t="s">
        <v>699</v>
      </c>
      <c r="P391" s="11"/>
      <c r="Q391" s="85"/>
      <c r="R391" s="11"/>
      <c r="S391" s="86" t="s">
        <v>474</v>
      </c>
      <c r="T391" s="86" t="s">
        <v>610</v>
      </c>
      <c r="U391" s="87" t="s">
        <v>611</v>
      </c>
      <c r="V391" s="11" t="s">
        <v>116</v>
      </c>
      <c r="W391" s="11"/>
      <c r="X391" s="11" t="s">
        <v>117</v>
      </c>
      <c r="Y391" s="11"/>
      <c r="Z391" s="94" t="str">
        <f t="shared" si="32"/>
        <v>Talento Humano
Tecnológicos</v>
      </c>
      <c r="AA391" s="11"/>
      <c r="AB391" s="11" t="s">
        <v>118</v>
      </c>
      <c r="AC391" s="11" t="s">
        <v>118</v>
      </c>
      <c r="AD391" s="13">
        <v>0</v>
      </c>
      <c r="AE391" s="14"/>
      <c r="AF391" s="11" t="s">
        <v>118</v>
      </c>
      <c r="AG391" s="11" t="s">
        <v>118</v>
      </c>
      <c r="AH391" s="13">
        <v>0</v>
      </c>
      <c r="AI391" s="14"/>
      <c r="AJ391" s="11" t="s">
        <v>118</v>
      </c>
      <c r="AK391" s="11" t="s">
        <v>118</v>
      </c>
      <c r="AL391" s="13">
        <v>0</v>
      </c>
      <c r="AM391" s="14"/>
      <c r="AN391" s="11" t="s">
        <v>118</v>
      </c>
      <c r="AO391" s="11" t="s">
        <v>118</v>
      </c>
      <c r="AP391" s="13">
        <v>0</v>
      </c>
      <c r="AQ391" s="14"/>
      <c r="AR391" s="11" t="s">
        <v>118</v>
      </c>
      <c r="AS391" s="11" t="s">
        <v>118</v>
      </c>
      <c r="AT391" s="13">
        <v>0</v>
      </c>
      <c r="AU391" s="14"/>
      <c r="AV391" s="11" t="s">
        <v>118</v>
      </c>
      <c r="AW391" s="11" t="s">
        <v>118</v>
      </c>
      <c r="AX391" s="13">
        <v>0</v>
      </c>
      <c r="AY391" s="11"/>
      <c r="AZ391" s="11" t="s">
        <v>118</v>
      </c>
      <c r="BA391" s="11"/>
      <c r="BB391" s="11" t="s">
        <v>118</v>
      </c>
      <c r="BC391" s="11"/>
      <c r="BD391" s="11"/>
      <c r="BE391" s="11"/>
      <c r="BF391" s="11"/>
      <c r="BG391" s="11" t="s">
        <v>66</v>
      </c>
      <c r="BH391" s="11"/>
      <c r="BI391" s="11"/>
      <c r="BJ391" s="11"/>
      <c r="BK391" s="11"/>
      <c r="BL391" s="11" t="s">
        <v>118</v>
      </c>
      <c r="BM391" s="11" t="s">
        <v>118</v>
      </c>
      <c r="BN391" s="11"/>
      <c r="BO391" s="11" t="s">
        <v>118</v>
      </c>
      <c r="BP391" s="11"/>
      <c r="BQ391" s="11" t="s">
        <v>118</v>
      </c>
      <c r="BR391" s="11"/>
      <c r="BS391" s="11" t="s">
        <v>118</v>
      </c>
      <c r="BT391" s="11" t="s">
        <v>118</v>
      </c>
      <c r="BU391" s="11"/>
      <c r="BV391" s="11" t="s">
        <v>118</v>
      </c>
      <c r="BW391" s="11"/>
      <c r="BX391" s="11" t="s">
        <v>118</v>
      </c>
      <c r="BY391" s="11"/>
      <c r="BZ391" s="11" t="s">
        <v>118</v>
      </c>
      <c r="CA391" s="11" t="s">
        <v>77</v>
      </c>
      <c r="CB391" s="11"/>
      <c r="CC391" s="94" t="str">
        <f t="shared" si="35"/>
        <v>13_Plan Institucional de Capacitación - PIC
24_Operación del Sistema de Gestión Institucional - SGI</v>
      </c>
      <c r="CD391" s="11" t="s">
        <v>612</v>
      </c>
      <c r="CE391" s="11"/>
      <c r="CF391" s="11"/>
      <c r="CG391" s="11"/>
      <c r="CH391" s="11"/>
      <c r="CI391" s="11" t="s">
        <v>331</v>
      </c>
      <c r="CJ391" s="11"/>
      <c r="CK391" s="94" t="str">
        <f t="shared" si="33"/>
        <v>D01_Talento Humano
D06_Gestión del conocimiento y la innovación</v>
      </c>
      <c r="CL391" s="11" t="s">
        <v>613</v>
      </c>
      <c r="CM391" s="11"/>
      <c r="CN391" s="11"/>
      <c r="CO391" s="11"/>
      <c r="CP391" s="11"/>
      <c r="CQ391" s="11"/>
      <c r="CR391" s="11"/>
      <c r="CS391" s="11"/>
      <c r="CT391" s="11"/>
      <c r="CU391" s="11"/>
      <c r="CV391" s="11"/>
      <c r="CW391" s="11"/>
      <c r="CX391" s="11"/>
      <c r="CY391" s="11"/>
      <c r="CZ391" s="11"/>
      <c r="DA391" s="11"/>
      <c r="DB391" s="11"/>
      <c r="DC391" s="11" t="s">
        <v>332</v>
      </c>
      <c r="DD391" s="11"/>
      <c r="DE391" s="94" t="str">
        <f t="shared" si="34"/>
        <v>D01_P01_Gestión Estratégica del Talento Humano
D06_P18_Gestión del conocimiento y la innovación</v>
      </c>
    </row>
    <row r="392" spans="2:109" s="2" customFormat="1" ht="84" customHeight="1" x14ac:dyDescent="0.35">
      <c r="B392" s="1"/>
      <c r="C392" s="4" t="s">
        <v>1807</v>
      </c>
      <c r="D392" s="11" t="s">
        <v>1808</v>
      </c>
      <c r="E392" s="91" t="str">
        <f t="shared" si="30"/>
        <v xml:space="preserve">URF2026_380_Transversal_Reportar la participación en actividades de capacitación durante el periodo_SRP_Primer semestre </v>
      </c>
      <c r="F392" s="11" t="s">
        <v>1800</v>
      </c>
      <c r="G392" s="11" t="s">
        <v>1801</v>
      </c>
      <c r="H392" s="11" t="s">
        <v>1802</v>
      </c>
      <c r="I392" s="11" t="s">
        <v>1647</v>
      </c>
      <c r="J392" s="5" t="s">
        <v>1794</v>
      </c>
      <c r="K392" s="5"/>
      <c r="L392" s="12">
        <v>46174</v>
      </c>
      <c r="M392" s="12">
        <v>46208</v>
      </c>
      <c r="N392" s="92">
        <f t="shared" si="31"/>
        <v>34</v>
      </c>
      <c r="O392" s="85" t="s">
        <v>699</v>
      </c>
      <c r="P392" s="11"/>
      <c r="Q392" s="85"/>
      <c r="R392" s="11"/>
      <c r="S392" s="86" t="s">
        <v>474</v>
      </c>
      <c r="T392" s="86" t="s">
        <v>610</v>
      </c>
      <c r="U392" s="87" t="s">
        <v>611</v>
      </c>
      <c r="V392" s="11" t="s">
        <v>116</v>
      </c>
      <c r="W392" s="11"/>
      <c r="X392" s="11" t="s">
        <v>117</v>
      </c>
      <c r="Y392" s="11"/>
      <c r="Z392" s="94" t="str">
        <f t="shared" si="32"/>
        <v>Talento Humano
Tecnológicos</v>
      </c>
      <c r="AA392" s="11"/>
      <c r="AB392" s="11" t="s">
        <v>118</v>
      </c>
      <c r="AC392" s="11" t="s">
        <v>118</v>
      </c>
      <c r="AD392" s="13">
        <v>0</v>
      </c>
      <c r="AE392" s="14"/>
      <c r="AF392" s="11" t="s">
        <v>118</v>
      </c>
      <c r="AG392" s="11" t="s">
        <v>118</v>
      </c>
      <c r="AH392" s="13">
        <v>0</v>
      </c>
      <c r="AI392" s="14"/>
      <c r="AJ392" s="11" t="s">
        <v>118</v>
      </c>
      <c r="AK392" s="11" t="s">
        <v>118</v>
      </c>
      <c r="AL392" s="13">
        <v>0</v>
      </c>
      <c r="AM392" s="14"/>
      <c r="AN392" s="11" t="s">
        <v>118</v>
      </c>
      <c r="AO392" s="11" t="s">
        <v>118</v>
      </c>
      <c r="AP392" s="13">
        <v>0</v>
      </c>
      <c r="AQ392" s="14"/>
      <c r="AR392" s="11" t="s">
        <v>118</v>
      </c>
      <c r="AS392" s="11" t="s">
        <v>118</v>
      </c>
      <c r="AT392" s="13">
        <v>0</v>
      </c>
      <c r="AU392" s="14"/>
      <c r="AV392" s="11" t="s">
        <v>118</v>
      </c>
      <c r="AW392" s="11" t="s">
        <v>118</v>
      </c>
      <c r="AX392" s="13">
        <v>0</v>
      </c>
      <c r="AY392" s="11"/>
      <c r="AZ392" s="11" t="s">
        <v>118</v>
      </c>
      <c r="BA392" s="11"/>
      <c r="BB392" s="11" t="s">
        <v>118</v>
      </c>
      <c r="BC392" s="11"/>
      <c r="BD392" s="11"/>
      <c r="BE392" s="11"/>
      <c r="BF392" s="11"/>
      <c r="BG392" s="11" t="s">
        <v>66</v>
      </c>
      <c r="BH392" s="11"/>
      <c r="BI392" s="11"/>
      <c r="BJ392" s="11"/>
      <c r="BK392" s="11"/>
      <c r="BL392" s="11" t="s">
        <v>118</v>
      </c>
      <c r="BM392" s="11" t="s">
        <v>118</v>
      </c>
      <c r="BN392" s="11"/>
      <c r="BO392" s="11" t="s">
        <v>118</v>
      </c>
      <c r="BP392" s="11"/>
      <c r="BQ392" s="11" t="s">
        <v>118</v>
      </c>
      <c r="BR392" s="11"/>
      <c r="BS392" s="11" t="s">
        <v>118</v>
      </c>
      <c r="BT392" s="11" t="s">
        <v>118</v>
      </c>
      <c r="BU392" s="11"/>
      <c r="BV392" s="11" t="s">
        <v>118</v>
      </c>
      <c r="BW392" s="11"/>
      <c r="BX392" s="11" t="s">
        <v>118</v>
      </c>
      <c r="BY392" s="11"/>
      <c r="BZ392" s="11" t="s">
        <v>118</v>
      </c>
      <c r="CA392" s="11" t="s">
        <v>77</v>
      </c>
      <c r="CB392" s="11"/>
      <c r="CC392" s="94" t="str">
        <f t="shared" si="35"/>
        <v>13_Plan Institucional de Capacitación - PIC
24_Operación del Sistema de Gestión Institucional - SGI</v>
      </c>
      <c r="CD392" s="11" t="s">
        <v>612</v>
      </c>
      <c r="CE392" s="11"/>
      <c r="CF392" s="11"/>
      <c r="CG392" s="11"/>
      <c r="CH392" s="11"/>
      <c r="CI392" s="11" t="s">
        <v>331</v>
      </c>
      <c r="CJ392" s="11"/>
      <c r="CK392" s="94" t="str">
        <f t="shared" si="33"/>
        <v>D01_Talento Humano
D06_Gestión del conocimiento y la innovación</v>
      </c>
      <c r="CL392" s="11" t="s">
        <v>613</v>
      </c>
      <c r="CM392" s="11"/>
      <c r="CN392" s="11"/>
      <c r="CO392" s="11"/>
      <c r="CP392" s="11"/>
      <c r="CQ392" s="11"/>
      <c r="CR392" s="11"/>
      <c r="CS392" s="11"/>
      <c r="CT392" s="11"/>
      <c r="CU392" s="11"/>
      <c r="CV392" s="11"/>
      <c r="CW392" s="11"/>
      <c r="CX392" s="11"/>
      <c r="CY392" s="11"/>
      <c r="CZ392" s="11"/>
      <c r="DA392" s="11"/>
      <c r="DB392" s="11"/>
      <c r="DC392" s="11" t="s">
        <v>332</v>
      </c>
      <c r="DD392" s="11"/>
      <c r="DE392" s="94" t="str">
        <f t="shared" si="34"/>
        <v>D01_P01_Gestión Estratégica del Talento Humano
D06_P18_Gestión del conocimiento y la innovación</v>
      </c>
    </row>
    <row r="393" spans="2:109" s="2" customFormat="1" ht="84" customHeight="1" x14ac:dyDescent="0.35">
      <c r="B393" s="1"/>
      <c r="C393" s="4" t="s">
        <v>1809</v>
      </c>
      <c r="D393" s="11" t="s">
        <v>1810</v>
      </c>
      <c r="E393" s="91" t="str">
        <f t="shared" si="30"/>
        <v xml:space="preserve">URF2026_381_Transversal_Reportar la participación en actividades de capacitación durante el periodo_RV_Primer semestre </v>
      </c>
      <c r="F393" s="11" t="s">
        <v>1800</v>
      </c>
      <c r="G393" s="11" t="s">
        <v>1801</v>
      </c>
      <c r="H393" s="11" t="s">
        <v>1802</v>
      </c>
      <c r="I393" s="11" t="s">
        <v>1078</v>
      </c>
      <c r="J393" s="5" t="s">
        <v>1079</v>
      </c>
      <c r="K393" s="5"/>
      <c r="L393" s="12">
        <v>46174</v>
      </c>
      <c r="M393" s="12">
        <v>46208</v>
      </c>
      <c r="N393" s="92">
        <f t="shared" si="31"/>
        <v>34</v>
      </c>
      <c r="O393" s="85" t="s">
        <v>699</v>
      </c>
      <c r="P393" s="11" t="s">
        <v>1079</v>
      </c>
      <c r="Q393" s="85"/>
      <c r="R393" s="11"/>
      <c r="S393" s="86" t="s">
        <v>474</v>
      </c>
      <c r="T393" s="86" t="s">
        <v>610</v>
      </c>
      <c r="U393" s="87" t="s">
        <v>611</v>
      </c>
      <c r="V393" s="11" t="s">
        <v>116</v>
      </c>
      <c r="W393" s="11"/>
      <c r="X393" s="11" t="s">
        <v>117</v>
      </c>
      <c r="Y393" s="11"/>
      <c r="Z393" s="94" t="str">
        <f t="shared" si="32"/>
        <v>Talento Humano
Tecnológicos</v>
      </c>
      <c r="AA393" s="11"/>
      <c r="AB393" s="11" t="s">
        <v>118</v>
      </c>
      <c r="AC393" s="11" t="s">
        <v>118</v>
      </c>
      <c r="AD393" s="13">
        <v>0</v>
      </c>
      <c r="AE393" s="14"/>
      <c r="AF393" s="11" t="s">
        <v>118</v>
      </c>
      <c r="AG393" s="11" t="s">
        <v>118</v>
      </c>
      <c r="AH393" s="13">
        <v>0</v>
      </c>
      <c r="AI393" s="14"/>
      <c r="AJ393" s="11" t="s">
        <v>118</v>
      </c>
      <c r="AK393" s="11" t="s">
        <v>118</v>
      </c>
      <c r="AL393" s="13">
        <v>0</v>
      </c>
      <c r="AM393" s="14"/>
      <c r="AN393" s="11" t="s">
        <v>118</v>
      </c>
      <c r="AO393" s="11" t="s">
        <v>118</v>
      </c>
      <c r="AP393" s="13">
        <v>0</v>
      </c>
      <c r="AQ393" s="14"/>
      <c r="AR393" s="11" t="s">
        <v>118</v>
      </c>
      <c r="AS393" s="11" t="s">
        <v>118</v>
      </c>
      <c r="AT393" s="13">
        <v>0</v>
      </c>
      <c r="AU393" s="14"/>
      <c r="AV393" s="11" t="s">
        <v>118</v>
      </c>
      <c r="AW393" s="11" t="s">
        <v>118</v>
      </c>
      <c r="AX393" s="13">
        <v>0</v>
      </c>
      <c r="AY393" s="11"/>
      <c r="AZ393" s="11" t="s">
        <v>118</v>
      </c>
      <c r="BA393" s="11"/>
      <c r="BB393" s="11" t="s">
        <v>118</v>
      </c>
      <c r="BC393" s="11"/>
      <c r="BD393" s="11"/>
      <c r="BE393" s="11"/>
      <c r="BF393" s="11"/>
      <c r="BG393" s="11" t="s">
        <v>66</v>
      </c>
      <c r="BH393" s="11"/>
      <c r="BI393" s="11"/>
      <c r="BJ393" s="11"/>
      <c r="BK393" s="11"/>
      <c r="BL393" s="11" t="s">
        <v>118</v>
      </c>
      <c r="BM393" s="11" t="s">
        <v>118</v>
      </c>
      <c r="BN393" s="11"/>
      <c r="BO393" s="11" t="s">
        <v>118</v>
      </c>
      <c r="BP393" s="11"/>
      <c r="BQ393" s="11" t="s">
        <v>118</v>
      </c>
      <c r="BR393" s="11"/>
      <c r="BS393" s="11" t="s">
        <v>118</v>
      </c>
      <c r="BT393" s="11" t="s">
        <v>118</v>
      </c>
      <c r="BU393" s="11"/>
      <c r="BV393" s="11" t="s">
        <v>118</v>
      </c>
      <c r="BW393" s="11"/>
      <c r="BX393" s="11" t="s">
        <v>118</v>
      </c>
      <c r="BY393" s="11"/>
      <c r="BZ393" s="11" t="s">
        <v>118</v>
      </c>
      <c r="CA393" s="11" t="s">
        <v>77</v>
      </c>
      <c r="CB393" s="11"/>
      <c r="CC393" s="94" t="str">
        <f t="shared" si="35"/>
        <v>13_Plan Institucional de Capacitación - PIC
24_Operación del Sistema de Gestión Institucional - SGI</v>
      </c>
      <c r="CD393" s="11" t="s">
        <v>612</v>
      </c>
      <c r="CE393" s="11"/>
      <c r="CF393" s="11"/>
      <c r="CG393" s="11"/>
      <c r="CH393" s="11"/>
      <c r="CI393" s="11" t="s">
        <v>331</v>
      </c>
      <c r="CJ393" s="11"/>
      <c r="CK393" s="94" t="str">
        <f t="shared" si="33"/>
        <v>D01_Talento Humano
D06_Gestión del conocimiento y la innovación</v>
      </c>
      <c r="CL393" s="11" t="s">
        <v>613</v>
      </c>
      <c r="CM393" s="11"/>
      <c r="CN393" s="11"/>
      <c r="CO393" s="11"/>
      <c r="CP393" s="11"/>
      <c r="CQ393" s="11"/>
      <c r="CR393" s="11"/>
      <c r="CS393" s="11"/>
      <c r="CT393" s="11"/>
      <c r="CU393" s="11"/>
      <c r="CV393" s="11"/>
      <c r="CW393" s="11"/>
      <c r="CX393" s="11"/>
      <c r="CY393" s="11"/>
      <c r="CZ393" s="11"/>
      <c r="DA393" s="11"/>
      <c r="DB393" s="11"/>
      <c r="DC393" s="11" t="s">
        <v>332</v>
      </c>
      <c r="DD393" s="11"/>
      <c r="DE393" s="94" t="str">
        <f t="shared" si="34"/>
        <v>D01_P01_Gestión Estratégica del Talento Humano
D06_P18_Gestión del conocimiento y la innovación</v>
      </c>
    </row>
    <row r="394" spans="2:109" s="2" customFormat="1" ht="84" customHeight="1" x14ac:dyDescent="0.35">
      <c r="B394" s="1"/>
      <c r="C394" s="4" t="s">
        <v>1811</v>
      </c>
      <c r="D394" s="11" t="s">
        <v>1812</v>
      </c>
      <c r="E394" s="91" t="str">
        <f t="shared" si="30"/>
        <v xml:space="preserve">URF2026_382_Transversal_Reportar la participación en actividades de capacitación durante el periodo_AD_Primer semestre </v>
      </c>
      <c r="F394" s="11" t="s">
        <v>1800</v>
      </c>
      <c r="G394" s="11" t="s">
        <v>1801</v>
      </c>
      <c r="H394" s="11" t="s">
        <v>1802</v>
      </c>
      <c r="I394" s="11" t="s">
        <v>1043</v>
      </c>
      <c r="J394" s="5" t="s">
        <v>707</v>
      </c>
      <c r="K394" s="5"/>
      <c r="L394" s="12">
        <v>46174</v>
      </c>
      <c r="M394" s="12">
        <v>46208</v>
      </c>
      <c r="N394" s="92">
        <f t="shared" si="31"/>
        <v>34</v>
      </c>
      <c r="O394" s="85" t="s">
        <v>699</v>
      </c>
      <c r="P394" s="11"/>
      <c r="Q394" s="85"/>
      <c r="R394" s="11"/>
      <c r="S394" s="86" t="s">
        <v>474</v>
      </c>
      <c r="T394" s="86" t="s">
        <v>610</v>
      </c>
      <c r="U394" s="87" t="s">
        <v>611</v>
      </c>
      <c r="V394" s="11" t="s">
        <v>116</v>
      </c>
      <c r="W394" s="11"/>
      <c r="X394" s="11" t="s">
        <v>117</v>
      </c>
      <c r="Y394" s="11"/>
      <c r="Z394" s="94" t="str">
        <f t="shared" si="32"/>
        <v>Talento Humano
Tecnológicos</v>
      </c>
      <c r="AA394" s="11"/>
      <c r="AB394" s="11" t="s">
        <v>118</v>
      </c>
      <c r="AC394" s="11" t="s">
        <v>118</v>
      </c>
      <c r="AD394" s="13">
        <v>0</v>
      </c>
      <c r="AE394" s="14"/>
      <c r="AF394" s="11" t="s">
        <v>118</v>
      </c>
      <c r="AG394" s="11" t="s">
        <v>118</v>
      </c>
      <c r="AH394" s="13">
        <v>0</v>
      </c>
      <c r="AI394" s="14"/>
      <c r="AJ394" s="11" t="s">
        <v>118</v>
      </c>
      <c r="AK394" s="11" t="s">
        <v>118</v>
      </c>
      <c r="AL394" s="13">
        <v>0</v>
      </c>
      <c r="AM394" s="14"/>
      <c r="AN394" s="11" t="s">
        <v>118</v>
      </c>
      <c r="AO394" s="11" t="s">
        <v>118</v>
      </c>
      <c r="AP394" s="13">
        <v>0</v>
      </c>
      <c r="AQ394" s="14"/>
      <c r="AR394" s="11" t="s">
        <v>118</v>
      </c>
      <c r="AS394" s="11" t="s">
        <v>118</v>
      </c>
      <c r="AT394" s="13">
        <v>0</v>
      </c>
      <c r="AU394" s="14"/>
      <c r="AV394" s="11" t="s">
        <v>118</v>
      </c>
      <c r="AW394" s="11" t="s">
        <v>118</v>
      </c>
      <c r="AX394" s="13">
        <v>0</v>
      </c>
      <c r="AY394" s="11"/>
      <c r="AZ394" s="11" t="s">
        <v>118</v>
      </c>
      <c r="BA394" s="11"/>
      <c r="BB394" s="11" t="s">
        <v>118</v>
      </c>
      <c r="BC394" s="11"/>
      <c r="BD394" s="11"/>
      <c r="BE394" s="11"/>
      <c r="BF394" s="11"/>
      <c r="BG394" s="11" t="s">
        <v>66</v>
      </c>
      <c r="BH394" s="11"/>
      <c r="BI394" s="11"/>
      <c r="BJ394" s="11"/>
      <c r="BK394" s="11"/>
      <c r="BL394" s="11" t="s">
        <v>118</v>
      </c>
      <c r="BM394" s="11" t="s">
        <v>118</v>
      </c>
      <c r="BN394" s="11"/>
      <c r="BO394" s="11" t="s">
        <v>118</v>
      </c>
      <c r="BP394" s="11"/>
      <c r="BQ394" s="11" t="s">
        <v>118</v>
      </c>
      <c r="BR394" s="11"/>
      <c r="BS394" s="11" t="s">
        <v>118</v>
      </c>
      <c r="BT394" s="11" t="s">
        <v>118</v>
      </c>
      <c r="BU394" s="11"/>
      <c r="BV394" s="11" t="s">
        <v>118</v>
      </c>
      <c r="BW394" s="11"/>
      <c r="BX394" s="11" t="s">
        <v>118</v>
      </c>
      <c r="BY394" s="11"/>
      <c r="BZ394" s="11" t="s">
        <v>118</v>
      </c>
      <c r="CA394" s="11" t="s">
        <v>77</v>
      </c>
      <c r="CB394" s="11"/>
      <c r="CC394" s="94" t="str">
        <f t="shared" si="35"/>
        <v>13_Plan Institucional de Capacitación - PIC
24_Operación del Sistema de Gestión Institucional - SGI</v>
      </c>
      <c r="CD394" s="11" t="s">
        <v>612</v>
      </c>
      <c r="CE394" s="11"/>
      <c r="CF394" s="11"/>
      <c r="CG394" s="11"/>
      <c r="CH394" s="11"/>
      <c r="CI394" s="11" t="s">
        <v>331</v>
      </c>
      <c r="CJ394" s="11"/>
      <c r="CK394" s="94" t="str">
        <f t="shared" si="33"/>
        <v>D01_Talento Humano
D06_Gestión del conocimiento y la innovación</v>
      </c>
      <c r="CL394" s="11" t="s">
        <v>613</v>
      </c>
      <c r="CM394" s="11"/>
      <c r="CN394" s="11"/>
      <c r="CO394" s="11"/>
      <c r="CP394" s="11"/>
      <c r="CQ394" s="11"/>
      <c r="CR394" s="11"/>
      <c r="CS394" s="11"/>
      <c r="CT394" s="11"/>
      <c r="CU394" s="11"/>
      <c r="CV394" s="11"/>
      <c r="CW394" s="11"/>
      <c r="CX394" s="11"/>
      <c r="CY394" s="11"/>
      <c r="CZ394" s="11"/>
      <c r="DA394" s="11"/>
      <c r="DB394" s="11"/>
      <c r="DC394" s="11" t="s">
        <v>332</v>
      </c>
      <c r="DD394" s="11"/>
      <c r="DE394" s="94" t="str">
        <f t="shared" si="34"/>
        <v>D01_P01_Gestión Estratégica del Talento Humano
D06_P18_Gestión del conocimiento y la innovación</v>
      </c>
    </row>
    <row r="395" spans="2:109" s="2" customFormat="1" ht="84" customHeight="1" x14ac:dyDescent="0.35">
      <c r="B395" s="1"/>
      <c r="C395" s="4" t="s">
        <v>1813</v>
      </c>
      <c r="D395" s="11" t="s">
        <v>1814</v>
      </c>
      <c r="E395" s="91" t="str">
        <f t="shared" si="30"/>
        <v xml:space="preserve">URF2026_383_Transversal_Reportar la participación en actividades de capacitación durante el periodo_GF_Primer semestre </v>
      </c>
      <c r="F395" s="11" t="s">
        <v>1800</v>
      </c>
      <c r="G395" s="11" t="s">
        <v>1801</v>
      </c>
      <c r="H395" s="11" t="s">
        <v>1802</v>
      </c>
      <c r="I395" s="11" t="s">
        <v>969</v>
      </c>
      <c r="J395" s="5" t="s">
        <v>1815</v>
      </c>
      <c r="K395" s="5"/>
      <c r="L395" s="12">
        <v>46174</v>
      </c>
      <c r="M395" s="12">
        <v>46208</v>
      </c>
      <c r="N395" s="92">
        <f t="shared" si="31"/>
        <v>34</v>
      </c>
      <c r="O395" s="85" t="s">
        <v>699</v>
      </c>
      <c r="P395" s="11"/>
      <c r="Q395" s="85"/>
      <c r="R395" s="11"/>
      <c r="S395" s="86" t="s">
        <v>474</v>
      </c>
      <c r="T395" s="86" t="s">
        <v>610</v>
      </c>
      <c r="U395" s="87" t="s">
        <v>611</v>
      </c>
      <c r="V395" s="11" t="s">
        <v>116</v>
      </c>
      <c r="W395" s="11"/>
      <c r="X395" s="11" t="s">
        <v>117</v>
      </c>
      <c r="Y395" s="11"/>
      <c r="Z395" s="94" t="str">
        <f t="shared" si="32"/>
        <v>Talento Humano
Tecnológicos</v>
      </c>
      <c r="AA395" s="11"/>
      <c r="AB395" s="11" t="s">
        <v>118</v>
      </c>
      <c r="AC395" s="11" t="s">
        <v>118</v>
      </c>
      <c r="AD395" s="13">
        <v>0</v>
      </c>
      <c r="AE395" s="14"/>
      <c r="AF395" s="11" t="s">
        <v>118</v>
      </c>
      <c r="AG395" s="11" t="s">
        <v>118</v>
      </c>
      <c r="AH395" s="13">
        <v>0</v>
      </c>
      <c r="AI395" s="14"/>
      <c r="AJ395" s="11" t="s">
        <v>118</v>
      </c>
      <c r="AK395" s="11" t="s">
        <v>118</v>
      </c>
      <c r="AL395" s="13">
        <v>0</v>
      </c>
      <c r="AM395" s="14"/>
      <c r="AN395" s="11" t="s">
        <v>118</v>
      </c>
      <c r="AO395" s="11" t="s">
        <v>118</v>
      </c>
      <c r="AP395" s="13">
        <v>0</v>
      </c>
      <c r="AQ395" s="14"/>
      <c r="AR395" s="11" t="s">
        <v>118</v>
      </c>
      <c r="AS395" s="11" t="s">
        <v>118</v>
      </c>
      <c r="AT395" s="13">
        <v>0</v>
      </c>
      <c r="AU395" s="14"/>
      <c r="AV395" s="11" t="s">
        <v>118</v>
      </c>
      <c r="AW395" s="11" t="s">
        <v>118</v>
      </c>
      <c r="AX395" s="13">
        <v>0</v>
      </c>
      <c r="AY395" s="11"/>
      <c r="AZ395" s="11" t="s">
        <v>118</v>
      </c>
      <c r="BA395" s="11"/>
      <c r="BB395" s="11" t="s">
        <v>118</v>
      </c>
      <c r="BC395" s="11"/>
      <c r="BD395" s="11"/>
      <c r="BE395" s="11"/>
      <c r="BF395" s="11"/>
      <c r="BG395" s="11" t="s">
        <v>66</v>
      </c>
      <c r="BH395" s="11"/>
      <c r="BI395" s="11"/>
      <c r="BJ395" s="11"/>
      <c r="BK395" s="11"/>
      <c r="BL395" s="11" t="s">
        <v>118</v>
      </c>
      <c r="BM395" s="11" t="s">
        <v>118</v>
      </c>
      <c r="BN395" s="11"/>
      <c r="BO395" s="11" t="s">
        <v>118</v>
      </c>
      <c r="BP395" s="11"/>
      <c r="BQ395" s="11" t="s">
        <v>118</v>
      </c>
      <c r="BR395" s="11"/>
      <c r="BS395" s="11" t="s">
        <v>118</v>
      </c>
      <c r="BT395" s="11" t="s">
        <v>118</v>
      </c>
      <c r="BU395" s="11"/>
      <c r="BV395" s="11" t="s">
        <v>118</v>
      </c>
      <c r="BW395" s="11"/>
      <c r="BX395" s="11" t="s">
        <v>118</v>
      </c>
      <c r="BY395" s="11"/>
      <c r="BZ395" s="11" t="s">
        <v>118</v>
      </c>
      <c r="CA395" s="11" t="s">
        <v>77</v>
      </c>
      <c r="CB395" s="11"/>
      <c r="CC395" s="94" t="str">
        <f t="shared" si="35"/>
        <v>13_Plan Institucional de Capacitación - PIC
24_Operación del Sistema de Gestión Institucional - SGI</v>
      </c>
      <c r="CD395" s="11" t="s">
        <v>612</v>
      </c>
      <c r="CE395" s="11"/>
      <c r="CF395" s="11"/>
      <c r="CG395" s="11"/>
      <c r="CH395" s="11"/>
      <c r="CI395" s="11" t="s">
        <v>331</v>
      </c>
      <c r="CJ395" s="11"/>
      <c r="CK395" s="94" t="str">
        <f t="shared" si="33"/>
        <v>D01_Talento Humano
D06_Gestión del conocimiento y la innovación</v>
      </c>
      <c r="CL395" s="11" t="s">
        <v>613</v>
      </c>
      <c r="CM395" s="11"/>
      <c r="CN395" s="11"/>
      <c r="CO395" s="11"/>
      <c r="CP395" s="11"/>
      <c r="CQ395" s="11"/>
      <c r="CR395" s="11"/>
      <c r="CS395" s="11"/>
      <c r="CT395" s="11"/>
      <c r="CU395" s="11"/>
      <c r="CV395" s="11"/>
      <c r="CW395" s="11"/>
      <c r="CX395" s="11"/>
      <c r="CY395" s="11"/>
      <c r="CZ395" s="11"/>
      <c r="DA395" s="11"/>
      <c r="DB395" s="11"/>
      <c r="DC395" s="11" t="s">
        <v>332</v>
      </c>
      <c r="DD395" s="11"/>
      <c r="DE395" s="94" t="str">
        <f t="shared" si="34"/>
        <v>D01_P01_Gestión Estratégica del Talento Humano
D06_P18_Gestión del conocimiento y la innovación</v>
      </c>
    </row>
    <row r="396" spans="2:109" s="2" customFormat="1" ht="84" customHeight="1" x14ac:dyDescent="0.35">
      <c r="B396" s="1"/>
      <c r="C396" s="4" t="s">
        <v>1816</v>
      </c>
      <c r="D396" s="11" t="s">
        <v>1817</v>
      </c>
      <c r="E396" s="91" t="str">
        <f t="shared" si="30"/>
        <v xml:space="preserve">URF2026_384_Transversal_Reportar la participación en actividades de capacitación durante el periodo_GI_Primer semestre </v>
      </c>
      <c r="F396" s="11" t="s">
        <v>1800</v>
      </c>
      <c r="G396" s="11" t="s">
        <v>1801</v>
      </c>
      <c r="H396" s="11" t="s">
        <v>1802</v>
      </c>
      <c r="I396" s="11" t="s">
        <v>1291</v>
      </c>
      <c r="J396" s="5" t="s">
        <v>1292</v>
      </c>
      <c r="K396" s="5"/>
      <c r="L396" s="12">
        <v>46174</v>
      </c>
      <c r="M396" s="12">
        <v>46208</v>
      </c>
      <c r="N396" s="92">
        <f t="shared" si="31"/>
        <v>34</v>
      </c>
      <c r="O396" s="85" t="s">
        <v>699</v>
      </c>
      <c r="P396" s="11" t="s">
        <v>1079</v>
      </c>
      <c r="Q396" s="85"/>
      <c r="R396" s="11"/>
      <c r="S396" s="86" t="s">
        <v>474</v>
      </c>
      <c r="T396" s="86" t="s">
        <v>610</v>
      </c>
      <c r="U396" s="87" t="s">
        <v>611</v>
      </c>
      <c r="V396" s="11" t="s">
        <v>116</v>
      </c>
      <c r="W396" s="11"/>
      <c r="X396" s="11" t="s">
        <v>117</v>
      </c>
      <c r="Y396" s="11"/>
      <c r="Z396" s="94" t="str">
        <f t="shared" si="32"/>
        <v>Talento Humano
Tecnológicos</v>
      </c>
      <c r="AA396" s="11"/>
      <c r="AB396" s="11" t="s">
        <v>118</v>
      </c>
      <c r="AC396" s="11" t="s">
        <v>118</v>
      </c>
      <c r="AD396" s="13">
        <v>0</v>
      </c>
      <c r="AE396" s="14"/>
      <c r="AF396" s="11" t="s">
        <v>118</v>
      </c>
      <c r="AG396" s="11" t="s">
        <v>118</v>
      </c>
      <c r="AH396" s="13">
        <v>0</v>
      </c>
      <c r="AI396" s="14"/>
      <c r="AJ396" s="11" t="s">
        <v>118</v>
      </c>
      <c r="AK396" s="11" t="s">
        <v>118</v>
      </c>
      <c r="AL396" s="13">
        <v>0</v>
      </c>
      <c r="AM396" s="14"/>
      <c r="AN396" s="11" t="s">
        <v>118</v>
      </c>
      <c r="AO396" s="11" t="s">
        <v>118</v>
      </c>
      <c r="AP396" s="13">
        <v>0</v>
      </c>
      <c r="AQ396" s="14"/>
      <c r="AR396" s="11" t="s">
        <v>118</v>
      </c>
      <c r="AS396" s="11" t="s">
        <v>118</v>
      </c>
      <c r="AT396" s="13">
        <v>0</v>
      </c>
      <c r="AU396" s="14"/>
      <c r="AV396" s="11" t="s">
        <v>118</v>
      </c>
      <c r="AW396" s="11" t="s">
        <v>118</v>
      </c>
      <c r="AX396" s="13">
        <v>0</v>
      </c>
      <c r="AY396" s="11"/>
      <c r="AZ396" s="11" t="s">
        <v>118</v>
      </c>
      <c r="BA396" s="11"/>
      <c r="BB396" s="11" t="s">
        <v>118</v>
      </c>
      <c r="BC396" s="11"/>
      <c r="BD396" s="11"/>
      <c r="BE396" s="11"/>
      <c r="BF396" s="11"/>
      <c r="BG396" s="11" t="s">
        <v>66</v>
      </c>
      <c r="BH396" s="11"/>
      <c r="BI396" s="11"/>
      <c r="BJ396" s="11"/>
      <c r="BK396" s="11"/>
      <c r="BL396" s="11" t="s">
        <v>118</v>
      </c>
      <c r="BM396" s="11" t="s">
        <v>118</v>
      </c>
      <c r="BN396" s="11"/>
      <c r="BO396" s="11" t="s">
        <v>118</v>
      </c>
      <c r="BP396" s="11"/>
      <c r="BQ396" s="11" t="s">
        <v>118</v>
      </c>
      <c r="BR396" s="11"/>
      <c r="BS396" s="11" t="s">
        <v>118</v>
      </c>
      <c r="BT396" s="11" t="s">
        <v>118</v>
      </c>
      <c r="BU396" s="11"/>
      <c r="BV396" s="11" t="s">
        <v>118</v>
      </c>
      <c r="BW396" s="11"/>
      <c r="BX396" s="11" t="s">
        <v>118</v>
      </c>
      <c r="BY396" s="11"/>
      <c r="BZ396" s="11" t="s">
        <v>118</v>
      </c>
      <c r="CA396" s="11" t="s">
        <v>77</v>
      </c>
      <c r="CB396" s="11"/>
      <c r="CC396" s="94" t="str">
        <f t="shared" si="35"/>
        <v>13_Plan Institucional de Capacitación - PIC
24_Operación del Sistema de Gestión Institucional - SGI</v>
      </c>
      <c r="CD396" s="11" t="s">
        <v>612</v>
      </c>
      <c r="CE396" s="11"/>
      <c r="CF396" s="11"/>
      <c r="CG396" s="11"/>
      <c r="CH396" s="11"/>
      <c r="CI396" s="11" t="s">
        <v>331</v>
      </c>
      <c r="CJ396" s="11"/>
      <c r="CK396" s="94" t="str">
        <f t="shared" si="33"/>
        <v>D01_Talento Humano
D06_Gestión del conocimiento y la innovación</v>
      </c>
      <c r="CL396" s="11" t="s">
        <v>613</v>
      </c>
      <c r="CM396" s="11"/>
      <c r="CN396" s="11"/>
      <c r="CO396" s="11"/>
      <c r="CP396" s="11"/>
      <c r="CQ396" s="11"/>
      <c r="CR396" s="11"/>
      <c r="CS396" s="11"/>
      <c r="CT396" s="11"/>
      <c r="CU396" s="11"/>
      <c r="CV396" s="11"/>
      <c r="CW396" s="11"/>
      <c r="CX396" s="11"/>
      <c r="CY396" s="11"/>
      <c r="CZ396" s="11"/>
      <c r="DA396" s="11"/>
      <c r="DB396" s="11"/>
      <c r="DC396" s="11" t="s">
        <v>332</v>
      </c>
      <c r="DD396" s="11"/>
      <c r="DE396" s="94" t="str">
        <f t="shared" si="34"/>
        <v>D01_P01_Gestión Estratégica del Talento Humano
D06_P18_Gestión del conocimiento y la innovación</v>
      </c>
    </row>
    <row r="397" spans="2:109" s="2" customFormat="1" ht="84" customHeight="1" x14ac:dyDescent="0.35">
      <c r="B397" s="1"/>
      <c r="C397" s="4" t="s">
        <v>1818</v>
      </c>
      <c r="D397" s="11" t="s">
        <v>1819</v>
      </c>
      <c r="E397" s="91" t="str">
        <f t="shared" ref="E397:E448" si="36">_xlfn.CONCAT(C397,"_",D397)</f>
        <v xml:space="preserve">URF2026_385_Transversal_Reportar la participación en actividades de capacitación durante el periodo_CE_Primer semestre </v>
      </c>
      <c r="F397" s="11" t="s">
        <v>1800</v>
      </c>
      <c r="G397" s="11" t="s">
        <v>1801</v>
      </c>
      <c r="H397" s="11" t="s">
        <v>1802</v>
      </c>
      <c r="I397" s="11" t="s">
        <v>628</v>
      </c>
      <c r="J397" s="5" t="s">
        <v>630</v>
      </c>
      <c r="K397" s="5"/>
      <c r="L397" s="12">
        <v>46174</v>
      </c>
      <c r="M397" s="12">
        <v>46208</v>
      </c>
      <c r="N397" s="92">
        <f t="shared" ref="N397:N448" si="37">IF(M397-L397&gt;124,"El tiempo de ejecución de la actividad no puede superar 124 días",M397-L397)</f>
        <v>34</v>
      </c>
      <c r="O397" s="85" t="s">
        <v>699</v>
      </c>
      <c r="P397" s="11"/>
      <c r="Q397" s="85"/>
      <c r="R397" s="11"/>
      <c r="S397" s="86" t="s">
        <v>474</v>
      </c>
      <c r="T397" s="86" t="s">
        <v>610</v>
      </c>
      <c r="U397" s="87" t="s">
        <v>611</v>
      </c>
      <c r="V397" s="11" t="s">
        <v>116</v>
      </c>
      <c r="W397" s="11"/>
      <c r="X397" s="11" t="s">
        <v>117</v>
      </c>
      <c r="Y397" s="11"/>
      <c r="Z397" s="94" t="str">
        <f t="shared" ref="Z397:Z448" si="38">_xlfn.TEXTJOIN(CHAR(10),TRUE,V397:Y397)</f>
        <v>Talento Humano
Tecnológicos</v>
      </c>
      <c r="AA397" s="11"/>
      <c r="AB397" s="11" t="s">
        <v>118</v>
      </c>
      <c r="AC397" s="11" t="s">
        <v>118</v>
      </c>
      <c r="AD397" s="13">
        <v>0</v>
      </c>
      <c r="AE397" s="14"/>
      <c r="AF397" s="11" t="s">
        <v>118</v>
      </c>
      <c r="AG397" s="11" t="s">
        <v>118</v>
      </c>
      <c r="AH397" s="13">
        <v>0</v>
      </c>
      <c r="AI397" s="14"/>
      <c r="AJ397" s="11" t="s">
        <v>118</v>
      </c>
      <c r="AK397" s="11" t="s">
        <v>118</v>
      </c>
      <c r="AL397" s="13">
        <v>0</v>
      </c>
      <c r="AM397" s="14"/>
      <c r="AN397" s="11" t="s">
        <v>118</v>
      </c>
      <c r="AO397" s="11" t="s">
        <v>118</v>
      </c>
      <c r="AP397" s="13">
        <v>0</v>
      </c>
      <c r="AQ397" s="14"/>
      <c r="AR397" s="11" t="s">
        <v>118</v>
      </c>
      <c r="AS397" s="11" t="s">
        <v>118</v>
      </c>
      <c r="AT397" s="13">
        <v>0</v>
      </c>
      <c r="AU397" s="14"/>
      <c r="AV397" s="11" t="s">
        <v>118</v>
      </c>
      <c r="AW397" s="11" t="s">
        <v>118</v>
      </c>
      <c r="AX397" s="13">
        <v>0</v>
      </c>
      <c r="AY397" s="11"/>
      <c r="AZ397" s="11" t="s">
        <v>118</v>
      </c>
      <c r="BA397" s="11"/>
      <c r="BB397" s="11" t="s">
        <v>118</v>
      </c>
      <c r="BC397" s="11"/>
      <c r="BD397" s="11"/>
      <c r="BE397" s="11"/>
      <c r="BF397" s="11"/>
      <c r="BG397" s="11" t="s">
        <v>66</v>
      </c>
      <c r="BH397" s="11"/>
      <c r="BI397" s="11"/>
      <c r="BJ397" s="11"/>
      <c r="BK397" s="11"/>
      <c r="BL397" s="11" t="s">
        <v>118</v>
      </c>
      <c r="BM397" s="11" t="s">
        <v>118</v>
      </c>
      <c r="BN397" s="11"/>
      <c r="BO397" s="11" t="s">
        <v>118</v>
      </c>
      <c r="BP397" s="11"/>
      <c r="BQ397" s="11" t="s">
        <v>118</v>
      </c>
      <c r="BR397" s="11"/>
      <c r="BS397" s="11" t="s">
        <v>118</v>
      </c>
      <c r="BT397" s="11" t="s">
        <v>118</v>
      </c>
      <c r="BU397" s="11"/>
      <c r="BV397" s="11" t="s">
        <v>118</v>
      </c>
      <c r="BW397" s="11"/>
      <c r="BX397" s="11" t="s">
        <v>118</v>
      </c>
      <c r="BY397" s="11"/>
      <c r="BZ397" s="11" t="s">
        <v>118</v>
      </c>
      <c r="CA397" s="11" t="s">
        <v>77</v>
      </c>
      <c r="CB397" s="11"/>
      <c r="CC397" s="94" t="str">
        <f t="shared" si="35"/>
        <v>13_Plan Institucional de Capacitación - PIC
24_Operación del Sistema de Gestión Institucional - SGI</v>
      </c>
      <c r="CD397" s="11" t="s">
        <v>612</v>
      </c>
      <c r="CE397" s="11"/>
      <c r="CF397" s="11"/>
      <c r="CG397" s="11"/>
      <c r="CH397" s="11"/>
      <c r="CI397" s="11" t="s">
        <v>331</v>
      </c>
      <c r="CJ397" s="11"/>
      <c r="CK397" s="94" t="str">
        <f t="shared" ref="CK397:CK448" si="39">_xlfn.TEXTJOIN(CHAR(10),TRUE,CD397:CJ397)</f>
        <v>D01_Talento Humano
D06_Gestión del conocimiento y la innovación</v>
      </c>
      <c r="CL397" s="11" t="s">
        <v>613</v>
      </c>
      <c r="CM397" s="11"/>
      <c r="CN397" s="11"/>
      <c r="CO397" s="11"/>
      <c r="CP397" s="11"/>
      <c r="CQ397" s="11"/>
      <c r="CR397" s="11"/>
      <c r="CS397" s="11"/>
      <c r="CT397" s="11"/>
      <c r="CU397" s="11"/>
      <c r="CV397" s="11"/>
      <c r="CW397" s="11"/>
      <c r="CX397" s="11"/>
      <c r="CY397" s="11"/>
      <c r="CZ397" s="11"/>
      <c r="DA397" s="11"/>
      <c r="DB397" s="11"/>
      <c r="DC397" s="11" t="s">
        <v>332</v>
      </c>
      <c r="DD397" s="11"/>
      <c r="DE397" s="94" t="str">
        <f t="shared" ref="DE397:DE448" si="40">_xlfn.TEXTJOIN(CHAR(10),TRUE,CL397:DD397)</f>
        <v>D01_P01_Gestión Estratégica del Talento Humano
D06_P18_Gestión del conocimiento y la innovación</v>
      </c>
    </row>
    <row r="398" spans="2:109" s="2" customFormat="1" ht="84" customHeight="1" x14ac:dyDescent="0.35">
      <c r="B398" s="1"/>
      <c r="C398" s="4" t="s">
        <v>1820</v>
      </c>
      <c r="D398" s="11" t="s">
        <v>1821</v>
      </c>
      <c r="E398" s="91" t="str">
        <f t="shared" si="36"/>
        <v xml:space="preserve">URF2026_386_Transversal_Reportar la participación en actividades de capacitación durante el periodo_DP_Segundo semestre </v>
      </c>
      <c r="F398" s="11" t="s">
        <v>1800</v>
      </c>
      <c r="G398" s="11" t="s">
        <v>1801</v>
      </c>
      <c r="H398" s="11" t="s">
        <v>1802</v>
      </c>
      <c r="I398" s="11" t="s">
        <v>232</v>
      </c>
      <c r="J398" s="5" t="s">
        <v>110</v>
      </c>
      <c r="K398" s="5"/>
      <c r="L398" s="212">
        <v>46327</v>
      </c>
      <c r="M398" s="205">
        <v>46371</v>
      </c>
      <c r="N398" s="92">
        <f t="shared" si="37"/>
        <v>44</v>
      </c>
      <c r="O398" s="85" t="s">
        <v>699</v>
      </c>
      <c r="P398" s="11"/>
      <c r="Q398" s="85"/>
      <c r="R398" s="11"/>
      <c r="S398" s="86" t="s">
        <v>474</v>
      </c>
      <c r="T398" s="86" t="s">
        <v>610</v>
      </c>
      <c r="U398" s="87" t="s">
        <v>611</v>
      </c>
      <c r="V398" s="11" t="s">
        <v>116</v>
      </c>
      <c r="W398" s="11"/>
      <c r="X398" s="11" t="s">
        <v>117</v>
      </c>
      <c r="Y398" s="11"/>
      <c r="Z398" s="94" t="str">
        <f t="shared" si="38"/>
        <v>Talento Humano
Tecnológicos</v>
      </c>
      <c r="AA398" s="11"/>
      <c r="AB398" s="11" t="s">
        <v>118</v>
      </c>
      <c r="AC398" s="11" t="s">
        <v>118</v>
      </c>
      <c r="AD398" s="13">
        <v>0</v>
      </c>
      <c r="AE398" s="14"/>
      <c r="AF398" s="11" t="s">
        <v>118</v>
      </c>
      <c r="AG398" s="11" t="s">
        <v>118</v>
      </c>
      <c r="AH398" s="13">
        <v>0</v>
      </c>
      <c r="AI398" s="14"/>
      <c r="AJ398" s="11" t="s">
        <v>118</v>
      </c>
      <c r="AK398" s="11" t="s">
        <v>118</v>
      </c>
      <c r="AL398" s="13">
        <v>0</v>
      </c>
      <c r="AM398" s="14"/>
      <c r="AN398" s="11" t="s">
        <v>118</v>
      </c>
      <c r="AO398" s="11" t="s">
        <v>118</v>
      </c>
      <c r="AP398" s="13">
        <v>0</v>
      </c>
      <c r="AQ398" s="14"/>
      <c r="AR398" s="11" t="s">
        <v>118</v>
      </c>
      <c r="AS398" s="11" t="s">
        <v>118</v>
      </c>
      <c r="AT398" s="13">
        <v>0</v>
      </c>
      <c r="AU398" s="14"/>
      <c r="AV398" s="11" t="s">
        <v>118</v>
      </c>
      <c r="AW398" s="11" t="s">
        <v>118</v>
      </c>
      <c r="AX398" s="13">
        <v>0</v>
      </c>
      <c r="AY398" s="11"/>
      <c r="AZ398" s="11" t="s">
        <v>118</v>
      </c>
      <c r="BA398" s="11"/>
      <c r="BB398" s="11" t="s">
        <v>118</v>
      </c>
      <c r="BC398" s="11"/>
      <c r="BD398" s="11"/>
      <c r="BE398" s="11"/>
      <c r="BF398" s="11"/>
      <c r="BG398" s="11" t="s">
        <v>66</v>
      </c>
      <c r="BH398" s="11"/>
      <c r="BI398" s="11"/>
      <c r="BJ398" s="11"/>
      <c r="BK398" s="11"/>
      <c r="BL398" s="11" t="s">
        <v>118</v>
      </c>
      <c r="BM398" s="11" t="s">
        <v>118</v>
      </c>
      <c r="BN398" s="11"/>
      <c r="BO398" s="11" t="s">
        <v>118</v>
      </c>
      <c r="BP398" s="11"/>
      <c r="BQ398" s="11" t="s">
        <v>118</v>
      </c>
      <c r="BR398" s="11"/>
      <c r="BS398" s="11" t="s">
        <v>118</v>
      </c>
      <c r="BT398" s="11" t="s">
        <v>118</v>
      </c>
      <c r="BU398" s="11"/>
      <c r="BV398" s="11" t="s">
        <v>118</v>
      </c>
      <c r="BW398" s="11"/>
      <c r="BX398" s="11" t="s">
        <v>118</v>
      </c>
      <c r="BY398" s="11"/>
      <c r="BZ398" s="11" t="s">
        <v>118</v>
      </c>
      <c r="CA398" s="11" t="s">
        <v>77</v>
      </c>
      <c r="CB398" s="11"/>
      <c r="CC398" s="94" t="str">
        <f t="shared" si="35"/>
        <v>13_Plan Institucional de Capacitación - PIC
24_Operación del Sistema de Gestión Institucional - SGI</v>
      </c>
      <c r="CD398" s="11" t="s">
        <v>612</v>
      </c>
      <c r="CE398" s="11"/>
      <c r="CF398" s="11"/>
      <c r="CG398" s="11"/>
      <c r="CH398" s="11"/>
      <c r="CI398" s="11" t="s">
        <v>331</v>
      </c>
      <c r="CJ398" s="11"/>
      <c r="CK398" s="94" t="str">
        <f t="shared" si="39"/>
        <v>D01_Talento Humano
D06_Gestión del conocimiento y la innovación</v>
      </c>
      <c r="CL398" s="11" t="s">
        <v>613</v>
      </c>
      <c r="CM398" s="11"/>
      <c r="CN398" s="11"/>
      <c r="CO398" s="11"/>
      <c r="CP398" s="11"/>
      <c r="CQ398" s="11"/>
      <c r="CR398" s="11"/>
      <c r="CS398" s="11"/>
      <c r="CT398" s="11"/>
      <c r="CU398" s="11"/>
      <c r="CV398" s="11"/>
      <c r="CW398" s="11"/>
      <c r="CX398" s="11"/>
      <c r="CY398" s="11"/>
      <c r="CZ398" s="11"/>
      <c r="DA398" s="11"/>
      <c r="DB398" s="11"/>
      <c r="DC398" s="11" t="s">
        <v>332</v>
      </c>
      <c r="DD398" s="11"/>
      <c r="DE398" s="94" t="str">
        <f t="shared" si="40"/>
        <v>D01_P01_Gestión Estratégica del Talento Humano
D06_P18_Gestión del conocimiento y la innovación</v>
      </c>
    </row>
    <row r="399" spans="2:109" s="2" customFormat="1" ht="84" customHeight="1" x14ac:dyDescent="0.35">
      <c r="B399" s="1"/>
      <c r="C399" s="4" t="s">
        <v>1822</v>
      </c>
      <c r="D399" s="11" t="s">
        <v>1823</v>
      </c>
      <c r="E399" s="91" t="str">
        <f t="shared" si="36"/>
        <v xml:space="preserve">URF2026_387_Transversal_Reportar la participación en actividades de capacitación durante el periodo_GC_Segundo semestre </v>
      </c>
      <c r="F399" s="11" t="s">
        <v>1800</v>
      </c>
      <c r="G399" s="11" t="s">
        <v>1801</v>
      </c>
      <c r="H399" s="11" t="s">
        <v>1802</v>
      </c>
      <c r="I399" s="11" t="s">
        <v>107</v>
      </c>
      <c r="J399" s="5" t="s">
        <v>109</v>
      </c>
      <c r="K399" s="5"/>
      <c r="L399" s="212">
        <v>46327</v>
      </c>
      <c r="M399" s="205">
        <v>46371</v>
      </c>
      <c r="N399" s="92">
        <f t="shared" si="37"/>
        <v>44</v>
      </c>
      <c r="O399" s="85" t="s">
        <v>699</v>
      </c>
      <c r="P399" s="11"/>
      <c r="Q399" s="85"/>
      <c r="R399" s="11"/>
      <c r="S399" s="86" t="s">
        <v>474</v>
      </c>
      <c r="T399" s="86" t="s">
        <v>610</v>
      </c>
      <c r="U399" s="87" t="s">
        <v>611</v>
      </c>
      <c r="V399" s="11" t="s">
        <v>116</v>
      </c>
      <c r="W399" s="11"/>
      <c r="X399" s="11" t="s">
        <v>117</v>
      </c>
      <c r="Y399" s="11"/>
      <c r="Z399" s="94" t="str">
        <f t="shared" si="38"/>
        <v>Talento Humano
Tecnológicos</v>
      </c>
      <c r="AA399" s="11"/>
      <c r="AB399" s="11" t="s">
        <v>118</v>
      </c>
      <c r="AC399" s="11" t="s">
        <v>118</v>
      </c>
      <c r="AD399" s="13">
        <v>0</v>
      </c>
      <c r="AE399" s="14"/>
      <c r="AF399" s="11" t="s">
        <v>118</v>
      </c>
      <c r="AG399" s="11" t="s">
        <v>118</v>
      </c>
      <c r="AH399" s="13">
        <v>0</v>
      </c>
      <c r="AI399" s="14"/>
      <c r="AJ399" s="11" t="s">
        <v>118</v>
      </c>
      <c r="AK399" s="11" t="s">
        <v>118</v>
      </c>
      <c r="AL399" s="13">
        <v>0</v>
      </c>
      <c r="AM399" s="14"/>
      <c r="AN399" s="11" t="s">
        <v>118</v>
      </c>
      <c r="AO399" s="11" t="s">
        <v>118</v>
      </c>
      <c r="AP399" s="13">
        <v>0</v>
      </c>
      <c r="AQ399" s="14"/>
      <c r="AR399" s="11" t="s">
        <v>118</v>
      </c>
      <c r="AS399" s="11" t="s">
        <v>118</v>
      </c>
      <c r="AT399" s="13">
        <v>0</v>
      </c>
      <c r="AU399" s="14"/>
      <c r="AV399" s="11" t="s">
        <v>118</v>
      </c>
      <c r="AW399" s="11" t="s">
        <v>118</v>
      </c>
      <c r="AX399" s="13">
        <v>0</v>
      </c>
      <c r="AY399" s="11"/>
      <c r="AZ399" s="11" t="s">
        <v>118</v>
      </c>
      <c r="BA399" s="11"/>
      <c r="BB399" s="11" t="s">
        <v>118</v>
      </c>
      <c r="BC399" s="11"/>
      <c r="BD399" s="11"/>
      <c r="BE399" s="11"/>
      <c r="BF399" s="11"/>
      <c r="BG399" s="11" t="s">
        <v>66</v>
      </c>
      <c r="BH399" s="11"/>
      <c r="BI399" s="11"/>
      <c r="BJ399" s="11"/>
      <c r="BK399" s="11"/>
      <c r="BL399" s="11" t="s">
        <v>118</v>
      </c>
      <c r="BM399" s="11" t="s">
        <v>118</v>
      </c>
      <c r="BN399" s="11"/>
      <c r="BO399" s="11" t="s">
        <v>118</v>
      </c>
      <c r="BP399" s="11"/>
      <c r="BQ399" s="11" t="s">
        <v>118</v>
      </c>
      <c r="BR399" s="11"/>
      <c r="BS399" s="11" t="s">
        <v>118</v>
      </c>
      <c r="BT399" s="11" t="s">
        <v>118</v>
      </c>
      <c r="BU399" s="11"/>
      <c r="BV399" s="11" t="s">
        <v>118</v>
      </c>
      <c r="BW399" s="11"/>
      <c r="BX399" s="11" t="s">
        <v>118</v>
      </c>
      <c r="BY399" s="11"/>
      <c r="BZ399" s="11" t="s">
        <v>118</v>
      </c>
      <c r="CA399" s="11" t="s">
        <v>77</v>
      </c>
      <c r="CB399" s="11"/>
      <c r="CC399" s="94" t="str">
        <f t="shared" si="35"/>
        <v>13_Plan Institucional de Capacitación - PIC
24_Operación del Sistema de Gestión Institucional - SGI</v>
      </c>
      <c r="CD399" s="11" t="s">
        <v>612</v>
      </c>
      <c r="CE399" s="11"/>
      <c r="CF399" s="11"/>
      <c r="CG399" s="11"/>
      <c r="CH399" s="11"/>
      <c r="CI399" s="11" t="s">
        <v>331</v>
      </c>
      <c r="CJ399" s="11"/>
      <c r="CK399" s="94" t="str">
        <f t="shared" si="39"/>
        <v>D01_Talento Humano
D06_Gestión del conocimiento y la innovación</v>
      </c>
      <c r="CL399" s="11" t="s">
        <v>613</v>
      </c>
      <c r="CM399" s="11"/>
      <c r="CN399" s="11"/>
      <c r="CO399" s="11"/>
      <c r="CP399" s="11"/>
      <c r="CQ399" s="11"/>
      <c r="CR399" s="11"/>
      <c r="CS399" s="11"/>
      <c r="CT399" s="11"/>
      <c r="CU399" s="11"/>
      <c r="CV399" s="11"/>
      <c r="CW399" s="11"/>
      <c r="CX399" s="11"/>
      <c r="CY399" s="11"/>
      <c r="CZ399" s="11"/>
      <c r="DA399" s="11"/>
      <c r="DB399" s="11"/>
      <c r="DC399" s="11" t="s">
        <v>332</v>
      </c>
      <c r="DD399" s="11"/>
      <c r="DE399" s="94" t="str">
        <f t="shared" si="40"/>
        <v>D01_P01_Gestión Estratégica del Talento Humano
D06_P18_Gestión del conocimiento y la innovación</v>
      </c>
    </row>
    <row r="400" spans="2:109" s="2" customFormat="1" ht="84" customHeight="1" x14ac:dyDescent="0.35">
      <c r="B400" s="1"/>
      <c r="C400" s="4" t="s">
        <v>1824</v>
      </c>
      <c r="D400" s="11" t="s">
        <v>1825</v>
      </c>
      <c r="E400" s="91" t="str">
        <f t="shared" si="36"/>
        <v xml:space="preserve">URF2026_388_Transversal_Reportar la participación en actividades de capacitación durante el periodo_SDM_Segundo semestre </v>
      </c>
      <c r="F400" s="11" t="s">
        <v>1800</v>
      </c>
      <c r="G400" s="11" t="s">
        <v>1801</v>
      </c>
      <c r="H400" s="11" t="s">
        <v>1802</v>
      </c>
      <c r="I400" s="11" t="s">
        <v>1647</v>
      </c>
      <c r="J400" s="5" t="s">
        <v>1797</v>
      </c>
      <c r="K400" s="5"/>
      <c r="L400" s="212">
        <v>46327</v>
      </c>
      <c r="M400" s="205">
        <v>46371</v>
      </c>
      <c r="N400" s="92">
        <f t="shared" si="37"/>
        <v>44</v>
      </c>
      <c r="O400" s="85" t="s">
        <v>699</v>
      </c>
      <c r="P400" s="11"/>
      <c r="Q400" s="85"/>
      <c r="R400" s="11"/>
      <c r="S400" s="86" t="s">
        <v>474</v>
      </c>
      <c r="T400" s="86" t="s">
        <v>610</v>
      </c>
      <c r="U400" s="87" t="s">
        <v>611</v>
      </c>
      <c r="V400" s="11" t="s">
        <v>116</v>
      </c>
      <c r="W400" s="11"/>
      <c r="X400" s="11" t="s">
        <v>117</v>
      </c>
      <c r="Y400" s="11"/>
      <c r="Z400" s="94" t="str">
        <f t="shared" si="38"/>
        <v>Talento Humano
Tecnológicos</v>
      </c>
      <c r="AA400" s="11"/>
      <c r="AB400" s="11" t="s">
        <v>118</v>
      </c>
      <c r="AC400" s="11" t="s">
        <v>118</v>
      </c>
      <c r="AD400" s="13">
        <v>0</v>
      </c>
      <c r="AE400" s="14"/>
      <c r="AF400" s="11" t="s">
        <v>118</v>
      </c>
      <c r="AG400" s="11" t="s">
        <v>118</v>
      </c>
      <c r="AH400" s="13">
        <v>0</v>
      </c>
      <c r="AI400" s="14"/>
      <c r="AJ400" s="11" t="s">
        <v>118</v>
      </c>
      <c r="AK400" s="11" t="s">
        <v>118</v>
      </c>
      <c r="AL400" s="13">
        <v>0</v>
      </c>
      <c r="AM400" s="14"/>
      <c r="AN400" s="11" t="s">
        <v>118</v>
      </c>
      <c r="AO400" s="11" t="s">
        <v>118</v>
      </c>
      <c r="AP400" s="13">
        <v>0</v>
      </c>
      <c r="AQ400" s="14"/>
      <c r="AR400" s="11" t="s">
        <v>118</v>
      </c>
      <c r="AS400" s="11" t="s">
        <v>118</v>
      </c>
      <c r="AT400" s="13">
        <v>0</v>
      </c>
      <c r="AU400" s="14"/>
      <c r="AV400" s="11" t="s">
        <v>118</v>
      </c>
      <c r="AW400" s="11" t="s">
        <v>118</v>
      </c>
      <c r="AX400" s="13">
        <v>0</v>
      </c>
      <c r="AY400" s="11"/>
      <c r="AZ400" s="11" t="s">
        <v>118</v>
      </c>
      <c r="BA400" s="11"/>
      <c r="BB400" s="11" t="s">
        <v>118</v>
      </c>
      <c r="BC400" s="11"/>
      <c r="BD400" s="11"/>
      <c r="BE400" s="11"/>
      <c r="BF400" s="11"/>
      <c r="BG400" s="11" t="s">
        <v>66</v>
      </c>
      <c r="BH400" s="11"/>
      <c r="BI400" s="11"/>
      <c r="BJ400" s="11"/>
      <c r="BK400" s="11"/>
      <c r="BL400" s="11" t="s">
        <v>118</v>
      </c>
      <c r="BM400" s="11" t="s">
        <v>118</v>
      </c>
      <c r="BN400" s="11"/>
      <c r="BO400" s="11" t="s">
        <v>118</v>
      </c>
      <c r="BP400" s="11"/>
      <c r="BQ400" s="11" t="s">
        <v>118</v>
      </c>
      <c r="BR400" s="11"/>
      <c r="BS400" s="11" t="s">
        <v>118</v>
      </c>
      <c r="BT400" s="11" t="s">
        <v>118</v>
      </c>
      <c r="BU400" s="11"/>
      <c r="BV400" s="11" t="s">
        <v>118</v>
      </c>
      <c r="BW400" s="11"/>
      <c r="BX400" s="11" t="s">
        <v>118</v>
      </c>
      <c r="BY400" s="11"/>
      <c r="BZ400" s="11" t="s">
        <v>118</v>
      </c>
      <c r="CA400" s="11" t="s">
        <v>77</v>
      </c>
      <c r="CB400" s="11"/>
      <c r="CC400" s="94" t="str">
        <f t="shared" si="35"/>
        <v>13_Plan Institucional de Capacitación - PIC
24_Operación del Sistema de Gestión Institucional - SGI</v>
      </c>
      <c r="CD400" s="11" t="s">
        <v>612</v>
      </c>
      <c r="CE400" s="11"/>
      <c r="CF400" s="11"/>
      <c r="CG400" s="11"/>
      <c r="CH400" s="11"/>
      <c r="CI400" s="11" t="s">
        <v>331</v>
      </c>
      <c r="CJ400" s="11"/>
      <c r="CK400" s="94" t="str">
        <f t="shared" si="39"/>
        <v>D01_Talento Humano
D06_Gestión del conocimiento y la innovación</v>
      </c>
      <c r="CL400" s="11" t="s">
        <v>613</v>
      </c>
      <c r="CM400" s="11"/>
      <c r="CN400" s="11"/>
      <c r="CO400" s="11"/>
      <c r="CP400" s="11"/>
      <c r="CQ400" s="11"/>
      <c r="CR400" s="11"/>
      <c r="CS400" s="11"/>
      <c r="CT400" s="11"/>
      <c r="CU400" s="11"/>
      <c r="CV400" s="11"/>
      <c r="CW400" s="11"/>
      <c r="CX400" s="11"/>
      <c r="CY400" s="11"/>
      <c r="CZ400" s="11"/>
      <c r="DA400" s="11"/>
      <c r="DB400" s="11"/>
      <c r="DC400" s="11" t="s">
        <v>332</v>
      </c>
      <c r="DD400" s="11"/>
      <c r="DE400" s="94" t="str">
        <f t="shared" si="40"/>
        <v>D01_P01_Gestión Estratégica del Talento Humano
D06_P18_Gestión del conocimiento y la innovación</v>
      </c>
    </row>
    <row r="401" spans="2:109" s="2" customFormat="1" ht="84" customHeight="1" x14ac:dyDescent="0.35">
      <c r="B401" s="1"/>
      <c r="C401" s="4" t="s">
        <v>1826</v>
      </c>
      <c r="D401" s="11" t="s">
        <v>1827</v>
      </c>
      <c r="E401" s="91" t="str">
        <f t="shared" si="36"/>
        <v xml:space="preserve">URF2026_389_Transversal_Reportar la participación en actividades de capacitación durante el periodo_SRP_Segundo semestre </v>
      </c>
      <c r="F401" s="11" t="s">
        <v>1800</v>
      </c>
      <c r="G401" s="11" t="s">
        <v>1801</v>
      </c>
      <c r="H401" s="11" t="s">
        <v>1802</v>
      </c>
      <c r="I401" s="11" t="s">
        <v>1647</v>
      </c>
      <c r="J401" s="5" t="s">
        <v>1794</v>
      </c>
      <c r="K401" s="5"/>
      <c r="L401" s="212">
        <v>46327</v>
      </c>
      <c r="M401" s="205">
        <v>46371</v>
      </c>
      <c r="N401" s="92">
        <f t="shared" si="37"/>
        <v>44</v>
      </c>
      <c r="O401" s="85" t="s">
        <v>699</v>
      </c>
      <c r="P401" s="11"/>
      <c r="Q401" s="85"/>
      <c r="R401" s="11"/>
      <c r="S401" s="86" t="s">
        <v>474</v>
      </c>
      <c r="T401" s="86" t="s">
        <v>610</v>
      </c>
      <c r="U401" s="87" t="s">
        <v>611</v>
      </c>
      <c r="V401" s="11" t="s">
        <v>116</v>
      </c>
      <c r="W401" s="11"/>
      <c r="X401" s="11" t="s">
        <v>117</v>
      </c>
      <c r="Y401" s="11"/>
      <c r="Z401" s="94" t="str">
        <f t="shared" si="38"/>
        <v>Talento Humano
Tecnológicos</v>
      </c>
      <c r="AA401" s="11"/>
      <c r="AB401" s="11" t="s">
        <v>118</v>
      </c>
      <c r="AC401" s="11" t="s">
        <v>118</v>
      </c>
      <c r="AD401" s="13">
        <v>0</v>
      </c>
      <c r="AE401" s="14"/>
      <c r="AF401" s="11" t="s">
        <v>118</v>
      </c>
      <c r="AG401" s="11" t="s">
        <v>118</v>
      </c>
      <c r="AH401" s="13">
        <v>0</v>
      </c>
      <c r="AI401" s="14"/>
      <c r="AJ401" s="11" t="s">
        <v>118</v>
      </c>
      <c r="AK401" s="11" t="s">
        <v>118</v>
      </c>
      <c r="AL401" s="13">
        <v>0</v>
      </c>
      <c r="AM401" s="14"/>
      <c r="AN401" s="11" t="s">
        <v>118</v>
      </c>
      <c r="AO401" s="11" t="s">
        <v>118</v>
      </c>
      <c r="AP401" s="13">
        <v>0</v>
      </c>
      <c r="AQ401" s="14"/>
      <c r="AR401" s="11" t="s">
        <v>118</v>
      </c>
      <c r="AS401" s="11" t="s">
        <v>118</v>
      </c>
      <c r="AT401" s="13">
        <v>0</v>
      </c>
      <c r="AU401" s="14"/>
      <c r="AV401" s="11" t="s">
        <v>118</v>
      </c>
      <c r="AW401" s="11" t="s">
        <v>118</v>
      </c>
      <c r="AX401" s="13">
        <v>0</v>
      </c>
      <c r="AY401" s="11"/>
      <c r="AZ401" s="11" t="s">
        <v>118</v>
      </c>
      <c r="BA401" s="11"/>
      <c r="BB401" s="11" t="s">
        <v>118</v>
      </c>
      <c r="BC401" s="11"/>
      <c r="BD401" s="11"/>
      <c r="BE401" s="11"/>
      <c r="BF401" s="11"/>
      <c r="BG401" s="11" t="s">
        <v>66</v>
      </c>
      <c r="BH401" s="11"/>
      <c r="BI401" s="11"/>
      <c r="BJ401" s="11"/>
      <c r="BK401" s="11"/>
      <c r="BL401" s="11" t="s">
        <v>118</v>
      </c>
      <c r="BM401" s="11" t="s">
        <v>118</v>
      </c>
      <c r="BN401" s="11"/>
      <c r="BO401" s="11" t="s">
        <v>118</v>
      </c>
      <c r="BP401" s="11"/>
      <c r="BQ401" s="11" t="s">
        <v>118</v>
      </c>
      <c r="BR401" s="11"/>
      <c r="BS401" s="11" t="s">
        <v>118</v>
      </c>
      <c r="BT401" s="11" t="s">
        <v>118</v>
      </c>
      <c r="BU401" s="11"/>
      <c r="BV401" s="11" t="s">
        <v>118</v>
      </c>
      <c r="BW401" s="11"/>
      <c r="BX401" s="11" t="s">
        <v>118</v>
      </c>
      <c r="BY401" s="11"/>
      <c r="BZ401" s="11" t="s">
        <v>118</v>
      </c>
      <c r="CA401" s="11" t="s">
        <v>77</v>
      </c>
      <c r="CB401" s="11"/>
      <c r="CC401" s="94" t="str">
        <f t="shared" si="35"/>
        <v>13_Plan Institucional de Capacitación - PIC
24_Operación del Sistema de Gestión Institucional - SGI</v>
      </c>
      <c r="CD401" s="11" t="s">
        <v>612</v>
      </c>
      <c r="CE401" s="11"/>
      <c r="CF401" s="11"/>
      <c r="CG401" s="11"/>
      <c r="CH401" s="11"/>
      <c r="CI401" s="11" t="s">
        <v>331</v>
      </c>
      <c r="CJ401" s="11"/>
      <c r="CK401" s="94" t="str">
        <f t="shared" si="39"/>
        <v>D01_Talento Humano
D06_Gestión del conocimiento y la innovación</v>
      </c>
      <c r="CL401" s="11" t="s">
        <v>613</v>
      </c>
      <c r="CM401" s="11"/>
      <c r="CN401" s="11"/>
      <c r="CO401" s="11"/>
      <c r="CP401" s="11"/>
      <c r="CQ401" s="11"/>
      <c r="CR401" s="11"/>
      <c r="CS401" s="11"/>
      <c r="CT401" s="11"/>
      <c r="CU401" s="11"/>
      <c r="CV401" s="11"/>
      <c r="CW401" s="11"/>
      <c r="CX401" s="11"/>
      <c r="CY401" s="11"/>
      <c r="CZ401" s="11"/>
      <c r="DA401" s="11"/>
      <c r="DB401" s="11"/>
      <c r="DC401" s="11" t="s">
        <v>332</v>
      </c>
      <c r="DD401" s="11"/>
      <c r="DE401" s="94" t="str">
        <f t="shared" si="40"/>
        <v>D01_P01_Gestión Estratégica del Talento Humano
D06_P18_Gestión del conocimiento y la innovación</v>
      </c>
    </row>
    <row r="402" spans="2:109" s="2" customFormat="1" ht="84" customHeight="1" x14ac:dyDescent="0.35">
      <c r="B402" s="1"/>
      <c r="C402" s="4" t="s">
        <v>1828</v>
      </c>
      <c r="D402" s="11" t="s">
        <v>1829</v>
      </c>
      <c r="E402" s="91" t="str">
        <f t="shared" si="36"/>
        <v xml:space="preserve">URF2026_390_Transversal_Reportar la participación en actividades de capacitación durante el periodo_RV_Segundo semestre </v>
      </c>
      <c r="F402" s="11" t="s">
        <v>1800</v>
      </c>
      <c r="G402" s="11" t="s">
        <v>1801</v>
      </c>
      <c r="H402" s="11" t="s">
        <v>1802</v>
      </c>
      <c r="I402" s="11" t="s">
        <v>1078</v>
      </c>
      <c r="J402" s="5" t="s">
        <v>1079</v>
      </c>
      <c r="K402" s="5"/>
      <c r="L402" s="212">
        <v>46327</v>
      </c>
      <c r="M402" s="205">
        <v>46371</v>
      </c>
      <c r="N402" s="92">
        <f t="shared" si="37"/>
        <v>44</v>
      </c>
      <c r="O402" s="85" t="s">
        <v>699</v>
      </c>
      <c r="P402" s="11" t="s">
        <v>1079</v>
      </c>
      <c r="Q402" s="85"/>
      <c r="R402" s="11"/>
      <c r="S402" s="86" t="s">
        <v>474</v>
      </c>
      <c r="T402" s="86" t="s">
        <v>610</v>
      </c>
      <c r="U402" s="87" t="s">
        <v>611</v>
      </c>
      <c r="V402" s="11" t="s">
        <v>116</v>
      </c>
      <c r="W402" s="11"/>
      <c r="X402" s="11" t="s">
        <v>117</v>
      </c>
      <c r="Y402" s="11"/>
      <c r="Z402" s="94" t="str">
        <f t="shared" si="38"/>
        <v>Talento Humano
Tecnológicos</v>
      </c>
      <c r="AA402" s="11"/>
      <c r="AB402" s="11" t="s">
        <v>118</v>
      </c>
      <c r="AC402" s="11" t="s">
        <v>118</v>
      </c>
      <c r="AD402" s="13">
        <v>0</v>
      </c>
      <c r="AE402" s="14"/>
      <c r="AF402" s="11" t="s">
        <v>118</v>
      </c>
      <c r="AG402" s="11" t="s">
        <v>118</v>
      </c>
      <c r="AH402" s="13">
        <v>0</v>
      </c>
      <c r="AI402" s="14"/>
      <c r="AJ402" s="11" t="s">
        <v>118</v>
      </c>
      <c r="AK402" s="11" t="s">
        <v>118</v>
      </c>
      <c r="AL402" s="13">
        <v>0</v>
      </c>
      <c r="AM402" s="14"/>
      <c r="AN402" s="11" t="s">
        <v>118</v>
      </c>
      <c r="AO402" s="11" t="s">
        <v>118</v>
      </c>
      <c r="AP402" s="13">
        <v>0</v>
      </c>
      <c r="AQ402" s="14"/>
      <c r="AR402" s="11" t="s">
        <v>118</v>
      </c>
      <c r="AS402" s="11" t="s">
        <v>118</v>
      </c>
      <c r="AT402" s="13">
        <v>0</v>
      </c>
      <c r="AU402" s="14"/>
      <c r="AV402" s="11" t="s">
        <v>118</v>
      </c>
      <c r="AW402" s="11" t="s">
        <v>118</v>
      </c>
      <c r="AX402" s="13">
        <v>0</v>
      </c>
      <c r="AY402" s="11"/>
      <c r="AZ402" s="11" t="s">
        <v>118</v>
      </c>
      <c r="BA402" s="11"/>
      <c r="BB402" s="11" t="s">
        <v>118</v>
      </c>
      <c r="BC402" s="11"/>
      <c r="BD402" s="11"/>
      <c r="BE402" s="11"/>
      <c r="BF402" s="11"/>
      <c r="BG402" s="11" t="s">
        <v>66</v>
      </c>
      <c r="BH402" s="11"/>
      <c r="BI402" s="11"/>
      <c r="BJ402" s="11"/>
      <c r="BK402" s="11"/>
      <c r="BL402" s="11" t="s">
        <v>118</v>
      </c>
      <c r="BM402" s="11" t="s">
        <v>118</v>
      </c>
      <c r="BN402" s="11"/>
      <c r="BO402" s="11" t="s">
        <v>118</v>
      </c>
      <c r="BP402" s="11"/>
      <c r="BQ402" s="11" t="s">
        <v>118</v>
      </c>
      <c r="BR402" s="11"/>
      <c r="BS402" s="11" t="s">
        <v>118</v>
      </c>
      <c r="BT402" s="11" t="s">
        <v>118</v>
      </c>
      <c r="BU402" s="11"/>
      <c r="BV402" s="11" t="s">
        <v>118</v>
      </c>
      <c r="BW402" s="11"/>
      <c r="BX402" s="11" t="s">
        <v>118</v>
      </c>
      <c r="BY402" s="11"/>
      <c r="BZ402" s="11" t="s">
        <v>118</v>
      </c>
      <c r="CA402" s="11" t="s">
        <v>77</v>
      </c>
      <c r="CB402" s="11"/>
      <c r="CC402" s="94" t="str">
        <f t="shared" si="35"/>
        <v>13_Plan Institucional de Capacitación - PIC
24_Operación del Sistema de Gestión Institucional - SGI</v>
      </c>
      <c r="CD402" s="11" t="s">
        <v>612</v>
      </c>
      <c r="CE402" s="11"/>
      <c r="CF402" s="11"/>
      <c r="CG402" s="11"/>
      <c r="CH402" s="11"/>
      <c r="CI402" s="11" t="s">
        <v>331</v>
      </c>
      <c r="CJ402" s="11"/>
      <c r="CK402" s="94" t="str">
        <f t="shared" si="39"/>
        <v>D01_Talento Humano
D06_Gestión del conocimiento y la innovación</v>
      </c>
      <c r="CL402" s="11" t="s">
        <v>613</v>
      </c>
      <c r="CM402" s="11"/>
      <c r="CN402" s="11"/>
      <c r="CO402" s="11"/>
      <c r="CP402" s="11"/>
      <c r="CQ402" s="11"/>
      <c r="CR402" s="11"/>
      <c r="CS402" s="11"/>
      <c r="CT402" s="11"/>
      <c r="CU402" s="11"/>
      <c r="CV402" s="11"/>
      <c r="CW402" s="11"/>
      <c r="CX402" s="11"/>
      <c r="CY402" s="11"/>
      <c r="CZ402" s="11"/>
      <c r="DA402" s="11"/>
      <c r="DB402" s="11"/>
      <c r="DC402" s="11" t="s">
        <v>332</v>
      </c>
      <c r="DD402" s="11"/>
      <c r="DE402" s="94" t="str">
        <f t="shared" si="40"/>
        <v>D01_P01_Gestión Estratégica del Talento Humano
D06_P18_Gestión del conocimiento y la innovación</v>
      </c>
    </row>
    <row r="403" spans="2:109" s="2" customFormat="1" ht="84" customHeight="1" x14ac:dyDescent="0.35">
      <c r="B403" s="1"/>
      <c r="C403" s="4" t="s">
        <v>1830</v>
      </c>
      <c r="D403" s="11" t="s">
        <v>1831</v>
      </c>
      <c r="E403" s="91" t="str">
        <f t="shared" si="36"/>
        <v xml:space="preserve">URF2026_391_Transversal_Reportar la participación en actividades de capacitación durante el periodo_AD_Segundo semestre </v>
      </c>
      <c r="F403" s="11" t="s">
        <v>1800</v>
      </c>
      <c r="G403" s="11" t="s">
        <v>1801</v>
      </c>
      <c r="H403" s="11" t="s">
        <v>1802</v>
      </c>
      <c r="I403" s="11" t="s">
        <v>1043</v>
      </c>
      <c r="J403" s="5" t="s">
        <v>707</v>
      </c>
      <c r="K403" s="5"/>
      <c r="L403" s="212">
        <v>46327</v>
      </c>
      <c r="M403" s="205">
        <v>46371</v>
      </c>
      <c r="N403" s="92">
        <f t="shared" si="37"/>
        <v>44</v>
      </c>
      <c r="O403" s="85" t="s">
        <v>699</v>
      </c>
      <c r="P403" s="11"/>
      <c r="Q403" s="85"/>
      <c r="R403" s="11"/>
      <c r="S403" s="86" t="s">
        <v>474</v>
      </c>
      <c r="T403" s="86" t="s">
        <v>610</v>
      </c>
      <c r="U403" s="87" t="s">
        <v>611</v>
      </c>
      <c r="V403" s="11" t="s">
        <v>116</v>
      </c>
      <c r="W403" s="11"/>
      <c r="X403" s="11" t="s">
        <v>117</v>
      </c>
      <c r="Y403" s="11"/>
      <c r="Z403" s="94" t="str">
        <f t="shared" si="38"/>
        <v>Talento Humano
Tecnológicos</v>
      </c>
      <c r="AA403" s="11"/>
      <c r="AB403" s="11" t="s">
        <v>118</v>
      </c>
      <c r="AC403" s="11" t="s">
        <v>118</v>
      </c>
      <c r="AD403" s="13">
        <v>0</v>
      </c>
      <c r="AE403" s="14"/>
      <c r="AF403" s="11" t="s">
        <v>118</v>
      </c>
      <c r="AG403" s="11" t="s">
        <v>118</v>
      </c>
      <c r="AH403" s="13">
        <v>0</v>
      </c>
      <c r="AI403" s="14"/>
      <c r="AJ403" s="11" t="s">
        <v>118</v>
      </c>
      <c r="AK403" s="11" t="s">
        <v>118</v>
      </c>
      <c r="AL403" s="13">
        <v>0</v>
      </c>
      <c r="AM403" s="14"/>
      <c r="AN403" s="11" t="s">
        <v>118</v>
      </c>
      <c r="AO403" s="11" t="s">
        <v>118</v>
      </c>
      <c r="AP403" s="13">
        <v>0</v>
      </c>
      <c r="AQ403" s="14"/>
      <c r="AR403" s="11" t="s">
        <v>118</v>
      </c>
      <c r="AS403" s="11" t="s">
        <v>118</v>
      </c>
      <c r="AT403" s="13">
        <v>0</v>
      </c>
      <c r="AU403" s="14"/>
      <c r="AV403" s="11" t="s">
        <v>118</v>
      </c>
      <c r="AW403" s="11" t="s">
        <v>118</v>
      </c>
      <c r="AX403" s="13">
        <v>0</v>
      </c>
      <c r="AY403" s="11"/>
      <c r="AZ403" s="11" t="s">
        <v>118</v>
      </c>
      <c r="BA403" s="11"/>
      <c r="BB403" s="11" t="s">
        <v>118</v>
      </c>
      <c r="BC403" s="11"/>
      <c r="BD403" s="11"/>
      <c r="BE403" s="11"/>
      <c r="BF403" s="11"/>
      <c r="BG403" s="11" t="s">
        <v>66</v>
      </c>
      <c r="BH403" s="11"/>
      <c r="BI403" s="11"/>
      <c r="BJ403" s="11"/>
      <c r="BK403" s="11"/>
      <c r="BL403" s="11" t="s">
        <v>118</v>
      </c>
      <c r="BM403" s="11" t="s">
        <v>118</v>
      </c>
      <c r="BN403" s="11"/>
      <c r="BO403" s="11" t="s">
        <v>118</v>
      </c>
      <c r="BP403" s="11"/>
      <c r="BQ403" s="11" t="s">
        <v>118</v>
      </c>
      <c r="BR403" s="11"/>
      <c r="BS403" s="11" t="s">
        <v>118</v>
      </c>
      <c r="BT403" s="11" t="s">
        <v>118</v>
      </c>
      <c r="BU403" s="11"/>
      <c r="BV403" s="11" t="s">
        <v>118</v>
      </c>
      <c r="BW403" s="11"/>
      <c r="BX403" s="11" t="s">
        <v>118</v>
      </c>
      <c r="BY403" s="11"/>
      <c r="BZ403" s="11" t="s">
        <v>118</v>
      </c>
      <c r="CA403" s="11" t="s">
        <v>77</v>
      </c>
      <c r="CB403" s="11"/>
      <c r="CC403" s="94" t="str">
        <f t="shared" si="35"/>
        <v>13_Plan Institucional de Capacitación - PIC
24_Operación del Sistema de Gestión Institucional - SGI</v>
      </c>
      <c r="CD403" s="11" t="s">
        <v>612</v>
      </c>
      <c r="CE403" s="11"/>
      <c r="CF403" s="11"/>
      <c r="CG403" s="11"/>
      <c r="CH403" s="11"/>
      <c r="CI403" s="11" t="s">
        <v>331</v>
      </c>
      <c r="CJ403" s="11"/>
      <c r="CK403" s="94" t="str">
        <f t="shared" si="39"/>
        <v>D01_Talento Humano
D06_Gestión del conocimiento y la innovación</v>
      </c>
      <c r="CL403" s="11" t="s">
        <v>613</v>
      </c>
      <c r="CM403" s="11"/>
      <c r="CN403" s="11"/>
      <c r="CO403" s="11"/>
      <c r="CP403" s="11"/>
      <c r="CQ403" s="11"/>
      <c r="CR403" s="11"/>
      <c r="CS403" s="11"/>
      <c r="CT403" s="11"/>
      <c r="CU403" s="11"/>
      <c r="CV403" s="11"/>
      <c r="CW403" s="11"/>
      <c r="CX403" s="11"/>
      <c r="CY403" s="11"/>
      <c r="CZ403" s="11"/>
      <c r="DA403" s="11"/>
      <c r="DB403" s="11"/>
      <c r="DC403" s="11" t="s">
        <v>332</v>
      </c>
      <c r="DD403" s="11"/>
      <c r="DE403" s="94" t="str">
        <f t="shared" si="40"/>
        <v>D01_P01_Gestión Estratégica del Talento Humano
D06_P18_Gestión del conocimiento y la innovación</v>
      </c>
    </row>
    <row r="404" spans="2:109" s="2" customFormat="1" ht="84" customHeight="1" x14ac:dyDescent="0.35">
      <c r="B404" s="1"/>
      <c r="C404" s="4" t="s">
        <v>1832</v>
      </c>
      <c r="D404" s="11" t="s">
        <v>1833</v>
      </c>
      <c r="E404" s="91" t="str">
        <f t="shared" si="36"/>
        <v xml:space="preserve">URF2026_392_Transversal_Reportar la participación en actividades de capacitación durante el periodo_GF_Segundo semestre </v>
      </c>
      <c r="F404" s="11" t="s">
        <v>1800</v>
      </c>
      <c r="G404" s="11" t="s">
        <v>1801</v>
      </c>
      <c r="H404" s="11" t="s">
        <v>1802</v>
      </c>
      <c r="I404" s="11" t="s">
        <v>969</v>
      </c>
      <c r="J404" s="5" t="s">
        <v>1815</v>
      </c>
      <c r="K404" s="5"/>
      <c r="L404" s="212">
        <v>46327</v>
      </c>
      <c r="M404" s="205">
        <v>46371</v>
      </c>
      <c r="N404" s="92">
        <f t="shared" si="37"/>
        <v>44</v>
      </c>
      <c r="O404" s="85" t="s">
        <v>699</v>
      </c>
      <c r="P404" s="11"/>
      <c r="Q404" s="85"/>
      <c r="R404" s="11"/>
      <c r="S404" s="86" t="s">
        <v>474</v>
      </c>
      <c r="T404" s="86" t="s">
        <v>610</v>
      </c>
      <c r="U404" s="87" t="s">
        <v>611</v>
      </c>
      <c r="V404" s="11" t="s">
        <v>116</v>
      </c>
      <c r="W404" s="11"/>
      <c r="X404" s="11" t="s">
        <v>117</v>
      </c>
      <c r="Y404" s="11"/>
      <c r="Z404" s="94" t="str">
        <f t="shared" si="38"/>
        <v>Talento Humano
Tecnológicos</v>
      </c>
      <c r="AA404" s="11"/>
      <c r="AB404" s="11" t="s">
        <v>118</v>
      </c>
      <c r="AC404" s="11" t="s">
        <v>118</v>
      </c>
      <c r="AD404" s="13">
        <v>0</v>
      </c>
      <c r="AE404" s="14"/>
      <c r="AF404" s="11" t="s">
        <v>118</v>
      </c>
      <c r="AG404" s="11" t="s">
        <v>118</v>
      </c>
      <c r="AH404" s="13">
        <v>0</v>
      </c>
      <c r="AI404" s="14"/>
      <c r="AJ404" s="11" t="s">
        <v>118</v>
      </c>
      <c r="AK404" s="11" t="s">
        <v>118</v>
      </c>
      <c r="AL404" s="13">
        <v>0</v>
      </c>
      <c r="AM404" s="14"/>
      <c r="AN404" s="11" t="s">
        <v>118</v>
      </c>
      <c r="AO404" s="11" t="s">
        <v>118</v>
      </c>
      <c r="AP404" s="13">
        <v>0</v>
      </c>
      <c r="AQ404" s="14"/>
      <c r="AR404" s="11" t="s">
        <v>118</v>
      </c>
      <c r="AS404" s="11" t="s">
        <v>118</v>
      </c>
      <c r="AT404" s="13">
        <v>0</v>
      </c>
      <c r="AU404" s="14"/>
      <c r="AV404" s="11" t="s">
        <v>118</v>
      </c>
      <c r="AW404" s="11" t="s">
        <v>118</v>
      </c>
      <c r="AX404" s="13">
        <v>0</v>
      </c>
      <c r="AY404" s="11"/>
      <c r="AZ404" s="11" t="s">
        <v>118</v>
      </c>
      <c r="BA404" s="11"/>
      <c r="BB404" s="11" t="s">
        <v>118</v>
      </c>
      <c r="BC404" s="11"/>
      <c r="BD404" s="11"/>
      <c r="BE404" s="11"/>
      <c r="BF404" s="11"/>
      <c r="BG404" s="11" t="s">
        <v>66</v>
      </c>
      <c r="BH404" s="11"/>
      <c r="BI404" s="11"/>
      <c r="BJ404" s="11"/>
      <c r="BK404" s="11"/>
      <c r="BL404" s="11" t="s">
        <v>118</v>
      </c>
      <c r="BM404" s="11" t="s">
        <v>118</v>
      </c>
      <c r="BN404" s="11"/>
      <c r="BO404" s="11" t="s">
        <v>118</v>
      </c>
      <c r="BP404" s="11"/>
      <c r="BQ404" s="11" t="s">
        <v>118</v>
      </c>
      <c r="BR404" s="11"/>
      <c r="BS404" s="11" t="s">
        <v>118</v>
      </c>
      <c r="BT404" s="11" t="s">
        <v>118</v>
      </c>
      <c r="BU404" s="11"/>
      <c r="BV404" s="11" t="s">
        <v>118</v>
      </c>
      <c r="BW404" s="11"/>
      <c r="BX404" s="11" t="s">
        <v>118</v>
      </c>
      <c r="BY404" s="11"/>
      <c r="BZ404" s="11" t="s">
        <v>118</v>
      </c>
      <c r="CA404" s="11" t="s">
        <v>77</v>
      </c>
      <c r="CB404" s="11"/>
      <c r="CC404" s="94" t="str">
        <f t="shared" si="35"/>
        <v>13_Plan Institucional de Capacitación - PIC
24_Operación del Sistema de Gestión Institucional - SGI</v>
      </c>
      <c r="CD404" s="11" t="s">
        <v>612</v>
      </c>
      <c r="CE404" s="11"/>
      <c r="CF404" s="11"/>
      <c r="CG404" s="11"/>
      <c r="CH404" s="11"/>
      <c r="CI404" s="11" t="s">
        <v>331</v>
      </c>
      <c r="CJ404" s="11"/>
      <c r="CK404" s="94" t="str">
        <f t="shared" si="39"/>
        <v>D01_Talento Humano
D06_Gestión del conocimiento y la innovación</v>
      </c>
      <c r="CL404" s="11" t="s">
        <v>613</v>
      </c>
      <c r="CM404" s="11"/>
      <c r="CN404" s="11"/>
      <c r="CO404" s="11"/>
      <c r="CP404" s="11"/>
      <c r="CQ404" s="11"/>
      <c r="CR404" s="11"/>
      <c r="CS404" s="11"/>
      <c r="CT404" s="11"/>
      <c r="CU404" s="11"/>
      <c r="CV404" s="11"/>
      <c r="CW404" s="11"/>
      <c r="CX404" s="11"/>
      <c r="CY404" s="11"/>
      <c r="CZ404" s="11"/>
      <c r="DA404" s="11"/>
      <c r="DB404" s="11"/>
      <c r="DC404" s="11" t="s">
        <v>332</v>
      </c>
      <c r="DD404" s="11"/>
      <c r="DE404" s="94" t="str">
        <f t="shared" si="40"/>
        <v>D01_P01_Gestión Estratégica del Talento Humano
D06_P18_Gestión del conocimiento y la innovación</v>
      </c>
    </row>
    <row r="405" spans="2:109" s="2" customFormat="1" ht="84" customHeight="1" x14ac:dyDescent="0.35">
      <c r="B405" s="1"/>
      <c r="C405" s="4" t="s">
        <v>1834</v>
      </c>
      <c r="D405" s="11" t="s">
        <v>1835</v>
      </c>
      <c r="E405" s="91" t="str">
        <f t="shared" si="36"/>
        <v xml:space="preserve">URF2026_393_Transversal_Reportar la participación en actividades de capacitación durante el periodo_GI_Segundo semestre </v>
      </c>
      <c r="F405" s="11" t="s">
        <v>1800</v>
      </c>
      <c r="G405" s="11" t="s">
        <v>1801</v>
      </c>
      <c r="H405" s="11" t="s">
        <v>1802</v>
      </c>
      <c r="I405" s="11" t="s">
        <v>1291</v>
      </c>
      <c r="J405" s="5" t="s">
        <v>1292</v>
      </c>
      <c r="K405" s="5"/>
      <c r="L405" s="212">
        <v>46327</v>
      </c>
      <c r="M405" s="205">
        <v>46371</v>
      </c>
      <c r="N405" s="92">
        <f t="shared" si="37"/>
        <v>44</v>
      </c>
      <c r="O405" s="85" t="s">
        <v>699</v>
      </c>
      <c r="P405" s="11" t="s">
        <v>1079</v>
      </c>
      <c r="Q405" s="85"/>
      <c r="R405" s="11"/>
      <c r="S405" s="86" t="s">
        <v>474</v>
      </c>
      <c r="T405" s="86" t="s">
        <v>610</v>
      </c>
      <c r="U405" s="87" t="s">
        <v>611</v>
      </c>
      <c r="V405" s="11" t="s">
        <v>116</v>
      </c>
      <c r="W405" s="11"/>
      <c r="X405" s="11" t="s">
        <v>117</v>
      </c>
      <c r="Y405" s="11"/>
      <c r="Z405" s="94" t="str">
        <f t="shared" si="38"/>
        <v>Talento Humano
Tecnológicos</v>
      </c>
      <c r="AA405" s="11"/>
      <c r="AB405" s="11" t="s">
        <v>118</v>
      </c>
      <c r="AC405" s="11" t="s">
        <v>118</v>
      </c>
      <c r="AD405" s="13">
        <v>0</v>
      </c>
      <c r="AE405" s="14"/>
      <c r="AF405" s="11" t="s">
        <v>118</v>
      </c>
      <c r="AG405" s="11" t="s">
        <v>118</v>
      </c>
      <c r="AH405" s="13">
        <v>0</v>
      </c>
      <c r="AI405" s="14"/>
      <c r="AJ405" s="11" t="s">
        <v>118</v>
      </c>
      <c r="AK405" s="11" t="s">
        <v>118</v>
      </c>
      <c r="AL405" s="13">
        <v>0</v>
      </c>
      <c r="AM405" s="14"/>
      <c r="AN405" s="11" t="s">
        <v>118</v>
      </c>
      <c r="AO405" s="11" t="s">
        <v>118</v>
      </c>
      <c r="AP405" s="13">
        <v>0</v>
      </c>
      <c r="AQ405" s="14"/>
      <c r="AR405" s="11" t="s">
        <v>118</v>
      </c>
      <c r="AS405" s="11" t="s">
        <v>118</v>
      </c>
      <c r="AT405" s="13">
        <v>0</v>
      </c>
      <c r="AU405" s="14"/>
      <c r="AV405" s="11" t="s">
        <v>118</v>
      </c>
      <c r="AW405" s="11" t="s">
        <v>118</v>
      </c>
      <c r="AX405" s="13">
        <v>0</v>
      </c>
      <c r="AY405" s="11"/>
      <c r="AZ405" s="11" t="s">
        <v>118</v>
      </c>
      <c r="BA405" s="11"/>
      <c r="BB405" s="11" t="s">
        <v>118</v>
      </c>
      <c r="BC405" s="11"/>
      <c r="BD405" s="11"/>
      <c r="BE405" s="11"/>
      <c r="BF405" s="11"/>
      <c r="BG405" s="11" t="s">
        <v>66</v>
      </c>
      <c r="BH405" s="11"/>
      <c r="BI405" s="11"/>
      <c r="BJ405" s="11"/>
      <c r="BK405" s="11"/>
      <c r="BL405" s="11" t="s">
        <v>118</v>
      </c>
      <c r="BM405" s="11" t="s">
        <v>118</v>
      </c>
      <c r="BN405" s="11"/>
      <c r="BO405" s="11" t="s">
        <v>118</v>
      </c>
      <c r="BP405" s="11"/>
      <c r="BQ405" s="11" t="s">
        <v>118</v>
      </c>
      <c r="BR405" s="11"/>
      <c r="BS405" s="11" t="s">
        <v>118</v>
      </c>
      <c r="BT405" s="11" t="s">
        <v>118</v>
      </c>
      <c r="BU405" s="11"/>
      <c r="BV405" s="11" t="s">
        <v>118</v>
      </c>
      <c r="BW405" s="11"/>
      <c r="BX405" s="11" t="s">
        <v>118</v>
      </c>
      <c r="BY405" s="11"/>
      <c r="BZ405" s="11" t="s">
        <v>118</v>
      </c>
      <c r="CA405" s="11" t="s">
        <v>77</v>
      </c>
      <c r="CB405" s="11"/>
      <c r="CC405" s="94" t="str">
        <f t="shared" si="35"/>
        <v>13_Plan Institucional de Capacitación - PIC
24_Operación del Sistema de Gestión Institucional - SGI</v>
      </c>
      <c r="CD405" s="11" t="s">
        <v>612</v>
      </c>
      <c r="CE405" s="11"/>
      <c r="CF405" s="11"/>
      <c r="CG405" s="11"/>
      <c r="CH405" s="11"/>
      <c r="CI405" s="11" t="s">
        <v>331</v>
      </c>
      <c r="CJ405" s="11"/>
      <c r="CK405" s="94" t="str">
        <f t="shared" si="39"/>
        <v>D01_Talento Humano
D06_Gestión del conocimiento y la innovación</v>
      </c>
      <c r="CL405" s="11" t="s">
        <v>613</v>
      </c>
      <c r="CM405" s="11"/>
      <c r="CN405" s="11"/>
      <c r="CO405" s="11"/>
      <c r="CP405" s="11"/>
      <c r="CQ405" s="11"/>
      <c r="CR405" s="11"/>
      <c r="CS405" s="11"/>
      <c r="CT405" s="11"/>
      <c r="CU405" s="11"/>
      <c r="CV405" s="11"/>
      <c r="CW405" s="11"/>
      <c r="CX405" s="11"/>
      <c r="CY405" s="11"/>
      <c r="CZ405" s="11"/>
      <c r="DA405" s="11"/>
      <c r="DB405" s="11"/>
      <c r="DC405" s="11" t="s">
        <v>332</v>
      </c>
      <c r="DD405" s="11"/>
      <c r="DE405" s="94" t="str">
        <f t="shared" si="40"/>
        <v>D01_P01_Gestión Estratégica del Talento Humano
D06_P18_Gestión del conocimiento y la innovación</v>
      </c>
    </row>
    <row r="406" spans="2:109" s="2" customFormat="1" ht="84" customHeight="1" x14ac:dyDescent="0.35">
      <c r="B406" s="1"/>
      <c r="C406" s="4" t="s">
        <v>1836</v>
      </c>
      <c r="D406" s="11" t="s">
        <v>1837</v>
      </c>
      <c r="E406" s="91" t="str">
        <f t="shared" si="36"/>
        <v xml:space="preserve">URF2026_394_Transversal_Reportar la participación en actividades de capacitación durante el periodo_CE_Segundo semestre </v>
      </c>
      <c r="F406" s="11" t="s">
        <v>1800</v>
      </c>
      <c r="G406" s="11" t="s">
        <v>1801</v>
      </c>
      <c r="H406" s="11" t="s">
        <v>1802</v>
      </c>
      <c r="I406" s="11" t="s">
        <v>628</v>
      </c>
      <c r="J406" s="5" t="s">
        <v>630</v>
      </c>
      <c r="K406" s="5"/>
      <c r="L406" s="212">
        <v>46327</v>
      </c>
      <c r="M406" s="205">
        <v>46371</v>
      </c>
      <c r="N406" s="92">
        <f t="shared" si="37"/>
        <v>44</v>
      </c>
      <c r="O406" s="85" t="s">
        <v>699</v>
      </c>
      <c r="P406" s="11"/>
      <c r="Q406" s="85"/>
      <c r="R406" s="11"/>
      <c r="S406" s="86" t="s">
        <v>474</v>
      </c>
      <c r="T406" s="86" t="s">
        <v>610</v>
      </c>
      <c r="U406" s="87" t="s">
        <v>611</v>
      </c>
      <c r="V406" s="11" t="s">
        <v>116</v>
      </c>
      <c r="W406" s="11"/>
      <c r="X406" s="11" t="s">
        <v>117</v>
      </c>
      <c r="Y406" s="11"/>
      <c r="Z406" s="94" t="str">
        <f t="shared" si="38"/>
        <v>Talento Humano
Tecnológicos</v>
      </c>
      <c r="AA406" s="11"/>
      <c r="AB406" s="11" t="s">
        <v>118</v>
      </c>
      <c r="AC406" s="11" t="s">
        <v>118</v>
      </c>
      <c r="AD406" s="13">
        <v>0</v>
      </c>
      <c r="AE406" s="14"/>
      <c r="AF406" s="11" t="s">
        <v>118</v>
      </c>
      <c r="AG406" s="11" t="s">
        <v>118</v>
      </c>
      <c r="AH406" s="13">
        <v>0</v>
      </c>
      <c r="AI406" s="14"/>
      <c r="AJ406" s="11" t="s">
        <v>118</v>
      </c>
      <c r="AK406" s="11" t="s">
        <v>118</v>
      </c>
      <c r="AL406" s="13">
        <v>0</v>
      </c>
      <c r="AM406" s="14"/>
      <c r="AN406" s="11" t="s">
        <v>118</v>
      </c>
      <c r="AO406" s="11" t="s">
        <v>118</v>
      </c>
      <c r="AP406" s="13">
        <v>0</v>
      </c>
      <c r="AQ406" s="14"/>
      <c r="AR406" s="11" t="s">
        <v>118</v>
      </c>
      <c r="AS406" s="11" t="s">
        <v>118</v>
      </c>
      <c r="AT406" s="13">
        <v>0</v>
      </c>
      <c r="AU406" s="14"/>
      <c r="AV406" s="11" t="s">
        <v>118</v>
      </c>
      <c r="AW406" s="11" t="s">
        <v>118</v>
      </c>
      <c r="AX406" s="13">
        <v>0</v>
      </c>
      <c r="AY406" s="11"/>
      <c r="AZ406" s="11" t="s">
        <v>118</v>
      </c>
      <c r="BA406" s="11"/>
      <c r="BB406" s="11" t="s">
        <v>118</v>
      </c>
      <c r="BC406" s="11"/>
      <c r="BD406" s="11"/>
      <c r="BE406" s="11"/>
      <c r="BF406" s="11"/>
      <c r="BG406" s="11" t="s">
        <v>66</v>
      </c>
      <c r="BH406" s="11"/>
      <c r="BI406" s="11"/>
      <c r="BJ406" s="11"/>
      <c r="BK406" s="11"/>
      <c r="BL406" s="11" t="s">
        <v>118</v>
      </c>
      <c r="BM406" s="11" t="s">
        <v>118</v>
      </c>
      <c r="BN406" s="11"/>
      <c r="BO406" s="11" t="s">
        <v>118</v>
      </c>
      <c r="BP406" s="11"/>
      <c r="BQ406" s="11" t="s">
        <v>118</v>
      </c>
      <c r="BR406" s="11"/>
      <c r="BS406" s="11" t="s">
        <v>118</v>
      </c>
      <c r="BT406" s="11" t="s">
        <v>118</v>
      </c>
      <c r="BU406" s="11"/>
      <c r="BV406" s="11" t="s">
        <v>118</v>
      </c>
      <c r="BW406" s="11"/>
      <c r="BX406" s="11" t="s">
        <v>118</v>
      </c>
      <c r="BY406" s="11"/>
      <c r="BZ406" s="11" t="s">
        <v>118</v>
      </c>
      <c r="CA406" s="11" t="s">
        <v>77</v>
      </c>
      <c r="CB406" s="11"/>
      <c r="CC406" s="94" t="str">
        <f t="shared" si="35"/>
        <v>13_Plan Institucional de Capacitación - PIC
24_Operación del Sistema de Gestión Institucional - SGI</v>
      </c>
      <c r="CD406" s="11" t="s">
        <v>612</v>
      </c>
      <c r="CE406" s="11"/>
      <c r="CF406" s="11"/>
      <c r="CG406" s="11"/>
      <c r="CH406" s="11"/>
      <c r="CI406" s="11" t="s">
        <v>331</v>
      </c>
      <c r="CJ406" s="11"/>
      <c r="CK406" s="94" t="str">
        <f t="shared" si="39"/>
        <v>D01_Talento Humano
D06_Gestión del conocimiento y la innovación</v>
      </c>
      <c r="CL406" s="11" t="s">
        <v>613</v>
      </c>
      <c r="CM406" s="11"/>
      <c r="CN406" s="11"/>
      <c r="CO406" s="11"/>
      <c r="CP406" s="11"/>
      <c r="CQ406" s="11"/>
      <c r="CR406" s="11"/>
      <c r="CS406" s="11"/>
      <c r="CT406" s="11"/>
      <c r="CU406" s="11"/>
      <c r="CV406" s="11"/>
      <c r="CW406" s="11"/>
      <c r="CX406" s="11"/>
      <c r="CY406" s="11"/>
      <c r="CZ406" s="11"/>
      <c r="DA406" s="11"/>
      <c r="DB406" s="11"/>
      <c r="DC406" s="11" t="s">
        <v>332</v>
      </c>
      <c r="DD406" s="11"/>
      <c r="DE406" s="94" t="str">
        <f t="shared" si="40"/>
        <v>D01_P01_Gestión Estratégica del Talento Humano
D06_P18_Gestión del conocimiento y la innovación</v>
      </c>
    </row>
    <row r="407" spans="2:109" s="2" customFormat="1" ht="84" customHeight="1" x14ac:dyDescent="0.35">
      <c r="B407" s="1"/>
      <c r="C407" s="4" t="s">
        <v>1838</v>
      </c>
      <c r="D407" s="11" t="s">
        <v>1839</v>
      </c>
      <c r="E407" s="91" t="str">
        <f t="shared" si="36"/>
        <v>URF2026_395_Transversal_Determinar necesidades de recursos para la vigencia siguiente 2026_DP</v>
      </c>
      <c r="F407" s="11" t="s">
        <v>1840</v>
      </c>
      <c r="G407" s="11" t="s">
        <v>1841</v>
      </c>
      <c r="H407" s="11" t="s">
        <v>1842</v>
      </c>
      <c r="I407" s="11" t="s">
        <v>232</v>
      </c>
      <c r="J407" s="5" t="s">
        <v>110</v>
      </c>
      <c r="K407" s="5"/>
      <c r="L407" s="12">
        <v>46037</v>
      </c>
      <c r="M407" s="12">
        <v>46093</v>
      </c>
      <c r="N407" s="92">
        <f t="shared" si="37"/>
        <v>56</v>
      </c>
      <c r="O407" s="85" t="s">
        <v>680</v>
      </c>
      <c r="P407" s="11"/>
      <c r="Q407" s="85" t="s">
        <v>111</v>
      </c>
      <c r="R407" s="11" t="s">
        <v>1843</v>
      </c>
      <c r="S407" s="86" t="s">
        <v>474</v>
      </c>
      <c r="T407" s="86" t="s">
        <v>475</v>
      </c>
      <c r="U407" s="87" t="s">
        <v>973</v>
      </c>
      <c r="V407" s="11" t="s">
        <v>116</v>
      </c>
      <c r="W407" s="11"/>
      <c r="X407" s="11" t="s">
        <v>117</v>
      </c>
      <c r="Y407" s="11"/>
      <c r="Z407" s="94" t="str">
        <f t="shared" si="38"/>
        <v>Talento Humano
Tecnológicos</v>
      </c>
      <c r="AA407" s="11"/>
      <c r="AB407" s="11" t="s">
        <v>118</v>
      </c>
      <c r="AC407" s="11" t="s">
        <v>118</v>
      </c>
      <c r="AD407" s="13">
        <v>0</v>
      </c>
      <c r="AE407" s="14"/>
      <c r="AF407" s="11" t="s">
        <v>118</v>
      </c>
      <c r="AG407" s="11" t="s">
        <v>118</v>
      </c>
      <c r="AH407" s="13">
        <v>0</v>
      </c>
      <c r="AI407" s="14"/>
      <c r="AJ407" s="11" t="s">
        <v>118</v>
      </c>
      <c r="AK407" s="11" t="s">
        <v>118</v>
      </c>
      <c r="AL407" s="13">
        <v>0</v>
      </c>
      <c r="AM407" s="14"/>
      <c r="AN407" s="11" t="s">
        <v>118</v>
      </c>
      <c r="AO407" s="11" t="s">
        <v>118</v>
      </c>
      <c r="AP407" s="13">
        <v>0</v>
      </c>
      <c r="AQ407" s="14"/>
      <c r="AR407" s="11" t="s">
        <v>118</v>
      </c>
      <c r="AS407" s="11" t="s">
        <v>118</v>
      </c>
      <c r="AT407" s="13">
        <v>0</v>
      </c>
      <c r="AU407" s="14"/>
      <c r="AV407" s="11" t="s">
        <v>118</v>
      </c>
      <c r="AW407" s="11" t="s">
        <v>118</v>
      </c>
      <c r="AX407" s="13">
        <v>0</v>
      </c>
      <c r="AY407" s="11"/>
      <c r="AZ407" s="11" t="s">
        <v>118</v>
      </c>
      <c r="BA407" s="11"/>
      <c r="BB407" s="11" t="s">
        <v>118</v>
      </c>
      <c r="BC407" s="11" t="s">
        <v>62</v>
      </c>
      <c r="BD407" s="11"/>
      <c r="BE407" s="11"/>
      <c r="BF407" s="11"/>
      <c r="BG407" s="11"/>
      <c r="BH407" s="11"/>
      <c r="BI407" s="11"/>
      <c r="BJ407" s="11"/>
      <c r="BK407" s="11"/>
      <c r="BL407" s="11" t="s">
        <v>118</v>
      </c>
      <c r="BM407" s="11" t="s">
        <v>118</v>
      </c>
      <c r="BN407" s="11"/>
      <c r="BO407" s="11" t="s">
        <v>118</v>
      </c>
      <c r="BP407" s="11"/>
      <c r="BQ407" s="11" t="s">
        <v>118</v>
      </c>
      <c r="BR407" s="11"/>
      <c r="BS407" s="11" t="s">
        <v>118</v>
      </c>
      <c r="BT407" s="11" t="s">
        <v>118</v>
      </c>
      <c r="BU407" s="11"/>
      <c r="BV407" s="11" t="s">
        <v>118</v>
      </c>
      <c r="BW407" s="11"/>
      <c r="BX407" s="11" t="s">
        <v>118</v>
      </c>
      <c r="BY407" s="11"/>
      <c r="BZ407" s="11" t="s">
        <v>118</v>
      </c>
      <c r="CA407" s="11" t="s">
        <v>77</v>
      </c>
      <c r="CB407" s="11"/>
      <c r="CC407" s="94" t="str">
        <f t="shared" si="35"/>
        <v>09_Plan Anual de Adquisiciones - PAA
24_Operación del Sistema de Gestión Institucional - SGI</v>
      </c>
      <c r="CD407" s="11"/>
      <c r="CE407" s="11" t="s">
        <v>238</v>
      </c>
      <c r="CF407" s="11"/>
      <c r="CG407" s="11"/>
      <c r="CH407" s="11"/>
      <c r="CI407" s="11"/>
      <c r="CJ407" s="11"/>
      <c r="CK407" s="94" t="str">
        <f t="shared" si="39"/>
        <v>D02_Direccionamiento Estratégico y Planeación</v>
      </c>
      <c r="CL407" s="11"/>
      <c r="CM407" s="11"/>
      <c r="CN407" s="11" t="s">
        <v>239</v>
      </c>
      <c r="CO407" s="11" t="s">
        <v>293</v>
      </c>
      <c r="CP407" s="11" t="s">
        <v>1008</v>
      </c>
      <c r="CQ407" s="11"/>
      <c r="CR407" s="11"/>
      <c r="CS407" s="11"/>
      <c r="CT407" s="11"/>
      <c r="CU407" s="11"/>
      <c r="CV407" s="11"/>
      <c r="CW407" s="11"/>
      <c r="CX407" s="11"/>
      <c r="CY407" s="11"/>
      <c r="CZ407" s="11"/>
      <c r="DA407" s="11"/>
      <c r="DB407" s="11"/>
      <c r="DC407" s="11"/>
      <c r="DD407" s="11"/>
      <c r="DE407" s="94" t="str">
        <f t="shared" si="40"/>
        <v>D02_P03_Planeación Institucional
D02_P04_Gestión Presupuestal y eficiencia del gasto público
D02_P05_Compras y Contratación Pública</v>
      </c>
    </row>
    <row r="408" spans="2:109" s="2" customFormat="1" ht="84" customHeight="1" x14ac:dyDescent="0.35">
      <c r="B408" s="1"/>
      <c r="C408" s="4" t="s">
        <v>1844</v>
      </c>
      <c r="D408" s="11" t="s">
        <v>1845</v>
      </c>
      <c r="E408" s="91" t="str">
        <f t="shared" si="36"/>
        <v>URF2026_396_Transversal_Determinar necesidades de recursos para la vigencia siguiente 2026_GH</v>
      </c>
      <c r="F408" s="11" t="s">
        <v>1840</v>
      </c>
      <c r="G408" s="11" t="s">
        <v>1841</v>
      </c>
      <c r="H408" s="11" t="s">
        <v>1842</v>
      </c>
      <c r="I408" s="11" t="s">
        <v>818</v>
      </c>
      <c r="J408" s="5" t="s">
        <v>694</v>
      </c>
      <c r="K408" s="5"/>
      <c r="L408" s="12">
        <v>46037</v>
      </c>
      <c r="M408" s="12">
        <v>46093</v>
      </c>
      <c r="N408" s="92">
        <f t="shared" si="37"/>
        <v>56</v>
      </c>
      <c r="O408" s="85" t="s">
        <v>680</v>
      </c>
      <c r="P408" s="11"/>
      <c r="Q408" s="85" t="s">
        <v>111</v>
      </c>
      <c r="R408" s="11" t="s">
        <v>1843</v>
      </c>
      <c r="S408" s="86" t="s">
        <v>474</v>
      </c>
      <c r="T408" s="86" t="s">
        <v>475</v>
      </c>
      <c r="U408" s="87" t="s">
        <v>973</v>
      </c>
      <c r="V408" s="11" t="s">
        <v>116</v>
      </c>
      <c r="W408" s="11"/>
      <c r="X408" s="11" t="s">
        <v>117</v>
      </c>
      <c r="Y408" s="11"/>
      <c r="Z408" s="94" t="str">
        <f t="shared" si="38"/>
        <v>Talento Humano
Tecnológicos</v>
      </c>
      <c r="AA408" s="11"/>
      <c r="AB408" s="11" t="s">
        <v>118</v>
      </c>
      <c r="AC408" s="11" t="s">
        <v>118</v>
      </c>
      <c r="AD408" s="13">
        <v>0</v>
      </c>
      <c r="AE408" s="14"/>
      <c r="AF408" s="11" t="s">
        <v>118</v>
      </c>
      <c r="AG408" s="11" t="s">
        <v>118</v>
      </c>
      <c r="AH408" s="13">
        <v>0</v>
      </c>
      <c r="AI408" s="14"/>
      <c r="AJ408" s="11" t="s">
        <v>118</v>
      </c>
      <c r="AK408" s="11" t="s">
        <v>118</v>
      </c>
      <c r="AL408" s="13">
        <v>0</v>
      </c>
      <c r="AM408" s="14"/>
      <c r="AN408" s="11" t="s">
        <v>118</v>
      </c>
      <c r="AO408" s="11" t="s">
        <v>118</v>
      </c>
      <c r="AP408" s="13">
        <v>0</v>
      </c>
      <c r="AQ408" s="14"/>
      <c r="AR408" s="11" t="s">
        <v>118</v>
      </c>
      <c r="AS408" s="11" t="s">
        <v>118</v>
      </c>
      <c r="AT408" s="13">
        <v>0</v>
      </c>
      <c r="AU408" s="14"/>
      <c r="AV408" s="11" t="s">
        <v>118</v>
      </c>
      <c r="AW408" s="11" t="s">
        <v>118</v>
      </c>
      <c r="AX408" s="13">
        <v>0</v>
      </c>
      <c r="AY408" s="11"/>
      <c r="AZ408" s="11" t="s">
        <v>118</v>
      </c>
      <c r="BA408" s="11"/>
      <c r="BB408" s="11" t="s">
        <v>118</v>
      </c>
      <c r="BC408" s="11" t="s">
        <v>62</v>
      </c>
      <c r="BD408" s="11"/>
      <c r="BE408" s="11"/>
      <c r="BF408" s="11"/>
      <c r="BG408" s="11"/>
      <c r="BH408" s="11"/>
      <c r="BI408" s="11"/>
      <c r="BJ408" s="11"/>
      <c r="BK408" s="11"/>
      <c r="BL408" s="11" t="s">
        <v>118</v>
      </c>
      <c r="BM408" s="11" t="s">
        <v>118</v>
      </c>
      <c r="BN408" s="11"/>
      <c r="BO408" s="11" t="s">
        <v>118</v>
      </c>
      <c r="BP408" s="11"/>
      <c r="BQ408" s="11" t="s">
        <v>118</v>
      </c>
      <c r="BR408" s="11"/>
      <c r="BS408" s="11" t="s">
        <v>118</v>
      </c>
      <c r="BT408" s="11" t="s">
        <v>118</v>
      </c>
      <c r="BU408" s="11"/>
      <c r="BV408" s="11" t="s">
        <v>118</v>
      </c>
      <c r="BW408" s="11"/>
      <c r="BX408" s="11" t="s">
        <v>118</v>
      </c>
      <c r="BY408" s="11"/>
      <c r="BZ408" s="11" t="s">
        <v>118</v>
      </c>
      <c r="CA408" s="11" t="s">
        <v>77</v>
      </c>
      <c r="CB408" s="11"/>
      <c r="CC408" s="94" t="str">
        <f t="shared" si="35"/>
        <v>09_Plan Anual de Adquisiciones - PAA
24_Operación del Sistema de Gestión Institucional - SGI</v>
      </c>
      <c r="CD408" s="11"/>
      <c r="CE408" s="11" t="s">
        <v>238</v>
      </c>
      <c r="CF408" s="11"/>
      <c r="CG408" s="11"/>
      <c r="CH408" s="11"/>
      <c r="CI408" s="11"/>
      <c r="CJ408" s="11"/>
      <c r="CK408" s="94" t="str">
        <f t="shared" si="39"/>
        <v>D02_Direccionamiento Estratégico y Planeación</v>
      </c>
      <c r="CL408" s="11"/>
      <c r="CM408" s="11"/>
      <c r="CN408" s="11" t="s">
        <v>239</v>
      </c>
      <c r="CO408" s="11" t="s">
        <v>293</v>
      </c>
      <c r="CP408" s="11" t="s">
        <v>1008</v>
      </c>
      <c r="CQ408" s="11"/>
      <c r="CR408" s="11"/>
      <c r="CS408" s="11"/>
      <c r="CT408" s="11"/>
      <c r="CU408" s="11"/>
      <c r="CV408" s="11"/>
      <c r="CW408" s="11"/>
      <c r="CX408" s="11"/>
      <c r="CY408" s="11"/>
      <c r="CZ408" s="11"/>
      <c r="DA408" s="11"/>
      <c r="DB408" s="11"/>
      <c r="DC408" s="11"/>
      <c r="DD408" s="11"/>
      <c r="DE408" s="94" t="str">
        <f t="shared" si="40"/>
        <v>D02_P03_Planeación Institucional
D02_P04_Gestión Presupuestal y eficiencia del gasto público
D02_P05_Compras y Contratación Pública</v>
      </c>
    </row>
    <row r="409" spans="2:109" s="2" customFormat="1" ht="84" customHeight="1" x14ac:dyDescent="0.35">
      <c r="B409" s="1"/>
      <c r="C409" s="4" t="s">
        <v>1846</v>
      </c>
      <c r="D409" s="11" t="s">
        <v>1847</v>
      </c>
      <c r="E409" s="91" t="str">
        <f t="shared" si="36"/>
        <v>URF2026_397_Transversal_Determinar necesidades de recursos para la vigencia siguiente 2026_SDM</v>
      </c>
      <c r="F409" s="11" t="s">
        <v>1840</v>
      </c>
      <c r="G409" s="11" t="s">
        <v>1841</v>
      </c>
      <c r="H409" s="11" t="s">
        <v>1842</v>
      </c>
      <c r="I409" s="11" t="s">
        <v>1647</v>
      </c>
      <c r="J409" s="5" t="s">
        <v>1797</v>
      </c>
      <c r="K409" s="5"/>
      <c r="L409" s="12">
        <v>46037</v>
      </c>
      <c r="M409" s="12">
        <v>46093</v>
      </c>
      <c r="N409" s="92">
        <f t="shared" si="37"/>
        <v>56</v>
      </c>
      <c r="O409" s="85" t="s">
        <v>680</v>
      </c>
      <c r="P409" s="11"/>
      <c r="Q409" s="85" t="s">
        <v>111</v>
      </c>
      <c r="R409" s="11" t="s">
        <v>1843</v>
      </c>
      <c r="S409" s="86" t="s">
        <v>474</v>
      </c>
      <c r="T409" s="86" t="s">
        <v>475</v>
      </c>
      <c r="U409" s="87" t="s">
        <v>973</v>
      </c>
      <c r="V409" s="11" t="s">
        <v>116</v>
      </c>
      <c r="W409" s="11"/>
      <c r="X409" s="11" t="s">
        <v>117</v>
      </c>
      <c r="Y409" s="11"/>
      <c r="Z409" s="94" t="str">
        <f t="shared" si="38"/>
        <v>Talento Humano
Tecnológicos</v>
      </c>
      <c r="AA409" s="11"/>
      <c r="AB409" s="11" t="s">
        <v>118</v>
      </c>
      <c r="AC409" s="11" t="s">
        <v>118</v>
      </c>
      <c r="AD409" s="13">
        <v>0</v>
      </c>
      <c r="AE409" s="14"/>
      <c r="AF409" s="11" t="s">
        <v>118</v>
      </c>
      <c r="AG409" s="11" t="s">
        <v>118</v>
      </c>
      <c r="AH409" s="13">
        <v>0</v>
      </c>
      <c r="AI409" s="14"/>
      <c r="AJ409" s="11" t="s">
        <v>118</v>
      </c>
      <c r="AK409" s="11" t="s">
        <v>118</v>
      </c>
      <c r="AL409" s="13">
        <v>0</v>
      </c>
      <c r="AM409" s="14"/>
      <c r="AN409" s="11" t="s">
        <v>118</v>
      </c>
      <c r="AO409" s="11" t="s">
        <v>118</v>
      </c>
      <c r="AP409" s="13">
        <v>0</v>
      </c>
      <c r="AQ409" s="14"/>
      <c r="AR409" s="11" t="s">
        <v>118</v>
      </c>
      <c r="AS409" s="11" t="s">
        <v>118</v>
      </c>
      <c r="AT409" s="13">
        <v>0</v>
      </c>
      <c r="AU409" s="14"/>
      <c r="AV409" s="11" t="s">
        <v>118</v>
      </c>
      <c r="AW409" s="11" t="s">
        <v>118</v>
      </c>
      <c r="AX409" s="13">
        <v>0</v>
      </c>
      <c r="AY409" s="11"/>
      <c r="AZ409" s="11" t="s">
        <v>118</v>
      </c>
      <c r="BA409" s="11"/>
      <c r="BB409" s="11" t="s">
        <v>118</v>
      </c>
      <c r="BC409" s="11" t="s">
        <v>62</v>
      </c>
      <c r="BD409" s="11"/>
      <c r="BE409" s="11"/>
      <c r="BF409" s="11"/>
      <c r="BG409" s="11"/>
      <c r="BH409" s="11"/>
      <c r="BI409" s="11"/>
      <c r="BJ409" s="11"/>
      <c r="BK409" s="11"/>
      <c r="BL409" s="11" t="s">
        <v>118</v>
      </c>
      <c r="BM409" s="11" t="s">
        <v>118</v>
      </c>
      <c r="BN409" s="11"/>
      <c r="BO409" s="11" t="s">
        <v>118</v>
      </c>
      <c r="BP409" s="11"/>
      <c r="BQ409" s="11" t="s">
        <v>118</v>
      </c>
      <c r="BR409" s="11"/>
      <c r="BS409" s="11" t="s">
        <v>118</v>
      </c>
      <c r="BT409" s="11" t="s">
        <v>118</v>
      </c>
      <c r="BU409" s="11"/>
      <c r="BV409" s="11" t="s">
        <v>118</v>
      </c>
      <c r="BW409" s="11"/>
      <c r="BX409" s="11" t="s">
        <v>118</v>
      </c>
      <c r="BY409" s="11"/>
      <c r="BZ409" s="11" t="s">
        <v>118</v>
      </c>
      <c r="CA409" s="11" t="s">
        <v>77</v>
      </c>
      <c r="CB409" s="11"/>
      <c r="CC409" s="94" t="str">
        <f t="shared" si="35"/>
        <v>09_Plan Anual de Adquisiciones - PAA
24_Operación del Sistema de Gestión Institucional - SGI</v>
      </c>
      <c r="CD409" s="11"/>
      <c r="CE409" s="11" t="s">
        <v>238</v>
      </c>
      <c r="CF409" s="11"/>
      <c r="CG409" s="11"/>
      <c r="CH409" s="11"/>
      <c r="CI409" s="11"/>
      <c r="CJ409" s="11"/>
      <c r="CK409" s="94" t="str">
        <f t="shared" si="39"/>
        <v>D02_Direccionamiento Estratégico y Planeación</v>
      </c>
      <c r="CL409" s="11"/>
      <c r="CM409" s="11"/>
      <c r="CN409" s="11" t="s">
        <v>239</v>
      </c>
      <c r="CO409" s="11" t="s">
        <v>293</v>
      </c>
      <c r="CP409" s="11" t="s">
        <v>1008</v>
      </c>
      <c r="CQ409" s="11"/>
      <c r="CR409" s="11"/>
      <c r="CS409" s="11"/>
      <c r="CT409" s="11"/>
      <c r="CU409" s="11"/>
      <c r="CV409" s="11"/>
      <c r="CW409" s="11"/>
      <c r="CX409" s="11"/>
      <c r="CY409" s="11"/>
      <c r="CZ409" s="11"/>
      <c r="DA409" s="11"/>
      <c r="DB409" s="11"/>
      <c r="DC409" s="11"/>
      <c r="DD409" s="11"/>
      <c r="DE409" s="94" t="str">
        <f t="shared" si="40"/>
        <v>D02_P03_Planeación Institucional
D02_P04_Gestión Presupuestal y eficiencia del gasto público
D02_P05_Compras y Contratación Pública</v>
      </c>
    </row>
    <row r="410" spans="2:109" s="2" customFormat="1" ht="84" customHeight="1" x14ac:dyDescent="0.35">
      <c r="B410" s="1"/>
      <c r="C410" s="4" t="s">
        <v>1848</v>
      </c>
      <c r="D410" s="11" t="s">
        <v>1849</v>
      </c>
      <c r="E410" s="91" t="str">
        <f t="shared" si="36"/>
        <v>URF2026_398_Transversal_Determinar necesidades de recursos para la vigencia siguiente 2026_SRP</v>
      </c>
      <c r="F410" s="11" t="s">
        <v>1840</v>
      </c>
      <c r="G410" s="11" t="s">
        <v>1841</v>
      </c>
      <c r="H410" s="11" t="s">
        <v>1842</v>
      </c>
      <c r="I410" s="11" t="s">
        <v>1647</v>
      </c>
      <c r="J410" s="5" t="s">
        <v>1794</v>
      </c>
      <c r="K410" s="5"/>
      <c r="L410" s="12">
        <v>46037</v>
      </c>
      <c r="M410" s="12">
        <v>46093</v>
      </c>
      <c r="N410" s="92">
        <f t="shared" si="37"/>
        <v>56</v>
      </c>
      <c r="O410" s="85" t="s">
        <v>680</v>
      </c>
      <c r="P410" s="11"/>
      <c r="Q410" s="85" t="s">
        <v>111</v>
      </c>
      <c r="R410" s="11" t="s">
        <v>1843</v>
      </c>
      <c r="S410" s="86" t="s">
        <v>474</v>
      </c>
      <c r="T410" s="86" t="s">
        <v>475</v>
      </c>
      <c r="U410" s="87" t="s">
        <v>973</v>
      </c>
      <c r="V410" s="11" t="s">
        <v>116</v>
      </c>
      <c r="W410" s="11"/>
      <c r="X410" s="11" t="s">
        <v>117</v>
      </c>
      <c r="Y410" s="11"/>
      <c r="Z410" s="94" t="str">
        <f t="shared" si="38"/>
        <v>Talento Humano
Tecnológicos</v>
      </c>
      <c r="AA410" s="11"/>
      <c r="AB410" s="11" t="s">
        <v>118</v>
      </c>
      <c r="AC410" s="11" t="s">
        <v>118</v>
      </c>
      <c r="AD410" s="13">
        <v>0</v>
      </c>
      <c r="AE410" s="14"/>
      <c r="AF410" s="11" t="s">
        <v>118</v>
      </c>
      <c r="AG410" s="11" t="s">
        <v>118</v>
      </c>
      <c r="AH410" s="13">
        <v>0</v>
      </c>
      <c r="AI410" s="14"/>
      <c r="AJ410" s="11" t="s">
        <v>118</v>
      </c>
      <c r="AK410" s="11" t="s">
        <v>118</v>
      </c>
      <c r="AL410" s="13">
        <v>0</v>
      </c>
      <c r="AM410" s="14"/>
      <c r="AN410" s="11" t="s">
        <v>118</v>
      </c>
      <c r="AO410" s="11" t="s">
        <v>118</v>
      </c>
      <c r="AP410" s="13">
        <v>0</v>
      </c>
      <c r="AQ410" s="14"/>
      <c r="AR410" s="11" t="s">
        <v>118</v>
      </c>
      <c r="AS410" s="11" t="s">
        <v>118</v>
      </c>
      <c r="AT410" s="13">
        <v>0</v>
      </c>
      <c r="AU410" s="14"/>
      <c r="AV410" s="11" t="s">
        <v>118</v>
      </c>
      <c r="AW410" s="11" t="s">
        <v>118</v>
      </c>
      <c r="AX410" s="13">
        <v>0</v>
      </c>
      <c r="AY410" s="11"/>
      <c r="AZ410" s="11" t="s">
        <v>118</v>
      </c>
      <c r="BA410" s="11"/>
      <c r="BB410" s="11" t="s">
        <v>118</v>
      </c>
      <c r="BC410" s="11" t="s">
        <v>62</v>
      </c>
      <c r="BD410" s="11"/>
      <c r="BE410" s="11"/>
      <c r="BF410" s="11"/>
      <c r="BG410" s="11"/>
      <c r="BH410" s="11"/>
      <c r="BI410" s="11"/>
      <c r="BJ410" s="11"/>
      <c r="BK410" s="11"/>
      <c r="BL410" s="11" t="s">
        <v>118</v>
      </c>
      <c r="BM410" s="11" t="s">
        <v>118</v>
      </c>
      <c r="BN410" s="11"/>
      <c r="BO410" s="11" t="s">
        <v>118</v>
      </c>
      <c r="BP410" s="11"/>
      <c r="BQ410" s="11" t="s">
        <v>118</v>
      </c>
      <c r="BR410" s="11"/>
      <c r="BS410" s="11" t="s">
        <v>118</v>
      </c>
      <c r="BT410" s="11" t="s">
        <v>118</v>
      </c>
      <c r="BU410" s="11"/>
      <c r="BV410" s="11" t="s">
        <v>118</v>
      </c>
      <c r="BW410" s="11"/>
      <c r="BX410" s="11" t="s">
        <v>118</v>
      </c>
      <c r="BY410" s="11"/>
      <c r="BZ410" s="11" t="s">
        <v>118</v>
      </c>
      <c r="CA410" s="11" t="s">
        <v>77</v>
      </c>
      <c r="CB410" s="11"/>
      <c r="CC410" s="94" t="str">
        <f t="shared" si="35"/>
        <v>09_Plan Anual de Adquisiciones - PAA
24_Operación del Sistema de Gestión Institucional - SGI</v>
      </c>
      <c r="CD410" s="11"/>
      <c r="CE410" s="11" t="s">
        <v>238</v>
      </c>
      <c r="CF410" s="11"/>
      <c r="CG410" s="11"/>
      <c r="CH410" s="11"/>
      <c r="CI410" s="11"/>
      <c r="CJ410" s="11"/>
      <c r="CK410" s="94" t="str">
        <f t="shared" si="39"/>
        <v>D02_Direccionamiento Estratégico y Planeación</v>
      </c>
      <c r="CL410" s="11"/>
      <c r="CM410" s="11"/>
      <c r="CN410" s="11" t="s">
        <v>239</v>
      </c>
      <c r="CO410" s="11" t="s">
        <v>293</v>
      </c>
      <c r="CP410" s="11" t="s">
        <v>1008</v>
      </c>
      <c r="CQ410" s="11"/>
      <c r="CR410" s="11"/>
      <c r="CS410" s="11"/>
      <c r="CT410" s="11"/>
      <c r="CU410" s="11"/>
      <c r="CV410" s="11"/>
      <c r="CW410" s="11"/>
      <c r="CX410" s="11"/>
      <c r="CY410" s="11"/>
      <c r="CZ410" s="11"/>
      <c r="DA410" s="11"/>
      <c r="DB410" s="11"/>
      <c r="DC410" s="11"/>
      <c r="DD410" s="11"/>
      <c r="DE410" s="94" t="str">
        <f t="shared" si="40"/>
        <v>D02_P03_Planeación Institucional
D02_P04_Gestión Presupuestal y eficiencia del gasto público
D02_P05_Compras y Contratación Pública</v>
      </c>
    </row>
    <row r="411" spans="2:109" s="2" customFormat="1" ht="84" customHeight="1" x14ac:dyDescent="0.35">
      <c r="B411" s="1"/>
      <c r="C411" s="4" t="s">
        <v>1850</v>
      </c>
      <c r="D411" s="11" t="s">
        <v>1851</v>
      </c>
      <c r="E411" s="91" t="str">
        <f t="shared" si="36"/>
        <v>URF2026_399_Transversal_Determinar necesidades de recursos para la vigencia siguiente 2026_GC</v>
      </c>
      <c r="F411" s="11" t="s">
        <v>1840</v>
      </c>
      <c r="G411" s="11" t="s">
        <v>1841</v>
      </c>
      <c r="H411" s="11" t="s">
        <v>1842</v>
      </c>
      <c r="I411" s="11" t="s">
        <v>107</v>
      </c>
      <c r="J411" s="5" t="s">
        <v>109</v>
      </c>
      <c r="K411" s="5"/>
      <c r="L411" s="12">
        <v>46037</v>
      </c>
      <c r="M411" s="12">
        <v>46093</v>
      </c>
      <c r="N411" s="92">
        <f t="shared" si="37"/>
        <v>56</v>
      </c>
      <c r="O411" s="85" t="s">
        <v>680</v>
      </c>
      <c r="P411" s="11"/>
      <c r="Q411" s="85" t="s">
        <v>111</v>
      </c>
      <c r="R411" s="11" t="s">
        <v>1843</v>
      </c>
      <c r="S411" s="86" t="s">
        <v>474</v>
      </c>
      <c r="T411" s="86" t="s">
        <v>475</v>
      </c>
      <c r="U411" s="87" t="s">
        <v>973</v>
      </c>
      <c r="V411" s="11" t="s">
        <v>116</v>
      </c>
      <c r="W411" s="11"/>
      <c r="X411" s="11" t="s">
        <v>117</v>
      </c>
      <c r="Y411" s="11"/>
      <c r="Z411" s="94" t="str">
        <f t="shared" si="38"/>
        <v>Talento Humano
Tecnológicos</v>
      </c>
      <c r="AA411" s="11"/>
      <c r="AB411" s="11" t="s">
        <v>118</v>
      </c>
      <c r="AC411" s="11" t="s">
        <v>118</v>
      </c>
      <c r="AD411" s="13">
        <v>0</v>
      </c>
      <c r="AE411" s="14"/>
      <c r="AF411" s="11" t="s">
        <v>118</v>
      </c>
      <c r="AG411" s="11" t="s">
        <v>118</v>
      </c>
      <c r="AH411" s="13">
        <v>0</v>
      </c>
      <c r="AI411" s="14"/>
      <c r="AJ411" s="11" t="s">
        <v>118</v>
      </c>
      <c r="AK411" s="11" t="s">
        <v>118</v>
      </c>
      <c r="AL411" s="13">
        <v>0</v>
      </c>
      <c r="AM411" s="14"/>
      <c r="AN411" s="11" t="s">
        <v>118</v>
      </c>
      <c r="AO411" s="11" t="s">
        <v>118</v>
      </c>
      <c r="AP411" s="13">
        <v>0</v>
      </c>
      <c r="AQ411" s="14"/>
      <c r="AR411" s="11" t="s">
        <v>118</v>
      </c>
      <c r="AS411" s="11" t="s">
        <v>118</v>
      </c>
      <c r="AT411" s="13">
        <v>0</v>
      </c>
      <c r="AU411" s="14"/>
      <c r="AV411" s="11" t="s">
        <v>118</v>
      </c>
      <c r="AW411" s="11" t="s">
        <v>118</v>
      </c>
      <c r="AX411" s="13">
        <v>0</v>
      </c>
      <c r="AY411" s="11"/>
      <c r="AZ411" s="11" t="s">
        <v>118</v>
      </c>
      <c r="BA411" s="11"/>
      <c r="BB411" s="11" t="s">
        <v>118</v>
      </c>
      <c r="BC411" s="11" t="s">
        <v>62</v>
      </c>
      <c r="BD411" s="11"/>
      <c r="BE411" s="11"/>
      <c r="BF411" s="11"/>
      <c r="BG411" s="11"/>
      <c r="BH411" s="11"/>
      <c r="BI411" s="11"/>
      <c r="BJ411" s="11"/>
      <c r="BK411" s="11"/>
      <c r="BL411" s="11" t="s">
        <v>118</v>
      </c>
      <c r="BM411" s="11" t="s">
        <v>118</v>
      </c>
      <c r="BN411" s="11"/>
      <c r="BO411" s="11" t="s">
        <v>118</v>
      </c>
      <c r="BP411" s="11"/>
      <c r="BQ411" s="11" t="s">
        <v>118</v>
      </c>
      <c r="BR411" s="11"/>
      <c r="BS411" s="11" t="s">
        <v>118</v>
      </c>
      <c r="BT411" s="11" t="s">
        <v>118</v>
      </c>
      <c r="BU411" s="11"/>
      <c r="BV411" s="11" t="s">
        <v>118</v>
      </c>
      <c r="BW411" s="11"/>
      <c r="BX411" s="11" t="s">
        <v>118</v>
      </c>
      <c r="BY411" s="11"/>
      <c r="BZ411" s="11" t="s">
        <v>118</v>
      </c>
      <c r="CA411" s="11" t="s">
        <v>77</v>
      </c>
      <c r="CB411" s="11"/>
      <c r="CC411" s="94" t="str">
        <f t="shared" si="35"/>
        <v>09_Plan Anual de Adquisiciones - PAA
24_Operación del Sistema de Gestión Institucional - SGI</v>
      </c>
      <c r="CD411" s="11"/>
      <c r="CE411" s="11" t="s">
        <v>238</v>
      </c>
      <c r="CF411" s="11"/>
      <c r="CG411" s="11"/>
      <c r="CH411" s="11"/>
      <c r="CI411" s="11"/>
      <c r="CJ411" s="11"/>
      <c r="CK411" s="94" t="str">
        <f t="shared" si="39"/>
        <v>D02_Direccionamiento Estratégico y Planeación</v>
      </c>
      <c r="CL411" s="11"/>
      <c r="CM411" s="11"/>
      <c r="CN411" s="11" t="s">
        <v>239</v>
      </c>
      <c r="CO411" s="11" t="s">
        <v>293</v>
      </c>
      <c r="CP411" s="11" t="s">
        <v>1008</v>
      </c>
      <c r="CQ411" s="11"/>
      <c r="CR411" s="11"/>
      <c r="CS411" s="11"/>
      <c r="CT411" s="11"/>
      <c r="CU411" s="11"/>
      <c r="CV411" s="11"/>
      <c r="CW411" s="11"/>
      <c r="CX411" s="11"/>
      <c r="CY411" s="11"/>
      <c r="CZ411" s="11"/>
      <c r="DA411" s="11"/>
      <c r="DB411" s="11"/>
      <c r="DC411" s="11"/>
      <c r="DD411" s="11"/>
      <c r="DE411" s="94" t="str">
        <f t="shared" si="40"/>
        <v>D02_P03_Planeación Institucional
D02_P04_Gestión Presupuestal y eficiencia del gasto público
D02_P05_Compras y Contratación Pública</v>
      </c>
    </row>
    <row r="412" spans="2:109" s="2" customFormat="1" ht="84" customHeight="1" x14ac:dyDescent="0.35">
      <c r="B412" s="1"/>
      <c r="C412" s="4" t="s">
        <v>1852</v>
      </c>
      <c r="D412" s="11" t="s">
        <v>1853</v>
      </c>
      <c r="E412" s="91" t="str">
        <f t="shared" si="36"/>
        <v>URF2026_400_Transversal_Determinar necesidades de recursos para la vigencia siguiente 2026_AD</v>
      </c>
      <c r="F412" s="11" t="s">
        <v>1840</v>
      </c>
      <c r="G412" s="11" t="s">
        <v>1841</v>
      </c>
      <c r="H412" s="11" t="s">
        <v>1842</v>
      </c>
      <c r="I412" s="11" t="s">
        <v>1043</v>
      </c>
      <c r="J412" s="5" t="s">
        <v>707</v>
      </c>
      <c r="K412" s="5"/>
      <c r="L412" s="12">
        <v>46037</v>
      </c>
      <c r="M412" s="12">
        <v>46093</v>
      </c>
      <c r="N412" s="92">
        <f t="shared" si="37"/>
        <v>56</v>
      </c>
      <c r="O412" s="85" t="s">
        <v>680</v>
      </c>
      <c r="P412" s="11"/>
      <c r="Q412" s="85" t="s">
        <v>111</v>
      </c>
      <c r="R412" s="11" t="s">
        <v>1843</v>
      </c>
      <c r="S412" s="86" t="s">
        <v>474</v>
      </c>
      <c r="T412" s="86" t="s">
        <v>475</v>
      </c>
      <c r="U412" s="87" t="s">
        <v>973</v>
      </c>
      <c r="V412" s="11" t="s">
        <v>116</v>
      </c>
      <c r="W412" s="11"/>
      <c r="X412" s="11" t="s">
        <v>117</v>
      </c>
      <c r="Y412" s="11"/>
      <c r="Z412" s="94" t="str">
        <f t="shared" si="38"/>
        <v>Talento Humano
Tecnológicos</v>
      </c>
      <c r="AA412" s="11"/>
      <c r="AB412" s="11" t="s">
        <v>118</v>
      </c>
      <c r="AC412" s="11" t="s">
        <v>118</v>
      </c>
      <c r="AD412" s="13">
        <v>0</v>
      </c>
      <c r="AE412" s="14"/>
      <c r="AF412" s="11" t="s">
        <v>118</v>
      </c>
      <c r="AG412" s="11" t="s">
        <v>118</v>
      </c>
      <c r="AH412" s="13">
        <v>0</v>
      </c>
      <c r="AI412" s="14"/>
      <c r="AJ412" s="11" t="s">
        <v>118</v>
      </c>
      <c r="AK412" s="11" t="s">
        <v>118</v>
      </c>
      <c r="AL412" s="13">
        <v>0</v>
      </c>
      <c r="AM412" s="14"/>
      <c r="AN412" s="11" t="s">
        <v>118</v>
      </c>
      <c r="AO412" s="11" t="s">
        <v>118</v>
      </c>
      <c r="AP412" s="13">
        <v>0</v>
      </c>
      <c r="AQ412" s="14"/>
      <c r="AR412" s="11" t="s">
        <v>118</v>
      </c>
      <c r="AS412" s="11" t="s">
        <v>118</v>
      </c>
      <c r="AT412" s="13">
        <v>0</v>
      </c>
      <c r="AU412" s="14"/>
      <c r="AV412" s="11" t="s">
        <v>118</v>
      </c>
      <c r="AW412" s="11" t="s">
        <v>118</v>
      </c>
      <c r="AX412" s="13">
        <v>0</v>
      </c>
      <c r="AY412" s="11"/>
      <c r="AZ412" s="11" t="s">
        <v>118</v>
      </c>
      <c r="BA412" s="11"/>
      <c r="BB412" s="11" t="s">
        <v>118</v>
      </c>
      <c r="BC412" s="11" t="s">
        <v>62</v>
      </c>
      <c r="BD412" s="11"/>
      <c r="BE412" s="11"/>
      <c r="BF412" s="11"/>
      <c r="BG412" s="11"/>
      <c r="BH412" s="11"/>
      <c r="BI412" s="11"/>
      <c r="BJ412" s="11"/>
      <c r="BK412" s="11"/>
      <c r="BL412" s="11" t="s">
        <v>118</v>
      </c>
      <c r="BM412" s="11" t="s">
        <v>118</v>
      </c>
      <c r="BN412" s="11"/>
      <c r="BO412" s="11" t="s">
        <v>118</v>
      </c>
      <c r="BP412" s="11"/>
      <c r="BQ412" s="11" t="s">
        <v>118</v>
      </c>
      <c r="BR412" s="11"/>
      <c r="BS412" s="11" t="s">
        <v>118</v>
      </c>
      <c r="BT412" s="11" t="s">
        <v>118</v>
      </c>
      <c r="BU412" s="11"/>
      <c r="BV412" s="11" t="s">
        <v>118</v>
      </c>
      <c r="BW412" s="11"/>
      <c r="BX412" s="11" t="s">
        <v>118</v>
      </c>
      <c r="BY412" s="11"/>
      <c r="BZ412" s="11" t="s">
        <v>118</v>
      </c>
      <c r="CA412" s="11" t="s">
        <v>77</v>
      </c>
      <c r="CB412" s="11"/>
      <c r="CC412" s="94" t="str">
        <f t="shared" si="35"/>
        <v>09_Plan Anual de Adquisiciones - PAA
24_Operación del Sistema de Gestión Institucional - SGI</v>
      </c>
      <c r="CD412" s="11"/>
      <c r="CE412" s="11" t="s">
        <v>238</v>
      </c>
      <c r="CF412" s="11"/>
      <c r="CG412" s="11"/>
      <c r="CH412" s="11"/>
      <c r="CI412" s="11"/>
      <c r="CJ412" s="11"/>
      <c r="CK412" s="94" t="str">
        <f t="shared" si="39"/>
        <v>D02_Direccionamiento Estratégico y Planeación</v>
      </c>
      <c r="CL412" s="11"/>
      <c r="CM412" s="11"/>
      <c r="CN412" s="11" t="s">
        <v>239</v>
      </c>
      <c r="CO412" s="11" t="s">
        <v>293</v>
      </c>
      <c r="CP412" s="11" t="s">
        <v>1008</v>
      </c>
      <c r="CQ412" s="11"/>
      <c r="CR412" s="11"/>
      <c r="CS412" s="11"/>
      <c r="CT412" s="11"/>
      <c r="CU412" s="11"/>
      <c r="CV412" s="11"/>
      <c r="CW412" s="11"/>
      <c r="CX412" s="11"/>
      <c r="CY412" s="11"/>
      <c r="CZ412" s="11"/>
      <c r="DA412" s="11"/>
      <c r="DB412" s="11"/>
      <c r="DC412" s="11"/>
      <c r="DD412" s="11"/>
      <c r="DE412" s="94" t="str">
        <f t="shared" si="40"/>
        <v>D02_P03_Planeación Institucional
D02_P04_Gestión Presupuestal y eficiencia del gasto público
D02_P05_Compras y Contratación Pública</v>
      </c>
    </row>
    <row r="413" spans="2:109" s="2" customFormat="1" ht="84" customHeight="1" x14ac:dyDescent="0.35">
      <c r="B413" s="1"/>
      <c r="C413" s="4" t="s">
        <v>1854</v>
      </c>
      <c r="D413" s="11" t="s">
        <v>1855</v>
      </c>
      <c r="E413" s="91" t="str">
        <f t="shared" si="36"/>
        <v>URF2026_401_Transversal_Determinar necesidades de recursos para la vigencia siguiente 2026_GF</v>
      </c>
      <c r="F413" s="11" t="s">
        <v>1840</v>
      </c>
      <c r="G413" s="11" t="s">
        <v>1841</v>
      </c>
      <c r="H413" s="11" t="s">
        <v>1842</v>
      </c>
      <c r="I413" s="11" t="s">
        <v>969</v>
      </c>
      <c r="J413" s="5" t="s">
        <v>1815</v>
      </c>
      <c r="K413" s="5"/>
      <c r="L413" s="12">
        <v>46037</v>
      </c>
      <c r="M413" s="12">
        <v>46093</v>
      </c>
      <c r="N413" s="92">
        <f t="shared" si="37"/>
        <v>56</v>
      </c>
      <c r="O413" s="85" t="s">
        <v>680</v>
      </c>
      <c r="P413" s="11"/>
      <c r="Q413" s="85" t="s">
        <v>111</v>
      </c>
      <c r="R413" s="11" t="s">
        <v>1843</v>
      </c>
      <c r="S413" s="86" t="s">
        <v>474</v>
      </c>
      <c r="T413" s="86" t="s">
        <v>475</v>
      </c>
      <c r="U413" s="87" t="s">
        <v>973</v>
      </c>
      <c r="V413" s="11" t="s">
        <v>116</v>
      </c>
      <c r="W413" s="11"/>
      <c r="X413" s="11" t="s">
        <v>117</v>
      </c>
      <c r="Y413" s="11"/>
      <c r="Z413" s="94" t="str">
        <f t="shared" si="38"/>
        <v>Talento Humano
Tecnológicos</v>
      </c>
      <c r="AA413" s="11"/>
      <c r="AB413" s="11" t="s">
        <v>118</v>
      </c>
      <c r="AC413" s="11" t="s">
        <v>118</v>
      </c>
      <c r="AD413" s="13">
        <v>0</v>
      </c>
      <c r="AE413" s="14"/>
      <c r="AF413" s="11" t="s">
        <v>118</v>
      </c>
      <c r="AG413" s="11" t="s">
        <v>118</v>
      </c>
      <c r="AH413" s="13">
        <v>0</v>
      </c>
      <c r="AI413" s="14"/>
      <c r="AJ413" s="11" t="s">
        <v>118</v>
      </c>
      <c r="AK413" s="11" t="s">
        <v>118</v>
      </c>
      <c r="AL413" s="13">
        <v>0</v>
      </c>
      <c r="AM413" s="14"/>
      <c r="AN413" s="11" t="s">
        <v>118</v>
      </c>
      <c r="AO413" s="11" t="s">
        <v>118</v>
      </c>
      <c r="AP413" s="13">
        <v>0</v>
      </c>
      <c r="AQ413" s="14"/>
      <c r="AR413" s="11" t="s">
        <v>118</v>
      </c>
      <c r="AS413" s="11" t="s">
        <v>118</v>
      </c>
      <c r="AT413" s="13">
        <v>0</v>
      </c>
      <c r="AU413" s="14"/>
      <c r="AV413" s="11" t="s">
        <v>118</v>
      </c>
      <c r="AW413" s="11" t="s">
        <v>118</v>
      </c>
      <c r="AX413" s="13">
        <v>0</v>
      </c>
      <c r="AY413" s="11"/>
      <c r="AZ413" s="11" t="s">
        <v>118</v>
      </c>
      <c r="BA413" s="11"/>
      <c r="BB413" s="11" t="s">
        <v>118</v>
      </c>
      <c r="BC413" s="11" t="s">
        <v>62</v>
      </c>
      <c r="BD413" s="11"/>
      <c r="BE413" s="11"/>
      <c r="BF413" s="11"/>
      <c r="BG413" s="11"/>
      <c r="BH413" s="11"/>
      <c r="BI413" s="11"/>
      <c r="BJ413" s="11"/>
      <c r="BK413" s="11"/>
      <c r="BL413" s="11" t="s">
        <v>118</v>
      </c>
      <c r="BM413" s="11" t="s">
        <v>118</v>
      </c>
      <c r="BN413" s="11"/>
      <c r="BO413" s="11" t="s">
        <v>118</v>
      </c>
      <c r="BP413" s="11"/>
      <c r="BQ413" s="11" t="s">
        <v>118</v>
      </c>
      <c r="BR413" s="11"/>
      <c r="BS413" s="11" t="s">
        <v>118</v>
      </c>
      <c r="BT413" s="11" t="s">
        <v>118</v>
      </c>
      <c r="BU413" s="11"/>
      <c r="BV413" s="11" t="s">
        <v>118</v>
      </c>
      <c r="BW413" s="11"/>
      <c r="BX413" s="11" t="s">
        <v>118</v>
      </c>
      <c r="BY413" s="11"/>
      <c r="BZ413" s="11" t="s">
        <v>118</v>
      </c>
      <c r="CA413" s="11" t="s">
        <v>77</v>
      </c>
      <c r="CB413" s="11"/>
      <c r="CC413" s="94" t="str">
        <f t="shared" si="35"/>
        <v>09_Plan Anual de Adquisiciones - PAA
24_Operación del Sistema de Gestión Institucional - SGI</v>
      </c>
      <c r="CD413" s="11"/>
      <c r="CE413" s="11" t="s">
        <v>238</v>
      </c>
      <c r="CF413" s="11"/>
      <c r="CG413" s="11"/>
      <c r="CH413" s="11"/>
      <c r="CI413" s="11"/>
      <c r="CJ413" s="11"/>
      <c r="CK413" s="94" t="str">
        <f t="shared" si="39"/>
        <v>D02_Direccionamiento Estratégico y Planeación</v>
      </c>
      <c r="CL413" s="11"/>
      <c r="CM413" s="11"/>
      <c r="CN413" s="11" t="s">
        <v>239</v>
      </c>
      <c r="CO413" s="11" t="s">
        <v>293</v>
      </c>
      <c r="CP413" s="11" t="s">
        <v>1008</v>
      </c>
      <c r="CQ413" s="11"/>
      <c r="CR413" s="11"/>
      <c r="CS413" s="11"/>
      <c r="CT413" s="11"/>
      <c r="CU413" s="11"/>
      <c r="CV413" s="11"/>
      <c r="CW413" s="11"/>
      <c r="CX413" s="11"/>
      <c r="CY413" s="11"/>
      <c r="CZ413" s="11"/>
      <c r="DA413" s="11"/>
      <c r="DB413" s="11"/>
      <c r="DC413" s="11"/>
      <c r="DD413" s="11"/>
      <c r="DE413" s="94" t="str">
        <f t="shared" si="40"/>
        <v>D02_P03_Planeación Institucional
D02_P04_Gestión Presupuestal y eficiencia del gasto público
D02_P05_Compras y Contratación Pública</v>
      </c>
    </row>
    <row r="414" spans="2:109" s="2" customFormat="1" ht="84" customHeight="1" x14ac:dyDescent="0.35">
      <c r="B414" s="1"/>
      <c r="C414" s="4" t="s">
        <v>1856</v>
      </c>
      <c r="D414" s="11" t="s">
        <v>1857</v>
      </c>
      <c r="E414" s="91" t="str">
        <f t="shared" si="36"/>
        <v>URF2026_402_Transversal_Determinar necesidades de recursos para la vigencia siguiente 2026_GI</v>
      </c>
      <c r="F414" s="11" t="s">
        <v>1840</v>
      </c>
      <c r="G414" s="11" t="s">
        <v>1841</v>
      </c>
      <c r="H414" s="11" t="s">
        <v>1842</v>
      </c>
      <c r="I414" s="11" t="s">
        <v>1291</v>
      </c>
      <c r="J414" s="5" t="s">
        <v>1292</v>
      </c>
      <c r="K414" s="5"/>
      <c r="L414" s="12">
        <v>46037</v>
      </c>
      <c r="M414" s="12">
        <v>46093</v>
      </c>
      <c r="N414" s="92">
        <f t="shared" si="37"/>
        <v>56</v>
      </c>
      <c r="O414" s="85" t="s">
        <v>680</v>
      </c>
      <c r="P414" s="11" t="s">
        <v>1079</v>
      </c>
      <c r="Q414" s="85" t="s">
        <v>111</v>
      </c>
      <c r="R414" s="11" t="s">
        <v>1843</v>
      </c>
      <c r="S414" s="86" t="s">
        <v>474</v>
      </c>
      <c r="T414" s="86" t="s">
        <v>475</v>
      </c>
      <c r="U414" s="87" t="s">
        <v>973</v>
      </c>
      <c r="V414" s="11" t="s">
        <v>116</v>
      </c>
      <c r="W414" s="11"/>
      <c r="X414" s="11" t="s">
        <v>117</v>
      </c>
      <c r="Y414" s="11"/>
      <c r="Z414" s="94" t="str">
        <f t="shared" si="38"/>
        <v>Talento Humano
Tecnológicos</v>
      </c>
      <c r="AA414" s="11"/>
      <c r="AB414" s="11" t="s">
        <v>118</v>
      </c>
      <c r="AC414" s="11" t="s">
        <v>118</v>
      </c>
      <c r="AD414" s="13">
        <v>0</v>
      </c>
      <c r="AE414" s="14"/>
      <c r="AF414" s="11" t="s">
        <v>118</v>
      </c>
      <c r="AG414" s="11" t="s">
        <v>118</v>
      </c>
      <c r="AH414" s="13">
        <v>0</v>
      </c>
      <c r="AI414" s="14"/>
      <c r="AJ414" s="11" t="s">
        <v>118</v>
      </c>
      <c r="AK414" s="11" t="s">
        <v>118</v>
      </c>
      <c r="AL414" s="13">
        <v>0</v>
      </c>
      <c r="AM414" s="14"/>
      <c r="AN414" s="11" t="s">
        <v>118</v>
      </c>
      <c r="AO414" s="11" t="s">
        <v>118</v>
      </c>
      <c r="AP414" s="13">
        <v>0</v>
      </c>
      <c r="AQ414" s="14"/>
      <c r="AR414" s="11" t="s">
        <v>118</v>
      </c>
      <c r="AS414" s="11" t="s">
        <v>118</v>
      </c>
      <c r="AT414" s="13">
        <v>0</v>
      </c>
      <c r="AU414" s="14"/>
      <c r="AV414" s="11" t="s">
        <v>118</v>
      </c>
      <c r="AW414" s="11" t="s">
        <v>118</v>
      </c>
      <c r="AX414" s="13">
        <v>0</v>
      </c>
      <c r="AY414" s="11"/>
      <c r="AZ414" s="11" t="s">
        <v>118</v>
      </c>
      <c r="BA414" s="11"/>
      <c r="BB414" s="11" t="s">
        <v>118</v>
      </c>
      <c r="BC414" s="11" t="s">
        <v>62</v>
      </c>
      <c r="BD414" s="11"/>
      <c r="BE414" s="11"/>
      <c r="BF414" s="11"/>
      <c r="BG414" s="11"/>
      <c r="BH414" s="11"/>
      <c r="BI414" s="11"/>
      <c r="BJ414" s="11"/>
      <c r="BK414" s="11"/>
      <c r="BL414" s="11" t="s">
        <v>118</v>
      </c>
      <c r="BM414" s="11" t="s">
        <v>118</v>
      </c>
      <c r="BN414" s="11"/>
      <c r="BO414" s="11" t="s">
        <v>118</v>
      </c>
      <c r="BP414" s="11"/>
      <c r="BQ414" s="11" t="s">
        <v>118</v>
      </c>
      <c r="BR414" s="11"/>
      <c r="BS414" s="11" t="s">
        <v>118</v>
      </c>
      <c r="BT414" s="11" t="s">
        <v>118</v>
      </c>
      <c r="BU414" s="11"/>
      <c r="BV414" s="11" t="s">
        <v>118</v>
      </c>
      <c r="BW414" s="11"/>
      <c r="BX414" s="11" t="s">
        <v>118</v>
      </c>
      <c r="BY414" s="11"/>
      <c r="BZ414" s="11" t="s">
        <v>118</v>
      </c>
      <c r="CA414" s="11" t="s">
        <v>77</v>
      </c>
      <c r="CB414" s="11"/>
      <c r="CC414" s="94" t="str">
        <f t="shared" si="35"/>
        <v>09_Plan Anual de Adquisiciones - PAA
24_Operación del Sistema de Gestión Institucional - SGI</v>
      </c>
      <c r="CD414" s="11"/>
      <c r="CE414" s="11" t="s">
        <v>238</v>
      </c>
      <c r="CF414" s="11"/>
      <c r="CG414" s="11"/>
      <c r="CH414" s="11"/>
      <c r="CI414" s="11"/>
      <c r="CJ414" s="11"/>
      <c r="CK414" s="94" t="str">
        <f t="shared" si="39"/>
        <v>D02_Direccionamiento Estratégico y Planeación</v>
      </c>
      <c r="CL414" s="11"/>
      <c r="CM414" s="11"/>
      <c r="CN414" s="11" t="s">
        <v>239</v>
      </c>
      <c r="CO414" s="11" t="s">
        <v>293</v>
      </c>
      <c r="CP414" s="11" t="s">
        <v>1008</v>
      </c>
      <c r="CQ414" s="11"/>
      <c r="CR414" s="11"/>
      <c r="CS414" s="11"/>
      <c r="CT414" s="11"/>
      <c r="CU414" s="11"/>
      <c r="CV414" s="11"/>
      <c r="CW414" s="11"/>
      <c r="CX414" s="11"/>
      <c r="CY414" s="11"/>
      <c r="CZ414" s="11"/>
      <c r="DA414" s="11"/>
      <c r="DB414" s="11"/>
      <c r="DC414" s="11"/>
      <c r="DD414" s="11"/>
      <c r="DE414" s="94" t="str">
        <f t="shared" si="40"/>
        <v>D02_P03_Planeación Institucional
D02_P04_Gestión Presupuestal y eficiencia del gasto público
D02_P05_Compras y Contratación Pública</v>
      </c>
    </row>
    <row r="415" spans="2:109" s="2" customFormat="1" ht="84" customHeight="1" x14ac:dyDescent="0.35">
      <c r="B415" s="1"/>
      <c r="C415" s="4" t="s">
        <v>1858</v>
      </c>
      <c r="D415" s="11" t="s">
        <v>1859</v>
      </c>
      <c r="E415" s="91" t="str">
        <f t="shared" si="36"/>
        <v>URF2026_403_Transversal_Determinar necesidades de recursos para la vigencia siguiente 2026_CE</v>
      </c>
      <c r="F415" s="11" t="s">
        <v>1840</v>
      </c>
      <c r="G415" s="11" t="s">
        <v>1841</v>
      </c>
      <c r="H415" s="11" t="s">
        <v>1842</v>
      </c>
      <c r="I415" s="11" t="s">
        <v>628</v>
      </c>
      <c r="J415" s="5" t="s">
        <v>630</v>
      </c>
      <c r="K415" s="5"/>
      <c r="L415" s="12">
        <v>46037</v>
      </c>
      <c r="M415" s="12">
        <v>46093</v>
      </c>
      <c r="N415" s="92">
        <f t="shared" si="37"/>
        <v>56</v>
      </c>
      <c r="O415" s="85" t="s">
        <v>680</v>
      </c>
      <c r="P415" s="11"/>
      <c r="Q415" s="85" t="s">
        <v>111</v>
      </c>
      <c r="R415" s="11" t="s">
        <v>1843</v>
      </c>
      <c r="S415" s="86" t="s">
        <v>474</v>
      </c>
      <c r="T415" s="86" t="s">
        <v>475</v>
      </c>
      <c r="U415" s="87" t="s">
        <v>973</v>
      </c>
      <c r="V415" s="11" t="s">
        <v>116</v>
      </c>
      <c r="W415" s="11"/>
      <c r="X415" s="11" t="s">
        <v>117</v>
      </c>
      <c r="Y415" s="11"/>
      <c r="Z415" s="94" t="str">
        <f t="shared" si="38"/>
        <v>Talento Humano
Tecnológicos</v>
      </c>
      <c r="AA415" s="11"/>
      <c r="AB415" s="11" t="s">
        <v>118</v>
      </c>
      <c r="AC415" s="11" t="s">
        <v>118</v>
      </c>
      <c r="AD415" s="13">
        <v>0</v>
      </c>
      <c r="AE415" s="14"/>
      <c r="AF415" s="11" t="s">
        <v>118</v>
      </c>
      <c r="AG415" s="11" t="s">
        <v>118</v>
      </c>
      <c r="AH415" s="13">
        <v>0</v>
      </c>
      <c r="AI415" s="14"/>
      <c r="AJ415" s="11" t="s">
        <v>118</v>
      </c>
      <c r="AK415" s="11" t="s">
        <v>118</v>
      </c>
      <c r="AL415" s="13">
        <v>0</v>
      </c>
      <c r="AM415" s="14"/>
      <c r="AN415" s="11" t="s">
        <v>118</v>
      </c>
      <c r="AO415" s="11" t="s">
        <v>118</v>
      </c>
      <c r="AP415" s="13">
        <v>0</v>
      </c>
      <c r="AQ415" s="14"/>
      <c r="AR415" s="11" t="s">
        <v>118</v>
      </c>
      <c r="AS415" s="11" t="s">
        <v>118</v>
      </c>
      <c r="AT415" s="13">
        <v>0</v>
      </c>
      <c r="AU415" s="14"/>
      <c r="AV415" s="11" t="s">
        <v>118</v>
      </c>
      <c r="AW415" s="11" t="s">
        <v>118</v>
      </c>
      <c r="AX415" s="13">
        <v>0</v>
      </c>
      <c r="AY415" s="11"/>
      <c r="AZ415" s="11" t="s">
        <v>118</v>
      </c>
      <c r="BA415" s="11"/>
      <c r="BB415" s="11" t="s">
        <v>118</v>
      </c>
      <c r="BC415" s="11" t="s">
        <v>62</v>
      </c>
      <c r="BD415" s="11"/>
      <c r="BE415" s="11"/>
      <c r="BF415" s="11"/>
      <c r="BG415" s="11"/>
      <c r="BH415" s="11"/>
      <c r="BI415" s="11"/>
      <c r="BJ415" s="11"/>
      <c r="BK415" s="11"/>
      <c r="BL415" s="11" t="s">
        <v>118</v>
      </c>
      <c r="BM415" s="11" t="s">
        <v>118</v>
      </c>
      <c r="BN415" s="11"/>
      <c r="BO415" s="11" t="s">
        <v>118</v>
      </c>
      <c r="BP415" s="11"/>
      <c r="BQ415" s="11" t="s">
        <v>118</v>
      </c>
      <c r="BR415" s="11"/>
      <c r="BS415" s="11" t="s">
        <v>118</v>
      </c>
      <c r="BT415" s="11" t="s">
        <v>118</v>
      </c>
      <c r="BU415" s="11"/>
      <c r="BV415" s="11" t="s">
        <v>118</v>
      </c>
      <c r="BW415" s="11"/>
      <c r="BX415" s="11" t="s">
        <v>118</v>
      </c>
      <c r="BY415" s="11"/>
      <c r="BZ415" s="11" t="s">
        <v>118</v>
      </c>
      <c r="CA415" s="11" t="s">
        <v>77</v>
      </c>
      <c r="CB415" s="11"/>
      <c r="CC415" s="94" t="str">
        <f t="shared" si="35"/>
        <v>09_Plan Anual de Adquisiciones - PAA
24_Operación del Sistema de Gestión Institucional - SGI</v>
      </c>
      <c r="CD415" s="11"/>
      <c r="CE415" s="11" t="s">
        <v>238</v>
      </c>
      <c r="CF415" s="11"/>
      <c r="CG415" s="11"/>
      <c r="CH415" s="11"/>
      <c r="CI415" s="11"/>
      <c r="CJ415" s="11"/>
      <c r="CK415" s="94" t="str">
        <f t="shared" si="39"/>
        <v>D02_Direccionamiento Estratégico y Planeación</v>
      </c>
      <c r="CL415" s="11"/>
      <c r="CM415" s="11"/>
      <c r="CN415" s="11" t="s">
        <v>239</v>
      </c>
      <c r="CO415" s="11" t="s">
        <v>293</v>
      </c>
      <c r="CP415" s="11" t="s">
        <v>1008</v>
      </c>
      <c r="CQ415" s="11"/>
      <c r="CR415" s="11"/>
      <c r="CS415" s="11"/>
      <c r="CT415" s="11"/>
      <c r="CU415" s="11"/>
      <c r="CV415" s="11"/>
      <c r="CW415" s="11"/>
      <c r="CX415" s="11"/>
      <c r="CY415" s="11"/>
      <c r="CZ415" s="11"/>
      <c r="DA415" s="11"/>
      <c r="DB415" s="11"/>
      <c r="DC415" s="11"/>
      <c r="DD415" s="11"/>
      <c r="DE415" s="94" t="str">
        <f t="shared" si="40"/>
        <v>D02_P03_Planeación Institucional
D02_P04_Gestión Presupuestal y eficiencia del gasto público
D02_P05_Compras y Contratación Pública</v>
      </c>
    </row>
    <row r="416" spans="2:109" s="2" customFormat="1" ht="84" customHeight="1" x14ac:dyDescent="0.35">
      <c r="B416" s="1"/>
      <c r="C416" s="4" t="s">
        <v>1860</v>
      </c>
      <c r="D416" s="11" t="s">
        <v>1861</v>
      </c>
      <c r="E416" s="91" t="str">
        <f t="shared" si="36"/>
        <v>URF2026_404_Transversal_Determinar necesidades de recursos para la vigencia siguiente 2026_RV</v>
      </c>
      <c r="F416" s="11" t="s">
        <v>1840</v>
      </c>
      <c r="G416" s="11" t="s">
        <v>1841</v>
      </c>
      <c r="H416" s="11" t="s">
        <v>1842</v>
      </c>
      <c r="I416" s="11" t="s">
        <v>1078</v>
      </c>
      <c r="J416" s="5" t="s">
        <v>1079</v>
      </c>
      <c r="K416" s="5"/>
      <c r="L416" s="12">
        <v>46037</v>
      </c>
      <c r="M416" s="12">
        <v>46093</v>
      </c>
      <c r="N416" s="92">
        <f t="shared" si="37"/>
        <v>56</v>
      </c>
      <c r="O416" s="85" t="s">
        <v>680</v>
      </c>
      <c r="P416" s="11" t="s">
        <v>1079</v>
      </c>
      <c r="Q416" s="85" t="s">
        <v>111</v>
      </c>
      <c r="R416" s="11" t="s">
        <v>1843</v>
      </c>
      <c r="S416" s="86" t="s">
        <v>474</v>
      </c>
      <c r="T416" s="86" t="s">
        <v>475</v>
      </c>
      <c r="U416" s="87" t="s">
        <v>973</v>
      </c>
      <c r="V416" s="11" t="s">
        <v>116</v>
      </c>
      <c r="W416" s="11"/>
      <c r="X416" s="11" t="s">
        <v>117</v>
      </c>
      <c r="Y416" s="11"/>
      <c r="Z416" s="94" t="str">
        <f t="shared" si="38"/>
        <v>Talento Humano
Tecnológicos</v>
      </c>
      <c r="AA416" s="11"/>
      <c r="AB416" s="11" t="s">
        <v>118</v>
      </c>
      <c r="AC416" s="11" t="s">
        <v>118</v>
      </c>
      <c r="AD416" s="13">
        <v>0</v>
      </c>
      <c r="AE416" s="14"/>
      <c r="AF416" s="11" t="s">
        <v>118</v>
      </c>
      <c r="AG416" s="11" t="s">
        <v>118</v>
      </c>
      <c r="AH416" s="13">
        <v>0</v>
      </c>
      <c r="AI416" s="14"/>
      <c r="AJ416" s="11" t="s">
        <v>118</v>
      </c>
      <c r="AK416" s="11" t="s">
        <v>118</v>
      </c>
      <c r="AL416" s="13">
        <v>0</v>
      </c>
      <c r="AM416" s="14"/>
      <c r="AN416" s="11" t="s">
        <v>118</v>
      </c>
      <c r="AO416" s="11" t="s">
        <v>118</v>
      </c>
      <c r="AP416" s="13">
        <v>0</v>
      </c>
      <c r="AQ416" s="14"/>
      <c r="AR416" s="11" t="s">
        <v>118</v>
      </c>
      <c r="AS416" s="11" t="s">
        <v>118</v>
      </c>
      <c r="AT416" s="13">
        <v>0</v>
      </c>
      <c r="AU416" s="14"/>
      <c r="AV416" s="11" t="s">
        <v>118</v>
      </c>
      <c r="AW416" s="11" t="s">
        <v>118</v>
      </c>
      <c r="AX416" s="13">
        <v>0</v>
      </c>
      <c r="AY416" s="11"/>
      <c r="AZ416" s="11" t="s">
        <v>118</v>
      </c>
      <c r="BA416" s="11"/>
      <c r="BB416" s="11" t="s">
        <v>118</v>
      </c>
      <c r="BC416" s="11" t="s">
        <v>62</v>
      </c>
      <c r="BD416" s="11"/>
      <c r="BE416" s="11"/>
      <c r="BF416" s="11"/>
      <c r="BG416" s="11"/>
      <c r="BH416" s="11"/>
      <c r="BI416" s="11"/>
      <c r="BJ416" s="11"/>
      <c r="BK416" s="11"/>
      <c r="BL416" s="11" t="s">
        <v>118</v>
      </c>
      <c r="BM416" s="11" t="s">
        <v>118</v>
      </c>
      <c r="BN416" s="11"/>
      <c r="BO416" s="11" t="s">
        <v>118</v>
      </c>
      <c r="BP416" s="11"/>
      <c r="BQ416" s="11" t="s">
        <v>118</v>
      </c>
      <c r="BR416" s="11"/>
      <c r="BS416" s="11" t="s">
        <v>118</v>
      </c>
      <c r="BT416" s="11" t="s">
        <v>118</v>
      </c>
      <c r="BU416" s="11"/>
      <c r="BV416" s="11" t="s">
        <v>118</v>
      </c>
      <c r="BW416" s="11"/>
      <c r="BX416" s="11" t="s">
        <v>118</v>
      </c>
      <c r="BY416" s="11"/>
      <c r="BZ416" s="11" t="s">
        <v>118</v>
      </c>
      <c r="CA416" s="11" t="s">
        <v>77</v>
      </c>
      <c r="CB416" s="11"/>
      <c r="CC416" s="94" t="str">
        <f t="shared" si="35"/>
        <v>09_Plan Anual de Adquisiciones - PAA
24_Operación del Sistema de Gestión Institucional - SGI</v>
      </c>
      <c r="CD416" s="11"/>
      <c r="CE416" s="11" t="s">
        <v>238</v>
      </c>
      <c r="CF416" s="11"/>
      <c r="CG416" s="11"/>
      <c r="CH416" s="11"/>
      <c r="CI416" s="11"/>
      <c r="CJ416" s="11"/>
      <c r="CK416" s="94" t="str">
        <f t="shared" si="39"/>
        <v>D02_Direccionamiento Estratégico y Planeación</v>
      </c>
      <c r="CL416" s="11"/>
      <c r="CM416" s="11"/>
      <c r="CN416" s="11" t="s">
        <v>239</v>
      </c>
      <c r="CO416" s="11" t="s">
        <v>293</v>
      </c>
      <c r="CP416" s="11" t="s">
        <v>1008</v>
      </c>
      <c r="CQ416" s="11"/>
      <c r="CR416" s="11"/>
      <c r="CS416" s="11"/>
      <c r="CT416" s="11"/>
      <c r="CU416" s="11"/>
      <c r="CV416" s="11"/>
      <c r="CW416" s="11"/>
      <c r="CX416" s="11"/>
      <c r="CY416" s="11"/>
      <c r="CZ416" s="11"/>
      <c r="DA416" s="11"/>
      <c r="DB416" s="11"/>
      <c r="DC416" s="11"/>
      <c r="DD416" s="11"/>
      <c r="DE416" s="94" t="str">
        <f t="shared" si="40"/>
        <v>D02_P03_Planeación Institucional
D02_P04_Gestión Presupuestal y eficiencia del gasto público
D02_P05_Compras y Contratación Pública</v>
      </c>
    </row>
    <row r="417" spans="2:109" s="2" customFormat="1" ht="84" customHeight="1" x14ac:dyDescent="0.35">
      <c r="B417" s="1"/>
      <c r="C417" s="4" t="s">
        <v>1862</v>
      </c>
      <c r="D417" s="11" t="s">
        <v>1863</v>
      </c>
      <c r="E417" s="91" t="str">
        <f t="shared" si="36"/>
        <v>URF2026_405_Transversal_Comprobar inventario individual de los integrantes del proceso o subdirección_DP</v>
      </c>
      <c r="F417" s="11" t="s">
        <v>1864</v>
      </c>
      <c r="G417" s="11" t="s">
        <v>1865</v>
      </c>
      <c r="H417" s="11" t="s">
        <v>1866</v>
      </c>
      <c r="I417" s="11" t="s">
        <v>232</v>
      </c>
      <c r="J417" s="5" t="s">
        <v>110</v>
      </c>
      <c r="K417" s="5"/>
      <c r="L417" s="12">
        <v>46358</v>
      </c>
      <c r="M417" s="12">
        <v>46376</v>
      </c>
      <c r="N417" s="92">
        <f t="shared" si="37"/>
        <v>18</v>
      </c>
      <c r="O417" s="85" t="s">
        <v>971</v>
      </c>
      <c r="P417" s="11"/>
      <c r="Q417" s="85" t="s">
        <v>111</v>
      </c>
      <c r="R417" s="11" t="s">
        <v>1867</v>
      </c>
      <c r="S417" s="86" t="s">
        <v>474</v>
      </c>
      <c r="T417" s="86" t="s">
        <v>475</v>
      </c>
      <c r="U417" s="87" t="s">
        <v>476</v>
      </c>
      <c r="V417" s="11" t="s">
        <v>116</v>
      </c>
      <c r="W417" s="11"/>
      <c r="X417" s="11" t="s">
        <v>117</v>
      </c>
      <c r="Y417" s="11"/>
      <c r="Z417" s="94" t="str">
        <f t="shared" si="38"/>
        <v>Talento Humano
Tecnológicos</v>
      </c>
      <c r="AA417" s="11"/>
      <c r="AB417" s="11" t="s">
        <v>118</v>
      </c>
      <c r="AC417" s="11" t="s">
        <v>118</v>
      </c>
      <c r="AD417" s="13">
        <v>0</v>
      </c>
      <c r="AE417" s="14"/>
      <c r="AF417" s="11" t="s">
        <v>118</v>
      </c>
      <c r="AG417" s="11" t="s">
        <v>118</v>
      </c>
      <c r="AH417" s="13">
        <v>0</v>
      </c>
      <c r="AI417" s="14"/>
      <c r="AJ417" s="11" t="s">
        <v>118</v>
      </c>
      <c r="AK417" s="11" t="s">
        <v>118</v>
      </c>
      <c r="AL417" s="13">
        <v>0</v>
      </c>
      <c r="AM417" s="14"/>
      <c r="AN417" s="11" t="s">
        <v>118</v>
      </c>
      <c r="AO417" s="11" t="s">
        <v>118</v>
      </c>
      <c r="AP417" s="13">
        <v>0</v>
      </c>
      <c r="AQ417" s="14"/>
      <c r="AR417" s="11" t="s">
        <v>118</v>
      </c>
      <c r="AS417" s="11" t="s">
        <v>118</v>
      </c>
      <c r="AT417" s="13">
        <v>0</v>
      </c>
      <c r="AU417" s="14"/>
      <c r="AV417" s="11" t="s">
        <v>118</v>
      </c>
      <c r="AW417" s="11" t="s">
        <v>118</v>
      </c>
      <c r="AX417" s="13">
        <v>0</v>
      </c>
      <c r="AY417" s="11"/>
      <c r="AZ417" s="11" t="s">
        <v>118</v>
      </c>
      <c r="BA417" s="11"/>
      <c r="BB417" s="11" t="s">
        <v>118</v>
      </c>
      <c r="BC417" s="11"/>
      <c r="BD417" s="11"/>
      <c r="BE417" s="11"/>
      <c r="BF417" s="11"/>
      <c r="BG417" s="11"/>
      <c r="BH417" s="11"/>
      <c r="BI417" s="11"/>
      <c r="BJ417" s="11"/>
      <c r="BK417" s="11"/>
      <c r="BL417" s="11" t="s">
        <v>118</v>
      </c>
      <c r="BM417" s="11" t="s">
        <v>118</v>
      </c>
      <c r="BN417" s="11"/>
      <c r="BO417" s="11" t="s">
        <v>118</v>
      </c>
      <c r="BP417" s="11"/>
      <c r="BQ417" s="11" t="s">
        <v>118</v>
      </c>
      <c r="BR417" s="11"/>
      <c r="BS417" s="11" t="s">
        <v>118</v>
      </c>
      <c r="BT417" s="11" t="s">
        <v>118</v>
      </c>
      <c r="BU417" s="11"/>
      <c r="BV417" s="11" t="s">
        <v>118</v>
      </c>
      <c r="BW417" s="11"/>
      <c r="BX417" s="11" t="s">
        <v>118</v>
      </c>
      <c r="BY417" s="11"/>
      <c r="BZ417" s="11" t="s">
        <v>118</v>
      </c>
      <c r="CA417" s="11" t="s">
        <v>77</v>
      </c>
      <c r="CB417" s="11"/>
      <c r="CC417" s="94" t="str">
        <f t="shared" si="35"/>
        <v>24_Operación del Sistema de Gestión Institucional - SGI</v>
      </c>
      <c r="CD417" s="11"/>
      <c r="CE417" s="11"/>
      <c r="CF417" s="11" t="s">
        <v>122</v>
      </c>
      <c r="CG417" s="11"/>
      <c r="CH417" s="11"/>
      <c r="CI417" s="11"/>
      <c r="CJ417" s="11"/>
      <c r="CK417" s="94" t="str">
        <f t="shared" si="39"/>
        <v>D03_Gestión con valores para resultados</v>
      </c>
      <c r="CL417" s="11"/>
      <c r="CM417" s="11"/>
      <c r="CN417" s="11"/>
      <c r="CO417" s="11"/>
      <c r="CP417" s="11"/>
      <c r="CQ417" s="11" t="s">
        <v>450</v>
      </c>
      <c r="CR417" s="11"/>
      <c r="CS417" s="11"/>
      <c r="CT417" s="11"/>
      <c r="CU417" s="11"/>
      <c r="CV417" s="11"/>
      <c r="CW417" s="11"/>
      <c r="CX417" s="11"/>
      <c r="CY417" s="11"/>
      <c r="CZ417" s="11"/>
      <c r="DA417" s="11"/>
      <c r="DB417" s="11"/>
      <c r="DC417" s="11"/>
      <c r="DD417" s="11"/>
      <c r="DE417" s="94" t="str">
        <f t="shared" si="40"/>
        <v>D03_P06_Fortalecimiento organizacional y simplificación de procesos</v>
      </c>
    </row>
    <row r="418" spans="2:109" s="2" customFormat="1" ht="84" customHeight="1" x14ac:dyDescent="0.35">
      <c r="B418" s="1"/>
      <c r="C418" s="4" t="s">
        <v>1868</v>
      </c>
      <c r="D418" s="11" t="s">
        <v>1869</v>
      </c>
      <c r="E418" s="91" t="str">
        <f t="shared" si="36"/>
        <v>URF2026_406_Transversal_Comprobar inventario individual de los integrantes del proceso o subdirección_GH</v>
      </c>
      <c r="F418" s="11" t="s">
        <v>1864</v>
      </c>
      <c r="G418" s="11" t="s">
        <v>1865</v>
      </c>
      <c r="H418" s="11" t="s">
        <v>1866</v>
      </c>
      <c r="I418" s="11" t="s">
        <v>818</v>
      </c>
      <c r="J418" s="5" t="s">
        <v>694</v>
      </c>
      <c r="K418" s="5"/>
      <c r="L418" s="12">
        <v>46358</v>
      </c>
      <c r="M418" s="12">
        <v>46376</v>
      </c>
      <c r="N418" s="92">
        <f t="shared" si="37"/>
        <v>18</v>
      </c>
      <c r="O418" s="85" t="s">
        <v>971</v>
      </c>
      <c r="P418" s="11"/>
      <c r="Q418" s="85" t="s">
        <v>111</v>
      </c>
      <c r="R418" s="11" t="s">
        <v>1867</v>
      </c>
      <c r="S418" s="86" t="s">
        <v>474</v>
      </c>
      <c r="T418" s="86" t="s">
        <v>475</v>
      </c>
      <c r="U418" s="87" t="s">
        <v>476</v>
      </c>
      <c r="V418" s="11" t="s">
        <v>116</v>
      </c>
      <c r="W418" s="11"/>
      <c r="X418" s="11" t="s">
        <v>117</v>
      </c>
      <c r="Y418" s="11"/>
      <c r="Z418" s="94" t="str">
        <f t="shared" si="38"/>
        <v>Talento Humano
Tecnológicos</v>
      </c>
      <c r="AA418" s="11"/>
      <c r="AB418" s="11" t="s">
        <v>118</v>
      </c>
      <c r="AC418" s="11" t="s">
        <v>118</v>
      </c>
      <c r="AD418" s="13">
        <v>0</v>
      </c>
      <c r="AE418" s="14"/>
      <c r="AF418" s="11" t="s">
        <v>118</v>
      </c>
      <c r="AG418" s="11" t="s">
        <v>118</v>
      </c>
      <c r="AH418" s="13">
        <v>0</v>
      </c>
      <c r="AI418" s="14"/>
      <c r="AJ418" s="11" t="s">
        <v>118</v>
      </c>
      <c r="AK418" s="11" t="s">
        <v>118</v>
      </c>
      <c r="AL418" s="13">
        <v>0</v>
      </c>
      <c r="AM418" s="14"/>
      <c r="AN418" s="11" t="s">
        <v>118</v>
      </c>
      <c r="AO418" s="11" t="s">
        <v>118</v>
      </c>
      <c r="AP418" s="13">
        <v>0</v>
      </c>
      <c r="AQ418" s="14"/>
      <c r="AR418" s="11" t="s">
        <v>118</v>
      </c>
      <c r="AS418" s="11" t="s">
        <v>118</v>
      </c>
      <c r="AT418" s="13">
        <v>0</v>
      </c>
      <c r="AU418" s="14"/>
      <c r="AV418" s="11" t="s">
        <v>118</v>
      </c>
      <c r="AW418" s="11" t="s">
        <v>118</v>
      </c>
      <c r="AX418" s="13">
        <v>0</v>
      </c>
      <c r="AY418" s="11"/>
      <c r="AZ418" s="11" t="s">
        <v>118</v>
      </c>
      <c r="BA418" s="11"/>
      <c r="BB418" s="11" t="s">
        <v>118</v>
      </c>
      <c r="BC418" s="11"/>
      <c r="BD418" s="11"/>
      <c r="BE418" s="11"/>
      <c r="BF418" s="11"/>
      <c r="BG418" s="11"/>
      <c r="BH418" s="11"/>
      <c r="BI418" s="11"/>
      <c r="BJ418" s="11"/>
      <c r="BK418" s="11"/>
      <c r="BL418" s="11" t="s">
        <v>118</v>
      </c>
      <c r="BM418" s="11" t="s">
        <v>118</v>
      </c>
      <c r="BN418" s="11"/>
      <c r="BO418" s="11" t="s">
        <v>118</v>
      </c>
      <c r="BP418" s="11"/>
      <c r="BQ418" s="11" t="s">
        <v>118</v>
      </c>
      <c r="BR418" s="11"/>
      <c r="BS418" s="11" t="s">
        <v>118</v>
      </c>
      <c r="BT418" s="11" t="s">
        <v>118</v>
      </c>
      <c r="BU418" s="11"/>
      <c r="BV418" s="11" t="s">
        <v>118</v>
      </c>
      <c r="BW418" s="11"/>
      <c r="BX418" s="11" t="s">
        <v>118</v>
      </c>
      <c r="BY418" s="11"/>
      <c r="BZ418" s="11" t="s">
        <v>118</v>
      </c>
      <c r="CA418" s="11" t="s">
        <v>77</v>
      </c>
      <c r="CB418" s="11"/>
      <c r="CC418" s="94" t="str">
        <f t="shared" si="35"/>
        <v>24_Operación del Sistema de Gestión Institucional - SGI</v>
      </c>
      <c r="CD418" s="11"/>
      <c r="CE418" s="11"/>
      <c r="CF418" s="11" t="s">
        <v>122</v>
      </c>
      <c r="CG418" s="11"/>
      <c r="CH418" s="11"/>
      <c r="CI418" s="11"/>
      <c r="CJ418" s="11"/>
      <c r="CK418" s="94" t="str">
        <f t="shared" si="39"/>
        <v>D03_Gestión con valores para resultados</v>
      </c>
      <c r="CL418" s="11"/>
      <c r="CM418" s="11"/>
      <c r="CN418" s="11"/>
      <c r="CO418" s="11"/>
      <c r="CP418" s="11"/>
      <c r="CQ418" s="11" t="s">
        <v>450</v>
      </c>
      <c r="CR418" s="11"/>
      <c r="CS418" s="11"/>
      <c r="CT418" s="11"/>
      <c r="CU418" s="11"/>
      <c r="CV418" s="11"/>
      <c r="CW418" s="11"/>
      <c r="CX418" s="11"/>
      <c r="CY418" s="11"/>
      <c r="CZ418" s="11"/>
      <c r="DA418" s="11"/>
      <c r="DB418" s="11"/>
      <c r="DC418" s="11"/>
      <c r="DD418" s="11"/>
      <c r="DE418" s="94" t="str">
        <f t="shared" si="40"/>
        <v>D03_P06_Fortalecimiento organizacional y simplificación de procesos</v>
      </c>
    </row>
    <row r="419" spans="2:109" s="2" customFormat="1" ht="84" customHeight="1" x14ac:dyDescent="0.35">
      <c r="B419" s="1"/>
      <c r="C419" s="4" t="s">
        <v>1870</v>
      </c>
      <c r="D419" s="11" t="s">
        <v>1871</v>
      </c>
      <c r="E419" s="91" t="str">
        <f t="shared" si="36"/>
        <v>URF2026_407_Transversal_Revisar la suscripción del inventario individual de los integrantes del proceso o subdirección_SDM</v>
      </c>
      <c r="F419" s="11" t="s">
        <v>1864</v>
      </c>
      <c r="G419" s="11" t="s">
        <v>1865</v>
      </c>
      <c r="H419" s="11" t="s">
        <v>1866</v>
      </c>
      <c r="I419" s="11" t="s">
        <v>1647</v>
      </c>
      <c r="J419" s="5" t="s">
        <v>1797</v>
      </c>
      <c r="K419" s="5"/>
      <c r="L419" s="12">
        <v>46358</v>
      </c>
      <c r="M419" s="12">
        <v>46376</v>
      </c>
      <c r="N419" s="92">
        <f t="shared" si="37"/>
        <v>18</v>
      </c>
      <c r="O419" s="85" t="s">
        <v>971</v>
      </c>
      <c r="P419" s="11"/>
      <c r="Q419" s="85" t="s">
        <v>111</v>
      </c>
      <c r="R419" s="11" t="s">
        <v>1867</v>
      </c>
      <c r="S419" s="86" t="s">
        <v>474</v>
      </c>
      <c r="T419" s="86" t="s">
        <v>475</v>
      </c>
      <c r="U419" s="87" t="s">
        <v>476</v>
      </c>
      <c r="V419" s="11" t="s">
        <v>116</v>
      </c>
      <c r="W419" s="11"/>
      <c r="X419" s="11" t="s">
        <v>117</v>
      </c>
      <c r="Y419" s="11"/>
      <c r="Z419" s="94" t="str">
        <f t="shared" si="38"/>
        <v>Talento Humano
Tecnológicos</v>
      </c>
      <c r="AA419" s="11"/>
      <c r="AB419" s="11" t="s">
        <v>118</v>
      </c>
      <c r="AC419" s="11" t="s">
        <v>118</v>
      </c>
      <c r="AD419" s="13">
        <v>0</v>
      </c>
      <c r="AE419" s="14"/>
      <c r="AF419" s="11" t="s">
        <v>118</v>
      </c>
      <c r="AG419" s="11" t="s">
        <v>118</v>
      </c>
      <c r="AH419" s="13">
        <v>0</v>
      </c>
      <c r="AI419" s="14"/>
      <c r="AJ419" s="11" t="s">
        <v>118</v>
      </c>
      <c r="AK419" s="11" t="s">
        <v>118</v>
      </c>
      <c r="AL419" s="13">
        <v>0</v>
      </c>
      <c r="AM419" s="14"/>
      <c r="AN419" s="11" t="s">
        <v>118</v>
      </c>
      <c r="AO419" s="11" t="s">
        <v>118</v>
      </c>
      <c r="AP419" s="13">
        <v>0</v>
      </c>
      <c r="AQ419" s="14"/>
      <c r="AR419" s="11" t="s">
        <v>118</v>
      </c>
      <c r="AS419" s="11" t="s">
        <v>118</v>
      </c>
      <c r="AT419" s="13">
        <v>0</v>
      </c>
      <c r="AU419" s="14"/>
      <c r="AV419" s="11" t="s">
        <v>118</v>
      </c>
      <c r="AW419" s="11" t="s">
        <v>118</v>
      </c>
      <c r="AX419" s="13">
        <v>0</v>
      </c>
      <c r="AY419" s="11"/>
      <c r="AZ419" s="11" t="s">
        <v>118</v>
      </c>
      <c r="BA419" s="11"/>
      <c r="BB419" s="11" t="s">
        <v>118</v>
      </c>
      <c r="BC419" s="11"/>
      <c r="BD419" s="11"/>
      <c r="BE419" s="11"/>
      <c r="BF419" s="11"/>
      <c r="BG419" s="11"/>
      <c r="BH419" s="11"/>
      <c r="BI419" s="11"/>
      <c r="BJ419" s="11"/>
      <c r="BK419" s="11"/>
      <c r="BL419" s="11" t="s">
        <v>118</v>
      </c>
      <c r="BM419" s="11" t="s">
        <v>118</v>
      </c>
      <c r="BN419" s="11"/>
      <c r="BO419" s="11" t="s">
        <v>118</v>
      </c>
      <c r="BP419" s="11"/>
      <c r="BQ419" s="11" t="s">
        <v>118</v>
      </c>
      <c r="BR419" s="11"/>
      <c r="BS419" s="11" t="s">
        <v>118</v>
      </c>
      <c r="BT419" s="11" t="s">
        <v>118</v>
      </c>
      <c r="BU419" s="11"/>
      <c r="BV419" s="11" t="s">
        <v>118</v>
      </c>
      <c r="BW419" s="11"/>
      <c r="BX419" s="11" t="s">
        <v>118</v>
      </c>
      <c r="BY419" s="11"/>
      <c r="BZ419" s="11" t="s">
        <v>118</v>
      </c>
      <c r="CA419" s="11" t="s">
        <v>77</v>
      </c>
      <c r="CB419" s="11"/>
      <c r="CC419" s="94" t="str">
        <f t="shared" si="35"/>
        <v>24_Operación del Sistema de Gestión Institucional - SGI</v>
      </c>
      <c r="CD419" s="11"/>
      <c r="CE419" s="11"/>
      <c r="CF419" s="11" t="s">
        <v>122</v>
      </c>
      <c r="CG419" s="11"/>
      <c r="CH419" s="11"/>
      <c r="CI419" s="11"/>
      <c r="CJ419" s="11"/>
      <c r="CK419" s="94" t="str">
        <f t="shared" si="39"/>
        <v>D03_Gestión con valores para resultados</v>
      </c>
      <c r="CL419" s="11"/>
      <c r="CM419" s="11"/>
      <c r="CN419" s="11"/>
      <c r="CO419" s="11"/>
      <c r="CP419" s="11"/>
      <c r="CQ419" s="11" t="s">
        <v>450</v>
      </c>
      <c r="CR419" s="11"/>
      <c r="CS419" s="11"/>
      <c r="CT419" s="11"/>
      <c r="CU419" s="11"/>
      <c r="CV419" s="11"/>
      <c r="CW419" s="11"/>
      <c r="CX419" s="11"/>
      <c r="CY419" s="11"/>
      <c r="CZ419" s="11"/>
      <c r="DA419" s="11"/>
      <c r="DB419" s="11"/>
      <c r="DC419" s="11"/>
      <c r="DD419" s="11"/>
      <c r="DE419" s="94" t="str">
        <f t="shared" si="40"/>
        <v>D03_P06_Fortalecimiento organizacional y simplificación de procesos</v>
      </c>
    </row>
    <row r="420" spans="2:109" s="2" customFormat="1" ht="84" customHeight="1" x14ac:dyDescent="0.35">
      <c r="B420" s="1"/>
      <c r="C420" s="4" t="s">
        <v>1872</v>
      </c>
      <c r="D420" s="11" t="s">
        <v>1873</v>
      </c>
      <c r="E420" s="91" t="str">
        <f t="shared" si="36"/>
        <v>URF2026_408_Transversal_Revisar la suscripción del inventario individual de los integrantes del proceso o subdirección_SRP</v>
      </c>
      <c r="F420" s="11" t="s">
        <v>1864</v>
      </c>
      <c r="G420" s="11" t="s">
        <v>1865</v>
      </c>
      <c r="H420" s="11" t="s">
        <v>1866</v>
      </c>
      <c r="I420" s="11" t="s">
        <v>1647</v>
      </c>
      <c r="J420" s="5" t="s">
        <v>1794</v>
      </c>
      <c r="K420" s="5"/>
      <c r="L420" s="12">
        <v>46358</v>
      </c>
      <c r="M420" s="12">
        <v>46376</v>
      </c>
      <c r="N420" s="92">
        <f t="shared" si="37"/>
        <v>18</v>
      </c>
      <c r="O420" s="85" t="s">
        <v>971</v>
      </c>
      <c r="P420" s="11"/>
      <c r="Q420" s="85" t="s">
        <v>111</v>
      </c>
      <c r="R420" s="11" t="s">
        <v>1867</v>
      </c>
      <c r="S420" s="86" t="s">
        <v>474</v>
      </c>
      <c r="T420" s="86" t="s">
        <v>475</v>
      </c>
      <c r="U420" s="87" t="s">
        <v>476</v>
      </c>
      <c r="V420" s="11" t="s">
        <v>116</v>
      </c>
      <c r="W420" s="11"/>
      <c r="X420" s="11" t="s">
        <v>117</v>
      </c>
      <c r="Y420" s="11"/>
      <c r="Z420" s="94" t="str">
        <f t="shared" si="38"/>
        <v>Talento Humano
Tecnológicos</v>
      </c>
      <c r="AA420" s="11"/>
      <c r="AB420" s="11" t="s">
        <v>118</v>
      </c>
      <c r="AC420" s="11" t="s">
        <v>118</v>
      </c>
      <c r="AD420" s="13">
        <v>0</v>
      </c>
      <c r="AE420" s="14"/>
      <c r="AF420" s="11" t="s">
        <v>118</v>
      </c>
      <c r="AG420" s="11" t="s">
        <v>118</v>
      </c>
      <c r="AH420" s="13">
        <v>0</v>
      </c>
      <c r="AI420" s="14"/>
      <c r="AJ420" s="11" t="s">
        <v>118</v>
      </c>
      <c r="AK420" s="11" t="s">
        <v>118</v>
      </c>
      <c r="AL420" s="13">
        <v>0</v>
      </c>
      <c r="AM420" s="14"/>
      <c r="AN420" s="11" t="s">
        <v>118</v>
      </c>
      <c r="AO420" s="11" t="s">
        <v>118</v>
      </c>
      <c r="AP420" s="13">
        <v>0</v>
      </c>
      <c r="AQ420" s="14"/>
      <c r="AR420" s="11" t="s">
        <v>118</v>
      </c>
      <c r="AS420" s="11" t="s">
        <v>118</v>
      </c>
      <c r="AT420" s="13">
        <v>0</v>
      </c>
      <c r="AU420" s="14"/>
      <c r="AV420" s="11" t="s">
        <v>118</v>
      </c>
      <c r="AW420" s="11" t="s">
        <v>118</v>
      </c>
      <c r="AX420" s="13">
        <v>0</v>
      </c>
      <c r="AY420" s="11"/>
      <c r="AZ420" s="11" t="s">
        <v>118</v>
      </c>
      <c r="BA420" s="11"/>
      <c r="BB420" s="11" t="s">
        <v>118</v>
      </c>
      <c r="BC420" s="11"/>
      <c r="BD420" s="11"/>
      <c r="BE420" s="11"/>
      <c r="BF420" s="11"/>
      <c r="BG420" s="11"/>
      <c r="BH420" s="11"/>
      <c r="BI420" s="11"/>
      <c r="BJ420" s="11"/>
      <c r="BK420" s="11"/>
      <c r="BL420" s="11" t="s">
        <v>118</v>
      </c>
      <c r="BM420" s="11" t="s">
        <v>118</v>
      </c>
      <c r="BN420" s="11"/>
      <c r="BO420" s="11" t="s">
        <v>118</v>
      </c>
      <c r="BP420" s="11"/>
      <c r="BQ420" s="11" t="s">
        <v>118</v>
      </c>
      <c r="BR420" s="11"/>
      <c r="BS420" s="11" t="s">
        <v>118</v>
      </c>
      <c r="BT420" s="11" t="s">
        <v>118</v>
      </c>
      <c r="BU420" s="11"/>
      <c r="BV420" s="11" t="s">
        <v>118</v>
      </c>
      <c r="BW420" s="11"/>
      <c r="BX420" s="11" t="s">
        <v>118</v>
      </c>
      <c r="BY420" s="11"/>
      <c r="BZ420" s="11" t="s">
        <v>118</v>
      </c>
      <c r="CA420" s="11" t="s">
        <v>77</v>
      </c>
      <c r="CB420" s="11"/>
      <c r="CC420" s="94" t="str">
        <f t="shared" si="35"/>
        <v>24_Operación del Sistema de Gestión Institucional - SGI</v>
      </c>
      <c r="CD420" s="11"/>
      <c r="CE420" s="11"/>
      <c r="CF420" s="11" t="s">
        <v>122</v>
      </c>
      <c r="CG420" s="11"/>
      <c r="CH420" s="11"/>
      <c r="CI420" s="11"/>
      <c r="CJ420" s="11"/>
      <c r="CK420" s="94" t="str">
        <f t="shared" si="39"/>
        <v>D03_Gestión con valores para resultados</v>
      </c>
      <c r="CL420" s="11"/>
      <c r="CM420" s="11"/>
      <c r="CN420" s="11"/>
      <c r="CO420" s="11"/>
      <c r="CP420" s="11"/>
      <c r="CQ420" s="11" t="s">
        <v>450</v>
      </c>
      <c r="CR420" s="11"/>
      <c r="CS420" s="11"/>
      <c r="CT420" s="11"/>
      <c r="CU420" s="11"/>
      <c r="CV420" s="11"/>
      <c r="CW420" s="11"/>
      <c r="CX420" s="11"/>
      <c r="CY420" s="11"/>
      <c r="CZ420" s="11"/>
      <c r="DA420" s="11"/>
      <c r="DB420" s="11"/>
      <c r="DC420" s="11"/>
      <c r="DD420" s="11"/>
      <c r="DE420" s="94" t="str">
        <f t="shared" si="40"/>
        <v>D03_P06_Fortalecimiento organizacional y simplificación de procesos</v>
      </c>
    </row>
    <row r="421" spans="2:109" s="2" customFormat="1" ht="84" customHeight="1" x14ac:dyDescent="0.35">
      <c r="B421" s="1"/>
      <c r="C421" s="4" t="s">
        <v>1874</v>
      </c>
      <c r="D421" s="11" t="s">
        <v>1875</v>
      </c>
      <c r="E421" s="91" t="str">
        <f t="shared" si="36"/>
        <v>URF2026_409_Transversal_Comprobar inventario individual de los integrantes del proceso o subdirección_GC</v>
      </c>
      <c r="F421" s="11" t="s">
        <v>1864</v>
      </c>
      <c r="G421" s="11" t="s">
        <v>1865</v>
      </c>
      <c r="H421" s="11" t="s">
        <v>1866</v>
      </c>
      <c r="I421" s="11" t="s">
        <v>107</v>
      </c>
      <c r="J421" s="5" t="s">
        <v>109</v>
      </c>
      <c r="K421" s="5"/>
      <c r="L421" s="12">
        <v>46358</v>
      </c>
      <c r="M421" s="12">
        <v>46376</v>
      </c>
      <c r="N421" s="92">
        <f t="shared" si="37"/>
        <v>18</v>
      </c>
      <c r="O421" s="85" t="s">
        <v>971</v>
      </c>
      <c r="P421" s="11"/>
      <c r="Q421" s="85" t="s">
        <v>111</v>
      </c>
      <c r="R421" s="11" t="s">
        <v>1867</v>
      </c>
      <c r="S421" s="86" t="s">
        <v>474</v>
      </c>
      <c r="T421" s="86" t="s">
        <v>475</v>
      </c>
      <c r="U421" s="87" t="s">
        <v>476</v>
      </c>
      <c r="V421" s="11" t="s">
        <v>116</v>
      </c>
      <c r="W421" s="11"/>
      <c r="X421" s="11" t="s">
        <v>117</v>
      </c>
      <c r="Y421" s="11"/>
      <c r="Z421" s="94" t="str">
        <f t="shared" si="38"/>
        <v>Talento Humano
Tecnológicos</v>
      </c>
      <c r="AA421" s="11"/>
      <c r="AB421" s="11" t="s">
        <v>118</v>
      </c>
      <c r="AC421" s="11" t="s">
        <v>118</v>
      </c>
      <c r="AD421" s="13">
        <v>0</v>
      </c>
      <c r="AE421" s="14"/>
      <c r="AF421" s="11" t="s">
        <v>118</v>
      </c>
      <c r="AG421" s="11" t="s">
        <v>118</v>
      </c>
      <c r="AH421" s="13">
        <v>0</v>
      </c>
      <c r="AI421" s="14"/>
      <c r="AJ421" s="11" t="s">
        <v>118</v>
      </c>
      <c r="AK421" s="11" t="s">
        <v>118</v>
      </c>
      <c r="AL421" s="13">
        <v>0</v>
      </c>
      <c r="AM421" s="14"/>
      <c r="AN421" s="11" t="s">
        <v>118</v>
      </c>
      <c r="AO421" s="11" t="s">
        <v>118</v>
      </c>
      <c r="AP421" s="13">
        <v>0</v>
      </c>
      <c r="AQ421" s="14"/>
      <c r="AR421" s="11" t="s">
        <v>118</v>
      </c>
      <c r="AS421" s="11" t="s">
        <v>118</v>
      </c>
      <c r="AT421" s="13">
        <v>0</v>
      </c>
      <c r="AU421" s="14"/>
      <c r="AV421" s="11" t="s">
        <v>118</v>
      </c>
      <c r="AW421" s="11" t="s">
        <v>118</v>
      </c>
      <c r="AX421" s="13">
        <v>0</v>
      </c>
      <c r="AY421" s="11"/>
      <c r="AZ421" s="11" t="s">
        <v>118</v>
      </c>
      <c r="BA421" s="11"/>
      <c r="BB421" s="11" t="s">
        <v>118</v>
      </c>
      <c r="BC421" s="11"/>
      <c r="BD421" s="11"/>
      <c r="BE421" s="11"/>
      <c r="BF421" s="11"/>
      <c r="BG421" s="11"/>
      <c r="BH421" s="11"/>
      <c r="BI421" s="11"/>
      <c r="BJ421" s="11"/>
      <c r="BK421" s="11"/>
      <c r="BL421" s="11" t="s">
        <v>118</v>
      </c>
      <c r="BM421" s="11" t="s">
        <v>118</v>
      </c>
      <c r="BN421" s="11"/>
      <c r="BO421" s="11" t="s">
        <v>118</v>
      </c>
      <c r="BP421" s="11"/>
      <c r="BQ421" s="11" t="s">
        <v>118</v>
      </c>
      <c r="BR421" s="11"/>
      <c r="BS421" s="11" t="s">
        <v>118</v>
      </c>
      <c r="BT421" s="11" t="s">
        <v>118</v>
      </c>
      <c r="BU421" s="11"/>
      <c r="BV421" s="11" t="s">
        <v>118</v>
      </c>
      <c r="BW421" s="11"/>
      <c r="BX421" s="11" t="s">
        <v>118</v>
      </c>
      <c r="BY421" s="11"/>
      <c r="BZ421" s="11" t="s">
        <v>118</v>
      </c>
      <c r="CA421" s="11" t="s">
        <v>77</v>
      </c>
      <c r="CB421" s="11"/>
      <c r="CC421" s="94" t="str">
        <f t="shared" si="35"/>
        <v>24_Operación del Sistema de Gestión Institucional - SGI</v>
      </c>
      <c r="CD421" s="11"/>
      <c r="CE421" s="11"/>
      <c r="CF421" s="11" t="s">
        <v>122</v>
      </c>
      <c r="CG421" s="11"/>
      <c r="CH421" s="11"/>
      <c r="CI421" s="11"/>
      <c r="CJ421" s="11"/>
      <c r="CK421" s="94" t="str">
        <f t="shared" si="39"/>
        <v>D03_Gestión con valores para resultados</v>
      </c>
      <c r="CL421" s="11"/>
      <c r="CM421" s="11"/>
      <c r="CN421" s="11"/>
      <c r="CO421" s="11"/>
      <c r="CP421" s="11"/>
      <c r="CQ421" s="11" t="s">
        <v>450</v>
      </c>
      <c r="CR421" s="11"/>
      <c r="CS421" s="11"/>
      <c r="CT421" s="11"/>
      <c r="CU421" s="11"/>
      <c r="CV421" s="11"/>
      <c r="CW421" s="11"/>
      <c r="CX421" s="11"/>
      <c r="CY421" s="11"/>
      <c r="CZ421" s="11"/>
      <c r="DA421" s="11"/>
      <c r="DB421" s="11"/>
      <c r="DC421" s="11"/>
      <c r="DD421" s="11"/>
      <c r="DE421" s="94" t="str">
        <f t="shared" si="40"/>
        <v>D03_P06_Fortalecimiento organizacional y simplificación de procesos</v>
      </c>
    </row>
    <row r="422" spans="2:109" s="2" customFormat="1" ht="84" customHeight="1" x14ac:dyDescent="0.35">
      <c r="B422" s="1"/>
      <c r="C422" s="4" t="s">
        <v>1876</v>
      </c>
      <c r="D422" s="11" t="s">
        <v>1877</v>
      </c>
      <c r="E422" s="91" t="str">
        <f t="shared" si="36"/>
        <v>URF2026_410_Transversal_Comprobar inventario individual de los integrantes del proceso o subdirección_AD</v>
      </c>
      <c r="F422" s="11" t="s">
        <v>1864</v>
      </c>
      <c r="G422" s="11" t="s">
        <v>1865</v>
      </c>
      <c r="H422" s="11" t="s">
        <v>1866</v>
      </c>
      <c r="I422" s="11" t="s">
        <v>1043</v>
      </c>
      <c r="J422" s="5" t="s">
        <v>707</v>
      </c>
      <c r="K422" s="5"/>
      <c r="L422" s="12">
        <v>46358</v>
      </c>
      <c r="M422" s="12">
        <v>46376</v>
      </c>
      <c r="N422" s="92">
        <f t="shared" si="37"/>
        <v>18</v>
      </c>
      <c r="O422" s="85" t="s">
        <v>971</v>
      </c>
      <c r="P422" s="11"/>
      <c r="Q422" s="85" t="s">
        <v>111</v>
      </c>
      <c r="R422" s="11" t="s">
        <v>1867</v>
      </c>
      <c r="S422" s="86" t="s">
        <v>474</v>
      </c>
      <c r="T422" s="86" t="s">
        <v>475</v>
      </c>
      <c r="U422" s="87" t="s">
        <v>476</v>
      </c>
      <c r="V422" s="11" t="s">
        <v>116</v>
      </c>
      <c r="W422" s="11"/>
      <c r="X422" s="11" t="s">
        <v>117</v>
      </c>
      <c r="Y422" s="11"/>
      <c r="Z422" s="94" t="str">
        <f t="shared" si="38"/>
        <v>Talento Humano
Tecnológicos</v>
      </c>
      <c r="AA422" s="11"/>
      <c r="AB422" s="11" t="s">
        <v>118</v>
      </c>
      <c r="AC422" s="11" t="s">
        <v>118</v>
      </c>
      <c r="AD422" s="13">
        <v>0</v>
      </c>
      <c r="AE422" s="14"/>
      <c r="AF422" s="11" t="s">
        <v>118</v>
      </c>
      <c r="AG422" s="11" t="s">
        <v>118</v>
      </c>
      <c r="AH422" s="13">
        <v>0</v>
      </c>
      <c r="AI422" s="14"/>
      <c r="AJ422" s="11" t="s">
        <v>118</v>
      </c>
      <c r="AK422" s="11" t="s">
        <v>118</v>
      </c>
      <c r="AL422" s="13">
        <v>0</v>
      </c>
      <c r="AM422" s="14"/>
      <c r="AN422" s="11" t="s">
        <v>118</v>
      </c>
      <c r="AO422" s="11" t="s">
        <v>118</v>
      </c>
      <c r="AP422" s="13">
        <v>0</v>
      </c>
      <c r="AQ422" s="14"/>
      <c r="AR422" s="11" t="s">
        <v>118</v>
      </c>
      <c r="AS422" s="11" t="s">
        <v>118</v>
      </c>
      <c r="AT422" s="13">
        <v>0</v>
      </c>
      <c r="AU422" s="14"/>
      <c r="AV422" s="11" t="s">
        <v>118</v>
      </c>
      <c r="AW422" s="11" t="s">
        <v>118</v>
      </c>
      <c r="AX422" s="13">
        <v>0</v>
      </c>
      <c r="AY422" s="11"/>
      <c r="AZ422" s="11" t="s">
        <v>118</v>
      </c>
      <c r="BA422" s="11"/>
      <c r="BB422" s="11" t="s">
        <v>118</v>
      </c>
      <c r="BC422" s="11"/>
      <c r="BD422" s="11"/>
      <c r="BE422" s="11"/>
      <c r="BF422" s="11"/>
      <c r="BG422" s="11"/>
      <c r="BH422" s="11"/>
      <c r="BI422" s="11"/>
      <c r="BJ422" s="11"/>
      <c r="BK422" s="11"/>
      <c r="BL422" s="11" t="s">
        <v>118</v>
      </c>
      <c r="BM422" s="11" t="s">
        <v>118</v>
      </c>
      <c r="BN422" s="11"/>
      <c r="BO422" s="11" t="s">
        <v>118</v>
      </c>
      <c r="BP422" s="11"/>
      <c r="BQ422" s="11" t="s">
        <v>118</v>
      </c>
      <c r="BR422" s="11"/>
      <c r="BS422" s="11" t="s">
        <v>118</v>
      </c>
      <c r="BT422" s="11" t="s">
        <v>118</v>
      </c>
      <c r="BU422" s="11"/>
      <c r="BV422" s="11" t="s">
        <v>118</v>
      </c>
      <c r="BW422" s="11"/>
      <c r="BX422" s="11" t="s">
        <v>118</v>
      </c>
      <c r="BY422" s="11"/>
      <c r="BZ422" s="11" t="s">
        <v>118</v>
      </c>
      <c r="CA422" s="11" t="s">
        <v>77</v>
      </c>
      <c r="CB422" s="11"/>
      <c r="CC422" s="94" t="str">
        <f t="shared" si="35"/>
        <v>24_Operación del Sistema de Gestión Institucional - SGI</v>
      </c>
      <c r="CD422" s="11"/>
      <c r="CE422" s="11"/>
      <c r="CF422" s="11" t="s">
        <v>122</v>
      </c>
      <c r="CG422" s="11"/>
      <c r="CH422" s="11"/>
      <c r="CI422" s="11"/>
      <c r="CJ422" s="11"/>
      <c r="CK422" s="94" t="str">
        <f t="shared" si="39"/>
        <v>D03_Gestión con valores para resultados</v>
      </c>
      <c r="CL422" s="11"/>
      <c r="CM422" s="11"/>
      <c r="CN422" s="11"/>
      <c r="CO422" s="11"/>
      <c r="CP422" s="11"/>
      <c r="CQ422" s="11" t="s">
        <v>450</v>
      </c>
      <c r="CR422" s="11"/>
      <c r="CS422" s="11"/>
      <c r="CT422" s="11"/>
      <c r="CU422" s="11"/>
      <c r="CV422" s="11"/>
      <c r="CW422" s="11"/>
      <c r="CX422" s="11"/>
      <c r="CY422" s="11"/>
      <c r="CZ422" s="11"/>
      <c r="DA422" s="11"/>
      <c r="DB422" s="11"/>
      <c r="DC422" s="11"/>
      <c r="DD422" s="11"/>
      <c r="DE422" s="94" t="str">
        <f t="shared" si="40"/>
        <v>D03_P06_Fortalecimiento organizacional y simplificación de procesos</v>
      </c>
    </row>
    <row r="423" spans="2:109" s="2" customFormat="1" ht="84" customHeight="1" x14ac:dyDescent="0.35">
      <c r="B423" s="1"/>
      <c r="C423" s="4" t="s">
        <v>1878</v>
      </c>
      <c r="D423" s="11" t="s">
        <v>1879</v>
      </c>
      <c r="E423" s="91" t="str">
        <f t="shared" si="36"/>
        <v>URF2026_411_Transversal_Comprobar inventario individual de los integrantes del proceso o subdirección_GF</v>
      </c>
      <c r="F423" s="11" t="s">
        <v>1864</v>
      </c>
      <c r="G423" s="11" t="s">
        <v>1865</v>
      </c>
      <c r="H423" s="11" t="s">
        <v>1866</v>
      </c>
      <c r="I423" s="11" t="s">
        <v>969</v>
      </c>
      <c r="J423" s="5" t="s">
        <v>1815</v>
      </c>
      <c r="K423" s="5"/>
      <c r="L423" s="12">
        <v>46358</v>
      </c>
      <c r="M423" s="12">
        <v>46376</v>
      </c>
      <c r="N423" s="92">
        <f t="shared" si="37"/>
        <v>18</v>
      </c>
      <c r="O423" s="85" t="s">
        <v>971</v>
      </c>
      <c r="P423" s="11"/>
      <c r="Q423" s="85" t="s">
        <v>111</v>
      </c>
      <c r="R423" s="11" t="s">
        <v>1867</v>
      </c>
      <c r="S423" s="86" t="s">
        <v>474</v>
      </c>
      <c r="T423" s="86" t="s">
        <v>475</v>
      </c>
      <c r="U423" s="87" t="s">
        <v>476</v>
      </c>
      <c r="V423" s="11" t="s">
        <v>116</v>
      </c>
      <c r="W423" s="11"/>
      <c r="X423" s="11" t="s">
        <v>117</v>
      </c>
      <c r="Y423" s="11"/>
      <c r="Z423" s="94" t="str">
        <f t="shared" si="38"/>
        <v>Talento Humano
Tecnológicos</v>
      </c>
      <c r="AA423" s="11"/>
      <c r="AB423" s="11" t="s">
        <v>118</v>
      </c>
      <c r="AC423" s="11" t="s">
        <v>118</v>
      </c>
      <c r="AD423" s="13">
        <v>0</v>
      </c>
      <c r="AE423" s="14"/>
      <c r="AF423" s="11" t="s">
        <v>118</v>
      </c>
      <c r="AG423" s="11" t="s">
        <v>118</v>
      </c>
      <c r="AH423" s="13">
        <v>0</v>
      </c>
      <c r="AI423" s="14"/>
      <c r="AJ423" s="11" t="s">
        <v>118</v>
      </c>
      <c r="AK423" s="11" t="s">
        <v>118</v>
      </c>
      <c r="AL423" s="13">
        <v>0</v>
      </c>
      <c r="AM423" s="14"/>
      <c r="AN423" s="11" t="s">
        <v>118</v>
      </c>
      <c r="AO423" s="11" t="s">
        <v>118</v>
      </c>
      <c r="AP423" s="13">
        <v>0</v>
      </c>
      <c r="AQ423" s="14"/>
      <c r="AR423" s="11" t="s">
        <v>118</v>
      </c>
      <c r="AS423" s="11" t="s">
        <v>118</v>
      </c>
      <c r="AT423" s="13">
        <v>0</v>
      </c>
      <c r="AU423" s="14"/>
      <c r="AV423" s="11" t="s">
        <v>118</v>
      </c>
      <c r="AW423" s="11" t="s">
        <v>118</v>
      </c>
      <c r="AX423" s="13">
        <v>0</v>
      </c>
      <c r="AY423" s="11"/>
      <c r="AZ423" s="11" t="s">
        <v>118</v>
      </c>
      <c r="BA423" s="11"/>
      <c r="BB423" s="11" t="s">
        <v>118</v>
      </c>
      <c r="BC423" s="11"/>
      <c r="BD423" s="11"/>
      <c r="BE423" s="11"/>
      <c r="BF423" s="11"/>
      <c r="BG423" s="11"/>
      <c r="BH423" s="11"/>
      <c r="BI423" s="11"/>
      <c r="BJ423" s="11"/>
      <c r="BK423" s="11"/>
      <c r="BL423" s="11" t="s">
        <v>118</v>
      </c>
      <c r="BM423" s="11" t="s">
        <v>118</v>
      </c>
      <c r="BN423" s="11"/>
      <c r="BO423" s="11" t="s">
        <v>118</v>
      </c>
      <c r="BP423" s="11"/>
      <c r="BQ423" s="11" t="s">
        <v>118</v>
      </c>
      <c r="BR423" s="11"/>
      <c r="BS423" s="11" t="s">
        <v>118</v>
      </c>
      <c r="BT423" s="11" t="s">
        <v>118</v>
      </c>
      <c r="BU423" s="11"/>
      <c r="BV423" s="11" t="s">
        <v>118</v>
      </c>
      <c r="BW423" s="11"/>
      <c r="BX423" s="11" t="s">
        <v>118</v>
      </c>
      <c r="BY423" s="11"/>
      <c r="BZ423" s="11" t="s">
        <v>118</v>
      </c>
      <c r="CA423" s="11" t="s">
        <v>77</v>
      </c>
      <c r="CB423" s="11"/>
      <c r="CC423" s="94" t="str">
        <f t="shared" si="35"/>
        <v>24_Operación del Sistema de Gestión Institucional - SGI</v>
      </c>
      <c r="CD423" s="11"/>
      <c r="CE423" s="11"/>
      <c r="CF423" s="11" t="s">
        <v>122</v>
      </c>
      <c r="CG423" s="11"/>
      <c r="CH423" s="11"/>
      <c r="CI423" s="11"/>
      <c r="CJ423" s="11"/>
      <c r="CK423" s="94" t="str">
        <f t="shared" si="39"/>
        <v>D03_Gestión con valores para resultados</v>
      </c>
      <c r="CL423" s="11"/>
      <c r="CM423" s="11"/>
      <c r="CN423" s="11"/>
      <c r="CO423" s="11"/>
      <c r="CP423" s="11"/>
      <c r="CQ423" s="11" t="s">
        <v>450</v>
      </c>
      <c r="CR423" s="11"/>
      <c r="CS423" s="11"/>
      <c r="CT423" s="11"/>
      <c r="CU423" s="11"/>
      <c r="CV423" s="11"/>
      <c r="CW423" s="11"/>
      <c r="CX423" s="11"/>
      <c r="CY423" s="11"/>
      <c r="CZ423" s="11"/>
      <c r="DA423" s="11"/>
      <c r="DB423" s="11"/>
      <c r="DC423" s="11"/>
      <c r="DD423" s="11"/>
      <c r="DE423" s="94" t="str">
        <f t="shared" si="40"/>
        <v>D03_P06_Fortalecimiento organizacional y simplificación de procesos</v>
      </c>
    </row>
    <row r="424" spans="2:109" s="2" customFormat="1" ht="84" customHeight="1" x14ac:dyDescent="0.35">
      <c r="B424" s="1"/>
      <c r="C424" s="4" t="s">
        <v>1880</v>
      </c>
      <c r="D424" s="11" t="s">
        <v>1881</v>
      </c>
      <c r="E424" s="91" t="str">
        <f t="shared" si="36"/>
        <v>URF2026_412_Transversal_Comprobar inventario individual de los integrantes del proceso o subdirección_GI</v>
      </c>
      <c r="F424" s="11" t="s">
        <v>1864</v>
      </c>
      <c r="G424" s="11" t="s">
        <v>1865</v>
      </c>
      <c r="H424" s="11" t="s">
        <v>1866</v>
      </c>
      <c r="I424" s="11" t="s">
        <v>1291</v>
      </c>
      <c r="J424" s="5" t="s">
        <v>1292</v>
      </c>
      <c r="K424" s="5"/>
      <c r="L424" s="12">
        <v>46358</v>
      </c>
      <c r="M424" s="12">
        <v>46376</v>
      </c>
      <c r="N424" s="92">
        <f t="shared" si="37"/>
        <v>18</v>
      </c>
      <c r="O424" s="85" t="s">
        <v>971</v>
      </c>
      <c r="P424" s="11" t="s">
        <v>1079</v>
      </c>
      <c r="Q424" s="85" t="s">
        <v>111</v>
      </c>
      <c r="R424" s="11" t="s">
        <v>1867</v>
      </c>
      <c r="S424" s="86" t="s">
        <v>474</v>
      </c>
      <c r="T424" s="86" t="s">
        <v>475</v>
      </c>
      <c r="U424" s="87" t="s">
        <v>476</v>
      </c>
      <c r="V424" s="11" t="s">
        <v>116</v>
      </c>
      <c r="W424" s="11"/>
      <c r="X424" s="11" t="s">
        <v>117</v>
      </c>
      <c r="Y424" s="11"/>
      <c r="Z424" s="94" t="str">
        <f t="shared" si="38"/>
        <v>Talento Humano
Tecnológicos</v>
      </c>
      <c r="AA424" s="11"/>
      <c r="AB424" s="11" t="s">
        <v>118</v>
      </c>
      <c r="AC424" s="11" t="s">
        <v>118</v>
      </c>
      <c r="AD424" s="13">
        <v>0</v>
      </c>
      <c r="AE424" s="14"/>
      <c r="AF424" s="11" t="s">
        <v>118</v>
      </c>
      <c r="AG424" s="11" t="s">
        <v>118</v>
      </c>
      <c r="AH424" s="13">
        <v>0</v>
      </c>
      <c r="AI424" s="14"/>
      <c r="AJ424" s="11" t="s">
        <v>118</v>
      </c>
      <c r="AK424" s="11" t="s">
        <v>118</v>
      </c>
      <c r="AL424" s="13">
        <v>0</v>
      </c>
      <c r="AM424" s="14"/>
      <c r="AN424" s="11" t="s">
        <v>118</v>
      </c>
      <c r="AO424" s="11" t="s">
        <v>118</v>
      </c>
      <c r="AP424" s="13">
        <v>0</v>
      </c>
      <c r="AQ424" s="14"/>
      <c r="AR424" s="11" t="s">
        <v>118</v>
      </c>
      <c r="AS424" s="11" t="s">
        <v>118</v>
      </c>
      <c r="AT424" s="13">
        <v>0</v>
      </c>
      <c r="AU424" s="14"/>
      <c r="AV424" s="11" t="s">
        <v>118</v>
      </c>
      <c r="AW424" s="11" t="s">
        <v>118</v>
      </c>
      <c r="AX424" s="13">
        <v>0</v>
      </c>
      <c r="AY424" s="11"/>
      <c r="AZ424" s="11" t="s">
        <v>118</v>
      </c>
      <c r="BA424" s="11"/>
      <c r="BB424" s="11" t="s">
        <v>118</v>
      </c>
      <c r="BC424" s="11"/>
      <c r="BD424" s="11"/>
      <c r="BE424" s="11"/>
      <c r="BF424" s="11"/>
      <c r="BG424" s="11"/>
      <c r="BH424" s="11"/>
      <c r="BI424" s="11"/>
      <c r="BJ424" s="11"/>
      <c r="BK424" s="11"/>
      <c r="BL424" s="11" t="s">
        <v>118</v>
      </c>
      <c r="BM424" s="11" t="s">
        <v>118</v>
      </c>
      <c r="BN424" s="11"/>
      <c r="BO424" s="11" t="s">
        <v>118</v>
      </c>
      <c r="BP424" s="11"/>
      <c r="BQ424" s="11" t="s">
        <v>118</v>
      </c>
      <c r="BR424" s="11"/>
      <c r="BS424" s="11" t="s">
        <v>118</v>
      </c>
      <c r="BT424" s="11" t="s">
        <v>118</v>
      </c>
      <c r="BU424" s="11"/>
      <c r="BV424" s="11" t="s">
        <v>118</v>
      </c>
      <c r="BW424" s="11"/>
      <c r="BX424" s="11" t="s">
        <v>118</v>
      </c>
      <c r="BY424" s="11"/>
      <c r="BZ424" s="11" t="s">
        <v>118</v>
      </c>
      <c r="CA424" s="11" t="s">
        <v>77</v>
      </c>
      <c r="CB424" s="11"/>
      <c r="CC424" s="94" t="str">
        <f t="shared" si="35"/>
        <v>24_Operación del Sistema de Gestión Institucional - SGI</v>
      </c>
      <c r="CD424" s="11"/>
      <c r="CE424" s="11"/>
      <c r="CF424" s="11" t="s">
        <v>122</v>
      </c>
      <c r="CG424" s="11"/>
      <c r="CH424" s="11"/>
      <c r="CI424" s="11"/>
      <c r="CJ424" s="11"/>
      <c r="CK424" s="94" t="str">
        <f t="shared" si="39"/>
        <v>D03_Gestión con valores para resultados</v>
      </c>
      <c r="CL424" s="11"/>
      <c r="CM424" s="11"/>
      <c r="CN424" s="11"/>
      <c r="CO424" s="11"/>
      <c r="CP424" s="11"/>
      <c r="CQ424" s="11" t="s">
        <v>450</v>
      </c>
      <c r="CR424" s="11"/>
      <c r="CS424" s="11"/>
      <c r="CT424" s="11"/>
      <c r="CU424" s="11"/>
      <c r="CV424" s="11"/>
      <c r="CW424" s="11"/>
      <c r="CX424" s="11"/>
      <c r="CY424" s="11"/>
      <c r="CZ424" s="11"/>
      <c r="DA424" s="11"/>
      <c r="DB424" s="11"/>
      <c r="DC424" s="11"/>
      <c r="DD424" s="11"/>
      <c r="DE424" s="94" t="str">
        <f t="shared" si="40"/>
        <v>D03_P06_Fortalecimiento organizacional y simplificación de procesos</v>
      </c>
    </row>
    <row r="425" spans="2:109" s="2" customFormat="1" ht="84" customHeight="1" x14ac:dyDescent="0.35">
      <c r="B425" s="1"/>
      <c r="C425" s="4" t="s">
        <v>1882</v>
      </c>
      <c r="D425" s="11" t="s">
        <v>1883</v>
      </c>
      <c r="E425" s="91" t="str">
        <f t="shared" si="36"/>
        <v>URF2026_413_Transversal_Comprobar inventario individual de los integrantes del proceso o subdirección_CE</v>
      </c>
      <c r="F425" s="11" t="s">
        <v>1864</v>
      </c>
      <c r="G425" s="11" t="s">
        <v>1865</v>
      </c>
      <c r="H425" s="11" t="s">
        <v>1866</v>
      </c>
      <c r="I425" s="11" t="s">
        <v>628</v>
      </c>
      <c r="J425" s="5" t="s">
        <v>630</v>
      </c>
      <c r="K425" s="5"/>
      <c r="L425" s="12">
        <v>46358</v>
      </c>
      <c r="M425" s="12">
        <v>46376</v>
      </c>
      <c r="N425" s="92">
        <f t="shared" si="37"/>
        <v>18</v>
      </c>
      <c r="O425" s="85" t="s">
        <v>971</v>
      </c>
      <c r="P425" s="11"/>
      <c r="Q425" s="85" t="s">
        <v>111</v>
      </c>
      <c r="R425" s="11" t="s">
        <v>1867</v>
      </c>
      <c r="S425" s="86" t="s">
        <v>474</v>
      </c>
      <c r="T425" s="86" t="s">
        <v>475</v>
      </c>
      <c r="U425" s="87" t="s">
        <v>476</v>
      </c>
      <c r="V425" s="11" t="s">
        <v>116</v>
      </c>
      <c r="W425" s="11"/>
      <c r="X425" s="11" t="s">
        <v>117</v>
      </c>
      <c r="Y425" s="11"/>
      <c r="Z425" s="94" t="str">
        <f t="shared" si="38"/>
        <v>Talento Humano
Tecnológicos</v>
      </c>
      <c r="AA425" s="11"/>
      <c r="AB425" s="11" t="s">
        <v>118</v>
      </c>
      <c r="AC425" s="11" t="s">
        <v>118</v>
      </c>
      <c r="AD425" s="13">
        <v>0</v>
      </c>
      <c r="AE425" s="14"/>
      <c r="AF425" s="11" t="s">
        <v>118</v>
      </c>
      <c r="AG425" s="11" t="s">
        <v>118</v>
      </c>
      <c r="AH425" s="13">
        <v>0</v>
      </c>
      <c r="AI425" s="14"/>
      <c r="AJ425" s="11" t="s">
        <v>118</v>
      </c>
      <c r="AK425" s="11" t="s">
        <v>118</v>
      </c>
      <c r="AL425" s="13">
        <v>0</v>
      </c>
      <c r="AM425" s="14"/>
      <c r="AN425" s="11" t="s">
        <v>118</v>
      </c>
      <c r="AO425" s="11" t="s">
        <v>118</v>
      </c>
      <c r="AP425" s="13">
        <v>0</v>
      </c>
      <c r="AQ425" s="14"/>
      <c r="AR425" s="11" t="s">
        <v>118</v>
      </c>
      <c r="AS425" s="11" t="s">
        <v>118</v>
      </c>
      <c r="AT425" s="13">
        <v>0</v>
      </c>
      <c r="AU425" s="14"/>
      <c r="AV425" s="11" t="s">
        <v>118</v>
      </c>
      <c r="AW425" s="11" t="s">
        <v>118</v>
      </c>
      <c r="AX425" s="13">
        <v>0</v>
      </c>
      <c r="AY425" s="11"/>
      <c r="AZ425" s="11" t="s">
        <v>118</v>
      </c>
      <c r="BA425" s="11"/>
      <c r="BB425" s="11" t="s">
        <v>118</v>
      </c>
      <c r="BC425" s="11"/>
      <c r="BD425" s="11"/>
      <c r="BE425" s="11"/>
      <c r="BF425" s="11"/>
      <c r="BG425" s="11"/>
      <c r="BH425" s="11"/>
      <c r="BI425" s="11"/>
      <c r="BJ425" s="11"/>
      <c r="BK425" s="11"/>
      <c r="BL425" s="11" t="s">
        <v>118</v>
      </c>
      <c r="BM425" s="11" t="s">
        <v>118</v>
      </c>
      <c r="BN425" s="11"/>
      <c r="BO425" s="11" t="s">
        <v>118</v>
      </c>
      <c r="BP425" s="11"/>
      <c r="BQ425" s="11" t="s">
        <v>118</v>
      </c>
      <c r="BR425" s="11"/>
      <c r="BS425" s="11" t="s">
        <v>118</v>
      </c>
      <c r="BT425" s="11" t="s">
        <v>118</v>
      </c>
      <c r="BU425" s="11"/>
      <c r="BV425" s="11" t="s">
        <v>118</v>
      </c>
      <c r="BW425" s="11"/>
      <c r="BX425" s="11" t="s">
        <v>118</v>
      </c>
      <c r="BY425" s="11"/>
      <c r="BZ425" s="11" t="s">
        <v>118</v>
      </c>
      <c r="CA425" s="11" t="s">
        <v>77</v>
      </c>
      <c r="CB425" s="11"/>
      <c r="CC425" s="94" t="str">
        <f t="shared" ref="CC425:CC448" si="41">_xlfn.TEXTJOIN(CHAR(10),TRUE,AA425,AE425,AI425,AM425,AQ425,AU425,AY425,BA425,BC425,BD425,BE425,BF425,BH425,BG425,BI425,BJ425,BK425,BN425,BP425,BR425,BU425,BW425,BY425,CA425,CB425)</f>
        <v>24_Operación del Sistema de Gestión Institucional - SGI</v>
      </c>
      <c r="CD425" s="11"/>
      <c r="CE425" s="11"/>
      <c r="CF425" s="11" t="s">
        <v>122</v>
      </c>
      <c r="CG425" s="11"/>
      <c r="CH425" s="11"/>
      <c r="CI425" s="11"/>
      <c r="CJ425" s="11"/>
      <c r="CK425" s="94" t="str">
        <f t="shared" si="39"/>
        <v>D03_Gestión con valores para resultados</v>
      </c>
      <c r="CL425" s="11"/>
      <c r="CM425" s="11"/>
      <c r="CN425" s="11"/>
      <c r="CO425" s="11"/>
      <c r="CP425" s="11"/>
      <c r="CQ425" s="11" t="s">
        <v>450</v>
      </c>
      <c r="CR425" s="11"/>
      <c r="CS425" s="11"/>
      <c r="CT425" s="11"/>
      <c r="CU425" s="11"/>
      <c r="CV425" s="11"/>
      <c r="CW425" s="11"/>
      <c r="CX425" s="11"/>
      <c r="CY425" s="11"/>
      <c r="CZ425" s="11"/>
      <c r="DA425" s="11"/>
      <c r="DB425" s="11"/>
      <c r="DC425" s="11"/>
      <c r="DD425" s="11"/>
      <c r="DE425" s="94" t="str">
        <f t="shared" si="40"/>
        <v>D03_P06_Fortalecimiento organizacional y simplificación de procesos</v>
      </c>
    </row>
    <row r="426" spans="2:109" s="2" customFormat="1" ht="84" customHeight="1" x14ac:dyDescent="0.35">
      <c r="B426" s="1"/>
      <c r="C426" s="4" t="s">
        <v>1884</v>
      </c>
      <c r="D426" s="11" t="s">
        <v>1885</v>
      </c>
      <c r="E426" s="91" t="str">
        <f t="shared" si="36"/>
        <v>URF2026_414_Transversal_Comprobar inventario individual de los integrantes del proceso o subdirección_RV</v>
      </c>
      <c r="F426" s="11" t="s">
        <v>1864</v>
      </c>
      <c r="G426" s="11" t="s">
        <v>1865</v>
      </c>
      <c r="H426" s="11" t="s">
        <v>1866</v>
      </c>
      <c r="I426" s="11" t="s">
        <v>1078</v>
      </c>
      <c r="J426" s="5" t="s">
        <v>1079</v>
      </c>
      <c r="K426" s="5"/>
      <c r="L426" s="12">
        <v>46358</v>
      </c>
      <c r="M426" s="12">
        <v>46376</v>
      </c>
      <c r="N426" s="92">
        <f t="shared" si="37"/>
        <v>18</v>
      </c>
      <c r="O426" s="85" t="s">
        <v>971</v>
      </c>
      <c r="P426" s="11" t="s">
        <v>1079</v>
      </c>
      <c r="Q426" s="85" t="s">
        <v>111</v>
      </c>
      <c r="R426" s="11" t="s">
        <v>1867</v>
      </c>
      <c r="S426" s="86" t="s">
        <v>474</v>
      </c>
      <c r="T426" s="86" t="s">
        <v>475</v>
      </c>
      <c r="U426" s="87" t="s">
        <v>476</v>
      </c>
      <c r="V426" s="11" t="s">
        <v>116</v>
      </c>
      <c r="W426" s="11"/>
      <c r="X426" s="11" t="s">
        <v>117</v>
      </c>
      <c r="Y426" s="11"/>
      <c r="Z426" s="94" t="str">
        <f t="shared" si="38"/>
        <v>Talento Humano
Tecnológicos</v>
      </c>
      <c r="AA426" s="11"/>
      <c r="AB426" s="11" t="s">
        <v>118</v>
      </c>
      <c r="AC426" s="11" t="s">
        <v>118</v>
      </c>
      <c r="AD426" s="13">
        <v>0</v>
      </c>
      <c r="AE426" s="14"/>
      <c r="AF426" s="11" t="s">
        <v>118</v>
      </c>
      <c r="AG426" s="11" t="s">
        <v>118</v>
      </c>
      <c r="AH426" s="13">
        <v>0</v>
      </c>
      <c r="AI426" s="14"/>
      <c r="AJ426" s="11" t="s">
        <v>118</v>
      </c>
      <c r="AK426" s="11" t="s">
        <v>118</v>
      </c>
      <c r="AL426" s="13">
        <v>0</v>
      </c>
      <c r="AM426" s="14"/>
      <c r="AN426" s="11" t="s">
        <v>118</v>
      </c>
      <c r="AO426" s="11" t="s">
        <v>118</v>
      </c>
      <c r="AP426" s="13">
        <v>0</v>
      </c>
      <c r="AQ426" s="14"/>
      <c r="AR426" s="11" t="s">
        <v>118</v>
      </c>
      <c r="AS426" s="11" t="s">
        <v>118</v>
      </c>
      <c r="AT426" s="13">
        <v>0</v>
      </c>
      <c r="AU426" s="14"/>
      <c r="AV426" s="11" t="s">
        <v>118</v>
      </c>
      <c r="AW426" s="11" t="s">
        <v>118</v>
      </c>
      <c r="AX426" s="13">
        <v>0</v>
      </c>
      <c r="AY426" s="11"/>
      <c r="AZ426" s="11" t="s">
        <v>118</v>
      </c>
      <c r="BA426" s="11"/>
      <c r="BB426" s="11" t="s">
        <v>118</v>
      </c>
      <c r="BC426" s="11"/>
      <c r="BD426" s="11"/>
      <c r="BE426" s="11"/>
      <c r="BF426" s="11"/>
      <c r="BG426" s="11"/>
      <c r="BH426" s="11"/>
      <c r="BI426" s="11"/>
      <c r="BJ426" s="11"/>
      <c r="BK426" s="11"/>
      <c r="BL426" s="11" t="s">
        <v>118</v>
      </c>
      <c r="BM426" s="11" t="s">
        <v>118</v>
      </c>
      <c r="BN426" s="11"/>
      <c r="BO426" s="11" t="s">
        <v>118</v>
      </c>
      <c r="BP426" s="11"/>
      <c r="BQ426" s="11" t="s">
        <v>118</v>
      </c>
      <c r="BR426" s="11"/>
      <c r="BS426" s="11" t="s">
        <v>118</v>
      </c>
      <c r="BT426" s="11" t="s">
        <v>118</v>
      </c>
      <c r="BU426" s="11"/>
      <c r="BV426" s="11" t="s">
        <v>118</v>
      </c>
      <c r="BW426" s="11"/>
      <c r="BX426" s="11" t="s">
        <v>118</v>
      </c>
      <c r="BY426" s="11"/>
      <c r="BZ426" s="11" t="s">
        <v>118</v>
      </c>
      <c r="CA426" s="11" t="s">
        <v>77</v>
      </c>
      <c r="CB426" s="11"/>
      <c r="CC426" s="94" t="str">
        <f t="shared" si="41"/>
        <v>24_Operación del Sistema de Gestión Institucional - SGI</v>
      </c>
      <c r="CD426" s="11"/>
      <c r="CE426" s="11"/>
      <c r="CF426" s="11" t="s">
        <v>122</v>
      </c>
      <c r="CG426" s="11"/>
      <c r="CH426" s="11"/>
      <c r="CI426" s="11"/>
      <c r="CJ426" s="11"/>
      <c r="CK426" s="94" t="str">
        <f t="shared" si="39"/>
        <v>D03_Gestión con valores para resultados</v>
      </c>
      <c r="CL426" s="11"/>
      <c r="CM426" s="11"/>
      <c r="CN426" s="11"/>
      <c r="CO426" s="11"/>
      <c r="CP426" s="11"/>
      <c r="CQ426" s="11" t="s">
        <v>450</v>
      </c>
      <c r="CR426" s="11"/>
      <c r="CS426" s="11"/>
      <c r="CT426" s="11"/>
      <c r="CU426" s="11"/>
      <c r="CV426" s="11"/>
      <c r="CW426" s="11"/>
      <c r="CX426" s="11"/>
      <c r="CY426" s="11"/>
      <c r="CZ426" s="11"/>
      <c r="DA426" s="11"/>
      <c r="DB426" s="11"/>
      <c r="DC426" s="11"/>
      <c r="DD426" s="11"/>
      <c r="DE426" s="94" t="str">
        <f t="shared" si="40"/>
        <v>D03_P06_Fortalecimiento organizacional y simplificación de procesos</v>
      </c>
    </row>
    <row r="427" spans="2:109" s="2" customFormat="1" ht="84" customHeight="1" x14ac:dyDescent="0.35">
      <c r="B427" s="1"/>
      <c r="C427" s="4" t="s">
        <v>1886</v>
      </c>
      <c r="D427" s="11" t="s">
        <v>1887</v>
      </c>
      <c r="E427" s="91" t="str">
        <f t="shared" si="36"/>
        <v>URF2026_415_Transversal_Realizar el autodiagnóstico de la política de Gestión Estratégica del Talento Humano GETH</v>
      </c>
      <c r="F427" s="11" t="s">
        <v>1888</v>
      </c>
      <c r="G427" s="11" t="s">
        <v>1889</v>
      </c>
      <c r="H427" s="11" t="s">
        <v>1890</v>
      </c>
      <c r="I427" s="11" t="s">
        <v>818</v>
      </c>
      <c r="J427" s="5" t="s">
        <v>694</v>
      </c>
      <c r="K427" s="5"/>
      <c r="L427" s="12">
        <v>46266</v>
      </c>
      <c r="M427" s="12">
        <v>46340.999305555553</v>
      </c>
      <c r="N427" s="92">
        <f t="shared" si="37"/>
        <v>74.999305555553292</v>
      </c>
      <c r="O427" s="85" t="s">
        <v>110</v>
      </c>
      <c r="P427" s="11"/>
      <c r="Q427" s="85" t="s">
        <v>111</v>
      </c>
      <c r="R427" s="11" t="s">
        <v>1891</v>
      </c>
      <c r="S427" s="86" t="s">
        <v>113</v>
      </c>
      <c r="T427" s="86" t="s">
        <v>236</v>
      </c>
      <c r="U427" s="87" t="s">
        <v>237</v>
      </c>
      <c r="V427" s="11" t="s">
        <v>116</v>
      </c>
      <c r="W427" s="11"/>
      <c r="X427" s="11" t="s">
        <v>117</v>
      </c>
      <c r="Y427" s="11"/>
      <c r="Z427" s="94" t="str">
        <f t="shared" si="38"/>
        <v>Talento Humano
Tecnológicos</v>
      </c>
      <c r="AA427" s="11"/>
      <c r="AB427" s="11" t="s">
        <v>118</v>
      </c>
      <c r="AC427" s="11" t="s">
        <v>118</v>
      </c>
      <c r="AD427" s="13">
        <v>0</v>
      </c>
      <c r="AE427" s="14"/>
      <c r="AF427" s="11" t="s">
        <v>118</v>
      </c>
      <c r="AG427" s="11" t="s">
        <v>118</v>
      </c>
      <c r="AH427" s="13">
        <v>0</v>
      </c>
      <c r="AI427" s="14"/>
      <c r="AJ427" s="11" t="s">
        <v>118</v>
      </c>
      <c r="AK427" s="11" t="s">
        <v>118</v>
      </c>
      <c r="AL427" s="13">
        <v>0</v>
      </c>
      <c r="AM427" s="14"/>
      <c r="AN427" s="11" t="s">
        <v>118</v>
      </c>
      <c r="AO427" s="11" t="s">
        <v>118</v>
      </c>
      <c r="AP427" s="13">
        <v>0</v>
      </c>
      <c r="AQ427" s="14"/>
      <c r="AR427" s="11" t="s">
        <v>118</v>
      </c>
      <c r="AS427" s="11" t="s">
        <v>118</v>
      </c>
      <c r="AT427" s="13">
        <v>0</v>
      </c>
      <c r="AU427" s="14"/>
      <c r="AV427" s="11" t="s">
        <v>118</v>
      </c>
      <c r="AW427" s="11" t="s">
        <v>118</v>
      </c>
      <c r="AX427" s="13">
        <v>0</v>
      </c>
      <c r="AY427" s="11"/>
      <c r="AZ427" s="11" t="s">
        <v>118</v>
      </c>
      <c r="BA427" s="11"/>
      <c r="BB427" s="11" t="s">
        <v>118</v>
      </c>
      <c r="BC427" s="11"/>
      <c r="BD427" s="11"/>
      <c r="BE427" s="11"/>
      <c r="BF427" s="11"/>
      <c r="BG427" s="11"/>
      <c r="BH427" s="11"/>
      <c r="BI427" s="11"/>
      <c r="BJ427" s="11"/>
      <c r="BK427" s="11"/>
      <c r="BL427" s="11" t="s">
        <v>118</v>
      </c>
      <c r="BM427" s="11" t="s">
        <v>118</v>
      </c>
      <c r="BN427" s="11"/>
      <c r="BO427" s="11" t="s">
        <v>118</v>
      </c>
      <c r="BP427" s="11"/>
      <c r="BQ427" s="11" t="s">
        <v>118</v>
      </c>
      <c r="BR427" s="11"/>
      <c r="BS427" s="11" t="s">
        <v>118</v>
      </c>
      <c r="BT427" s="11" t="s">
        <v>118</v>
      </c>
      <c r="BU427" s="11"/>
      <c r="BV427" s="11" t="s">
        <v>118</v>
      </c>
      <c r="BW427" s="11"/>
      <c r="BX427" s="11" t="s">
        <v>118</v>
      </c>
      <c r="BY427" s="11"/>
      <c r="BZ427" s="11" t="s">
        <v>118</v>
      </c>
      <c r="CA427" s="11" t="s">
        <v>77</v>
      </c>
      <c r="CB427" s="11"/>
      <c r="CC427" s="94" t="str">
        <f t="shared" si="41"/>
        <v>24_Operación del Sistema de Gestión Institucional - SGI</v>
      </c>
      <c r="CD427" s="11" t="s">
        <v>612</v>
      </c>
      <c r="CE427" s="11" t="s">
        <v>238</v>
      </c>
      <c r="CF427" s="11" t="s">
        <v>122</v>
      </c>
      <c r="CG427" s="11" t="s">
        <v>306</v>
      </c>
      <c r="CH427" s="11"/>
      <c r="CI427" s="11"/>
      <c r="CJ427" s="11" t="s">
        <v>317</v>
      </c>
      <c r="CK427" s="94" t="str">
        <f t="shared" si="39"/>
        <v>D01_Talento Humano
D02_Direccionamiento Estratégico y Planeación
D03_Gestión con valores para resultados
D04_Evaluación de resultados
D07_Control Interno</v>
      </c>
      <c r="CL427" s="11" t="s">
        <v>613</v>
      </c>
      <c r="CM427" s="11"/>
      <c r="CN427" s="11" t="s">
        <v>239</v>
      </c>
      <c r="CO427" s="11"/>
      <c r="CP427" s="11"/>
      <c r="CQ427" s="11" t="s">
        <v>450</v>
      </c>
      <c r="CR427" s="11"/>
      <c r="CS427" s="11"/>
      <c r="CT427" s="11"/>
      <c r="CU427" s="11"/>
      <c r="CV427" s="11"/>
      <c r="CW427" s="11"/>
      <c r="CX427" s="11"/>
      <c r="CY427" s="11" t="s">
        <v>307</v>
      </c>
      <c r="CZ427" s="11"/>
      <c r="DA427" s="11"/>
      <c r="DB427" s="11"/>
      <c r="DC427" s="11"/>
      <c r="DD427" s="11" t="s">
        <v>318</v>
      </c>
      <c r="DE427" s="94" t="str">
        <f t="shared" si="40"/>
        <v>D01_P01_Gestión Estratégica del Talento Humano
D02_P03_Planeación Institucional
D03_P06_Fortalecimiento organizacional y simplificación de procesos
D04_P14_Seguimiento y evaluación del desempeño institucional
D07_P19_Control Interno</v>
      </c>
    </row>
    <row r="428" spans="2:109" s="2" customFormat="1" ht="84" customHeight="1" x14ac:dyDescent="0.35">
      <c r="B428" s="1"/>
      <c r="C428" s="4" t="s">
        <v>1892</v>
      </c>
      <c r="D428" s="11" t="s">
        <v>1893</v>
      </c>
      <c r="E428" s="91" t="str">
        <f t="shared" si="36"/>
        <v>URF2026_416_Transversal_Realizar el autodiagnóstico de la política de Integridad</v>
      </c>
      <c r="F428" s="11" t="s">
        <v>1888</v>
      </c>
      <c r="G428" s="11" t="s">
        <v>1889</v>
      </c>
      <c r="H428" s="11" t="s">
        <v>1890</v>
      </c>
      <c r="I428" s="11" t="s">
        <v>818</v>
      </c>
      <c r="J428" s="5" t="s">
        <v>694</v>
      </c>
      <c r="K428" s="5"/>
      <c r="L428" s="12">
        <v>46266</v>
      </c>
      <c r="M428" s="12">
        <v>46340.999305555553</v>
      </c>
      <c r="N428" s="92">
        <f t="shared" si="37"/>
        <v>74.999305555553292</v>
      </c>
      <c r="O428" s="85" t="s">
        <v>110</v>
      </c>
      <c r="P428" s="11"/>
      <c r="Q428" s="85" t="s">
        <v>111</v>
      </c>
      <c r="R428" s="11" t="s">
        <v>1891</v>
      </c>
      <c r="S428" s="86" t="s">
        <v>113</v>
      </c>
      <c r="T428" s="86" t="s">
        <v>236</v>
      </c>
      <c r="U428" s="87" t="s">
        <v>237</v>
      </c>
      <c r="V428" s="11" t="s">
        <v>116</v>
      </c>
      <c r="W428" s="11"/>
      <c r="X428" s="11" t="s">
        <v>117</v>
      </c>
      <c r="Y428" s="11"/>
      <c r="Z428" s="94" t="str">
        <f t="shared" si="38"/>
        <v>Talento Humano
Tecnológicos</v>
      </c>
      <c r="AA428" s="11"/>
      <c r="AB428" s="11" t="s">
        <v>118</v>
      </c>
      <c r="AC428" s="11" t="s">
        <v>118</v>
      </c>
      <c r="AD428" s="13">
        <v>0</v>
      </c>
      <c r="AE428" s="14"/>
      <c r="AF428" s="11" t="s">
        <v>118</v>
      </c>
      <c r="AG428" s="11" t="s">
        <v>118</v>
      </c>
      <c r="AH428" s="13">
        <v>0</v>
      </c>
      <c r="AI428" s="14"/>
      <c r="AJ428" s="11" t="s">
        <v>118</v>
      </c>
      <c r="AK428" s="11" t="s">
        <v>118</v>
      </c>
      <c r="AL428" s="13">
        <v>0</v>
      </c>
      <c r="AM428" s="14"/>
      <c r="AN428" s="11" t="s">
        <v>118</v>
      </c>
      <c r="AO428" s="11" t="s">
        <v>118</v>
      </c>
      <c r="AP428" s="13">
        <v>0</v>
      </c>
      <c r="AQ428" s="14"/>
      <c r="AR428" s="11" t="s">
        <v>118</v>
      </c>
      <c r="AS428" s="11" t="s">
        <v>118</v>
      </c>
      <c r="AT428" s="13">
        <v>0</v>
      </c>
      <c r="AU428" s="14"/>
      <c r="AV428" s="11" t="s">
        <v>118</v>
      </c>
      <c r="AW428" s="11" t="s">
        <v>118</v>
      </c>
      <c r="AX428" s="13">
        <v>0</v>
      </c>
      <c r="AY428" s="11"/>
      <c r="AZ428" s="11" t="s">
        <v>118</v>
      </c>
      <c r="BA428" s="11"/>
      <c r="BB428" s="11" t="s">
        <v>118</v>
      </c>
      <c r="BC428" s="11"/>
      <c r="BD428" s="11"/>
      <c r="BE428" s="11"/>
      <c r="BF428" s="11"/>
      <c r="BG428" s="11"/>
      <c r="BH428" s="11"/>
      <c r="BI428" s="11"/>
      <c r="BJ428" s="11"/>
      <c r="BK428" s="11" t="s">
        <v>19</v>
      </c>
      <c r="BL428" s="11" t="s">
        <v>119</v>
      </c>
      <c r="BM428" s="11" t="s">
        <v>642</v>
      </c>
      <c r="BN428" s="11"/>
      <c r="BO428" s="11" t="s">
        <v>118</v>
      </c>
      <c r="BP428" s="11"/>
      <c r="BQ428" s="11" t="s">
        <v>118</v>
      </c>
      <c r="BR428" s="11"/>
      <c r="BS428" s="11" t="s">
        <v>118</v>
      </c>
      <c r="BT428" s="11" t="s">
        <v>118</v>
      </c>
      <c r="BU428" s="11"/>
      <c r="BV428" s="11" t="s">
        <v>118</v>
      </c>
      <c r="BW428" s="11"/>
      <c r="BX428" s="11" t="s">
        <v>118</v>
      </c>
      <c r="BY428" s="11"/>
      <c r="BZ428" s="11" t="s">
        <v>118</v>
      </c>
      <c r="CA428" s="11" t="s">
        <v>77</v>
      </c>
      <c r="CB428" s="11" t="s">
        <v>807</v>
      </c>
      <c r="CC428" s="94" t="str">
        <f t="shared" si="41"/>
        <v>17_Programas de transparencia y ética pública - PTEP
24_Operación del Sistema de Gestión Institucional - SGI
25_Estrategia de integridad y conflicto de interes - EICI</v>
      </c>
      <c r="CD428" s="11" t="s">
        <v>612</v>
      </c>
      <c r="CE428" s="11" t="s">
        <v>238</v>
      </c>
      <c r="CF428" s="11" t="s">
        <v>122</v>
      </c>
      <c r="CG428" s="11" t="s">
        <v>306</v>
      </c>
      <c r="CH428" s="11"/>
      <c r="CI428" s="11"/>
      <c r="CJ428" s="11" t="s">
        <v>317</v>
      </c>
      <c r="CK428" s="94" t="str">
        <f t="shared" si="39"/>
        <v>D01_Talento Humano
D02_Direccionamiento Estratégico y Planeación
D03_Gestión con valores para resultados
D04_Evaluación de resultados
D07_Control Interno</v>
      </c>
      <c r="CL428" s="11" t="s">
        <v>613</v>
      </c>
      <c r="CM428" s="11" t="s">
        <v>808</v>
      </c>
      <c r="CN428" s="11" t="s">
        <v>239</v>
      </c>
      <c r="CO428" s="11"/>
      <c r="CP428" s="11"/>
      <c r="CQ428" s="11" t="s">
        <v>450</v>
      </c>
      <c r="CR428" s="11"/>
      <c r="CS428" s="11"/>
      <c r="CT428" s="11"/>
      <c r="CU428" s="11"/>
      <c r="CV428" s="11"/>
      <c r="CW428" s="11"/>
      <c r="CX428" s="11"/>
      <c r="CY428" s="11" t="s">
        <v>307</v>
      </c>
      <c r="CZ428" s="11"/>
      <c r="DA428" s="11"/>
      <c r="DB428" s="11"/>
      <c r="DC428" s="11"/>
      <c r="DD428" s="11" t="s">
        <v>318</v>
      </c>
      <c r="DE428" s="94" t="str">
        <f t="shared" si="40"/>
        <v>D01_P01_Gestión Estratégica del Talento Humano
D01_P02_Integridad
D02_P03_Planeación Institucional
D03_P06_Fortalecimiento organizacional y simplificación de procesos
D04_P14_Seguimiento y evaluación del desempeño institucional
D07_P19_Control Interno</v>
      </c>
    </row>
    <row r="429" spans="2:109" s="2" customFormat="1" ht="84" customHeight="1" x14ac:dyDescent="0.35">
      <c r="B429" s="1"/>
      <c r="C429" s="4" t="s">
        <v>1894</v>
      </c>
      <c r="D429" s="11" t="s">
        <v>1895</v>
      </c>
      <c r="E429" s="91" t="str">
        <f t="shared" si="36"/>
        <v>URF2026_417_Transversal_Realizar el autodiagnóstico de la política de Planeación Institucional</v>
      </c>
      <c r="F429" s="11" t="s">
        <v>1888</v>
      </c>
      <c r="G429" s="11" t="s">
        <v>1889</v>
      </c>
      <c r="H429" s="11" t="s">
        <v>1890</v>
      </c>
      <c r="I429" s="11" t="s">
        <v>232</v>
      </c>
      <c r="J429" s="5" t="s">
        <v>110</v>
      </c>
      <c r="K429" s="5"/>
      <c r="L429" s="12">
        <v>46266</v>
      </c>
      <c r="M429" s="12">
        <v>46340.999305555553</v>
      </c>
      <c r="N429" s="92">
        <f t="shared" si="37"/>
        <v>74.999305555553292</v>
      </c>
      <c r="O429" s="85" t="s">
        <v>110</v>
      </c>
      <c r="P429" s="11"/>
      <c r="Q429" s="85" t="s">
        <v>111</v>
      </c>
      <c r="R429" s="11" t="s">
        <v>1891</v>
      </c>
      <c r="S429" s="86" t="s">
        <v>113</v>
      </c>
      <c r="T429" s="86" t="s">
        <v>236</v>
      </c>
      <c r="U429" s="87" t="s">
        <v>237</v>
      </c>
      <c r="V429" s="11" t="s">
        <v>116</v>
      </c>
      <c r="W429" s="11"/>
      <c r="X429" s="11" t="s">
        <v>117</v>
      </c>
      <c r="Y429" s="11"/>
      <c r="Z429" s="94" t="str">
        <f t="shared" si="38"/>
        <v>Talento Humano
Tecnológicos</v>
      </c>
      <c r="AA429" s="11"/>
      <c r="AB429" s="11" t="s">
        <v>118</v>
      </c>
      <c r="AC429" s="11" t="s">
        <v>118</v>
      </c>
      <c r="AD429" s="13">
        <v>0</v>
      </c>
      <c r="AE429" s="14"/>
      <c r="AF429" s="11" t="s">
        <v>118</v>
      </c>
      <c r="AG429" s="11" t="s">
        <v>118</v>
      </c>
      <c r="AH429" s="13">
        <v>0</v>
      </c>
      <c r="AI429" s="14"/>
      <c r="AJ429" s="11" t="s">
        <v>118</v>
      </c>
      <c r="AK429" s="11" t="s">
        <v>118</v>
      </c>
      <c r="AL429" s="13">
        <v>0</v>
      </c>
      <c r="AM429" s="14"/>
      <c r="AN429" s="11" t="s">
        <v>118</v>
      </c>
      <c r="AO429" s="11" t="s">
        <v>118</v>
      </c>
      <c r="AP429" s="13">
        <v>0</v>
      </c>
      <c r="AQ429" s="14"/>
      <c r="AR429" s="11" t="s">
        <v>118</v>
      </c>
      <c r="AS429" s="11" t="s">
        <v>118</v>
      </c>
      <c r="AT429" s="13">
        <v>0</v>
      </c>
      <c r="AU429" s="14"/>
      <c r="AV429" s="11" t="s">
        <v>118</v>
      </c>
      <c r="AW429" s="11" t="s">
        <v>118</v>
      </c>
      <c r="AX429" s="13">
        <v>0</v>
      </c>
      <c r="AY429" s="11"/>
      <c r="AZ429" s="11" t="s">
        <v>118</v>
      </c>
      <c r="BA429" s="11"/>
      <c r="BB429" s="11" t="s">
        <v>118</v>
      </c>
      <c r="BC429" s="11"/>
      <c r="BD429" s="11"/>
      <c r="BE429" s="11"/>
      <c r="BF429" s="11"/>
      <c r="BG429" s="11"/>
      <c r="BH429" s="11"/>
      <c r="BI429" s="11"/>
      <c r="BJ429" s="11"/>
      <c r="BK429" s="11"/>
      <c r="BL429" s="11" t="s">
        <v>118</v>
      </c>
      <c r="BM429" s="11" t="s">
        <v>118</v>
      </c>
      <c r="BN429" s="11"/>
      <c r="BO429" s="11" t="s">
        <v>118</v>
      </c>
      <c r="BP429" s="11"/>
      <c r="BQ429" s="11" t="s">
        <v>118</v>
      </c>
      <c r="BR429" s="11"/>
      <c r="BS429" s="11" t="s">
        <v>118</v>
      </c>
      <c r="BT429" s="11" t="s">
        <v>118</v>
      </c>
      <c r="BU429" s="11"/>
      <c r="BV429" s="11" t="s">
        <v>118</v>
      </c>
      <c r="BW429" s="11"/>
      <c r="BX429" s="11" t="s">
        <v>118</v>
      </c>
      <c r="BY429" s="11"/>
      <c r="BZ429" s="11" t="s">
        <v>118</v>
      </c>
      <c r="CA429" s="11" t="s">
        <v>77</v>
      </c>
      <c r="CB429" s="11"/>
      <c r="CC429" s="94" t="str">
        <f t="shared" si="41"/>
        <v>24_Operación del Sistema de Gestión Institucional - SGI</v>
      </c>
      <c r="CD429" s="11"/>
      <c r="CE429" s="11" t="s">
        <v>238</v>
      </c>
      <c r="CF429" s="11" t="s">
        <v>122</v>
      </c>
      <c r="CG429" s="11" t="s">
        <v>306</v>
      </c>
      <c r="CH429" s="11"/>
      <c r="CI429" s="11"/>
      <c r="CJ429" s="11" t="s">
        <v>317</v>
      </c>
      <c r="CK429" s="94" t="str">
        <f t="shared" si="39"/>
        <v>D02_Direccionamiento Estratégico y Planeación
D03_Gestión con valores para resultados
D04_Evaluación de resultados
D07_Control Interno</v>
      </c>
      <c r="CL429" s="11"/>
      <c r="CM429" s="11"/>
      <c r="CN429" s="11" t="s">
        <v>239</v>
      </c>
      <c r="CO429" s="11"/>
      <c r="CP429" s="11"/>
      <c r="CQ429" s="11" t="s">
        <v>450</v>
      </c>
      <c r="CR429" s="11"/>
      <c r="CS429" s="11"/>
      <c r="CT429" s="11"/>
      <c r="CU429" s="11"/>
      <c r="CV429" s="11"/>
      <c r="CW429" s="11"/>
      <c r="CX429" s="11"/>
      <c r="CY429" s="11" t="s">
        <v>307</v>
      </c>
      <c r="CZ429" s="11"/>
      <c r="DA429" s="11"/>
      <c r="DB429" s="11"/>
      <c r="DC429" s="11"/>
      <c r="DD429" s="11" t="s">
        <v>318</v>
      </c>
      <c r="DE429" s="94" t="str">
        <f t="shared" si="40"/>
        <v>D02_P03_Planeación Institucional
D03_P06_Fortalecimiento organizacional y simplificación de procesos
D04_P14_Seguimiento y evaluación del desempeño institucional
D07_P19_Control Interno</v>
      </c>
    </row>
    <row r="430" spans="2:109" s="2" customFormat="1" ht="84" customHeight="1" x14ac:dyDescent="0.35">
      <c r="B430" s="1"/>
      <c r="C430" s="4" t="s">
        <v>1896</v>
      </c>
      <c r="D430" s="11" t="s">
        <v>1897</v>
      </c>
      <c r="E430" s="91" t="str">
        <f t="shared" si="36"/>
        <v xml:space="preserve">URF2026_418_Transversal_Realizar el autodiagnóstico de la política de Gestión Presupuestal y Eficiencia del Gasto Público </v>
      </c>
      <c r="F430" s="11" t="s">
        <v>1888</v>
      </c>
      <c r="G430" s="11" t="s">
        <v>1889</v>
      </c>
      <c r="H430" s="11" t="s">
        <v>1890</v>
      </c>
      <c r="I430" s="11" t="s">
        <v>969</v>
      </c>
      <c r="J430" s="5" t="s">
        <v>680</v>
      </c>
      <c r="K430" s="5"/>
      <c r="L430" s="12">
        <v>46266</v>
      </c>
      <c r="M430" s="12">
        <v>46340.999305555553</v>
      </c>
      <c r="N430" s="92">
        <f t="shared" si="37"/>
        <v>74.999305555553292</v>
      </c>
      <c r="O430" s="85" t="s">
        <v>110</v>
      </c>
      <c r="P430" s="11"/>
      <c r="Q430" s="85" t="s">
        <v>111</v>
      </c>
      <c r="R430" s="11" t="s">
        <v>1891</v>
      </c>
      <c r="S430" s="86" t="s">
        <v>113</v>
      </c>
      <c r="T430" s="86" t="s">
        <v>236</v>
      </c>
      <c r="U430" s="87" t="s">
        <v>237</v>
      </c>
      <c r="V430" s="11" t="s">
        <v>116</v>
      </c>
      <c r="W430" s="11"/>
      <c r="X430" s="11" t="s">
        <v>117</v>
      </c>
      <c r="Y430" s="11"/>
      <c r="Z430" s="94" t="str">
        <f t="shared" si="38"/>
        <v>Talento Humano
Tecnológicos</v>
      </c>
      <c r="AA430" s="11"/>
      <c r="AB430" s="11" t="s">
        <v>118</v>
      </c>
      <c r="AC430" s="11" t="s">
        <v>118</v>
      </c>
      <c r="AD430" s="13">
        <v>0</v>
      </c>
      <c r="AE430" s="14"/>
      <c r="AF430" s="11" t="s">
        <v>118</v>
      </c>
      <c r="AG430" s="11" t="s">
        <v>118</v>
      </c>
      <c r="AH430" s="13">
        <v>0</v>
      </c>
      <c r="AI430" s="14"/>
      <c r="AJ430" s="11" t="s">
        <v>118</v>
      </c>
      <c r="AK430" s="11" t="s">
        <v>118</v>
      </c>
      <c r="AL430" s="13">
        <v>0</v>
      </c>
      <c r="AM430" s="14"/>
      <c r="AN430" s="11" t="s">
        <v>118</v>
      </c>
      <c r="AO430" s="11" t="s">
        <v>118</v>
      </c>
      <c r="AP430" s="13">
        <v>0</v>
      </c>
      <c r="AQ430" s="14"/>
      <c r="AR430" s="11" t="s">
        <v>118</v>
      </c>
      <c r="AS430" s="11" t="s">
        <v>118</v>
      </c>
      <c r="AT430" s="13">
        <v>0</v>
      </c>
      <c r="AU430" s="14"/>
      <c r="AV430" s="11" t="s">
        <v>118</v>
      </c>
      <c r="AW430" s="11" t="s">
        <v>118</v>
      </c>
      <c r="AX430" s="13">
        <v>0</v>
      </c>
      <c r="AY430" s="11"/>
      <c r="AZ430" s="11" t="s">
        <v>118</v>
      </c>
      <c r="BA430" s="11"/>
      <c r="BB430" s="11" t="s">
        <v>118</v>
      </c>
      <c r="BC430" s="11"/>
      <c r="BD430" s="11"/>
      <c r="BE430" s="11"/>
      <c r="BF430" s="11"/>
      <c r="BG430" s="11"/>
      <c r="BH430" s="11"/>
      <c r="BI430" s="11"/>
      <c r="BJ430" s="11"/>
      <c r="BK430" s="11"/>
      <c r="BL430" s="11" t="s">
        <v>118</v>
      </c>
      <c r="BM430" s="11" t="s">
        <v>118</v>
      </c>
      <c r="BN430" s="11"/>
      <c r="BO430" s="11" t="s">
        <v>118</v>
      </c>
      <c r="BP430" s="11"/>
      <c r="BQ430" s="11" t="s">
        <v>118</v>
      </c>
      <c r="BR430" s="11"/>
      <c r="BS430" s="11" t="s">
        <v>118</v>
      </c>
      <c r="BT430" s="11" t="s">
        <v>118</v>
      </c>
      <c r="BU430" s="11"/>
      <c r="BV430" s="11" t="s">
        <v>118</v>
      </c>
      <c r="BW430" s="11"/>
      <c r="BX430" s="11" t="s">
        <v>118</v>
      </c>
      <c r="BY430" s="11"/>
      <c r="BZ430" s="11" t="s">
        <v>118</v>
      </c>
      <c r="CA430" s="11" t="s">
        <v>77</v>
      </c>
      <c r="CB430" s="11"/>
      <c r="CC430" s="94" t="str">
        <f t="shared" si="41"/>
        <v>24_Operación del Sistema de Gestión Institucional - SGI</v>
      </c>
      <c r="CD430" s="11"/>
      <c r="CE430" s="11" t="s">
        <v>238</v>
      </c>
      <c r="CF430" s="11" t="s">
        <v>122</v>
      </c>
      <c r="CG430" s="11" t="s">
        <v>306</v>
      </c>
      <c r="CH430" s="11"/>
      <c r="CI430" s="11"/>
      <c r="CJ430" s="11" t="s">
        <v>317</v>
      </c>
      <c r="CK430" s="94" t="str">
        <f t="shared" si="39"/>
        <v>D02_Direccionamiento Estratégico y Planeación
D03_Gestión con valores para resultados
D04_Evaluación de resultados
D07_Control Interno</v>
      </c>
      <c r="CL430" s="11"/>
      <c r="CM430" s="11"/>
      <c r="CN430" s="11" t="s">
        <v>239</v>
      </c>
      <c r="CO430" s="11" t="s">
        <v>293</v>
      </c>
      <c r="CP430" s="11"/>
      <c r="CQ430" s="11" t="s">
        <v>450</v>
      </c>
      <c r="CR430" s="11"/>
      <c r="CS430" s="11"/>
      <c r="CT430" s="11"/>
      <c r="CU430" s="11"/>
      <c r="CV430" s="11"/>
      <c r="CW430" s="11"/>
      <c r="CX430" s="11"/>
      <c r="CY430" s="11" t="s">
        <v>307</v>
      </c>
      <c r="CZ430" s="11"/>
      <c r="DA430" s="11"/>
      <c r="DB430" s="11"/>
      <c r="DC430" s="11"/>
      <c r="DD430" s="11" t="s">
        <v>318</v>
      </c>
      <c r="DE430" s="94" t="str">
        <f t="shared" si="40"/>
        <v>D02_P03_Planeación Institucional
D02_P04_Gestión Presupuestal y eficiencia del gasto público
D03_P06_Fortalecimiento organizacional y simplificación de procesos
D04_P14_Seguimiento y evaluación del desempeño institucional
D07_P19_Control Interno</v>
      </c>
    </row>
    <row r="431" spans="2:109" s="2" customFormat="1" ht="84" customHeight="1" x14ac:dyDescent="0.35">
      <c r="B431" s="1"/>
      <c r="C431" s="4" t="s">
        <v>1898</v>
      </c>
      <c r="D431" s="11" t="s">
        <v>1899</v>
      </c>
      <c r="E431" s="91" t="str">
        <f t="shared" si="36"/>
        <v>URF2026_419_Transversal_Realizar el autodiagnóstico de la política de Compras y contratación pública</v>
      </c>
      <c r="F431" s="11" t="s">
        <v>1888</v>
      </c>
      <c r="G431" s="11" t="s">
        <v>1889</v>
      </c>
      <c r="H431" s="11" t="s">
        <v>1890</v>
      </c>
      <c r="I431" s="11" t="s">
        <v>1043</v>
      </c>
      <c r="J431" s="5" t="s">
        <v>707</v>
      </c>
      <c r="K431" s="5"/>
      <c r="L431" s="12">
        <v>46266</v>
      </c>
      <c r="M431" s="12">
        <v>46340.999305555553</v>
      </c>
      <c r="N431" s="92">
        <f t="shared" si="37"/>
        <v>74.999305555553292</v>
      </c>
      <c r="O431" s="85" t="s">
        <v>110</v>
      </c>
      <c r="P431" s="11"/>
      <c r="Q431" s="85" t="s">
        <v>111</v>
      </c>
      <c r="R431" s="11" t="s">
        <v>1891</v>
      </c>
      <c r="S431" s="86" t="s">
        <v>113</v>
      </c>
      <c r="T431" s="86" t="s">
        <v>236</v>
      </c>
      <c r="U431" s="87" t="s">
        <v>237</v>
      </c>
      <c r="V431" s="11" t="s">
        <v>116</v>
      </c>
      <c r="W431" s="11"/>
      <c r="X431" s="11" t="s">
        <v>117</v>
      </c>
      <c r="Y431" s="11"/>
      <c r="Z431" s="94" t="str">
        <f t="shared" si="38"/>
        <v>Talento Humano
Tecnológicos</v>
      </c>
      <c r="AA431" s="11"/>
      <c r="AB431" s="11" t="s">
        <v>118</v>
      </c>
      <c r="AC431" s="11" t="s">
        <v>118</v>
      </c>
      <c r="AD431" s="13">
        <v>0</v>
      </c>
      <c r="AE431" s="14"/>
      <c r="AF431" s="11" t="s">
        <v>118</v>
      </c>
      <c r="AG431" s="11" t="s">
        <v>118</v>
      </c>
      <c r="AH431" s="13">
        <v>0</v>
      </c>
      <c r="AI431" s="14"/>
      <c r="AJ431" s="11" t="s">
        <v>118</v>
      </c>
      <c r="AK431" s="11" t="s">
        <v>118</v>
      </c>
      <c r="AL431" s="13">
        <v>0</v>
      </c>
      <c r="AM431" s="14"/>
      <c r="AN431" s="11" t="s">
        <v>118</v>
      </c>
      <c r="AO431" s="11" t="s">
        <v>118</v>
      </c>
      <c r="AP431" s="13">
        <v>0</v>
      </c>
      <c r="AQ431" s="14"/>
      <c r="AR431" s="11" t="s">
        <v>118</v>
      </c>
      <c r="AS431" s="11" t="s">
        <v>118</v>
      </c>
      <c r="AT431" s="13">
        <v>0</v>
      </c>
      <c r="AU431" s="14"/>
      <c r="AV431" s="11" t="s">
        <v>118</v>
      </c>
      <c r="AW431" s="11" t="s">
        <v>118</v>
      </c>
      <c r="AX431" s="13">
        <v>0</v>
      </c>
      <c r="AY431" s="11"/>
      <c r="AZ431" s="11" t="s">
        <v>118</v>
      </c>
      <c r="BA431" s="11"/>
      <c r="BB431" s="11" t="s">
        <v>118</v>
      </c>
      <c r="BC431" s="11"/>
      <c r="BD431" s="11"/>
      <c r="BE431" s="11"/>
      <c r="BF431" s="11"/>
      <c r="BG431" s="11"/>
      <c r="BH431" s="11"/>
      <c r="BI431" s="11"/>
      <c r="BJ431" s="11"/>
      <c r="BK431" s="11"/>
      <c r="BL431" s="11" t="s">
        <v>118</v>
      </c>
      <c r="BM431" s="11" t="s">
        <v>118</v>
      </c>
      <c r="BN431" s="11"/>
      <c r="BO431" s="11" t="s">
        <v>118</v>
      </c>
      <c r="BP431" s="11"/>
      <c r="BQ431" s="11" t="s">
        <v>118</v>
      </c>
      <c r="BR431" s="11"/>
      <c r="BS431" s="11" t="s">
        <v>118</v>
      </c>
      <c r="BT431" s="11" t="s">
        <v>118</v>
      </c>
      <c r="BU431" s="11"/>
      <c r="BV431" s="11" t="s">
        <v>118</v>
      </c>
      <c r="BW431" s="11"/>
      <c r="BX431" s="11" t="s">
        <v>118</v>
      </c>
      <c r="BY431" s="11"/>
      <c r="BZ431" s="11" t="s">
        <v>118</v>
      </c>
      <c r="CA431" s="11" t="s">
        <v>77</v>
      </c>
      <c r="CB431" s="11"/>
      <c r="CC431" s="94" t="str">
        <f t="shared" si="41"/>
        <v>24_Operación del Sistema de Gestión Institucional - SGI</v>
      </c>
      <c r="CD431" s="11"/>
      <c r="CE431" s="11" t="s">
        <v>238</v>
      </c>
      <c r="CF431" s="11" t="s">
        <v>122</v>
      </c>
      <c r="CG431" s="11" t="s">
        <v>306</v>
      </c>
      <c r="CH431" s="11"/>
      <c r="CI431" s="11"/>
      <c r="CJ431" s="11" t="s">
        <v>317</v>
      </c>
      <c r="CK431" s="94" t="str">
        <f t="shared" si="39"/>
        <v>D02_Direccionamiento Estratégico y Planeación
D03_Gestión con valores para resultados
D04_Evaluación de resultados
D07_Control Interno</v>
      </c>
      <c r="CL431" s="11"/>
      <c r="CM431" s="11"/>
      <c r="CN431" s="11" t="s">
        <v>239</v>
      </c>
      <c r="CO431" s="11"/>
      <c r="CP431" s="11" t="s">
        <v>1008</v>
      </c>
      <c r="CQ431" s="11" t="s">
        <v>450</v>
      </c>
      <c r="CR431" s="11"/>
      <c r="CS431" s="11"/>
      <c r="CT431" s="11"/>
      <c r="CU431" s="11"/>
      <c r="CV431" s="11"/>
      <c r="CW431" s="11"/>
      <c r="CX431" s="11"/>
      <c r="CY431" s="11" t="s">
        <v>307</v>
      </c>
      <c r="CZ431" s="11"/>
      <c r="DA431" s="11"/>
      <c r="DB431" s="11"/>
      <c r="DC431" s="11"/>
      <c r="DD431" s="11" t="s">
        <v>318</v>
      </c>
      <c r="DE431" s="94" t="str">
        <f t="shared" si="40"/>
        <v>D02_P03_Planeación Institucional
D02_P05_Compras y Contratación Pública
D03_P06_Fortalecimiento organizacional y simplificación de procesos
D04_P14_Seguimiento y evaluación del desempeño institucional
D07_P19_Control Interno</v>
      </c>
    </row>
    <row r="432" spans="2:109" s="2" customFormat="1" ht="84" customHeight="1" x14ac:dyDescent="0.35">
      <c r="B432" s="1"/>
      <c r="C432" s="4" t="s">
        <v>1900</v>
      </c>
      <c r="D432" s="11" t="s">
        <v>1901</v>
      </c>
      <c r="E432" s="91" t="str">
        <f t="shared" si="36"/>
        <v xml:space="preserve">URF2026_420_Transversal_Realizar el autodiagnóstico de la política de Fortalecimiento organizacional y simplificación de procesos </v>
      </c>
      <c r="F432" s="11" t="s">
        <v>1888</v>
      </c>
      <c r="G432" s="11" t="s">
        <v>1889</v>
      </c>
      <c r="H432" s="11" t="s">
        <v>1890</v>
      </c>
      <c r="I432" s="11" t="s">
        <v>232</v>
      </c>
      <c r="J432" s="5" t="s">
        <v>110</v>
      </c>
      <c r="K432" s="5"/>
      <c r="L432" s="12">
        <v>46266</v>
      </c>
      <c r="M432" s="12">
        <v>46340.999305555553</v>
      </c>
      <c r="N432" s="92">
        <f t="shared" si="37"/>
        <v>74.999305555553292</v>
      </c>
      <c r="O432" s="85" t="s">
        <v>110</v>
      </c>
      <c r="P432" s="11"/>
      <c r="Q432" s="85" t="s">
        <v>111</v>
      </c>
      <c r="R432" s="11" t="s">
        <v>1891</v>
      </c>
      <c r="S432" s="86" t="s">
        <v>113</v>
      </c>
      <c r="T432" s="86" t="s">
        <v>236</v>
      </c>
      <c r="U432" s="87" t="s">
        <v>237</v>
      </c>
      <c r="V432" s="11" t="s">
        <v>116</v>
      </c>
      <c r="W432" s="11"/>
      <c r="X432" s="11" t="s">
        <v>117</v>
      </c>
      <c r="Y432" s="11"/>
      <c r="Z432" s="94" t="str">
        <f t="shared" si="38"/>
        <v>Talento Humano
Tecnológicos</v>
      </c>
      <c r="AA432" s="11"/>
      <c r="AB432" s="11" t="s">
        <v>118</v>
      </c>
      <c r="AC432" s="11" t="s">
        <v>118</v>
      </c>
      <c r="AD432" s="13">
        <v>0</v>
      </c>
      <c r="AE432" s="14"/>
      <c r="AF432" s="11" t="s">
        <v>118</v>
      </c>
      <c r="AG432" s="11" t="s">
        <v>118</v>
      </c>
      <c r="AH432" s="13">
        <v>0</v>
      </c>
      <c r="AI432" s="14"/>
      <c r="AJ432" s="11" t="s">
        <v>118</v>
      </c>
      <c r="AK432" s="11" t="s">
        <v>118</v>
      </c>
      <c r="AL432" s="13">
        <v>0</v>
      </c>
      <c r="AM432" s="14"/>
      <c r="AN432" s="11" t="s">
        <v>118</v>
      </c>
      <c r="AO432" s="11" t="s">
        <v>118</v>
      </c>
      <c r="AP432" s="13">
        <v>0</v>
      </c>
      <c r="AQ432" s="14"/>
      <c r="AR432" s="11" t="s">
        <v>118</v>
      </c>
      <c r="AS432" s="11" t="s">
        <v>118</v>
      </c>
      <c r="AT432" s="13">
        <v>0</v>
      </c>
      <c r="AU432" s="14"/>
      <c r="AV432" s="11" t="s">
        <v>118</v>
      </c>
      <c r="AW432" s="11" t="s">
        <v>118</v>
      </c>
      <c r="AX432" s="13">
        <v>0</v>
      </c>
      <c r="AY432" s="11"/>
      <c r="AZ432" s="11" t="s">
        <v>118</v>
      </c>
      <c r="BA432" s="11"/>
      <c r="BB432" s="11" t="s">
        <v>118</v>
      </c>
      <c r="BC432" s="11"/>
      <c r="BD432" s="11"/>
      <c r="BE432" s="11"/>
      <c r="BF432" s="11"/>
      <c r="BG432" s="11"/>
      <c r="BH432" s="11"/>
      <c r="BI432" s="11"/>
      <c r="BJ432" s="11"/>
      <c r="BK432" s="11"/>
      <c r="BL432" s="11" t="s">
        <v>118</v>
      </c>
      <c r="BM432" s="11" t="s">
        <v>118</v>
      </c>
      <c r="BN432" s="11"/>
      <c r="BO432" s="11" t="s">
        <v>118</v>
      </c>
      <c r="BP432" s="11"/>
      <c r="BQ432" s="11" t="s">
        <v>118</v>
      </c>
      <c r="BR432" s="11"/>
      <c r="BS432" s="11" t="s">
        <v>118</v>
      </c>
      <c r="BT432" s="11" t="s">
        <v>118</v>
      </c>
      <c r="BU432" s="11"/>
      <c r="BV432" s="11" t="s">
        <v>118</v>
      </c>
      <c r="BW432" s="11"/>
      <c r="BX432" s="11" t="s">
        <v>118</v>
      </c>
      <c r="BY432" s="11"/>
      <c r="BZ432" s="11" t="s">
        <v>118</v>
      </c>
      <c r="CA432" s="11" t="s">
        <v>77</v>
      </c>
      <c r="CB432" s="11"/>
      <c r="CC432" s="94" t="str">
        <f t="shared" si="41"/>
        <v>24_Operación del Sistema de Gestión Institucional - SGI</v>
      </c>
      <c r="CD432" s="11"/>
      <c r="CE432" s="11" t="s">
        <v>238</v>
      </c>
      <c r="CF432" s="11" t="s">
        <v>122</v>
      </c>
      <c r="CG432" s="11" t="s">
        <v>306</v>
      </c>
      <c r="CH432" s="11"/>
      <c r="CI432" s="11"/>
      <c r="CJ432" s="11" t="s">
        <v>317</v>
      </c>
      <c r="CK432" s="94" t="str">
        <f t="shared" si="39"/>
        <v>D02_Direccionamiento Estratégico y Planeación
D03_Gestión con valores para resultados
D04_Evaluación de resultados
D07_Control Interno</v>
      </c>
      <c r="CL432" s="11"/>
      <c r="CM432" s="11"/>
      <c r="CN432" s="11" t="s">
        <v>239</v>
      </c>
      <c r="CO432" s="11"/>
      <c r="CP432" s="11"/>
      <c r="CQ432" s="11" t="s">
        <v>450</v>
      </c>
      <c r="CR432" s="11"/>
      <c r="CS432" s="11"/>
      <c r="CT432" s="11"/>
      <c r="CU432" s="11"/>
      <c r="CV432" s="11"/>
      <c r="CW432" s="11"/>
      <c r="CX432" s="11"/>
      <c r="CY432" s="11" t="s">
        <v>307</v>
      </c>
      <c r="CZ432" s="11"/>
      <c r="DA432" s="11"/>
      <c r="DB432" s="11"/>
      <c r="DC432" s="11"/>
      <c r="DD432" s="11" t="s">
        <v>318</v>
      </c>
      <c r="DE432" s="94" t="str">
        <f t="shared" si="40"/>
        <v>D02_P03_Planeación Institucional
D03_P06_Fortalecimiento organizacional y simplificación de procesos
D04_P14_Seguimiento y evaluación del desempeño institucional
D07_P19_Control Interno</v>
      </c>
    </row>
    <row r="433" spans="2:109" s="2" customFormat="1" ht="84" customHeight="1" x14ac:dyDescent="0.35">
      <c r="B433" s="1"/>
      <c r="C433" s="4" t="s">
        <v>1902</v>
      </c>
      <c r="D433" s="11" t="s">
        <v>1903</v>
      </c>
      <c r="E433" s="91" t="str">
        <f t="shared" si="36"/>
        <v xml:space="preserve">URF2026_421_Transversal_Realizar el autodiagnóstico de la política de Gobierno Digital </v>
      </c>
      <c r="F433" s="11" t="s">
        <v>1888</v>
      </c>
      <c r="G433" s="11" t="s">
        <v>1889</v>
      </c>
      <c r="H433" s="11" t="s">
        <v>1890</v>
      </c>
      <c r="I433" s="11" t="s">
        <v>1291</v>
      </c>
      <c r="J433" s="5" t="s">
        <v>1079</v>
      </c>
      <c r="K433" s="5"/>
      <c r="L433" s="12">
        <v>46266</v>
      </c>
      <c r="M433" s="12">
        <v>46340.999305555553</v>
      </c>
      <c r="N433" s="92">
        <f t="shared" si="37"/>
        <v>74.999305555553292</v>
      </c>
      <c r="O433" s="85" t="s">
        <v>110</v>
      </c>
      <c r="P433" s="11" t="s">
        <v>1079</v>
      </c>
      <c r="Q433" s="85" t="s">
        <v>111</v>
      </c>
      <c r="R433" s="11" t="s">
        <v>1891</v>
      </c>
      <c r="S433" s="86" t="s">
        <v>113</v>
      </c>
      <c r="T433" s="86" t="s">
        <v>236</v>
      </c>
      <c r="U433" s="87" t="s">
        <v>237</v>
      </c>
      <c r="V433" s="11" t="s">
        <v>116</v>
      </c>
      <c r="W433" s="11"/>
      <c r="X433" s="11" t="s">
        <v>117</v>
      </c>
      <c r="Y433" s="11"/>
      <c r="Z433" s="94" t="str">
        <f t="shared" si="38"/>
        <v>Talento Humano
Tecnológicos</v>
      </c>
      <c r="AA433" s="11"/>
      <c r="AB433" s="11" t="s">
        <v>118</v>
      </c>
      <c r="AC433" s="11" t="s">
        <v>118</v>
      </c>
      <c r="AD433" s="13">
        <v>0</v>
      </c>
      <c r="AE433" s="14"/>
      <c r="AF433" s="11" t="s">
        <v>118</v>
      </c>
      <c r="AG433" s="11" t="s">
        <v>118</v>
      </c>
      <c r="AH433" s="13">
        <v>0</v>
      </c>
      <c r="AI433" s="14"/>
      <c r="AJ433" s="11" t="s">
        <v>118</v>
      </c>
      <c r="AK433" s="11" t="s">
        <v>118</v>
      </c>
      <c r="AL433" s="13">
        <v>0</v>
      </c>
      <c r="AM433" s="14"/>
      <c r="AN433" s="11" t="s">
        <v>118</v>
      </c>
      <c r="AO433" s="11" t="s">
        <v>118</v>
      </c>
      <c r="AP433" s="13">
        <v>0</v>
      </c>
      <c r="AQ433" s="14"/>
      <c r="AR433" s="11" t="s">
        <v>118</v>
      </c>
      <c r="AS433" s="11" t="s">
        <v>118</v>
      </c>
      <c r="AT433" s="13">
        <v>0</v>
      </c>
      <c r="AU433" s="14"/>
      <c r="AV433" s="11" t="s">
        <v>118</v>
      </c>
      <c r="AW433" s="11" t="s">
        <v>118</v>
      </c>
      <c r="AX433" s="13">
        <v>0</v>
      </c>
      <c r="AY433" s="11"/>
      <c r="AZ433" s="11" t="s">
        <v>118</v>
      </c>
      <c r="BA433" s="11"/>
      <c r="BB433" s="11" t="s">
        <v>118</v>
      </c>
      <c r="BC433" s="11"/>
      <c r="BD433" s="11"/>
      <c r="BE433" s="11"/>
      <c r="BF433" s="11"/>
      <c r="BG433" s="11"/>
      <c r="BH433" s="11"/>
      <c r="BI433" s="11"/>
      <c r="BJ433" s="11"/>
      <c r="BK433" s="11"/>
      <c r="BL433" s="11" t="s">
        <v>118</v>
      </c>
      <c r="BM433" s="11" t="s">
        <v>118</v>
      </c>
      <c r="BN433" s="11"/>
      <c r="BO433" s="11" t="s">
        <v>118</v>
      </c>
      <c r="BP433" s="11"/>
      <c r="BQ433" s="11" t="s">
        <v>118</v>
      </c>
      <c r="BR433" s="11"/>
      <c r="BS433" s="11" t="s">
        <v>118</v>
      </c>
      <c r="BT433" s="11" t="s">
        <v>118</v>
      </c>
      <c r="BU433" s="11"/>
      <c r="BV433" s="11" t="s">
        <v>118</v>
      </c>
      <c r="BW433" s="11"/>
      <c r="BX433" s="11" t="s">
        <v>118</v>
      </c>
      <c r="BY433" s="11"/>
      <c r="BZ433" s="11" t="s">
        <v>118</v>
      </c>
      <c r="CA433" s="11" t="s">
        <v>77</v>
      </c>
      <c r="CB433" s="11"/>
      <c r="CC433" s="94" t="str">
        <f t="shared" si="41"/>
        <v>24_Operación del Sistema de Gestión Institucional - SGI</v>
      </c>
      <c r="CD433" s="11"/>
      <c r="CE433" s="11" t="s">
        <v>238</v>
      </c>
      <c r="CF433" s="11" t="s">
        <v>122</v>
      </c>
      <c r="CG433" s="11" t="s">
        <v>306</v>
      </c>
      <c r="CH433" s="11"/>
      <c r="CI433" s="11"/>
      <c r="CJ433" s="11" t="s">
        <v>317</v>
      </c>
      <c r="CK433" s="94" t="str">
        <f t="shared" si="39"/>
        <v>D02_Direccionamiento Estratégico y Planeación
D03_Gestión con valores para resultados
D04_Evaluación de resultados
D07_Control Interno</v>
      </c>
      <c r="CL433" s="11"/>
      <c r="CM433" s="11"/>
      <c r="CN433" s="11" t="s">
        <v>239</v>
      </c>
      <c r="CO433" s="11"/>
      <c r="CP433" s="11"/>
      <c r="CQ433" s="11" t="s">
        <v>450</v>
      </c>
      <c r="CR433" s="11" t="s">
        <v>584</v>
      </c>
      <c r="CS433" s="11"/>
      <c r="CT433" s="11"/>
      <c r="CU433" s="11"/>
      <c r="CV433" s="11"/>
      <c r="CW433" s="11"/>
      <c r="CX433" s="11"/>
      <c r="CY433" s="11" t="s">
        <v>307</v>
      </c>
      <c r="CZ433" s="11"/>
      <c r="DA433" s="11"/>
      <c r="DB433" s="11"/>
      <c r="DC433" s="11"/>
      <c r="DD433" s="11" t="s">
        <v>318</v>
      </c>
      <c r="DE433" s="94" t="str">
        <f t="shared" si="40"/>
        <v>D02_P03_Planeación Institucional
D03_P06_Fortalecimiento organizacional y simplificación de procesos
D03_P07_Gobierno Digital
D04_P14_Seguimiento y evaluación del desempeño institucional
D07_P19_Control Interno</v>
      </c>
    </row>
    <row r="434" spans="2:109" s="2" customFormat="1" ht="84" customHeight="1" x14ac:dyDescent="0.35">
      <c r="B434" s="1"/>
      <c r="C434" s="4" t="s">
        <v>1904</v>
      </c>
      <c r="D434" s="11" t="s">
        <v>1905</v>
      </c>
      <c r="E434" s="91" t="str">
        <f t="shared" si="36"/>
        <v xml:space="preserve">URF2026_422_Transversal_Realizar el autodiagnóstico de la política de Seguridad Digital </v>
      </c>
      <c r="F434" s="11" t="s">
        <v>1888</v>
      </c>
      <c r="G434" s="11" t="s">
        <v>1889</v>
      </c>
      <c r="H434" s="11" t="s">
        <v>1890</v>
      </c>
      <c r="I434" s="11" t="s">
        <v>1291</v>
      </c>
      <c r="J434" s="5" t="s">
        <v>1079</v>
      </c>
      <c r="K434" s="5"/>
      <c r="L434" s="12">
        <v>46266</v>
      </c>
      <c r="M434" s="12">
        <v>46340.999305555553</v>
      </c>
      <c r="N434" s="92">
        <f t="shared" si="37"/>
        <v>74.999305555553292</v>
      </c>
      <c r="O434" s="85" t="s">
        <v>110</v>
      </c>
      <c r="P434" s="11" t="s">
        <v>1079</v>
      </c>
      <c r="Q434" s="85" t="s">
        <v>111</v>
      </c>
      <c r="R434" s="11" t="s">
        <v>1891</v>
      </c>
      <c r="S434" s="86" t="s">
        <v>113</v>
      </c>
      <c r="T434" s="86" t="s">
        <v>236</v>
      </c>
      <c r="U434" s="87" t="s">
        <v>237</v>
      </c>
      <c r="V434" s="11" t="s">
        <v>116</v>
      </c>
      <c r="W434" s="11"/>
      <c r="X434" s="11" t="s">
        <v>117</v>
      </c>
      <c r="Y434" s="11"/>
      <c r="Z434" s="94" t="str">
        <f t="shared" si="38"/>
        <v>Talento Humano
Tecnológicos</v>
      </c>
      <c r="AA434" s="11"/>
      <c r="AB434" s="11" t="s">
        <v>118</v>
      </c>
      <c r="AC434" s="11" t="s">
        <v>118</v>
      </c>
      <c r="AD434" s="13">
        <v>0</v>
      </c>
      <c r="AE434" s="14"/>
      <c r="AF434" s="11" t="s">
        <v>118</v>
      </c>
      <c r="AG434" s="11" t="s">
        <v>118</v>
      </c>
      <c r="AH434" s="13">
        <v>0</v>
      </c>
      <c r="AI434" s="14"/>
      <c r="AJ434" s="11" t="s">
        <v>118</v>
      </c>
      <c r="AK434" s="11" t="s">
        <v>118</v>
      </c>
      <c r="AL434" s="13">
        <v>0</v>
      </c>
      <c r="AM434" s="14"/>
      <c r="AN434" s="11" t="s">
        <v>118</v>
      </c>
      <c r="AO434" s="11" t="s">
        <v>118</v>
      </c>
      <c r="AP434" s="13">
        <v>0</v>
      </c>
      <c r="AQ434" s="14"/>
      <c r="AR434" s="11" t="s">
        <v>118</v>
      </c>
      <c r="AS434" s="11" t="s">
        <v>118</v>
      </c>
      <c r="AT434" s="13">
        <v>0</v>
      </c>
      <c r="AU434" s="14"/>
      <c r="AV434" s="11" t="s">
        <v>118</v>
      </c>
      <c r="AW434" s="11" t="s">
        <v>118</v>
      </c>
      <c r="AX434" s="13">
        <v>0</v>
      </c>
      <c r="AY434" s="11"/>
      <c r="AZ434" s="11" t="s">
        <v>118</v>
      </c>
      <c r="BA434" s="11"/>
      <c r="BB434" s="11" t="s">
        <v>118</v>
      </c>
      <c r="BC434" s="11"/>
      <c r="BD434" s="11"/>
      <c r="BE434" s="11"/>
      <c r="BF434" s="11"/>
      <c r="BG434" s="11"/>
      <c r="BH434" s="11"/>
      <c r="BI434" s="11"/>
      <c r="BJ434" s="11"/>
      <c r="BK434" s="11"/>
      <c r="BL434" s="11" t="s">
        <v>118</v>
      </c>
      <c r="BM434" s="11" t="s">
        <v>118</v>
      </c>
      <c r="BN434" s="11"/>
      <c r="BO434" s="11" t="s">
        <v>118</v>
      </c>
      <c r="BP434" s="11"/>
      <c r="BQ434" s="11" t="s">
        <v>118</v>
      </c>
      <c r="BR434" s="11"/>
      <c r="BS434" s="11" t="s">
        <v>118</v>
      </c>
      <c r="BT434" s="11" t="s">
        <v>118</v>
      </c>
      <c r="BU434" s="11"/>
      <c r="BV434" s="11" t="s">
        <v>118</v>
      </c>
      <c r="BW434" s="11"/>
      <c r="BX434" s="11" t="s">
        <v>118</v>
      </c>
      <c r="BY434" s="11"/>
      <c r="BZ434" s="11" t="s">
        <v>118</v>
      </c>
      <c r="CA434" s="11" t="s">
        <v>77</v>
      </c>
      <c r="CB434" s="11"/>
      <c r="CC434" s="94" t="str">
        <f t="shared" si="41"/>
        <v>24_Operación del Sistema de Gestión Institucional - SGI</v>
      </c>
      <c r="CD434" s="11"/>
      <c r="CE434" s="11" t="s">
        <v>238</v>
      </c>
      <c r="CF434" s="11" t="s">
        <v>122</v>
      </c>
      <c r="CG434" s="11" t="s">
        <v>306</v>
      </c>
      <c r="CH434" s="11"/>
      <c r="CI434" s="11"/>
      <c r="CJ434" s="11" t="s">
        <v>317</v>
      </c>
      <c r="CK434" s="94" t="str">
        <f t="shared" si="39"/>
        <v>D02_Direccionamiento Estratégico y Planeación
D03_Gestión con valores para resultados
D04_Evaluación de resultados
D07_Control Interno</v>
      </c>
      <c r="CL434" s="11"/>
      <c r="CM434" s="11"/>
      <c r="CN434" s="11" t="s">
        <v>239</v>
      </c>
      <c r="CO434" s="11"/>
      <c r="CP434" s="11"/>
      <c r="CQ434" s="11" t="s">
        <v>450</v>
      </c>
      <c r="CR434" s="11"/>
      <c r="CS434" s="11" t="s">
        <v>1457</v>
      </c>
      <c r="CT434" s="11"/>
      <c r="CU434" s="11"/>
      <c r="CV434" s="11"/>
      <c r="CW434" s="11"/>
      <c r="CX434" s="11"/>
      <c r="CY434" s="11" t="s">
        <v>307</v>
      </c>
      <c r="CZ434" s="11"/>
      <c r="DA434" s="11"/>
      <c r="DB434" s="11"/>
      <c r="DC434" s="11"/>
      <c r="DD434" s="11" t="s">
        <v>318</v>
      </c>
      <c r="DE434" s="94" t="str">
        <f t="shared" si="40"/>
        <v>D02_P03_Planeación Institucional
D03_P06_Fortalecimiento organizacional y simplificación de procesos
D03_P08_Seguridad Digital
D04_P14_Seguimiento y evaluación del desempeño institucional
D07_P19_Control Interno</v>
      </c>
    </row>
    <row r="435" spans="2:109" s="2" customFormat="1" ht="84" customHeight="1" x14ac:dyDescent="0.35">
      <c r="B435" s="1"/>
      <c r="C435" s="4" t="s">
        <v>1906</v>
      </c>
      <c r="D435" s="11" t="s">
        <v>1907</v>
      </c>
      <c r="E435" s="91" t="str">
        <f t="shared" si="36"/>
        <v>URF2026_423_Transversal_Realizar el autodiagnóstico de la política de Mejora Normativa</v>
      </c>
      <c r="F435" s="11" t="s">
        <v>1888</v>
      </c>
      <c r="G435" s="11" t="s">
        <v>1889</v>
      </c>
      <c r="H435" s="11" t="s">
        <v>1890</v>
      </c>
      <c r="I435" s="11" t="s">
        <v>1647</v>
      </c>
      <c r="J435" s="5" t="s">
        <v>1797</v>
      </c>
      <c r="K435" s="5" t="s">
        <v>1794</v>
      </c>
      <c r="L435" s="12">
        <v>46266</v>
      </c>
      <c r="M435" s="12">
        <v>46340.999305555553</v>
      </c>
      <c r="N435" s="92">
        <f t="shared" si="37"/>
        <v>74.999305555553292</v>
      </c>
      <c r="O435" s="85" t="s">
        <v>110</v>
      </c>
      <c r="P435" s="11"/>
      <c r="Q435" s="85" t="s">
        <v>111</v>
      </c>
      <c r="R435" s="11" t="s">
        <v>1891</v>
      </c>
      <c r="S435" s="86" t="s">
        <v>113</v>
      </c>
      <c r="T435" s="86" t="s">
        <v>236</v>
      </c>
      <c r="U435" s="87" t="s">
        <v>237</v>
      </c>
      <c r="V435" s="11" t="s">
        <v>116</v>
      </c>
      <c r="W435" s="11"/>
      <c r="X435" s="11" t="s">
        <v>117</v>
      </c>
      <c r="Y435" s="11"/>
      <c r="Z435" s="94" t="str">
        <f t="shared" si="38"/>
        <v>Talento Humano
Tecnológicos</v>
      </c>
      <c r="AA435" s="11"/>
      <c r="AB435" s="11" t="s">
        <v>118</v>
      </c>
      <c r="AC435" s="11" t="s">
        <v>118</v>
      </c>
      <c r="AD435" s="13">
        <v>0</v>
      </c>
      <c r="AE435" s="14"/>
      <c r="AF435" s="11" t="s">
        <v>118</v>
      </c>
      <c r="AG435" s="11" t="s">
        <v>118</v>
      </c>
      <c r="AH435" s="13">
        <v>0</v>
      </c>
      <c r="AI435" s="14"/>
      <c r="AJ435" s="11" t="s">
        <v>118</v>
      </c>
      <c r="AK435" s="11" t="s">
        <v>118</v>
      </c>
      <c r="AL435" s="13">
        <v>0</v>
      </c>
      <c r="AM435" s="14"/>
      <c r="AN435" s="11" t="s">
        <v>118</v>
      </c>
      <c r="AO435" s="11" t="s">
        <v>118</v>
      </c>
      <c r="AP435" s="13">
        <v>0</v>
      </c>
      <c r="AQ435" s="14"/>
      <c r="AR435" s="11" t="s">
        <v>118</v>
      </c>
      <c r="AS435" s="11" t="s">
        <v>118</v>
      </c>
      <c r="AT435" s="13">
        <v>0</v>
      </c>
      <c r="AU435" s="14"/>
      <c r="AV435" s="11" t="s">
        <v>118</v>
      </c>
      <c r="AW435" s="11" t="s">
        <v>118</v>
      </c>
      <c r="AX435" s="13">
        <v>0</v>
      </c>
      <c r="AY435" s="11"/>
      <c r="AZ435" s="11" t="s">
        <v>118</v>
      </c>
      <c r="BA435" s="11"/>
      <c r="BB435" s="11" t="s">
        <v>118</v>
      </c>
      <c r="BC435" s="11"/>
      <c r="BD435" s="11"/>
      <c r="BE435" s="11"/>
      <c r="BF435" s="11"/>
      <c r="BG435" s="11"/>
      <c r="BH435" s="11"/>
      <c r="BI435" s="11"/>
      <c r="BJ435" s="11"/>
      <c r="BK435" s="11"/>
      <c r="BL435" s="11" t="s">
        <v>118</v>
      </c>
      <c r="BM435" s="11" t="s">
        <v>118</v>
      </c>
      <c r="BN435" s="11"/>
      <c r="BO435" s="11" t="s">
        <v>118</v>
      </c>
      <c r="BP435" s="11"/>
      <c r="BQ435" s="11" t="s">
        <v>118</v>
      </c>
      <c r="BR435" s="11"/>
      <c r="BS435" s="11" t="s">
        <v>118</v>
      </c>
      <c r="BT435" s="11" t="s">
        <v>118</v>
      </c>
      <c r="BU435" s="11"/>
      <c r="BV435" s="11" t="s">
        <v>118</v>
      </c>
      <c r="BW435" s="11"/>
      <c r="BX435" s="11" t="s">
        <v>118</v>
      </c>
      <c r="BY435" s="11"/>
      <c r="BZ435" s="11" t="s">
        <v>118</v>
      </c>
      <c r="CA435" s="11" t="s">
        <v>77</v>
      </c>
      <c r="CB435" s="11"/>
      <c r="CC435" s="94" t="str">
        <f t="shared" si="41"/>
        <v>24_Operación del Sistema de Gestión Institucional - SGI</v>
      </c>
      <c r="CD435" s="11"/>
      <c r="CE435" s="11" t="s">
        <v>238</v>
      </c>
      <c r="CF435" s="11" t="s">
        <v>122</v>
      </c>
      <c r="CG435" s="11" t="s">
        <v>306</v>
      </c>
      <c r="CH435" s="11"/>
      <c r="CI435" s="11"/>
      <c r="CJ435" s="11" t="s">
        <v>317</v>
      </c>
      <c r="CK435" s="94" t="str">
        <f t="shared" si="39"/>
        <v>D02_Direccionamiento Estratégico y Planeación
D03_Gestión con valores para resultados
D04_Evaluación de resultados
D07_Control Interno</v>
      </c>
      <c r="CL435" s="11"/>
      <c r="CM435" s="11"/>
      <c r="CN435" s="11" t="s">
        <v>239</v>
      </c>
      <c r="CO435" s="11"/>
      <c r="CP435" s="11"/>
      <c r="CQ435" s="11" t="s">
        <v>450</v>
      </c>
      <c r="CR435" s="11"/>
      <c r="CS435" s="11"/>
      <c r="CT435" s="11"/>
      <c r="CU435" s="11" t="s">
        <v>1652</v>
      </c>
      <c r="CV435" s="11"/>
      <c r="CW435" s="11"/>
      <c r="CX435" s="11"/>
      <c r="CY435" s="11" t="s">
        <v>307</v>
      </c>
      <c r="CZ435" s="11"/>
      <c r="DA435" s="11"/>
      <c r="DB435" s="11"/>
      <c r="DC435" s="11"/>
      <c r="DD435" s="11" t="s">
        <v>318</v>
      </c>
      <c r="DE435" s="94" t="str">
        <f t="shared" si="40"/>
        <v>D02_P03_Planeación Institucional
D03_P06_Fortalecimiento organizacional y simplificación de procesos
D03_P10_Mejora Normativa
D04_P14_Seguimiento y evaluación del desempeño institucional
D07_P19_Control Interno</v>
      </c>
    </row>
    <row r="436" spans="2:109" s="2" customFormat="1" ht="84" customHeight="1" x14ac:dyDescent="0.35">
      <c r="B436" s="1"/>
      <c r="C436" s="4" t="s">
        <v>1908</v>
      </c>
      <c r="D436" s="11" t="s">
        <v>1909</v>
      </c>
      <c r="E436" s="91" t="str">
        <f t="shared" si="36"/>
        <v>URF2026_424_Transversal_Aplicar autodiagnóstico de rendición de cuentas de la Entidad para evidenciar avances institucionales frente a la vigencia anterior.</v>
      </c>
      <c r="F436" s="11" t="s">
        <v>1910</v>
      </c>
      <c r="G436" s="11" t="s">
        <v>1911</v>
      </c>
      <c r="H436" s="11" t="s">
        <v>1912</v>
      </c>
      <c r="I436" s="11" t="s">
        <v>1078</v>
      </c>
      <c r="J436" s="5" t="s">
        <v>1079</v>
      </c>
      <c r="K436" s="5"/>
      <c r="L436" s="12">
        <v>46266</v>
      </c>
      <c r="M436" s="12">
        <v>46340.999305555553</v>
      </c>
      <c r="N436" s="92">
        <f t="shared" si="37"/>
        <v>74.999305555553292</v>
      </c>
      <c r="O436" s="85" t="s">
        <v>110</v>
      </c>
      <c r="P436" s="11" t="s">
        <v>1079</v>
      </c>
      <c r="Q436" s="85" t="s">
        <v>111</v>
      </c>
      <c r="R436" s="11" t="s">
        <v>1913</v>
      </c>
      <c r="S436" s="86" t="s">
        <v>113</v>
      </c>
      <c r="T436" s="86" t="s">
        <v>236</v>
      </c>
      <c r="U436" s="87" t="s">
        <v>237</v>
      </c>
      <c r="V436" s="11" t="s">
        <v>116</v>
      </c>
      <c r="W436" s="11"/>
      <c r="X436" s="11" t="s">
        <v>117</v>
      </c>
      <c r="Y436" s="11"/>
      <c r="Z436" s="94" t="str">
        <f t="shared" si="38"/>
        <v>Talento Humano
Tecnológicos</v>
      </c>
      <c r="AA436" s="11"/>
      <c r="AB436" s="11" t="s">
        <v>118</v>
      </c>
      <c r="AC436" s="11" t="s">
        <v>118</v>
      </c>
      <c r="AD436" s="13">
        <v>0</v>
      </c>
      <c r="AE436" s="14"/>
      <c r="AF436" s="11" t="s">
        <v>118</v>
      </c>
      <c r="AG436" s="11" t="s">
        <v>118</v>
      </c>
      <c r="AH436" s="13">
        <v>0</v>
      </c>
      <c r="AI436" s="14"/>
      <c r="AJ436" s="11" t="s">
        <v>118</v>
      </c>
      <c r="AK436" s="11" t="s">
        <v>118</v>
      </c>
      <c r="AL436" s="13">
        <v>0</v>
      </c>
      <c r="AM436" s="14"/>
      <c r="AN436" s="11" t="s">
        <v>118</v>
      </c>
      <c r="AO436" s="11" t="s">
        <v>118</v>
      </c>
      <c r="AP436" s="13">
        <v>0</v>
      </c>
      <c r="AQ436" s="14"/>
      <c r="AR436" s="11" t="s">
        <v>118</v>
      </c>
      <c r="AS436" s="11" t="s">
        <v>118</v>
      </c>
      <c r="AT436" s="13">
        <v>0</v>
      </c>
      <c r="AU436" s="14"/>
      <c r="AV436" s="11" t="s">
        <v>118</v>
      </c>
      <c r="AW436" s="11" t="s">
        <v>118</v>
      </c>
      <c r="AX436" s="13">
        <v>0</v>
      </c>
      <c r="AY436" s="11"/>
      <c r="AZ436" s="11" t="s">
        <v>118</v>
      </c>
      <c r="BA436" s="11"/>
      <c r="BB436" s="11" t="s">
        <v>118</v>
      </c>
      <c r="BC436" s="11"/>
      <c r="BD436" s="11"/>
      <c r="BE436" s="11"/>
      <c r="BF436" s="11"/>
      <c r="BG436" s="11"/>
      <c r="BH436" s="11"/>
      <c r="BI436" s="11"/>
      <c r="BJ436" s="11"/>
      <c r="BK436" s="11" t="s">
        <v>19</v>
      </c>
      <c r="BL436" s="11" t="s">
        <v>119</v>
      </c>
      <c r="BM436" s="11" t="s">
        <v>290</v>
      </c>
      <c r="BN436" s="11"/>
      <c r="BO436" s="11" t="s">
        <v>118</v>
      </c>
      <c r="BP436" s="11"/>
      <c r="BQ436" s="11" t="s">
        <v>118</v>
      </c>
      <c r="BR436" s="11" t="s">
        <v>21</v>
      </c>
      <c r="BS436" s="11" t="s">
        <v>291</v>
      </c>
      <c r="BT436" s="11" t="s">
        <v>1914</v>
      </c>
      <c r="BU436" s="11"/>
      <c r="BV436" s="11" t="s">
        <v>118</v>
      </c>
      <c r="BW436" s="11"/>
      <c r="BX436" s="11" t="s">
        <v>118</v>
      </c>
      <c r="BY436" s="11"/>
      <c r="BZ436" s="11" t="s">
        <v>118</v>
      </c>
      <c r="CA436" s="11" t="s">
        <v>77</v>
      </c>
      <c r="CB436" s="11"/>
      <c r="CC436" s="94" t="str">
        <f t="shared" si="41"/>
        <v>17_Programas de transparencia y ética pública - PTEP
20_Estrategia de relación con el Ciudadano -ERV
24_Operación del Sistema de Gestión Institucional - SGI</v>
      </c>
      <c r="CD436" s="11"/>
      <c r="CE436" s="11"/>
      <c r="CF436" s="11" t="s">
        <v>122</v>
      </c>
      <c r="CG436" s="11" t="s">
        <v>306</v>
      </c>
      <c r="CH436" s="11" t="s">
        <v>123</v>
      </c>
      <c r="CI436" s="11"/>
      <c r="CJ436" s="11"/>
      <c r="CK436" s="94" t="str">
        <f t="shared" si="39"/>
        <v>D03_Gestión con valores para resultados
D04_Evaluación de resultados
D05_Información y comunicación</v>
      </c>
      <c r="CL436" s="11"/>
      <c r="CM436" s="11"/>
      <c r="CN436" s="11"/>
      <c r="CO436" s="11"/>
      <c r="CP436" s="11"/>
      <c r="CQ436" s="11" t="s">
        <v>450</v>
      </c>
      <c r="CR436" s="11"/>
      <c r="CS436" s="11"/>
      <c r="CT436" s="11"/>
      <c r="CU436" s="11"/>
      <c r="CV436" s="11"/>
      <c r="CW436" s="11"/>
      <c r="CX436" s="11" t="s">
        <v>124</v>
      </c>
      <c r="CY436" s="11" t="s">
        <v>307</v>
      </c>
      <c r="CZ436" s="11" t="s">
        <v>125</v>
      </c>
      <c r="DA436" s="11"/>
      <c r="DB436" s="11"/>
      <c r="DC436" s="11"/>
      <c r="DD436" s="11"/>
      <c r="DE436" s="94" t="str">
        <f t="shared" si="40"/>
        <v>D03_P06_Fortalecimiento organizacional y simplificación de procesos
D03_P13_Participación ciudadana en la gestión pública
D04_P14_Seguimiento y evaluación del desempeño institucional
D05_P15_Transparencia, acceso a la información pública y lucha contra la corrupción</v>
      </c>
    </row>
    <row r="437" spans="2:109" s="2" customFormat="1" ht="84" customHeight="1" x14ac:dyDescent="0.35">
      <c r="B437" s="1"/>
      <c r="C437" s="4" t="s">
        <v>1915</v>
      </c>
      <c r="D437" s="11" t="s">
        <v>1916</v>
      </c>
      <c r="E437" s="91" t="str">
        <f t="shared" si="36"/>
        <v xml:space="preserve">URF2026_425_Transversal_Aplicar autodiagnóstico de la política de participación ciudadana de la Entidad para evidenciar avances institucionales frente a la vigencia anterior </v>
      </c>
      <c r="F437" s="11" t="s">
        <v>1917</v>
      </c>
      <c r="G437" s="11" t="s">
        <v>1918</v>
      </c>
      <c r="H437" s="11" t="s">
        <v>1919</v>
      </c>
      <c r="I437" s="11" t="s">
        <v>1078</v>
      </c>
      <c r="J437" s="5" t="s">
        <v>1079</v>
      </c>
      <c r="K437" s="5"/>
      <c r="L437" s="12">
        <v>46266</v>
      </c>
      <c r="M437" s="12">
        <v>46340.999305555553</v>
      </c>
      <c r="N437" s="92">
        <f t="shared" si="37"/>
        <v>74.999305555553292</v>
      </c>
      <c r="O437" s="85" t="s">
        <v>110</v>
      </c>
      <c r="P437" s="11" t="s">
        <v>1079</v>
      </c>
      <c r="Q437" s="85" t="s">
        <v>111</v>
      </c>
      <c r="R437" s="11" t="s">
        <v>1920</v>
      </c>
      <c r="S437" s="86" t="s">
        <v>113</v>
      </c>
      <c r="T437" s="86" t="s">
        <v>236</v>
      </c>
      <c r="U437" s="87" t="s">
        <v>237</v>
      </c>
      <c r="V437" s="11" t="s">
        <v>116</v>
      </c>
      <c r="W437" s="11"/>
      <c r="X437" s="11" t="s">
        <v>117</v>
      </c>
      <c r="Y437" s="11"/>
      <c r="Z437" s="94" t="str">
        <f t="shared" si="38"/>
        <v>Talento Humano
Tecnológicos</v>
      </c>
      <c r="AA437" s="11"/>
      <c r="AB437" s="11" t="s">
        <v>118</v>
      </c>
      <c r="AC437" s="11" t="s">
        <v>118</v>
      </c>
      <c r="AD437" s="13">
        <v>0</v>
      </c>
      <c r="AE437" s="14"/>
      <c r="AF437" s="11" t="s">
        <v>118</v>
      </c>
      <c r="AG437" s="11" t="s">
        <v>118</v>
      </c>
      <c r="AH437" s="13">
        <v>0</v>
      </c>
      <c r="AI437" s="14"/>
      <c r="AJ437" s="11" t="s">
        <v>118</v>
      </c>
      <c r="AK437" s="11" t="s">
        <v>118</v>
      </c>
      <c r="AL437" s="13">
        <v>0</v>
      </c>
      <c r="AM437" s="14"/>
      <c r="AN437" s="11" t="s">
        <v>118</v>
      </c>
      <c r="AO437" s="11" t="s">
        <v>118</v>
      </c>
      <c r="AP437" s="13">
        <v>0</v>
      </c>
      <c r="AQ437" s="14"/>
      <c r="AR437" s="11" t="s">
        <v>118</v>
      </c>
      <c r="AS437" s="11" t="s">
        <v>118</v>
      </c>
      <c r="AT437" s="13">
        <v>0</v>
      </c>
      <c r="AU437" s="14"/>
      <c r="AV437" s="11" t="s">
        <v>118</v>
      </c>
      <c r="AW437" s="11" t="s">
        <v>118</v>
      </c>
      <c r="AX437" s="13">
        <v>0</v>
      </c>
      <c r="AY437" s="11"/>
      <c r="AZ437" s="11" t="s">
        <v>118</v>
      </c>
      <c r="BA437" s="11"/>
      <c r="BB437" s="11" t="s">
        <v>118</v>
      </c>
      <c r="BC437" s="11"/>
      <c r="BD437" s="11"/>
      <c r="BE437" s="11"/>
      <c r="BF437" s="11"/>
      <c r="BG437" s="11"/>
      <c r="BH437" s="11"/>
      <c r="BI437" s="11"/>
      <c r="BJ437" s="11"/>
      <c r="BK437" s="11" t="s">
        <v>19</v>
      </c>
      <c r="BL437" s="11" t="s">
        <v>119</v>
      </c>
      <c r="BM437" s="11" t="s">
        <v>290</v>
      </c>
      <c r="BN437" s="11"/>
      <c r="BO437" s="11" t="s">
        <v>118</v>
      </c>
      <c r="BP437" s="11"/>
      <c r="BQ437" s="11" t="s">
        <v>118</v>
      </c>
      <c r="BR437" s="11" t="s">
        <v>21</v>
      </c>
      <c r="BS437" s="11" t="s">
        <v>291</v>
      </c>
      <c r="BT437" s="11" t="s">
        <v>1914</v>
      </c>
      <c r="BU437" s="11"/>
      <c r="BV437" s="11" t="s">
        <v>118</v>
      </c>
      <c r="BW437" s="11"/>
      <c r="BX437" s="11" t="s">
        <v>118</v>
      </c>
      <c r="BY437" s="11"/>
      <c r="BZ437" s="11" t="s">
        <v>118</v>
      </c>
      <c r="CA437" s="11" t="s">
        <v>77</v>
      </c>
      <c r="CB437" s="11"/>
      <c r="CC437" s="94" t="str">
        <f t="shared" si="41"/>
        <v>17_Programas de transparencia y ética pública - PTEP
20_Estrategia de relación con el Ciudadano -ERV
24_Operación del Sistema de Gestión Institucional - SGI</v>
      </c>
      <c r="CD437" s="11"/>
      <c r="CE437" s="11"/>
      <c r="CF437" s="11" t="s">
        <v>122</v>
      </c>
      <c r="CG437" s="11" t="s">
        <v>306</v>
      </c>
      <c r="CH437" s="11" t="s">
        <v>123</v>
      </c>
      <c r="CI437" s="11"/>
      <c r="CJ437" s="11"/>
      <c r="CK437" s="94" t="str">
        <f t="shared" si="39"/>
        <v>D03_Gestión con valores para resultados
D04_Evaluación de resultados
D05_Información y comunicación</v>
      </c>
      <c r="CL437" s="11"/>
      <c r="CM437" s="11"/>
      <c r="CN437" s="11"/>
      <c r="CO437" s="11"/>
      <c r="CP437" s="11"/>
      <c r="CQ437" s="11" t="s">
        <v>450</v>
      </c>
      <c r="CR437" s="11"/>
      <c r="CS437" s="11"/>
      <c r="CT437" s="11"/>
      <c r="CU437" s="11"/>
      <c r="CV437" s="11"/>
      <c r="CW437" s="11"/>
      <c r="CX437" s="11" t="s">
        <v>124</v>
      </c>
      <c r="CY437" s="11" t="s">
        <v>307</v>
      </c>
      <c r="CZ437" s="11" t="s">
        <v>125</v>
      </c>
      <c r="DA437" s="11"/>
      <c r="DB437" s="11"/>
      <c r="DC437" s="11"/>
      <c r="DD437" s="11"/>
      <c r="DE437" s="94" t="str">
        <f t="shared" si="40"/>
        <v>D03_P06_Fortalecimiento organizacional y simplificación de procesos
D03_P13_Participación ciudadana en la gestión pública
D04_P14_Seguimiento y evaluación del desempeño institucional
D05_P15_Transparencia, acceso a la información pública y lucha contra la corrupción</v>
      </c>
    </row>
    <row r="438" spans="2:109" s="2" customFormat="1" ht="84" customHeight="1" x14ac:dyDescent="0.35">
      <c r="B438" s="1"/>
      <c r="C438" s="4" t="s">
        <v>1921</v>
      </c>
      <c r="D438" s="11" t="s">
        <v>1922</v>
      </c>
      <c r="E438" s="91" t="str">
        <f t="shared" si="36"/>
        <v xml:space="preserve">URF2026_426_Transversal_Aplicar autodiagnóstico de la política transparencia de la Entidad para evidenciar avances institucionales frente a la vigencia anterior </v>
      </c>
      <c r="F438" s="11" t="s">
        <v>1923</v>
      </c>
      <c r="G438" s="11" t="s">
        <v>1924</v>
      </c>
      <c r="H438" s="11" t="s">
        <v>1925</v>
      </c>
      <c r="I438" s="11" t="s">
        <v>1078</v>
      </c>
      <c r="J438" s="5" t="s">
        <v>1079</v>
      </c>
      <c r="K438" s="5"/>
      <c r="L438" s="12">
        <v>46266</v>
      </c>
      <c r="M438" s="12">
        <v>46340.999305555553</v>
      </c>
      <c r="N438" s="92">
        <f t="shared" si="37"/>
        <v>74.999305555553292</v>
      </c>
      <c r="O438" s="85" t="s">
        <v>110</v>
      </c>
      <c r="P438" s="11" t="s">
        <v>1079</v>
      </c>
      <c r="Q438" s="85" t="s">
        <v>111</v>
      </c>
      <c r="R438" s="11" t="s">
        <v>1913</v>
      </c>
      <c r="S438" s="86" t="s">
        <v>113</v>
      </c>
      <c r="T438" s="86" t="s">
        <v>236</v>
      </c>
      <c r="U438" s="87" t="s">
        <v>237</v>
      </c>
      <c r="V438" s="11" t="s">
        <v>116</v>
      </c>
      <c r="W438" s="11"/>
      <c r="X438" s="11" t="s">
        <v>117</v>
      </c>
      <c r="Y438" s="11"/>
      <c r="Z438" s="94" t="str">
        <f t="shared" si="38"/>
        <v>Talento Humano
Tecnológicos</v>
      </c>
      <c r="AA438" s="11"/>
      <c r="AB438" s="11" t="s">
        <v>118</v>
      </c>
      <c r="AC438" s="11" t="s">
        <v>118</v>
      </c>
      <c r="AD438" s="13">
        <v>0</v>
      </c>
      <c r="AE438" s="14"/>
      <c r="AF438" s="11" t="s">
        <v>118</v>
      </c>
      <c r="AG438" s="11" t="s">
        <v>118</v>
      </c>
      <c r="AH438" s="13">
        <v>0</v>
      </c>
      <c r="AI438" s="14"/>
      <c r="AJ438" s="11" t="s">
        <v>118</v>
      </c>
      <c r="AK438" s="11" t="s">
        <v>118</v>
      </c>
      <c r="AL438" s="13">
        <v>0</v>
      </c>
      <c r="AM438" s="14"/>
      <c r="AN438" s="11" t="s">
        <v>118</v>
      </c>
      <c r="AO438" s="11" t="s">
        <v>118</v>
      </c>
      <c r="AP438" s="13">
        <v>0</v>
      </c>
      <c r="AQ438" s="14"/>
      <c r="AR438" s="11" t="s">
        <v>118</v>
      </c>
      <c r="AS438" s="11" t="s">
        <v>118</v>
      </c>
      <c r="AT438" s="13">
        <v>0</v>
      </c>
      <c r="AU438" s="14"/>
      <c r="AV438" s="11" t="s">
        <v>118</v>
      </c>
      <c r="AW438" s="11" t="s">
        <v>118</v>
      </c>
      <c r="AX438" s="13">
        <v>0</v>
      </c>
      <c r="AY438" s="11"/>
      <c r="AZ438" s="11" t="s">
        <v>118</v>
      </c>
      <c r="BA438" s="11"/>
      <c r="BB438" s="11" t="s">
        <v>118</v>
      </c>
      <c r="BC438" s="11"/>
      <c r="BD438" s="11"/>
      <c r="BE438" s="11"/>
      <c r="BF438" s="11"/>
      <c r="BG438" s="11"/>
      <c r="BH438" s="11"/>
      <c r="BI438" s="11"/>
      <c r="BJ438" s="11"/>
      <c r="BK438" s="11" t="s">
        <v>19</v>
      </c>
      <c r="BL438" s="11" t="s">
        <v>119</v>
      </c>
      <c r="BM438" s="11" t="s">
        <v>290</v>
      </c>
      <c r="BN438" s="11"/>
      <c r="BO438" s="11" t="s">
        <v>118</v>
      </c>
      <c r="BP438" s="11"/>
      <c r="BQ438" s="11" t="s">
        <v>118</v>
      </c>
      <c r="BR438" s="11" t="s">
        <v>21</v>
      </c>
      <c r="BS438" s="11" t="s">
        <v>291</v>
      </c>
      <c r="BT438" s="11" t="s">
        <v>1914</v>
      </c>
      <c r="BU438" s="11"/>
      <c r="BV438" s="11" t="s">
        <v>118</v>
      </c>
      <c r="BW438" s="11"/>
      <c r="BX438" s="11" t="s">
        <v>118</v>
      </c>
      <c r="BY438" s="11"/>
      <c r="BZ438" s="11" t="s">
        <v>118</v>
      </c>
      <c r="CA438" s="11" t="s">
        <v>77</v>
      </c>
      <c r="CB438" s="11"/>
      <c r="CC438" s="94" t="str">
        <f t="shared" si="41"/>
        <v>17_Programas de transparencia y ética pública - PTEP
20_Estrategia de relación con el Ciudadano -ERV
24_Operación del Sistema de Gestión Institucional - SGI</v>
      </c>
      <c r="CD438" s="11"/>
      <c r="CE438" s="11"/>
      <c r="CF438" s="11" t="s">
        <v>122</v>
      </c>
      <c r="CG438" s="11" t="s">
        <v>306</v>
      </c>
      <c r="CH438" s="11" t="s">
        <v>123</v>
      </c>
      <c r="CI438" s="11"/>
      <c r="CJ438" s="11"/>
      <c r="CK438" s="94" t="str">
        <f t="shared" si="39"/>
        <v>D03_Gestión con valores para resultados
D04_Evaluación de resultados
D05_Información y comunicación</v>
      </c>
      <c r="CL438" s="11"/>
      <c r="CM438" s="11"/>
      <c r="CN438" s="11"/>
      <c r="CO438" s="11"/>
      <c r="CP438" s="11"/>
      <c r="CQ438" s="11" t="s">
        <v>450</v>
      </c>
      <c r="CR438" s="11"/>
      <c r="CS438" s="11"/>
      <c r="CT438" s="11"/>
      <c r="CU438" s="11"/>
      <c r="CV438" s="11" t="s">
        <v>643</v>
      </c>
      <c r="CW438" s="11"/>
      <c r="CX438" s="11" t="s">
        <v>124</v>
      </c>
      <c r="CY438" s="11" t="s">
        <v>307</v>
      </c>
      <c r="CZ438" s="11" t="s">
        <v>125</v>
      </c>
      <c r="DA438" s="11"/>
      <c r="DB438" s="11"/>
      <c r="DC438" s="11"/>
      <c r="DD438" s="11"/>
      <c r="DE438" s="94" t="str">
        <f t="shared" si="40"/>
        <v>D03_P06_Fortalecimiento organizacional y simplificación de procesos
D03_P11_Servicio al ciudadano
D03_P13_Participación ciudadana en la gestión pública
D04_P14_Seguimiento y evaluación del desempeño institucional
D05_P15_Transparencia, acceso a la información pública y lucha contra la corrupción</v>
      </c>
    </row>
    <row r="439" spans="2:109" s="2" customFormat="1" ht="84" customHeight="1" x14ac:dyDescent="0.35">
      <c r="B439" s="1"/>
      <c r="C439" s="4" t="s">
        <v>1926</v>
      </c>
      <c r="D439" s="11" t="s">
        <v>1927</v>
      </c>
      <c r="E439" s="91" t="str">
        <f t="shared" si="36"/>
        <v xml:space="preserve">URF2026_427_Transversal_Aplicar autodiagnóstico de la política de servicio al ciudadano de la Entidad para evidenciar avances institucionales frente a la vigencia anterior </v>
      </c>
      <c r="F439" s="11" t="s">
        <v>1928</v>
      </c>
      <c r="G439" s="11" t="s">
        <v>1929</v>
      </c>
      <c r="H439" s="11" t="s">
        <v>1930</v>
      </c>
      <c r="I439" s="11" t="s">
        <v>1078</v>
      </c>
      <c r="J439" s="5" t="s">
        <v>1079</v>
      </c>
      <c r="K439" s="5"/>
      <c r="L439" s="12">
        <v>46266</v>
      </c>
      <c r="M439" s="12">
        <v>46340.999305555553</v>
      </c>
      <c r="N439" s="92">
        <f t="shared" si="37"/>
        <v>74.999305555553292</v>
      </c>
      <c r="O439" s="85" t="s">
        <v>110</v>
      </c>
      <c r="P439" s="11" t="s">
        <v>1079</v>
      </c>
      <c r="Q439" s="85" t="s">
        <v>111</v>
      </c>
      <c r="R439" s="11" t="s">
        <v>1913</v>
      </c>
      <c r="S439" s="86" t="s">
        <v>113</v>
      </c>
      <c r="T439" s="86" t="s">
        <v>236</v>
      </c>
      <c r="U439" s="87" t="s">
        <v>237</v>
      </c>
      <c r="V439" s="11" t="s">
        <v>116</v>
      </c>
      <c r="W439" s="11"/>
      <c r="X439" s="11" t="s">
        <v>117</v>
      </c>
      <c r="Y439" s="11"/>
      <c r="Z439" s="94" t="str">
        <f t="shared" si="38"/>
        <v>Talento Humano
Tecnológicos</v>
      </c>
      <c r="AA439" s="11"/>
      <c r="AB439" s="11" t="s">
        <v>118</v>
      </c>
      <c r="AC439" s="11" t="s">
        <v>118</v>
      </c>
      <c r="AD439" s="13">
        <v>0</v>
      </c>
      <c r="AE439" s="14"/>
      <c r="AF439" s="11" t="s">
        <v>118</v>
      </c>
      <c r="AG439" s="11" t="s">
        <v>118</v>
      </c>
      <c r="AH439" s="13">
        <v>0</v>
      </c>
      <c r="AI439" s="14"/>
      <c r="AJ439" s="11" t="s">
        <v>118</v>
      </c>
      <c r="AK439" s="11" t="s">
        <v>118</v>
      </c>
      <c r="AL439" s="13">
        <v>0</v>
      </c>
      <c r="AM439" s="14"/>
      <c r="AN439" s="11" t="s">
        <v>118</v>
      </c>
      <c r="AO439" s="11" t="s">
        <v>118</v>
      </c>
      <c r="AP439" s="13">
        <v>0</v>
      </c>
      <c r="AQ439" s="14"/>
      <c r="AR439" s="11" t="s">
        <v>118</v>
      </c>
      <c r="AS439" s="11" t="s">
        <v>118</v>
      </c>
      <c r="AT439" s="13">
        <v>0</v>
      </c>
      <c r="AU439" s="14"/>
      <c r="AV439" s="11" t="s">
        <v>118</v>
      </c>
      <c r="AW439" s="11" t="s">
        <v>118</v>
      </c>
      <c r="AX439" s="13">
        <v>0</v>
      </c>
      <c r="AY439" s="11"/>
      <c r="AZ439" s="11" t="s">
        <v>118</v>
      </c>
      <c r="BA439" s="11"/>
      <c r="BB439" s="11" t="s">
        <v>118</v>
      </c>
      <c r="BC439" s="11"/>
      <c r="BD439" s="11"/>
      <c r="BE439" s="11"/>
      <c r="BF439" s="11"/>
      <c r="BG439" s="11"/>
      <c r="BH439" s="11"/>
      <c r="BI439" s="11"/>
      <c r="BJ439" s="11"/>
      <c r="BK439" s="11"/>
      <c r="BL439" s="11" t="s">
        <v>118</v>
      </c>
      <c r="BM439" s="11" t="s">
        <v>118</v>
      </c>
      <c r="BN439" s="11"/>
      <c r="BO439" s="11" t="s">
        <v>118</v>
      </c>
      <c r="BP439" s="11"/>
      <c r="BQ439" s="11" t="s">
        <v>118</v>
      </c>
      <c r="BR439" s="11"/>
      <c r="BS439" s="11" t="s">
        <v>118</v>
      </c>
      <c r="BT439" s="11" t="s">
        <v>118</v>
      </c>
      <c r="BU439" s="11"/>
      <c r="BV439" s="11" t="s">
        <v>118</v>
      </c>
      <c r="BW439" s="11"/>
      <c r="BX439" s="11" t="s">
        <v>118</v>
      </c>
      <c r="BY439" s="11"/>
      <c r="BZ439" s="11" t="s">
        <v>118</v>
      </c>
      <c r="CA439" s="11" t="s">
        <v>77</v>
      </c>
      <c r="CB439" s="11"/>
      <c r="CC439" s="94" t="str">
        <f t="shared" si="41"/>
        <v>24_Operación del Sistema de Gestión Institucional - SGI</v>
      </c>
      <c r="CD439" s="11"/>
      <c r="CE439" s="11"/>
      <c r="CF439" s="11" t="s">
        <v>122</v>
      </c>
      <c r="CG439" s="11" t="s">
        <v>306</v>
      </c>
      <c r="CH439" s="11"/>
      <c r="CI439" s="11"/>
      <c r="CJ439" s="11"/>
      <c r="CK439" s="94" t="str">
        <f t="shared" si="39"/>
        <v>D03_Gestión con valores para resultados
D04_Evaluación de resultados</v>
      </c>
      <c r="CL439" s="11"/>
      <c r="CM439" s="11"/>
      <c r="CN439" s="11"/>
      <c r="CO439" s="11"/>
      <c r="CP439" s="11"/>
      <c r="CQ439" s="11" t="s">
        <v>450</v>
      </c>
      <c r="CR439" s="11"/>
      <c r="CS439" s="11"/>
      <c r="CT439" s="11"/>
      <c r="CU439" s="11"/>
      <c r="CV439" s="11" t="s">
        <v>643</v>
      </c>
      <c r="CW439" s="11"/>
      <c r="CX439" s="11"/>
      <c r="CY439" s="11" t="s">
        <v>307</v>
      </c>
      <c r="CZ439" s="11"/>
      <c r="DA439" s="11"/>
      <c r="DB439" s="11"/>
      <c r="DC439" s="11"/>
      <c r="DD439" s="11"/>
      <c r="DE439" s="94" t="str">
        <f t="shared" si="40"/>
        <v>D03_P06_Fortalecimiento organizacional y simplificación de procesos
D03_P11_Servicio al ciudadano
D04_P14_Seguimiento y evaluación del desempeño institucional</v>
      </c>
    </row>
    <row r="440" spans="2:109" s="2" customFormat="1" ht="84" customHeight="1" x14ac:dyDescent="0.35">
      <c r="B440" s="1"/>
      <c r="C440" s="4" t="s">
        <v>1931</v>
      </c>
      <c r="D440" s="11" t="s">
        <v>1932</v>
      </c>
      <c r="E440" s="91" t="str">
        <f t="shared" si="36"/>
        <v>URF2026_428_Transversal_Realizar el autodiagnóstico de la política de Seguimiento y evaluación del desempeño institucional</v>
      </c>
      <c r="F440" s="11" t="s">
        <v>1888</v>
      </c>
      <c r="G440" s="11" t="s">
        <v>1889</v>
      </c>
      <c r="H440" s="11" t="s">
        <v>1890</v>
      </c>
      <c r="I440" s="11" t="s">
        <v>232</v>
      </c>
      <c r="J440" s="5" t="s">
        <v>110</v>
      </c>
      <c r="K440" s="5"/>
      <c r="L440" s="12">
        <v>46266</v>
      </c>
      <c r="M440" s="12">
        <v>46340.999305555553</v>
      </c>
      <c r="N440" s="92">
        <f t="shared" si="37"/>
        <v>74.999305555553292</v>
      </c>
      <c r="O440" s="85" t="s">
        <v>110</v>
      </c>
      <c r="P440" s="11"/>
      <c r="Q440" s="85" t="s">
        <v>111</v>
      </c>
      <c r="R440" s="11" t="s">
        <v>1891</v>
      </c>
      <c r="S440" s="86" t="s">
        <v>113</v>
      </c>
      <c r="T440" s="86" t="s">
        <v>236</v>
      </c>
      <c r="U440" s="87" t="s">
        <v>237</v>
      </c>
      <c r="V440" s="11" t="s">
        <v>116</v>
      </c>
      <c r="W440" s="11"/>
      <c r="X440" s="11" t="s">
        <v>117</v>
      </c>
      <c r="Y440" s="11"/>
      <c r="Z440" s="94" t="str">
        <f t="shared" si="38"/>
        <v>Talento Humano
Tecnológicos</v>
      </c>
      <c r="AA440" s="11"/>
      <c r="AB440" s="11" t="s">
        <v>118</v>
      </c>
      <c r="AC440" s="11" t="s">
        <v>118</v>
      </c>
      <c r="AD440" s="13">
        <v>0</v>
      </c>
      <c r="AE440" s="14"/>
      <c r="AF440" s="11" t="s">
        <v>118</v>
      </c>
      <c r="AG440" s="11" t="s">
        <v>118</v>
      </c>
      <c r="AH440" s="13">
        <v>0</v>
      </c>
      <c r="AI440" s="14"/>
      <c r="AJ440" s="11" t="s">
        <v>118</v>
      </c>
      <c r="AK440" s="11" t="s">
        <v>118</v>
      </c>
      <c r="AL440" s="13">
        <v>0</v>
      </c>
      <c r="AM440" s="14"/>
      <c r="AN440" s="11" t="s">
        <v>118</v>
      </c>
      <c r="AO440" s="11" t="s">
        <v>118</v>
      </c>
      <c r="AP440" s="13">
        <v>0</v>
      </c>
      <c r="AQ440" s="14"/>
      <c r="AR440" s="11" t="s">
        <v>118</v>
      </c>
      <c r="AS440" s="11" t="s">
        <v>118</v>
      </c>
      <c r="AT440" s="13">
        <v>0</v>
      </c>
      <c r="AU440" s="14"/>
      <c r="AV440" s="11" t="s">
        <v>118</v>
      </c>
      <c r="AW440" s="11" t="s">
        <v>118</v>
      </c>
      <c r="AX440" s="13">
        <v>0</v>
      </c>
      <c r="AY440" s="11"/>
      <c r="AZ440" s="11" t="s">
        <v>118</v>
      </c>
      <c r="BA440" s="11"/>
      <c r="BB440" s="11" t="s">
        <v>118</v>
      </c>
      <c r="BC440" s="11"/>
      <c r="BD440" s="11"/>
      <c r="BE440" s="11"/>
      <c r="BF440" s="11"/>
      <c r="BG440" s="11"/>
      <c r="BH440" s="11"/>
      <c r="BI440" s="11"/>
      <c r="BJ440" s="11"/>
      <c r="BK440" s="11"/>
      <c r="BL440" s="11" t="s">
        <v>118</v>
      </c>
      <c r="BM440" s="11" t="s">
        <v>118</v>
      </c>
      <c r="BN440" s="11"/>
      <c r="BO440" s="11" t="s">
        <v>118</v>
      </c>
      <c r="BP440" s="11"/>
      <c r="BQ440" s="11" t="s">
        <v>118</v>
      </c>
      <c r="BR440" s="11"/>
      <c r="BS440" s="11" t="s">
        <v>118</v>
      </c>
      <c r="BT440" s="11" t="s">
        <v>118</v>
      </c>
      <c r="BU440" s="11"/>
      <c r="BV440" s="11" t="s">
        <v>118</v>
      </c>
      <c r="BW440" s="11"/>
      <c r="BX440" s="11" t="s">
        <v>118</v>
      </c>
      <c r="BY440" s="11"/>
      <c r="BZ440" s="11" t="s">
        <v>118</v>
      </c>
      <c r="CA440" s="11" t="s">
        <v>77</v>
      </c>
      <c r="CB440" s="11"/>
      <c r="CC440" s="94" t="str">
        <f t="shared" si="41"/>
        <v>24_Operación del Sistema de Gestión Institucional - SGI</v>
      </c>
      <c r="CD440" s="11"/>
      <c r="CE440" s="11" t="s">
        <v>238</v>
      </c>
      <c r="CF440" s="11" t="s">
        <v>122</v>
      </c>
      <c r="CG440" s="11" t="s">
        <v>306</v>
      </c>
      <c r="CH440" s="11"/>
      <c r="CI440" s="11"/>
      <c r="CJ440" s="11" t="s">
        <v>317</v>
      </c>
      <c r="CK440" s="94" t="str">
        <f t="shared" si="39"/>
        <v>D02_Direccionamiento Estratégico y Planeación
D03_Gestión con valores para resultados
D04_Evaluación de resultados
D07_Control Interno</v>
      </c>
      <c r="CL440" s="11"/>
      <c r="CM440" s="11"/>
      <c r="CN440" s="11" t="s">
        <v>239</v>
      </c>
      <c r="CO440" s="11"/>
      <c r="CP440" s="11"/>
      <c r="CQ440" s="11" t="s">
        <v>450</v>
      </c>
      <c r="CR440" s="11"/>
      <c r="CS440" s="11"/>
      <c r="CT440" s="11"/>
      <c r="CU440" s="11"/>
      <c r="CV440" s="11"/>
      <c r="CW440" s="11"/>
      <c r="CX440" s="11"/>
      <c r="CY440" s="11" t="s">
        <v>307</v>
      </c>
      <c r="CZ440" s="11"/>
      <c r="DA440" s="11"/>
      <c r="DB440" s="11"/>
      <c r="DC440" s="11"/>
      <c r="DD440" s="11" t="s">
        <v>318</v>
      </c>
      <c r="DE440" s="94" t="str">
        <f t="shared" si="40"/>
        <v>D02_P03_Planeación Institucional
D03_P06_Fortalecimiento organizacional y simplificación de procesos
D04_P14_Seguimiento y evaluación del desempeño institucional
D07_P19_Control Interno</v>
      </c>
    </row>
    <row r="441" spans="2:109" s="2" customFormat="1" ht="84" customHeight="1" x14ac:dyDescent="0.35">
      <c r="B441" s="1"/>
      <c r="C441" s="4" t="s">
        <v>1933</v>
      </c>
      <c r="D441" s="11" t="s">
        <v>1934</v>
      </c>
      <c r="E441" s="91" t="str">
        <f t="shared" si="36"/>
        <v>URF2026_429_Transversal_Realizar el autodiagnóstico de la política de Gestión del conocimiento y la innovación</v>
      </c>
      <c r="F441" s="11" t="s">
        <v>1888</v>
      </c>
      <c r="G441" s="11" t="s">
        <v>1889</v>
      </c>
      <c r="H441" s="11" t="s">
        <v>1890</v>
      </c>
      <c r="I441" s="11" t="s">
        <v>818</v>
      </c>
      <c r="J441" s="5" t="s">
        <v>694</v>
      </c>
      <c r="K441" s="5"/>
      <c r="L441" s="12">
        <v>46266</v>
      </c>
      <c r="M441" s="12">
        <v>46340.999305555553</v>
      </c>
      <c r="N441" s="92">
        <f t="shared" si="37"/>
        <v>74.999305555553292</v>
      </c>
      <c r="O441" s="85" t="s">
        <v>110</v>
      </c>
      <c r="P441" s="11"/>
      <c r="Q441" s="85" t="s">
        <v>111</v>
      </c>
      <c r="R441" s="11" t="s">
        <v>1891</v>
      </c>
      <c r="S441" s="86" t="s">
        <v>113</v>
      </c>
      <c r="T441" s="86" t="s">
        <v>236</v>
      </c>
      <c r="U441" s="87" t="s">
        <v>237</v>
      </c>
      <c r="V441" s="11" t="s">
        <v>116</v>
      </c>
      <c r="W441" s="11"/>
      <c r="X441" s="11" t="s">
        <v>117</v>
      </c>
      <c r="Y441" s="11"/>
      <c r="Z441" s="94" t="str">
        <f t="shared" si="38"/>
        <v>Talento Humano
Tecnológicos</v>
      </c>
      <c r="AA441" s="11"/>
      <c r="AB441" s="11" t="s">
        <v>118</v>
      </c>
      <c r="AC441" s="11" t="s">
        <v>118</v>
      </c>
      <c r="AD441" s="13">
        <v>0</v>
      </c>
      <c r="AE441" s="14"/>
      <c r="AF441" s="11" t="s">
        <v>118</v>
      </c>
      <c r="AG441" s="11" t="s">
        <v>118</v>
      </c>
      <c r="AH441" s="13">
        <v>0</v>
      </c>
      <c r="AI441" s="14"/>
      <c r="AJ441" s="11" t="s">
        <v>118</v>
      </c>
      <c r="AK441" s="11" t="s">
        <v>118</v>
      </c>
      <c r="AL441" s="13">
        <v>0</v>
      </c>
      <c r="AM441" s="14"/>
      <c r="AN441" s="11" t="s">
        <v>118</v>
      </c>
      <c r="AO441" s="11" t="s">
        <v>118</v>
      </c>
      <c r="AP441" s="13">
        <v>0</v>
      </c>
      <c r="AQ441" s="14"/>
      <c r="AR441" s="11" t="s">
        <v>118</v>
      </c>
      <c r="AS441" s="11" t="s">
        <v>118</v>
      </c>
      <c r="AT441" s="13">
        <v>0</v>
      </c>
      <c r="AU441" s="14"/>
      <c r="AV441" s="11" t="s">
        <v>118</v>
      </c>
      <c r="AW441" s="11" t="s">
        <v>118</v>
      </c>
      <c r="AX441" s="13">
        <v>0</v>
      </c>
      <c r="AY441" s="11"/>
      <c r="AZ441" s="11" t="s">
        <v>118</v>
      </c>
      <c r="BA441" s="11"/>
      <c r="BB441" s="11" t="s">
        <v>118</v>
      </c>
      <c r="BC441" s="11"/>
      <c r="BD441" s="11"/>
      <c r="BE441" s="11"/>
      <c r="BF441" s="11"/>
      <c r="BG441" s="11"/>
      <c r="BH441" s="11"/>
      <c r="BI441" s="11"/>
      <c r="BJ441" s="11"/>
      <c r="BK441" s="11"/>
      <c r="BL441" s="11" t="s">
        <v>118</v>
      </c>
      <c r="BM441" s="11" t="s">
        <v>118</v>
      </c>
      <c r="BN441" s="11"/>
      <c r="BO441" s="11" t="s">
        <v>118</v>
      </c>
      <c r="BP441" s="11"/>
      <c r="BQ441" s="11" t="s">
        <v>118</v>
      </c>
      <c r="BR441" s="11"/>
      <c r="BS441" s="11" t="s">
        <v>118</v>
      </c>
      <c r="BT441" s="11" t="s">
        <v>118</v>
      </c>
      <c r="BU441" s="11"/>
      <c r="BV441" s="11" t="s">
        <v>118</v>
      </c>
      <c r="BW441" s="11"/>
      <c r="BX441" s="11" t="s">
        <v>118</v>
      </c>
      <c r="BY441" s="11"/>
      <c r="BZ441" s="11" t="s">
        <v>118</v>
      </c>
      <c r="CA441" s="11" t="s">
        <v>77</v>
      </c>
      <c r="CB441" s="11"/>
      <c r="CC441" s="94" t="str">
        <f t="shared" si="41"/>
        <v>24_Operación del Sistema de Gestión Institucional - SGI</v>
      </c>
      <c r="CD441" s="11" t="s">
        <v>612</v>
      </c>
      <c r="CE441" s="11" t="s">
        <v>238</v>
      </c>
      <c r="CF441" s="11" t="s">
        <v>122</v>
      </c>
      <c r="CG441" s="11" t="s">
        <v>306</v>
      </c>
      <c r="CH441" s="11"/>
      <c r="CI441" s="11" t="s">
        <v>331</v>
      </c>
      <c r="CJ441" s="11" t="s">
        <v>317</v>
      </c>
      <c r="CK441" s="94" t="str">
        <f t="shared" si="39"/>
        <v>D01_Talento Humano
D02_Direccionamiento Estratégico y Planeación
D03_Gestión con valores para resultados
D04_Evaluación de resultados
D06_Gestión del conocimiento y la innovación
D07_Control Interno</v>
      </c>
      <c r="CL441" s="11" t="s">
        <v>613</v>
      </c>
      <c r="CM441" s="11"/>
      <c r="CN441" s="11" t="s">
        <v>239</v>
      </c>
      <c r="CO441" s="11"/>
      <c r="CP441" s="11"/>
      <c r="CQ441" s="11" t="s">
        <v>450</v>
      </c>
      <c r="CR441" s="11"/>
      <c r="CS441" s="11"/>
      <c r="CT441" s="11"/>
      <c r="CU441" s="11"/>
      <c r="CV441" s="11"/>
      <c r="CW441" s="11"/>
      <c r="CX441" s="11"/>
      <c r="CY441" s="11" t="s">
        <v>307</v>
      </c>
      <c r="CZ441" s="11"/>
      <c r="DA441" s="11"/>
      <c r="DB441" s="11"/>
      <c r="DC441" s="11" t="s">
        <v>332</v>
      </c>
      <c r="DD441" s="11" t="s">
        <v>318</v>
      </c>
      <c r="DE441" s="94" t="str">
        <f t="shared" si="40"/>
        <v>D01_P01_Gestión Estratégica del Talento Humano
D02_P03_Planeación Institucional
D03_P06_Fortalecimiento organizacional y simplificación de procesos
D04_P14_Seguimiento y evaluación del desempeño institucional
D06_P18_Gestión del conocimiento y la innovación
D07_P19_Control Interno</v>
      </c>
    </row>
    <row r="442" spans="2:109" s="2" customFormat="1" ht="84" customHeight="1" x14ac:dyDescent="0.35">
      <c r="B442" s="1"/>
      <c r="C442" s="4" t="s">
        <v>1935</v>
      </c>
      <c r="D442" s="11" t="s">
        <v>1936</v>
      </c>
      <c r="E442" s="91" t="str">
        <f t="shared" si="36"/>
        <v>URF2026_430_Transversal_Realizar autodiagnóstico del modelo de gestión documental y administración de archivos y elaborar plan de acción</v>
      </c>
      <c r="F442" s="11" t="s">
        <v>1937</v>
      </c>
      <c r="G442" s="11" t="s">
        <v>1938</v>
      </c>
      <c r="H442" s="11" t="s">
        <v>1939</v>
      </c>
      <c r="I442" s="11" t="s">
        <v>1291</v>
      </c>
      <c r="J442" s="5" t="s">
        <v>1292</v>
      </c>
      <c r="K442" s="5"/>
      <c r="L442" s="12">
        <v>46266</v>
      </c>
      <c r="M442" s="12">
        <v>46340.999305555553</v>
      </c>
      <c r="N442" s="92">
        <f t="shared" si="37"/>
        <v>74.999305555553292</v>
      </c>
      <c r="O442" s="85" t="s">
        <v>110</v>
      </c>
      <c r="P442" s="11" t="s">
        <v>1079</v>
      </c>
      <c r="Q442" s="85" t="s">
        <v>111</v>
      </c>
      <c r="R442" s="11" t="s">
        <v>1940</v>
      </c>
      <c r="S442" s="86" t="s">
        <v>113</v>
      </c>
      <c r="T442" s="86" t="s">
        <v>236</v>
      </c>
      <c r="U442" s="87" t="s">
        <v>237</v>
      </c>
      <c r="V442" s="11" t="s">
        <v>116</v>
      </c>
      <c r="W442" s="11"/>
      <c r="X442" s="11" t="s">
        <v>117</v>
      </c>
      <c r="Y442" s="11"/>
      <c r="Z442" s="94" t="str">
        <f t="shared" si="38"/>
        <v>Talento Humano
Tecnológicos</v>
      </c>
      <c r="AA442" s="11"/>
      <c r="AB442" s="11" t="s">
        <v>118</v>
      </c>
      <c r="AC442" s="11" t="s">
        <v>118</v>
      </c>
      <c r="AD442" s="13">
        <v>0</v>
      </c>
      <c r="AE442" s="14"/>
      <c r="AF442" s="11" t="s">
        <v>118</v>
      </c>
      <c r="AG442" s="11" t="s">
        <v>118</v>
      </c>
      <c r="AH442" s="13">
        <v>0</v>
      </c>
      <c r="AI442" s="14"/>
      <c r="AJ442" s="11" t="s">
        <v>118</v>
      </c>
      <c r="AK442" s="11" t="s">
        <v>118</v>
      </c>
      <c r="AL442" s="13">
        <v>0</v>
      </c>
      <c r="AM442" s="14"/>
      <c r="AN442" s="11" t="s">
        <v>118</v>
      </c>
      <c r="AO442" s="11" t="s">
        <v>118</v>
      </c>
      <c r="AP442" s="13">
        <v>0</v>
      </c>
      <c r="AQ442" s="14"/>
      <c r="AR442" s="11" t="s">
        <v>118</v>
      </c>
      <c r="AS442" s="11" t="s">
        <v>118</v>
      </c>
      <c r="AT442" s="13">
        <v>0</v>
      </c>
      <c r="AU442" s="14"/>
      <c r="AV442" s="11" t="s">
        <v>118</v>
      </c>
      <c r="AW442" s="11" t="s">
        <v>118</v>
      </c>
      <c r="AX442" s="13">
        <v>0</v>
      </c>
      <c r="AY442" s="11"/>
      <c r="AZ442" s="11" t="s">
        <v>118</v>
      </c>
      <c r="BA442" s="11"/>
      <c r="BB442" s="11" t="s">
        <v>118</v>
      </c>
      <c r="BC442" s="11"/>
      <c r="BD442" s="11"/>
      <c r="BE442" s="11"/>
      <c r="BF442" s="11"/>
      <c r="BG442" s="11"/>
      <c r="BH442" s="11"/>
      <c r="BI442" s="11"/>
      <c r="BJ442" s="11"/>
      <c r="BK442" s="11"/>
      <c r="BL442" s="11" t="s">
        <v>118</v>
      </c>
      <c r="BM442" s="11" t="s">
        <v>118</v>
      </c>
      <c r="BN442" s="11"/>
      <c r="BO442" s="11" t="s">
        <v>118</v>
      </c>
      <c r="BP442" s="11"/>
      <c r="BQ442" s="11" t="s">
        <v>118</v>
      </c>
      <c r="BR442" s="11"/>
      <c r="BS442" s="11" t="s">
        <v>118</v>
      </c>
      <c r="BT442" s="11" t="s">
        <v>118</v>
      </c>
      <c r="BU442" s="11"/>
      <c r="BV442" s="11" t="s">
        <v>118</v>
      </c>
      <c r="BW442" s="11"/>
      <c r="BX442" s="11" t="s">
        <v>118</v>
      </c>
      <c r="BY442" s="11"/>
      <c r="BZ442" s="11" t="s">
        <v>118</v>
      </c>
      <c r="CA442" s="11" t="s">
        <v>77</v>
      </c>
      <c r="CB442" s="11"/>
      <c r="CC442" s="94" t="str">
        <f t="shared" si="41"/>
        <v>24_Operación del Sistema de Gestión Institucional - SGI</v>
      </c>
      <c r="CD442" s="11"/>
      <c r="CE442" s="11"/>
      <c r="CF442" s="11"/>
      <c r="CG442" s="11" t="s">
        <v>306</v>
      </c>
      <c r="CH442" s="238" t="s">
        <v>123</v>
      </c>
      <c r="CI442" s="11"/>
      <c r="CJ442" s="11"/>
      <c r="CK442" s="94" t="str">
        <f t="shared" si="39"/>
        <v>D04_Evaluación de resultados
D05_Información y comunicación</v>
      </c>
      <c r="CL442" s="11"/>
      <c r="CM442" s="11"/>
      <c r="CN442" s="11"/>
      <c r="CO442" s="11"/>
      <c r="CP442" s="11"/>
      <c r="CQ442" s="11"/>
      <c r="CR442" s="11"/>
      <c r="CS442" s="11"/>
      <c r="CT442" s="11"/>
      <c r="CU442" s="11"/>
      <c r="CV442" s="11"/>
      <c r="CW442" s="11"/>
      <c r="CX442" s="11"/>
      <c r="CY442" s="11" t="s">
        <v>307</v>
      </c>
      <c r="CZ442" s="11"/>
      <c r="DA442" s="238" t="s">
        <v>434</v>
      </c>
      <c r="DB442" s="11"/>
      <c r="DC442" s="11"/>
      <c r="DD442" s="11"/>
      <c r="DE442" s="94" t="str">
        <f t="shared" si="40"/>
        <v>D04_P14_Seguimiento y evaluación del desempeño institucional
D05_P16_Gestión documental</v>
      </c>
    </row>
    <row r="443" spans="2:109" s="2" customFormat="1" ht="84" customHeight="1" x14ac:dyDescent="0.35">
      <c r="B443" s="1"/>
      <c r="C443" s="4" t="s">
        <v>1941</v>
      </c>
      <c r="D443" s="11" t="s">
        <v>1942</v>
      </c>
      <c r="E443" s="91" t="str">
        <f t="shared" si="36"/>
        <v xml:space="preserve">URF2026_431_Articular en los documentos del proceso lo relacionado con ejerccios de evaluación independiente relacionadas con denuncias por hechos de corrupción </v>
      </c>
      <c r="F443" s="11" t="s">
        <v>1943</v>
      </c>
      <c r="G443" s="11" t="s">
        <v>1944</v>
      </c>
      <c r="H443" s="11" t="s">
        <v>1944</v>
      </c>
      <c r="I443" s="11" t="s">
        <v>628</v>
      </c>
      <c r="J443" s="5" t="s">
        <v>630</v>
      </c>
      <c r="K443" s="5"/>
      <c r="L443" s="254">
        <v>46054</v>
      </c>
      <c r="M443" s="12">
        <v>46173.999305555553</v>
      </c>
      <c r="N443" s="92">
        <f t="shared" si="37"/>
        <v>119.99930555555329</v>
      </c>
      <c r="O443" s="85" t="s">
        <v>665</v>
      </c>
      <c r="P443" s="11"/>
      <c r="Q443" s="85" t="s">
        <v>111</v>
      </c>
      <c r="R443" s="11" t="s">
        <v>631</v>
      </c>
      <c r="S443" s="86" t="s">
        <v>113</v>
      </c>
      <c r="T443" s="86" t="s">
        <v>236</v>
      </c>
      <c r="U443" s="87" t="s">
        <v>632</v>
      </c>
      <c r="V443" s="11" t="s">
        <v>116</v>
      </c>
      <c r="W443" s="11"/>
      <c r="X443" s="11" t="s">
        <v>117</v>
      </c>
      <c r="Y443" s="11"/>
      <c r="Z443" s="94" t="str">
        <f t="shared" si="38"/>
        <v>Talento Humano
Tecnológicos</v>
      </c>
      <c r="AA443" s="11"/>
      <c r="AB443" s="11" t="s">
        <v>118</v>
      </c>
      <c r="AC443" s="11" t="s">
        <v>118</v>
      </c>
      <c r="AD443" s="13">
        <v>0</v>
      </c>
      <c r="AE443" s="14"/>
      <c r="AF443" s="11" t="s">
        <v>118</v>
      </c>
      <c r="AG443" s="11" t="s">
        <v>118</v>
      </c>
      <c r="AH443" s="13">
        <v>0</v>
      </c>
      <c r="AI443" s="14"/>
      <c r="AJ443" s="11" t="s">
        <v>118</v>
      </c>
      <c r="AK443" s="11" t="s">
        <v>118</v>
      </c>
      <c r="AL443" s="13">
        <v>0</v>
      </c>
      <c r="AM443" s="14"/>
      <c r="AN443" s="11" t="s">
        <v>118</v>
      </c>
      <c r="AO443" s="11" t="s">
        <v>118</v>
      </c>
      <c r="AP443" s="13">
        <v>0</v>
      </c>
      <c r="AQ443" s="14"/>
      <c r="AR443" s="11" t="s">
        <v>118</v>
      </c>
      <c r="AS443" s="11" t="s">
        <v>118</v>
      </c>
      <c r="AT443" s="13">
        <v>0</v>
      </c>
      <c r="AU443" s="14"/>
      <c r="AV443" s="11" t="s">
        <v>118</v>
      </c>
      <c r="AW443" s="11" t="s">
        <v>118</v>
      </c>
      <c r="AX443" s="13">
        <v>0</v>
      </c>
      <c r="AY443" s="11"/>
      <c r="AZ443" s="11" t="s">
        <v>118</v>
      </c>
      <c r="BA443" s="11"/>
      <c r="BB443" s="11" t="s">
        <v>118</v>
      </c>
      <c r="BC443" s="11"/>
      <c r="BD443" s="11"/>
      <c r="BE443" s="11"/>
      <c r="BF443" s="11"/>
      <c r="BG443" s="11"/>
      <c r="BH443" s="11"/>
      <c r="BI443" s="11"/>
      <c r="BJ443" s="11"/>
      <c r="BK443" s="11" t="s">
        <v>19</v>
      </c>
      <c r="BL443" s="11" t="s">
        <v>404</v>
      </c>
      <c r="BM443" s="11" t="s">
        <v>1945</v>
      </c>
      <c r="BN443" s="11"/>
      <c r="BO443" s="11"/>
      <c r="BP443" s="11"/>
      <c r="BQ443" s="11"/>
      <c r="BR443" s="11"/>
      <c r="BS443" s="11"/>
      <c r="BT443" s="11"/>
      <c r="BU443" s="11"/>
      <c r="BV443" s="11"/>
      <c r="BW443" s="11"/>
      <c r="BX443" s="11"/>
      <c r="BY443" s="11"/>
      <c r="BZ443" s="11"/>
      <c r="CA443" s="11" t="s">
        <v>77</v>
      </c>
      <c r="CB443" s="11"/>
      <c r="CC443" s="94" t="str">
        <f t="shared" si="41"/>
        <v>17_Programas de transparencia y ética pública - PTEP
24_Operación del Sistema de Gestión Institucional - SGI</v>
      </c>
      <c r="CD443" s="11"/>
      <c r="CE443" s="11"/>
      <c r="CF443" s="11"/>
      <c r="CG443" s="11"/>
      <c r="CH443" s="238"/>
      <c r="CI443" s="11"/>
      <c r="CJ443" s="11" t="s">
        <v>1946</v>
      </c>
      <c r="CK443" s="94" t="str">
        <f t="shared" si="39"/>
        <v xml:space="preserve">D07_Control Interno </v>
      </c>
      <c r="CL443" s="11"/>
      <c r="CM443" s="11"/>
      <c r="CN443" s="11"/>
      <c r="CO443" s="11"/>
      <c r="CP443" s="11"/>
      <c r="CQ443" s="11"/>
      <c r="CR443" s="11"/>
      <c r="CS443" s="11"/>
      <c r="CT443" s="11"/>
      <c r="CU443" s="11"/>
      <c r="CV443" s="11"/>
      <c r="CW443" s="11"/>
      <c r="CX443" s="11"/>
      <c r="CY443" s="11"/>
      <c r="CZ443" s="11"/>
      <c r="DA443" s="238"/>
      <c r="DB443" s="11"/>
      <c r="DC443" s="11"/>
      <c r="DD443" s="11" t="s">
        <v>318</v>
      </c>
      <c r="DE443" s="94" t="str">
        <f t="shared" si="40"/>
        <v>D07_P19_Control Interno</v>
      </c>
    </row>
    <row r="444" spans="2:109" s="2" customFormat="1" ht="84" customHeight="1" x14ac:dyDescent="0.35">
      <c r="B444" s="1"/>
      <c r="C444" s="4" t="s">
        <v>1947</v>
      </c>
      <c r="D444" s="11" t="s">
        <v>1948</v>
      </c>
      <c r="E444" s="91" t="str">
        <f t="shared" si="36"/>
        <v>URF2026_432_Realizar la reinudcción a los servidores de la URF</v>
      </c>
      <c r="F444" s="11" t="s">
        <v>1949</v>
      </c>
      <c r="G444" s="11" t="s">
        <v>1950</v>
      </c>
      <c r="H444" s="11" t="s">
        <v>1950</v>
      </c>
      <c r="I444" s="11" t="s">
        <v>818</v>
      </c>
      <c r="J444" s="5" t="s">
        <v>694</v>
      </c>
      <c r="K444" s="5" t="s">
        <v>699</v>
      </c>
      <c r="L444" s="12">
        <v>46174</v>
      </c>
      <c r="M444" s="12">
        <v>46233.999305555553</v>
      </c>
      <c r="N444" s="92">
        <f t="shared" si="37"/>
        <v>59.999305555553292</v>
      </c>
      <c r="O444" s="85" t="s">
        <v>680</v>
      </c>
      <c r="P444" s="11"/>
      <c r="Q444" s="85" t="s">
        <v>111</v>
      </c>
      <c r="R444" s="11" t="s">
        <v>905</v>
      </c>
      <c r="S444" s="86" t="s">
        <v>474</v>
      </c>
      <c r="T444" s="86" t="s">
        <v>610</v>
      </c>
      <c r="U444" s="87" t="s">
        <v>1951</v>
      </c>
      <c r="V444" s="11" t="s">
        <v>116</v>
      </c>
      <c r="W444" s="11" t="s">
        <v>821</v>
      </c>
      <c r="X444" s="11" t="s">
        <v>117</v>
      </c>
      <c r="Y444" s="11" t="s">
        <v>920</v>
      </c>
      <c r="Z444" s="94" t="str">
        <f t="shared" si="38"/>
        <v>Talento Humano
Financieros
Tecnológicos
Físicos</v>
      </c>
      <c r="AA444" s="11"/>
      <c r="AB444" s="11" t="s">
        <v>118</v>
      </c>
      <c r="AC444" s="11" t="s">
        <v>118</v>
      </c>
      <c r="AD444" s="13">
        <v>0</v>
      </c>
      <c r="AE444" s="14"/>
      <c r="AF444" s="11" t="s">
        <v>118</v>
      </c>
      <c r="AG444" s="11" t="s">
        <v>118</v>
      </c>
      <c r="AH444" s="13">
        <v>0</v>
      </c>
      <c r="AI444" s="14"/>
      <c r="AJ444" s="11" t="s">
        <v>118</v>
      </c>
      <c r="AK444" s="11" t="s">
        <v>118</v>
      </c>
      <c r="AL444" s="13">
        <v>0</v>
      </c>
      <c r="AM444" s="14"/>
      <c r="AN444" s="11" t="s">
        <v>118</v>
      </c>
      <c r="AO444" s="11" t="s">
        <v>118</v>
      </c>
      <c r="AP444" s="13">
        <v>0</v>
      </c>
      <c r="AQ444" s="14"/>
      <c r="AR444" s="11" t="s">
        <v>118</v>
      </c>
      <c r="AS444" s="11" t="s">
        <v>118</v>
      </c>
      <c r="AT444" s="13">
        <v>0</v>
      </c>
      <c r="AU444" s="14"/>
      <c r="AV444" s="11" t="s">
        <v>118</v>
      </c>
      <c r="AW444" s="11" t="s">
        <v>118</v>
      </c>
      <c r="AX444" s="13">
        <v>0</v>
      </c>
      <c r="AY444" s="11"/>
      <c r="AZ444" s="11" t="s">
        <v>118</v>
      </c>
      <c r="BA444" s="11"/>
      <c r="BB444" s="11" t="s">
        <v>118</v>
      </c>
      <c r="BC444" s="11"/>
      <c r="BD444" s="11"/>
      <c r="BE444" s="11"/>
      <c r="BF444" s="11" t="s">
        <v>65</v>
      </c>
      <c r="BG444" s="11" t="s">
        <v>66</v>
      </c>
      <c r="BH444" s="11"/>
      <c r="BI444" s="11"/>
      <c r="BJ444" s="11"/>
      <c r="BK444" s="11"/>
      <c r="BL444" s="11" t="s">
        <v>118</v>
      </c>
      <c r="BM444" s="11" t="s">
        <v>118</v>
      </c>
      <c r="BN444" s="11"/>
      <c r="BO444" s="11" t="s">
        <v>118</v>
      </c>
      <c r="BP444" s="11"/>
      <c r="BQ444" s="11" t="s">
        <v>118</v>
      </c>
      <c r="BR444" s="11"/>
      <c r="BS444" s="11" t="s">
        <v>118</v>
      </c>
      <c r="BT444" s="11" t="s">
        <v>118</v>
      </c>
      <c r="BU444" s="11"/>
      <c r="BV444" s="11" t="s">
        <v>118</v>
      </c>
      <c r="BW444" s="11"/>
      <c r="BX444" s="11" t="s">
        <v>118</v>
      </c>
      <c r="BY444" s="11"/>
      <c r="BZ444" s="11" t="s">
        <v>118</v>
      </c>
      <c r="CA444" s="11" t="s">
        <v>77</v>
      </c>
      <c r="CB444" s="11"/>
      <c r="CC444" s="94" t="str">
        <f t="shared" si="41"/>
        <v>12_Plan Estratégico de Gestión de Talento Humano - PEGTH
13_Plan Institucional de Capacitación - PIC
24_Operación del Sistema de Gestión Institucional - SGI</v>
      </c>
      <c r="CD444" s="11" t="s">
        <v>612</v>
      </c>
      <c r="CE444" s="11"/>
      <c r="CF444" s="11"/>
      <c r="CG444" s="11"/>
      <c r="CH444" s="238"/>
      <c r="CI444" s="11" t="s">
        <v>331</v>
      </c>
      <c r="CJ444" s="11"/>
      <c r="CK444" s="94" t="str">
        <f t="shared" si="39"/>
        <v>D01_Talento Humano
D06_Gestión del conocimiento y la innovación</v>
      </c>
      <c r="CL444" s="11" t="s">
        <v>613</v>
      </c>
      <c r="CM444" s="11"/>
      <c r="CN444" s="11"/>
      <c r="CO444" s="11"/>
      <c r="CP444" s="11"/>
      <c r="CQ444" s="11"/>
      <c r="CR444" s="11"/>
      <c r="CS444" s="11"/>
      <c r="CT444" s="11"/>
      <c r="CU444" s="11"/>
      <c r="CV444" s="11"/>
      <c r="CW444" s="11"/>
      <c r="CX444" s="11"/>
      <c r="CY444" s="11"/>
      <c r="CZ444" s="11"/>
      <c r="DA444" s="238"/>
      <c r="DB444" s="11"/>
      <c r="DC444" s="11" t="s">
        <v>332</v>
      </c>
      <c r="DD444" s="11"/>
      <c r="DE444" s="94" t="str">
        <f t="shared" si="40"/>
        <v>D01_P01_Gestión Estratégica del Talento Humano
D06_P18_Gestión del conocimiento y la innovación</v>
      </c>
    </row>
    <row r="445" spans="2:109" s="2" customFormat="1" ht="84" customHeight="1" x14ac:dyDescent="0.35">
      <c r="B445" s="1"/>
      <c r="C445" s="4" t="s">
        <v>1952</v>
      </c>
      <c r="D445" s="11" t="s">
        <v>1953</v>
      </c>
      <c r="E445" s="91" t="str">
        <f t="shared" si="36"/>
        <v>URF2026_433_Mapa de conocimiento</v>
      </c>
      <c r="F445" s="11" t="s">
        <v>1954</v>
      </c>
      <c r="G445" s="11" t="s">
        <v>1955</v>
      </c>
      <c r="H445" s="11" t="s">
        <v>1955</v>
      </c>
      <c r="I445" s="11" t="s">
        <v>818</v>
      </c>
      <c r="J445" s="5" t="s">
        <v>694</v>
      </c>
      <c r="K445" s="5" t="s">
        <v>699</v>
      </c>
      <c r="L445" s="12">
        <v>46082</v>
      </c>
      <c r="M445" s="12">
        <v>46111.999305555553</v>
      </c>
      <c r="N445" s="92">
        <f t="shared" si="37"/>
        <v>29.999305555553292</v>
      </c>
      <c r="O445" s="85" t="s">
        <v>680</v>
      </c>
      <c r="P445" s="11"/>
      <c r="Q445" s="85" t="s">
        <v>111</v>
      </c>
      <c r="R445" s="11" t="s">
        <v>905</v>
      </c>
      <c r="S445" s="86" t="s">
        <v>474</v>
      </c>
      <c r="T445" s="86" t="s">
        <v>610</v>
      </c>
      <c r="U445" s="87" t="s">
        <v>1951</v>
      </c>
      <c r="V445" s="11" t="s">
        <v>116</v>
      </c>
      <c r="W445" s="11" t="s">
        <v>821</v>
      </c>
      <c r="X445" s="11" t="s">
        <v>117</v>
      </c>
      <c r="Y445" s="11" t="s">
        <v>920</v>
      </c>
      <c r="Z445" s="94" t="str">
        <f t="shared" si="38"/>
        <v>Talento Humano
Financieros
Tecnológicos
Físicos</v>
      </c>
      <c r="AA445" s="11"/>
      <c r="AB445" s="11" t="s">
        <v>118</v>
      </c>
      <c r="AC445" s="11" t="s">
        <v>118</v>
      </c>
      <c r="AD445" s="13">
        <v>0</v>
      </c>
      <c r="AE445" s="14"/>
      <c r="AF445" s="11" t="s">
        <v>118</v>
      </c>
      <c r="AG445" s="11" t="s">
        <v>118</v>
      </c>
      <c r="AH445" s="13">
        <v>0</v>
      </c>
      <c r="AI445" s="14"/>
      <c r="AJ445" s="11" t="s">
        <v>118</v>
      </c>
      <c r="AK445" s="11" t="s">
        <v>118</v>
      </c>
      <c r="AL445" s="13">
        <v>0</v>
      </c>
      <c r="AM445" s="14"/>
      <c r="AN445" s="11" t="s">
        <v>118</v>
      </c>
      <c r="AO445" s="11" t="s">
        <v>118</v>
      </c>
      <c r="AP445" s="13">
        <v>0</v>
      </c>
      <c r="AQ445" s="14"/>
      <c r="AR445" s="11" t="s">
        <v>118</v>
      </c>
      <c r="AS445" s="11" t="s">
        <v>118</v>
      </c>
      <c r="AT445" s="13">
        <v>0</v>
      </c>
      <c r="AU445" s="14"/>
      <c r="AV445" s="11" t="s">
        <v>118</v>
      </c>
      <c r="AW445" s="11" t="s">
        <v>118</v>
      </c>
      <c r="AX445" s="13">
        <v>0</v>
      </c>
      <c r="AY445" s="11"/>
      <c r="AZ445" s="11" t="s">
        <v>118</v>
      </c>
      <c r="BA445" s="11"/>
      <c r="BB445" s="11" t="s">
        <v>118</v>
      </c>
      <c r="BC445" s="11"/>
      <c r="BD445" s="11"/>
      <c r="BE445" s="11"/>
      <c r="BF445" s="11" t="s">
        <v>65</v>
      </c>
      <c r="BG445" s="11"/>
      <c r="BH445" s="11"/>
      <c r="BI445" s="11"/>
      <c r="BJ445" s="11"/>
      <c r="BK445" s="11"/>
      <c r="BL445" s="11" t="s">
        <v>118</v>
      </c>
      <c r="BM445" s="11" t="s">
        <v>118</v>
      </c>
      <c r="BN445" s="11"/>
      <c r="BO445" s="11" t="s">
        <v>118</v>
      </c>
      <c r="BP445" s="11"/>
      <c r="BQ445" s="11" t="s">
        <v>118</v>
      </c>
      <c r="BR445" s="11"/>
      <c r="BS445" s="11" t="s">
        <v>118</v>
      </c>
      <c r="BT445" s="11" t="s">
        <v>118</v>
      </c>
      <c r="BU445" s="11"/>
      <c r="BV445" s="11" t="s">
        <v>118</v>
      </c>
      <c r="BW445" s="11"/>
      <c r="BX445" s="11" t="s">
        <v>118</v>
      </c>
      <c r="BY445" s="11"/>
      <c r="BZ445" s="11" t="s">
        <v>118</v>
      </c>
      <c r="CA445" s="11" t="s">
        <v>77</v>
      </c>
      <c r="CB445" s="11"/>
      <c r="CC445" s="94" t="str">
        <f t="shared" si="41"/>
        <v>12_Plan Estratégico de Gestión de Talento Humano - PEGTH
24_Operación del Sistema de Gestión Institucional - SGI</v>
      </c>
      <c r="CD445" s="11" t="s">
        <v>612</v>
      </c>
      <c r="CE445" s="11"/>
      <c r="CF445" s="11"/>
      <c r="CG445" s="11"/>
      <c r="CH445" s="238"/>
      <c r="CI445" s="11" t="s">
        <v>331</v>
      </c>
      <c r="CJ445" s="11"/>
      <c r="CK445" s="94" t="str">
        <f t="shared" si="39"/>
        <v>D01_Talento Humano
D06_Gestión del conocimiento y la innovación</v>
      </c>
      <c r="CL445" s="11" t="s">
        <v>613</v>
      </c>
      <c r="CM445" s="11"/>
      <c r="CN445" s="11"/>
      <c r="CO445" s="11"/>
      <c r="CP445" s="11"/>
      <c r="CQ445" s="11"/>
      <c r="CR445" s="11"/>
      <c r="CS445" s="11"/>
      <c r="CT445" s="11"/>
      <c r="CU445" s="11"/>
      <c r="CV445" s="11"/>
      <c r="CW445" s="11"/>
      <c r="CX445" s="11"/>
      <c r="CY445" s="11"/>
      <c r="CZ445" s="11"/>
      <c r="DA445" s="238"/>
      <c r="DB445" s="11"/>
      <c r="DC445" s="11" t="s">
        <v>332</v>
      </c>
      <c r="DD445" s="11"/>
      <c r="DE445" s="94" t="str">
        <f t="shared" si="40"/>
        <v>D01_P01_Gestión Estratégica del Talento Humano
D06_P18_Gestión del conocimiento y la innovación</v>
      </c>
    </row>
    <row r="446" spans="2:109" s="2" customFormat="1" ht="84" customHeight="1" x14ac:dyDescent="0.35">
      <c r="B446" s="1"/>
      <c r="C446" s="4" t="s">
        <v>1956</v>
      </c>
      <c r="D446" s="11" t="s">
        <v>1957</v>
      </c>
      <c r="E446" s="91" t="str">
        <f t="shared" si="36"/>
        <v xml:space="preserve">URF2026_434_Establecer seguimiento para conflicto de interes. </v>
      </c>
      <c r="F446" s="11" t="s">
        <v>1958</v>
      </c>
      <c r="G446" s="11" t="s">
        <v>1959</v>
      </c>
      <c r="H446" s="11" t="s">
        <v>1959</v>
      </c>
      <c r="I446" s="11" t="s">
        <v>818</v>
      </c>
      <c r="J446" s="5" t="s">
        <v>694</v>
      </c>
      <c r="K446" s="5" t="s">
        <v>699</v>
      </c>
      <c r="L446" s="12">
        <v>46113</v>
      </c>
      <c r="M446" s="12">
        <v>46142.999305555553</v>
      </c>
      <c r="N446" s="92">
        <f t="shared" si="37"/>
        <v>29.999305555553292</v>
      </c>
      <c r="O446" s="85" t="s">
        <v>680</v>
      </c>
      <c r="P446" s="11"/>
      <c r="Q446" s="85" t="s">
        <v>111</v>
      </c>
      <c r="R446" s="11" t="s">
        <v>905</v>
      </c>
      <c r="S446" s="86" t="s">
        <v>474</v>
      </c>
      <c r="T446" s="86" t="s">
        <v>610</v>
      </c>
      <c r="U446" s="87" t="s">
        <v>1951</v>
      </c>
      <c r="V446" s="11" t="s">
        <v>116</v>
      </c>
      <c r="W446" s="11" t="s">
        <v>821</v>
      </c>
      <c r="X446" s="11" t="s">
        <v>117</v>
      </c>
      <c r="Y446" s="11" t="s">
        <v>920</v>
      </c>
      <c r="Z446" s="94" t="str">
        <f t="shared" si="38"/>
        <v>Talento Humano
Financieros
Tecnológicos
Físicos</v>
      </c>
      <c r="AA446" s="11"/>
      <c r="AB446" s="11" t="s">
        <v>118</v>
      </c>
      <c r="AC446" s="11" t="s">
        <v>118</v>
      </c>
      <c r="AD446" s="13">
        <v>0</v>
      </c>
      <c r="AE446" s="14"/>
      <c r="AF446" s="11" t="s">
        <v>118</v>
      </c>
      <c r="AG446" s="11" t="s">
        <v>118</v>
      </c>
      <c r="AH446" s="13">
        <v>0</v>
      </c>
      <c r="AI446" s="14"/>
      <c r="AJ446" s="11" t="s">
        <v>118</v>
      </c>
      <c r="AK446" s="11" t="s">
        <v>118</v>
      </c>
      <c r="AL446" s="13">
        <v>0</v>
      </c>
      <c r="AM446" s="14"/>
      <c r="AN446" s="11" t="s">
        <v>118</v>
      </c>
      <c r="AO446" s="11" t="s">
        <v>118</v>
      </c>
      <c r="AP446" s="13">
        <v>0</v>
      </c>
      <c r="AQ446" s="14"/>
      <c r="AR446" s="11" t="s">
        <v>118</v>
      </c>
      <c r="AS446" s="11" t="s">
        <v>118</v>
      </c>
      <c r="AT446" s="13">
        <v>0</v>
      </c>
      <c r="AU446" s="14"/>
      <c r="AV446" s="11" t="s">
        <v>118</v>
      </c>
      <c r="AW446" s="11" t="s">
        <v>118</v>
      </c>
      <c r="AX446" s="13">
        <v>0</v>
      </c>
      <c r="AY446" s="11"/>
      <c r="AZ446" s="11" t="s">
        <v>118</v>
      </c>
      <c r="BA446" s="11"/>
      <c r="BB446" s="11" t="s">
        <v>118</v>
      </c>
      <c r="BC446" s="11"/>
      <c r="BD446" s="11"/>
      <c r="BE446" s="11"/>
      <c r="BF446" s="11" t="s">
        <v>65</v>
      </c>
      <c r="BG446" s="11"/>
      <c r="BH446" s="11"/>
      <c r="BI446" s="11"/>
      <c r="BJ446" s="11"/>
      <c r="BK446" s="11"/>
      <c r="BL446" s="11" t="s">
        <v>118</v>
      </c>
      <c r="BM446" s="11" t="s">
        <v>118</v>
      </c>
      <c r="BN446" s="11"/>
      <c r="BO446" s="11" t="s">
        <v>118</v>
      </c>
      <c r="BP446" s="11"/>
      <c r="BQ446" s="11" t="s">
        <v>118</v>
      </c>
      <c r="BR446" s="11"/>
      <c r="BS446" s="11" t="s">
        <v>118</v>
      </c>
      <c r="BT446" s="11" t="s">
        <v>118</v>
      </c>
      <c r="BU446" s="11"/>
      <c r="BV446" s="11" t="s">
        <v>118</v>
      </c>
      <c r="BW446" s="11"/>
      <c r="BX446" s="11" t="s">
        <v>118</v>
      </c>
      <c r="BY446" s="11"/>
      <c r="BZ446" s="11" t="s">
        <v>118</v>
      </c>
      <c r="CA446" s="11" t="s">
        <v>77</v>
      </c>
      <c r="CB446" s="11" t="s">
        <v>807</v>
      </c>
      <c r="CC446" s="94" t="str">
        <f t="shared" si="41"/>
        <v>12_Plan Estratégico de Gestión de Talento Humano - PEGTH
24_Operación del Sistema de Gestión Institucional - SGI
25_Estrategia de integridad y conflicto de interes - EICI</v>
      </c>
      <c r="CD446" s="11" t="s">
        <v>612</v>
      </c>
      <c r="CE446" s="11"/>
      <c r="CF446" s="11"/>
      <c r="CG446" s="11"/>
      <c r="CH446" s="238"/>
      <c r="CI446" s="11"/>
      <c r="CJ446" s="11"/>
      <c r="CK446" s="94" t="str">
        <f t="shared" si="39"/>
        <v>D01_Talento Humano</v>
      </c>
      <c r="CL446" s="11" t="s">
        <v>613</v>
      </c>
      <c r="CM446" s="11" t="s">
        <v>808</v>
      </c>
      <c r="CN446" s="11"/>
      <c r="CO446" s="11"/>
      <c r="CP446" s="11"/>
      <c r="CQ446" s="11"/>
      <c r="CR446" s="11"/>
      <c r="CS446" s="11"/>
      <c r="CT446" s="11"/>
      <c r="CU446" s="11"/>
      <c r="CV446" s="11"/>
      <c r="CW446" s="11"/>
      <c r="CX446" s="11"/>
      <c r="CY446" s="11"/>
      <c r="CZ446" s="11"/>
      <c r="DA446" s="238"/>
      <c r="DB446" s="11"/>
      <c r="DC446" s="11"/>
      <c r="DD446" s="11"/>
      <c r="DE446" s="94" t="str">
        <f t="shared" si="40"/>
        <v>D01_P01_Gestión Estratégica del Talento Humano
D01_P02_Integridad</v>
      </c>
    </row>
    <row r="447" spans="2:109" s="2" customFormat="1" ht="84" customHeight="1" x14ac:dyDescent="0.35">
      <c r="B447" s="1"/>
      <c r="C447" s="4" t="s">
        <v>1960</v>
      </c>
      <c r="D447" s="11" t="s">
        <v>1961</v>
      </c>
      <c r="E447" s="91" t="str">
        <f t="shared" si="36"/>
        <v xml:space="preserve">URF2026_435_Debida Diligencia </v>
      </c>
      <c r="F447" s="11" t="s">
        <v>1962</v>
      </c>
      <c r="G447" s="11" t="s">
        <v>1963</v>
      </c>
      <c r="H447" s="11" t="s">
        <v>1963</v>
      </c>
      <c r="I447" s="11" t="s">
        <v>818</v>
      </c>
      <c r="J447" s="5" t="s">
        <v>694</v>
      </c>
      <c r="K447" s="5" t="s">
        <v>699</v>
      </c>
      <c r="L447" s="12">
        <v>46113</v>
      </c>
      <c r="M447" s="12">
        <v>46142.999305555553</v>
      </c>
      <c r="N447" s="92">
        <f t="shared" si="37"/>
        <v>29.999305555553292</v>
      </c>
      <c r="O447" s="85" t="s">
        <v>680</v>
      </c>
      <c r="P447" s="11"/>
      <c r="Q447" s="85" t="s">
        <v>111</v>
      </c>
      <c r="R447" s="11" t="s">
        <v>905</v>
      </c>
      <c r="S447" s="86" t="s">
        <v>474</v>
      </c>
      <c r="T447" s="86" t="s">
        <v>610</v>
      </c>
      <c r="U447" s="87" t="s">
        <v>1951</v>
      </c>
      <c r="V447" s="11" t="s">
        <v>116</v>
      </c>
      <c r="W447" s="11" t="s">
        <v>821</v>
      </c>
      <c r="X447" s="11" t="s">
        <v>117</v>
      </c>
      <c r="Y447" s="11" t="s">
        <v>920</v>
      </c>
      <c r="Z447" s="94" t="str">
        <f t="shared" si="38"/>
        <v>Talento Humano
Financieros
Tecnológicos
Físicos</v>
      </c>
      <c r="AA447" s="11"/>
      <c r="AB447" s="11" t="s">
        <v>118</v>
      </c>
      <c r="AC447" s="11" t="s">
        <v>118</v>
      </c>
      <c r="AD447" s="13">
        <v>0</v>
      </c>
      <c r="AE447" s="14"/>
      <c r="AF447" s="11" t="s">
        <v>118</v>
      </c>
      <c r="AG447" s="11" t="s">
        <v>118</v>
      </c>
      <c r="AH447" s="13">
        <v>0</v>
      </c>
      <c r="AI447" s="14"/>
      <c r="AJ447" s="11" t="s">
        <v>118</v>
      </c>
      <c r="AK447" s="11" t="s">
        <v>118</v>
      </c>
      <c r="AL447" s="13">
        <v>0</v>
      </c>
      <c r="AM447" s="14"/>
      <c r="AN447" s="11" t="s">
        <v>118</v>
      </c>
      <c r="AO447" s="11" t="s">
        <v>118</v>
      </c>
      <c r="AP447" s="13">
        <v>0</v>
      </c>
      <c r="AQ447" s="14"/>
      <c r="AR447" s="11" t="s">
        <v>118</v>
      </c>
      <c r="AS447" s="11" t="s">
        <v>118</v>
      </c>
      <c r="AT447" s="13">
        <v>0</v>
      </c>
      <c r="AU447" s="14"/>
      <c r="AV447" s="11" t="s">
        <v>118</v>
      </c>
      <c r="AW447" s="11" t="s">
        <v>118</v>
      </c>
      <c r="AX447" s="13">
        <v>0</v>
      </c>
      <c r="AY447" s="11"/>
      <c r="AZ447" s="11" t="s">
        <v>118</v>
      </c>
      <c r="BA447" s="11"/>
      <c r="BB447" s="11" t="s">
        <v>118</v>
      </c>
      <c r="BC447" s="11"/>
      <c r="BD447" s="11"/>
      <c r="BE447" s="11"/>
      <c r="BF447" s="11" t="s">
        <v>65</v>
      </c>
      <c r="BG447" s="11"/>
      <c r="BH447" s="11"/>
      <c r="BI447" s="11"/>
      <c r="BJ447" s="11"/>
      <c r="BK447" s="11" t="s">
        <v>19</v>
      </c>
      <c r="BL447" s="11" t="s">
        <v>119</v>
      </c>
      <c r="BM447" s="11" t="s">
        <v>642</v>
      </c>
      <c r="BN447" s="11"/>
      <c r="BO447" s="11" t="s">
        <v>118</v>
      </c>
      <c r="BP447" s="11"/>
      <c r="BQ447" s="11" t="s">
        <v>118</v>
      </c>
      <c r="BR447" s="11"/>
      <c r="BS447" s="11" t="s">
        <v>118</v>
      </c>
      <c r="BT447" s="11" t="s">
        <v>118</v>
      </c>
      <c r="BU447" s="11"/>
      <c r="BV447" s="11" t="s">
        <v>118</v>
      </c>
      <c r="BW447" s="11"/>
      <c r="BX447" s="11" t="s">
        <v>118</v>
      </c>
      <c r="BY447" s="11"/>
      <c r="BZ447" s="11" t="s">
        <v>118</v>
      </c>
      <c r="CA447" s="11" t="s">
        <v>77</v>
      </c>
      <c r="CB447" s="11"/>
      <c r="CC447" s="94" t="str">
        <f t="shared" si="41"/>
        <v>12_Plan Estratégico de Gestión de Talento Humano - PEGTH
17_Programas de transparencia y ética pública - PTEP
24_Operación del Sistema de Gestión Institucional - SGI</v>
      </c>
      <c r="CD447" s="11" t="s">
        <v>612</v>
      </c>
      <c r="CE447" s="11"/>
      <c r="CF447" s="11"/>
      <c r="CG447" s="11"/>
      <c r="CH447" s="238"/>
      <c r="CI447" s="11"/>
      <c r="CJ447" s="11"/>
      <c r="CK447" s="94" t="str">
        <f t="shared" si="39"/>
        <v>D01_Talento Humano</v>
      </c>
      <c r="CL447" s="11" t="s">
        <v>613</v>
      </c>
      <c r="CM447" s="11" t="s">
        <v>808</v>
      </c>
      <c r="CN447" s="11"/>
      <c r="CO447" s="11"/>
      <c r="CP447" s="11"/>
      <c r="CQ447" s="11"/>
      <c r="CR447" s="11"/>
      <c r="CS447" s="11"/>
      <c r="CT447" s="11"/>
      <c r="CU447" s="11"/>
      <c r="CV447" s="11"/>
      <c r="CW447" s="11"/>
      <c r="CX447" s="11"/>
      <c r="CY447" s="11"/>
      <c r="CZ447" s="11"/>
      <c r="DA447" s="238"/>
      <c r="DB447" s="11"/>
      <c r="DC447" s="11"/>
      <c r="DD447" s="11"/>
      <c r="DE447" s="94" t="str">
        <f t="shared" si="40"/>
        <v>D01_P01_Gestión Estratégica del Talento Humano
D01_P02_Integridad</v>
      </c>
    </row>
    <row r="448" spans="2:109" s="2" customFormat="1" ht="84" customHeight="1" x14ac:dyDescent="0.35">
      <c r="B448" s="1"/>
      <c r="C448" s="4" t="s">
        <v>1964</v>
      </c>
      <c r="D448" s="11" t="s">
        <v>1965</v>
      </c>
      <c r="E448" s="91" t="str">
        <f t="shared" si="36"/>
        <v>URF2026_436_Identificar a partir del inventario de bienes de la Unidad que son para dar de baja, las características para su disposición final.</v>
      </c>
      <c r="F448" s="11" t="s">
        <v>1965</v>
      </c>
      <c r="G448" s="11" t="s">
        <v>1966</v>
      </c>
      <c r="H448" s="11" t="s">
        <v>1966</v>
      </c>
      <c r="I448" s="11" t="s">
        <v>232</v>
      </c>
      <c r="J448" s="5" t="s">
        <v>315</v>
      </c>
      <c r="K448" s="5"/>
      <c r="L448" s="12">
        <v>46113</v>
      </c>
      <c r="M448" s="12">
        <v>46203.999305555553</v>
      </c>
      <c r="N448" s="92">
        <f t="shared" si="37"/>
        <v>90.999305555553292</v>
      </c>
      <c r="O448" s="241" t="s">
        <v>110</v>
      </c>
      <c r="P448" s="11"/>
      <c r="Q448" s="85" t="s">
        <v>111</v>
      </c>
      <c r="R448" s="11" t="s">
        <v>1967</v>
      </c>
      <c r="S448" s="86" t="s">
        <v>474</v>
      </c>
      <c r="T448" s="86" t="s">
        <v>475</v>
      </c>
      <c r="U448" s="87" t="s">
        <v>476</v>
      </c>
      <c r="V448" s="11" t="s">
        <v>116</v>
      </c>
      <c r="W448" s="11"/>
      <c r="X448" s="11" t="s">
        <v>117</v>
      </c>
      <c r="Y448" s="11"/>
      <c r="Z448" s="94" t="str">
        <f t="shared" si="38"/>
        <v>Talento Humano
Tecnológicos</v>
      </c>
      <c r="AA448" s="11"/>
      <c r="AB448" s="11" t="s">
        <v>118</v>
      </c>
      <c r="AC448" s="11" t="s">
        <v>118</v>
      </c>
      <c r="AD448" s="13">
        <v>0</v>
      </c>
      <c r="AE448" s="14"/>
      <c r="AF448" s="11" t="s">
        <v>118</v>
      </c>
      <c r="AG448" s="11" t="s">
        <v>118</v>
      </c>
      <c r="AH448" s="13">
        <v>0</v>
      </c>
      <c r="AI448" s="14"/>
      <c r="AJ448" s="11" t="s">
        <v>118</v>
      </c>
      <c r="AK448" s="11" t="s">
        <v>118</v>
      </c>
      <c r="AL448" s="13">
        <v>0</v>
      </c>
      <c r="AM448" s="14"/>
      <c r="AN448" s="11" t="s">
        <v>118</v>
      </c>
      <c r="AO448" s="11" t="s">
        <v>118</v>
      </c>
      <c r="AP448" s="13">
        <v>0</v>
      </c>
      <c r="AQ448" s="14"/>
      <c r="AR448" s="11" t="s">
        <v>118</v>
      </c>
      <c r="AS448" s="11" t="s">
        <v>118</v>
      </c>
      <c r="AT448" s="13">
        <v>0</v>
      </c>
      <c r="AU448" s="14"/>
      <c r="AV448" s="11" t="s">
        <v>118</v>
      </c>
      <c r="AW448" s="11" t="s">
        <v>118</v>
      </c>
      <c r="AX448" s="13">
        <v>0</v>
      </c>
      <c r="AY448" s="11"/>
      <c r="AZ448" s="11" t="s">
        <v>118</v>
      </c>
      <c r="BA448" s="11"/>
      <c r="BB448" s="11" t="s">
        <v>118</v>
      </c>
      <c r="BC448" s="11"/>
      <c r="BD448" s="11"/>
      <c r="BE448" s="11"/>
      <c r="BF448" s="11"/>
      <c r="BG448" s="11"/>
      <c r="BH448" s="11"/>
      <c r="BI448" s="11"/>
      <c r="BJ448" s="11"/>
      <c r="BK448" s="11"/>
      <c r="BL448" s="11" t="s">
        <v>118</v>
      </c>
      <c r="BM448" s="11" t="s">
        <v>118</v>
      </c>
      <c r="BN448" s="11"/>
      <c r="BO448" s="11" t="s">
        <v>118</v>
      </c>
      <c r="BP448" s="11"/>
      <c r="BQ448" s="11" t="s">
        <v>118</v>
      </c>
      <c r="BR448" s="11"/>
      <c r="BS448" s="11" t="s">
        <v>118</v>
      </c>
      <c r="BT448" s="11" t="s">
        <v>118</v>
      </c>
      <c r="BU448" s="11" t="s">
        <v>22</v>
      </c>
      <c r="BV448" s="11" t="s">
        <v>1968</v>
      </c>
      <c r="BW448" s="11"/>
      <c r="BX448" s="11" t="s">
        <v>118</v>
      </c>
      <c r="BY448" s="11"/>
      <c r="BZ448" s="11" t="s">
        <v>118</v>
      </c>
      <c r="CA448" s="11" t="s">
        <v>77</v>
      </c>
      <c r="CB448" s="11"/>
      <c r="CC448" s="94" t="str">
        <f t="shared" si="41"/>
        <v>21_Plan de gestión ambiental - PGA
24_Operación del Sistema de Gestión Institucional - SGI</v>
      </c>
      <c r="CD448" s="11"/>
      <c r="CE448" s="11"/>
      <c r="CF448" s="11"/>
      <c r="CG448" s="11" t="s">
        <v>306</v>
      </c>
      <c r="CH448" s="238"/>
      <c r="CI448" s="11"/>
      <c r="CJ448" s="11"/>
      <c r="CK448" s="94" t="str">
        <f t="shared" si="39"/>
        <v>D04_Evaluación de resultados</v>
      </c>
      <c r="CL448" s="11"/>
      <c r="CM448" s="11"/>
      <c r="CN448" s="11"/>
      <c r="CO448" s="11"/>
      <c r="CP448" s="11"/>
      <c r="CQ448" s="11"/>
      <c r="CR448" s="11"/>
      <c r="CS448" s="11"/>
      <c r="CT448" s="11"/>
      <c r="CU448" s="11"/>
      <c r="CV448" s="11"/>
      <c r="CW448" s="11"/>
      <c r="CX448" s="11"/>
      <c r="CY448" s="11" t="s">
        <v>307</v>
      </c>
      <c r="CZ448" s="11"/>
      <c r="DA448" s="238"/>
      <c r="DB448" s="11"/>
      <c r="DC448" s="11"/>
      <c r="DD448" s="11"/>
      <c r="DE448" s="94" t="str">
        <f t="shared" si="40"/>
        <v>D04_P14_Seguimiento y evaluación del desempeño institucional</v>
      </c>
    </row>
    <row r="449" spans="2:109" ht="30.65" customHeight="1" x14ac:dyDescent="0.35">
      <c r="B449" s="1"/>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88">
        <f>SUM(AD13:AD442)</f>
        <v>26.5</v>
      </c>
      <c r="AE449" s="57"/>
      <c r="AF449" s="57"/>
      <c r="AG449" s="57"/>
      <c r="AH449" s="88">
        <f>SUM(AH13:AH442)</f>
        <v>23.5</v>
      </c>
      <c r="AI449" s="57"/>
      <c r="AJ449" s="57"/>
      <c r="AK449" s="57"/>
      <c r="AL449" s="88">
        <f>SUM(AL13:AL442)</f>
        <v>10.5</v>
      </c>
      <c r="AM449" s="57"/>
      <c r="AN449" s="57"/>
      <c r="AO449" s="57"/>
      <c r="AP449" s="88">
        <f>SUM(AP13:AP442)</f>
        <v>17.5</v>
      </c>
      <c r="AQ449" s="57"/>
      <c r="AR449" s="57"/>
      <c r="AS449" s="57"/>
      <c r="AT449" s="88">
        <f>SUM(AT13:AT442)</f>
        <v>15</v>
      </c>
      <c r="AU449" s="57"/>
      <c r="AV449" s="57"/>
      <c r="AW449" s="57"/>
      <c r="AX449" s="88">
        <f>SUM(AX13:AX442)</f>
        <v>15</v>
      </c>
      <c r="AY449" s="57"/>
      <c r="AZ449" s="57"/>
      <c r="BA449" s="57"/>
      <c r="BB449" s="57"/>
      <c r="BC449" s="57"/>
      <c r="BD449" s="57"/>
      <c r="BE449" s="57"/>
      <c r="BF449" s="57"/>
      <c r="BG449" s="57"/>
      <c r="BH449" s="57"/>
      <c r="BI449" s="57"/>
      <c r="BJ449" s="57"/>
      <c r="BK449" s="57"/>
      <c r="BL449" s="57"/>
      <c r="BM449" s="57"/>
      <c r="BN449" s="57"/>
      <c r="BO449" s="57"/>
      <c r="BP449" s="57"/>
      <c r="BQ449" s="57"/>
      <c r="BR449" s="57"/>
      <c r="BS449" s="57"/>
      <c r="BT449" s="57"/>
      <c r="BU449" s="57"/>
      <c r="BV449" s="57"/>
      <c r="BW449" s="57"/>
      <c r="BX449" s="57"/>
      <c r="BY449" s="57"/>
      <c r="BZ449" s="57"/>
      <c r="CA449" s="57"/>
      <c r="CB449" s="57"/>
      <c r="CC449" s="57"/>
      <c r="CD449" s="57"/>
      <c r="CE449" s="57"/>
      <c r="CF449" s="57"/>
      <c r="CG449" s="57"/>
      <c r="CH449" s="57"/>
      <c r="CI449" s="57"/>
      <c r="CJ449" s="57"/>
      <c r="CK449" s="57"/>
      <c r="CL449" s="57"/>
      <c r="CM449" s="57"/>
      <c r="CN449" s="57"/>
      <c r="CO449" s="57"/>
      <c r="CP449" s="57"/>
      <c r="CQ449" s="57"/>
      <c r="CR449" s="57"/>
      <c r="CS449" s="57"/>
      <c r="CT449" s="57"/>
      <c r="CU449" s="57"/>
      <c r="CV449" s="57"/>
      <c r="CW449" s="57"/>
      <c r="CX449" s="57"/>
      <c r="CY449" s="57"/>
      <c r="CZ449" s="57"/>
      <c r="DA449" s="57"/>
      <c r="DB449" s="57"/>
      <c r="DC449" s="57"/>
      <c r="DD449" s="57"/>
      <c r="DE449" s="57"/>
    </row>
    <row r="450" spans="2:109" ht="84" customHeight="1" x14ac:dyDescent="0.35">
      <c r="AB450" s="56"/>
      <c r="AC450" s="56"/>
      <c r="AD450" s="56"/>
      <c r="AE450" s="56"/>
      <c r="AF450" s="56"/>
      <c r="AG450" s="56"/>
      <c r="AH450" s="56"/>
      <c r="AI450" s="56"/>
      <c r="AJ450" s="56"/>
      <c r="AK450" s="56"/>
      <c r="AL450" s="56"/>
      <c r="AM450" s="56"/>
      <c r="AN450" s="56"/>
      <c r="AO450" s="56"/>
      <c r="AP450" s="56"/>
      <c r="AQ450" s="56"/>
      <c r="AR450" s="56"/>
      <c r="AS450" s="56"/>
      <c r="AT450" s="56"/>
      <c r="AU450" s="56"/>
      <c r="AV450" s="56"/>
      <c r="AW450" s="56"/>
      <c r="AX450" s="56"/>
      <c r="AY450" s="56"/>
    </row>
  </sheetData>
  <sheetProtection selectLockedCells="1"/>
  <autoFilter ref="C12:DE450" xr:uid="{5A3C2CAD-637C-41E5-9B5C-D1D7BCF9E2E5}"/>
  <dataConsolidate/>
  <mergeCells count="32">
    <mergeCell ref="AA8:CC8"/>
    <mergeCell ref="DD4:DE4"/>
    <mergeCell ref="DD5:DE5"/>
    <mergeCell ref="DD6:DE6"/>
    <mergeCell ref="CL11:CM11"/>
    <mergeCell ref="CN11:CP11"/>
    <mergeCell ref="CQ11:CX11"/>
    <mergeCell ref="CZ11:DB11"/>
    <mergeCell ref="C4:DA6"/>
    <mergeCell ref="C8:R8"/>
    <mergeCell ref="T8:U8"/>
    <mergeCell ref="V8:Y8"/>
    <mergeCell ref="BN11:BO11"/>
    <mergeCell ref="BR11:BT11"/>
    <mergeCell ref="BW11:BX11"/>
    <mergeCell ref="AY11:AZ11"/>
    <mergeCell ref="BA11:BB11"/>
    <mergeCell ref="BY11:BZ11"/>
    <mergeCell ref="BP11:BQ11"/>
    <mergeCell ref="AA11:AD11"/>
    <mergeCell ref="BK11:BM11"/>
    <mergeCell ref="AE11:AH11"/>
    <mergeCell ref="AI11:AL11"/>
    <mergeCell ref="AM11:AP11"/>
    <mergeCell ref="AQ11:AT11"/>
    <mergeCell ref="AU11:AX11"/>
    <mergeCell ref="BU11:BV11"/>
    <mergeCell ref="CD8:CK8"/>
    <mergeCell ref="CL8:DE8"/>
    <mergeCell ref="DB4:DC4"/>
    <mergeCell ref="DB5:DC5"/>
    <mergeCell ref="DB6:DC6"/>
  </mergeCells>
  <phoneticPr fontId="35" type="noConversion"/>
  <conditionalFormatting sqref="N13:N448">
    <cfRule type="cellIs" dxfId="3" priority="1" operator="greaterThan">
      <formula>125</formula>
    </cfRule>
  </conditionalFormatting>
  <dataValidations xWindow="2923" yWindow="423" count="35">
    <dataValidation type="list" allowBlank="1" showInputMessage="1" showErrorMessage="1" promptTitle=" RESPONSABLE TAREA" prompt="Seleccione de la lista desplegable, el servidor público encargado del cumplimiento de la tarea y de su registro en el SMGI. _x000a_" sqref="J12" xr:uid="{83C5CA93-DD7D-49C2-8349-965F895D52C7}">
      <formula1>#REF!</formula1>
    </dataValidation>
    <dataValidation type="list" allowBlank="1" showInputMessage="1" showErrorMessage="1" promptTitle="INTERNO-EXTERNO" prompt="De la lista desplegable, seleccione si la situación que puede presentarse es externa o interna. " sqref="Q12" xr:uid="{6FA23AF5-7333-40D2-B078-421DE7EA5649}">
      <formula1>#REF!</formula1>
    </dataValidation>
    <dataValidation type="list" allowBlank="1" showInputMessage="1" showErrorMessage="1" promptTitle="APROBADOR TAREA" prompt="Seleccione de la lista desplegable, el responsable de verificar el cumplimiento de la tarea." sqref="O12" xr:uid="{A588DA94-6D23-4B43-9181-06594451EA27}">
      <formula1>#REF!</formula1>
    </dataValidation>
    <dataValidation allowBlank="1" showInputMessage="1" showErrorMessage="1" promptTitle="CÓDIGO ACCIÓN" prompt="Este código se asignará por el proceso de Direccionamiento y Planeación cuando se realice la consolidación " sqref="C9:C10 C7 C12:C448" xr:uid="{BA17C8EC-3080-4363-82BD-501BB51725DF}"/>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C4 C8 D12:D25 D27:D35 D38:D56 F91:F93 F103:F106 D58:D130 D132:D442 D444:D448 F448" xr:uid="{739DCB31-0D84-4FDB-86FC-229ADB793F86}"/>
    <dataValidation allowBlank="1" showInputMessage="1" showErrorMessage="1" promptTitle="TOTAL DÍAS TAREA" prompt="Campo formulado, por favor no modificar." sqref="N12" xr:uid="{AA76815C-4249-4821-8EC8-E4A56B61CA2E}"/>
    <dataValidation allowBlank="1" showInputMessage="1" showErrorMessage="1" promptTitle="RECURSOS" prompt="Marque con X los tipos de recursos necesarios para la ejecución de la tarea. " sqref="V8" xr:uid="{C35F339D-3092-4506-A63C-9044B8D16DEF}"/>
    <dataValidation allowBlank="1" showInputMessage="1" showErrorMessage="1" promptTitle="FECHA FINAL " prompt="Registre la fecha máxima del cumplimiento de la acción DD/MM/AAAA_x000a_" sqref="M12" xr:uid="{8F140DA3-5D6A-4CBF-A1B9-56744BB45C84}"/>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G12:H12" xr:uid="{A27A7305-FF89-4434-A444-DF568712E1EE}"/>
    <dataValidation type="list" allowBlank="1" showInputMessage="1" showErrorMessage="1" promptTitle="PROCESO RESPONSABLE" prompt="De la lista desplegable. indique el proceso responsable de ejecucción de la tarea." sqref="I12" xr:uid="{8FBF765F-0AF4-4A51-896A-CD6437C69414}">
      <formula1>#REF!</formula1>
    </dataValidation>
    <dataValidation allowBlank="1" showInputMessage="1" showErrorMessage="1" promptTitle="COLABORADOR" prompt="De la lista desplegable, identifique el servidor que puede apoyar el cumplimiento de la tarea (Puede repprtar el SMGI, peno no enviar para aprobación)." sqref="K12" xr:uid="{2472991C-0B73-447C-B863-04FE9DBBCC7B}"/>
    <dataValidation type="list" allowBlank="1" showInputMessage="1" showErrorMessage="1" promptTitle="OBJETIVO ESTRATÉGICO" prompt="De la lista desplegable, seleccione el objetivo estratégico que tiene relación con  la tarea. " sqref="T12" xr:uid="{B973030B-D04F-470F-B0AA-6465EC1E8A19}">
      <formula1>#REF!</formula1>
    </dataValidation>
    <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sqref="U12" xr:uid="{E72A4109-7511-4EC4-98D6-64C6B365D4A9}">
      <formula1>#REF!</formula1>
    </dataValidation>
    <dataValidation allowBlank="1" showInputMessage="1" showErrorMessage="1" promptTitle="RECURSOS" prompt="Seleccione los recursos que requiere para el desarrollo de la tarea." sqref="V12:Y12 AA12" xr:uid="{68A90E3B-A61A-406E-90F1-28351B2A301A}"/>
    <dataValidation type="list" allowBlank="1" showInputMessage="1" showErrorMessage="1" promptTitle="PLAN DE ACCIÓN ASOCIADO" prompt="Seleccione de la lista desplegable el plan o planes que se encuentran asociados a las tareas." sqref="BW449 BW451:BW1048576" xr:uid="{D0D5E0FA-FAE6-4298-9D9B-57EDD648E6C6}">
      <formula1>$BW$11</formula1>
    </dataValidation>
    <dataValidation type="list" allowBlank="1" showInputMessage="1" showErrorMessage="1" sqref="AU12" xr:uid="{42C25C3B-BDC1-472F-928F-5D10F8C3112D}">
      <formula1>$AU$11</formula1>
    </dataValidation>
    <dataValidation type="list" allowBlank="1" showInputMessage="1" showErrorMessage="1" sqref="BN449 BN451:BN1048576" xr:uid="{18DBB44A-B9D6-467E-B79A-E7B794CF622D}">
      <formula1>$BN$11</formula1>
    </dataValidation>
    <dataValidation type="list" allowBlank="1" showInputMessage="1" showErrorMessage="1" promptTitle="PLAN DE ACCIÓN ASOCIADO" prompt="Seleccione de la lista desplegable el plan o planes que se encuentran asociados a las tareas." sqref="BR449:BS449 BR451:BS1048576" xr:uid="{15BD6EDF-24CE-4F24-88AE-371499C789BF}">
      <formula1>$BR$11</formula1>
    </dataValidation>
    <dataValidation allowBlank="1" showInputMessage="1" showErrorMessage="1" promptTitle="PLAN DE ACCIÓN ASOCIADO" prompt="Seleccione de la lista desplegable el plan con el que se encuentra asociada la tarea. " sqref="AA8" xr:uid="{0BC70862-66C2-48BD-84FD-D6F7CD08A478}"/>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264:M281 M242:M253 M255:M262 M449 M451:M1048576" xr:uid="{9F3CAEA7-6D42-4CE6-885C-85D0F5DCE6F4}">
      <formula1>45658</formula1>
      <formula2>46022</formula2>
    </dataValidation>
    <dataValidation allowBlank="1" showInputMessage="1" showErrorMessage="1" promptTitle="DESCRIPCIÓN DE LA TAREA" prompt="Ampliar la información de la tarea identificada, incluir atributos de calidad y demás especificaciones necesarias." sqref="F12 F14:F22 D57 F95:F102 F26:F90 F107:F442 F444:F447" xr:uid="{B12E9332-B0C2-4510-9D9C-F274009E4B24}"/>
    <dataValidation allowBlank="1" showInputMessage="1" showErrorMessage="1" promptTitle="DESCRIPCIÓN DEL PRODUCTO" prompt="Describa el producto tangible, resultado de ejecución de la tarea; tenga en cuenta criterios de calidad, oportunidad, entre otros importantes para su generación." sqref="H13:H22 H29:H76 H107:H123 H81 H97:H100 G101:G103 H103 H88:H89 G104:H106 H132:H222 H224:H233 H235:H240 H125:H127 H242:H442 H444:H447" xr:uid="{BFD87EEC-117D-4C6D-9B4B-07ED412677F2}"/>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G13:G62 G64:G87 H77:H80 H101:H102 H124 H128:H131 H82:H87 H234 H223 H241 G107:G442 G444:G448 H448" xr:uid="{AAB9917C-3EB1-4637-907D-2A81998F15E1}"/>
    <dataValidation allowBlank="1" showInputMessage="1" showErrorMessage="1" promptTitle="FECHA INICIAL" prompt="Registre la fecha con formato DD-MM-AAAA en la que inicia la ejecución de la tarea." sqref="L20:L89 L90:M106 L135:L253 L12:L18 L255:L397 L407:L442 L448:M448 L444:L447" xr:uid="{BCCE3B6F-2A3E-4D0C-B8D9-9FF394BB2C1C}"/>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263 M135:M219 M224:M231 M221:M222 M235:M241 M13:M89 M282:M397 M407:M447" xr:uid="{BA5653FC-2A97-4563-860F-9C1913F09716}">
      <formula1>46023</formula1>
      <formula2>46387</formula2>
    </dataValidation>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220 M223 M232:M234" xr:uid="{EA2F3183-8349-4CA2-82D0-85880733BA40}">
      <formula1>46023</formula1>
      <formula2>46752</formula2>
    </dataValidation>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L398:L406" xr:uid="{7FBCADF5-5D70-485B-9C99-BFFF89653AFF}">
      <formula1>44927</formula1>
      <formula2>45291</formula2>
    </dataValidation>
    <dataValidation allowBlank="1" showInputMessage="1" showErrorMessage="1" promptTitle="POS. SITUACIONES QUE AFECTAN CUM" prompt="Describa la situación que puede afectar el cumplimiento de la tarea._x000a_" sqref="S12 R12:R448" xr:uid="{C4B29CF1-DD7C-4C7B-BC5D-2194A58716DB}"/>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N13:N448" xr:uid="{8322993A-A53B-4DA2-91F4-F30E969ECDFF}"/>
    <dataValidation allowBlank="1" showInputMessage="1" showErrorMessage="1" promptTitle="TAREA CON CÓDIGO" prompt="Este campo se diigencia de manera automática con la información registrada por el proceso._x000a_ _x000a__x000a_" sqref="E12:E448" xr:uid="{D9AAFF56-AB42-42D8-897C-E1DFAD8671C5}"/>
    <dataValidation allowBlank="1" showInputMessage="1" showErrorMessage="1" promptTitle="PLANES" prompt="Seleccione el plan o los planes relacionados con la tarea y complete la información requerida." sqref="AP13:AP448 AH13:AH448 AT13:AT448 AL13:AL448 AX13:AX448 AD13:AD448" xr:uid="{D0EC9B6F-8B3B-4B5E-A2BD-DDBD58275985}"/>
    <dataValidation allowBlank="1" showInputMessage="1" showErrorMessage="1" promptTitle="TOTAL PLANES ASOCIADOS" prompt="Celdas formuladas, por favor no alterar su contenido. " sqref="CC12:CC448" xr:uid="{093D634B-1ECA-4A53-82DB-D19867E4F03F}"/>
    <dataValidation allowBlank="1" showInputMessage="1" showErrorMessage="1" promptTitle="DIMENSIONES ASOCIADAS" prompt="Celdas formuladas, por favor NO alterar su contenido. " sqref="CK12:CK448" xr:uid="{9B3D54CC-6A1C-47AE-8968-9E3EB8E3390E}"/>
    <dataValidation allowBlank="1" showInputMessage="1" showErrorMessage="1" promptTitle="TOTAL POLÍTICAS ASOCIADAS" prompt="Celdas formuladas, por favor NO alterar su contenido. " sqref="DE12:DE448" xr:uid="{F163C35E-6F32-4466-938A-9EF721EAF6B3}"/>
    <dataValidation allowBlank="1" showInputMessage="1" showErrorMessage="1" promptTitle="TOTAL RECURSOS" prompt="Celdas formuladas, por favor no alterar su contenido. " sqref="Z12:Z448" xr:uid="{07ACBF0D-5BED-4DA6-A5DC-1974AC640758}"/>
  </dataValidations>
  <printOptions horizontalCentered="1"/>
  <pageMargins left="0.31496062992125984" right="0.31496062992125984" top="0.35433070866141736" bottom="0.35433070866141736" header="0.11811023622047245" footer="0.11811023622047245"/>
  <pageSetup paperSize="5" scale="11" orientation="landscape" r:id="rId1"/>
  <headerFooter>
    <oddFooter>&amp;C&amp;"+,Normal"&amp;10Documento referente: Administración y Seguimiento de Planes</oddFooter>
  </headerFooter>
  <drawing r:id="rId2"/>
  <extLst>
    <ext xmlns:x14="http://schemas.microsoft.com/office/spreadsheetml/2009/9/main" uri="{CCE6A557-97BC-4b89-ADB6-D9C93CAAB3DF}">
      <x14:dataValidations xmlns:xm="http://schemas.microsoft.com/office/excel/2006/main" xWindow="2923" yWindow="423" count="114">
        <x14:dataValidation type="list" allowBlank="1" showInputMessage="1" showErrorMessage="1" xr:uid="{9B340A83-DF50-430C-AF4D-A84D6F31E40D}">
          <x14:formula1>
            <xm:f>'Listas (No modificar)'!#REF!</xm:f>
          </x14:formula1>
          <xm:sqref>J449:K449 J451:K1048576</xm:sqref>
        </x14:dataValidation>
        <x14:dataValidation type="list" allowBlank="1" showInputMessage="1" showErrorMessage="1" promptTitle="PROCESO RESPONSABLE" prompt="De la lista desplegable. indique el proceso responsable de ejecucción de la tarea." xr:uid="{9D7A0F08-5CF5-4B60-A00D-7DC18B96A13E}">
          <x14:formula1>
            <xm:f>'Listas (No modificar)'!#REF!</xm:f>
          </x14:formula1>
          <xm:sqref>I449 I451:I1048576</xm:sqref>
        </x14:dataValidation>
        <x14:dataValidation type="list" allowBlank="1" showInputMessage="1" showErrorMessage="1" promptTitle="PLAN ANTICORRUPCIÓN" prompt="Para el PAAC seleccione el componente y subcomponente al que corresponde la tarea." xr:uid="{3E6629A0-D344-4A45-AEA5-9AA54F7EA34B}">
          <x14:formula1>
            <xm:f>'Listas (No modificar)'!#REF!</xm:f>
          </x14:formula1>
          <xm:sqref>BM449 BM451:BM1048576</xm:sqref>
        </x14:dataValidation>
        <x14:dataValidation type="list" allowBlank="1" showInputMessage="1" showErrorMessage="1" promptTitle="PLAN DE ACCIÓN ASOCIADO" prompt="Seleccione de la lista desplegable el plan o planes que se encuentran asociados a las tareas." xr:uid="{CCE114BA-2E9F-4AE0-9CDA-8BA0CA3A09AA}">
          <x14:formula1>
            <xm:f>'Listas (No modificar)'!#REF!</xm:f>
          </x14:formula1>
          <xm:sqref>BX451:CB1048576 BX449:CC449 CK449 CK451:CK1048576</xm:sqref>
        </x14:dataValidation>
        <x14:dataValidation type="list" allowBlank="1" showInputMessage="1" showErrorMessage="1" promptTitle="APROBADOR DE LA TAREA" prompt="Seleccione de la lista desplegable, el responsable de verificar el cumplimiento de la tarea." xr:uid="{E7F35DC7-CA0C-432C-AF98-5E24ADDCDF64}">
          <x14:formula1>
            <xm:f>'Listas (No modificar)'!#REF!</xm:f>
          </x14:formula1>
          <xm:sqref>O449 O451:O1048576</xm:sqref>
        </x14:dataValidation>
        <x14:dataValidation type="list" allowBlank="1" showInputMessage="1" showErrorMessage="1" xr:uid="{EBAD7A56-1A6A-4A38-B6F2-74678A5409D9}">
          <x14:formula1>
            <xm:f>'Listas (No modificar)'!$L$6:$L$17</xm:f>
          </x14:formula1>
          <xm:sqref>AB449 AB451:AB1048576</xm:sqref>
        </x14:dataValidation>
        <x14:dataValidation type="list" allowBlank="1" showInputMessage="1" showErrorMessage="1" xr:uid="{D9D2A784-8D53-4A85-A6F7-CB5CA811DE98}">
          <x14:formula1>
            <xm:f>'Listas (No modificar)'!$M$6:$M$45</xm:f>
          </x14:formula1>
          <xm:sqref>AC449 AC451:AC1048576</xm:sqref>
        </x14:dataValidation>
        <x14:dataValidation type="list" allowBlank="1" showInputMessage="1" showErrorMessage="1" xr:uid="{280A2002-EACC-4DD1-B545-AE1113AF31B0}">
          <x14:formula1>
            <xm:f>'Listas (No modificar)'!$N$6:$N$15</xm:f>
          </x14:formula1>
          <xm:sqref>AF449 AF451:AF1048576</xm:sqref>
        </x14:dataValidation>
        <x14:dataValidation type="list" allowBlank="1" showInputMessage="1" showErrorMessage="1" xr:uid="{97A9B3BB-4D75-420B-ABD8-E68B02EB5D3C}">
          <x14:formula1>
            <xm:f>'Listas (No modificar)'!$O$6:$O$21</xm:f>
          </x14:formula1>
          <xm:sqref>AG449 AG451:AG1048576</xm:sqref>
        </x14:dataValidation>
        <x14:dataValidation type="list" allowBlank="1" showInputMessage="1" showErrorMessage="1" xr:uid="{7422D9B2-9D0B-4AF4-BE31-27021EB58212}">
          <x14:formula1>
            <xm:f>'Listas (No modificar)'!$P$6:$P$10</xm:f>
          </x14:formula1>
          <xm:sqref>AJ449 AJ451:AJ1048576</xm:sqref>
        </x14:dataValidation>
        <x14:dataValidation type="list" allowBlank="1" showInputMessage="1" showErrorMessage="1" xr:uid="{77BA581C-8B7A-4B19-8F25-8EFA39262C4D}">
          <x14:formula1>
            <xm:f>'Listas (No modificar)'!$Q$6:$Q$16</xm:f>
          </x14:formula1>
          <xm:sqref>AK449 AK451:AK1048576</xm:sqref>
        </x14:dataValidation>
        <x14:dataValidation type="list" allowBlank="1" showInputMessage="1" showErrorMessage="1" xr:uid="{A533CF84-3BF7-4E62-8E59-D3B540A15231}">
          <x14:formula1>
            <xm:f>'Listas (No modificar)'!$R$6:$R$12</xm:f>
          </x14:formula1>
          <xm:sqref>AN449 AN451:AN1048576</xm:sqref>
        </x14:dataValidation>
        <x14:dataValidation type="list" allowBlank="1" showInputMessage="1" showErrorMessage="1" xr:uid="{3C777152-E314-41A7-8455-2FDBA64637BA}">
          <x14:formula1>
            <xm:f>'Listas (No modificar)'!$S$6:$S$21</xm:f>
          </x14:formula1>
          <xm:sqref>AO449 AO451:AO1048576</xm:sqref>
        </x14:dataValidation>
        <x14:dataValidation type="list" allowBlank="1" showInputMessage="1" showErrorMessage="1" xr:uid="{10BE8B63-E93A-4AE0-A7EF-7272A036A020}">
          <x14:formula1>
            <xm:f>'Listas (No modificar)'!$T$6:$T$12</xm:f>
          </x14:formula1>
          <xm:sqref>AR449 AR451:AR1048576</xm:sqref>
        </x14:dataValidation>
        <x14:dataValidation type="list" allowBlank="1" showInputMessage="1" showErrorMessage="1" xr:uid="{48E251DF-35FC-4114-9B39-C4B4CED168AD}">
          <x14:formula1>
            <xm:f>'Listas (No modificar)'!$U$6:$U$14</xm:f>
          </x14:formula1>
          <xm:sqref>AS449 AS451:AS1048576</xm:sqref>
        </x14:dataValidation>
        <x14:dataValidation type="list" allowBlank="1" showInputMessage="1" showErrorMessage="1" xr:uid="{6176139C-ED9E-4F31-873A-44619776AB3A}">
          <x14:formula1>
            <xm:f>'Listas (No modificar)'!$V$6:$V$10</xm:f>
          </x14:formula1>
          <xm:sqref>AV449 AV451:AV1048576</xm:sqref>
        </x14:dataValidation>
        <x14:dataValidation type="list" allowBlank="1" showInputMessage="1" showErrorMessage="1" xr:uid="{80182A8B-BEC2-4486-8937-B6D3591BA710}">
          <x14:formula1>
            <xm:f>'Listas (No modificar)'!$W$6:$W$16</xm:f>
          </x14:formula1>
          <xm:sqref>AW449 AW451:AW1048576</xm:sqref>
        </x14:dataValidation>
        <x14:dataValidation type="list" allowBlank="1" showInputMessage="1" showErrorMessage="1" promptTitle="PLAN DE ACCIÓN ASOCIADO" prompt="Seleccione de la lista desplegable el plan o planes que se encuentran asociados a las tareas." xr:uid="{599C8BC2-1F50-4C92-9CE7-7D10C1A4035C}">
          <x14:formula1>
            <xm:f>'Listas (No modificar)'!$AN$6:$AN$13</xm:f>
          </x14:formula1>
          <xm:sqref>BU449:BV449 BU451:BV1048576</xm:sqref>
        </x14:dataValidation>
        <x14:dataValidation type="list" allowBlank="1" showInputMessage="1" showErrorMessage="1" promptTitle="REVISOR DE LA TAREA" prompt="De la lista desplegable indique el servidor responsable de revisar la tarea " xr:uid="{671AB037-B1ED-4058-859A-5E5AC66419A8}">
          <x14:formula1>
            <xm:f>'Listas (No modificar)'!$C$6:$C$75</xm:f>
          </x14:formula1>
          <xm:sqref>J221:J230 K222 K231 K233 O135:O142 O146:O153 O174:O175 O179 O181 P135:P448</xm:sqref>
        </x14:dataValidation>
        <x14:dataValidation type="list" allowBlank="1" showInputMessage="1" showErrorMessage="1" promptTitle="OBJETIVO ESTRATÉGICO" prompt="De la lista desplegable, seleccione el objetivo estratégico que tiene relación con  la tarea. " xr:uid="{3CEC23E4-7214-4B34-ACFB-25B7CD1808A0}">
          <x14:formula1>
            <xm:f>'Listas (No modificar)'!$F$6:$F$11</xm:f>
          </x14:formula1>
          <xm:sqref>T135:T183 T242:T406 T427:T447</xm:sqref>
        </x14:dataValidation>
        <x14: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xr:uid="{FE8C49C5-6811-4D3B-8245-C8D5F3922436}">
          <x14:formula1>
            <xm:f>'Listas (No modificar)'!$G$6:$G$19</xm:f>
          </x14:formula1>
          <xm:sqref>U135:U183 U242:U447</xm:sqref>
        </x14:dataValidation>
        <x14:dataValidation type="list" allowBlank="1" showInputMessage="1" showErrorMessage="1" promptTitle="RECURSOS" prompt="Seleccione los recursos necesarios para el cumplimiento de la tarea." xr:uid="{E5835FA2-FCDD-4AC8-B396-95D3DD7CA137}">
          <x14:formula1>
            <xm:f>'Listas (No modificar)'!$K$6</xm:f>
          </x14:formula1>
          <xm:sqref>Y13:Y183 Y242:Y448</xm:sqref>
        </x14:dataValidation>
        <x14:dataValidation type="list" allowBlank="1" showInputMessage="1" showErrorMessage="1" promptTitle="RECURSOS" prompt="Seleccione los recursos necesarios para el cumplimiento de la tarea." xr:uid="{6BA43B08-E546-4BBE-9964-A9E1C75253BC}">
          <x14:formula1>
            <xm:f>'Listas (No modificar)'!$I$6</xm:f>
          </x14:formula1>
          <xm:sqref>W135:W185 W187 W203:W206 W196:W199 W193 W210:W447</xm:sqref>
        </x14:dataValidation>
        <x14:dataValidation type="list" allowBlank="1" showInputMessage="1" showErrorMessage="1" xr:uid="{73EE84A0-8110-4735-8C2F-DF7CDF474BB4}">
          <x14:formula1>
            <xm:f>'Listas (No modificar)'!$C$6:$C$63</xm:f>
          </x14:formula1>
          <xm:sqref>J238:J241 K223:K230 J231:J232 J242:K281 K237:K241 J234:K236 J13:K220 O13:P134 O448</xm:sqref>
        </x14:dataValidation>
        <x14:dataValidation type="list" allowBlank="1" showInputMessage="1" showErrorMessage="1" xr:uid="{EE3C17AD-4854-413F-B68B-D34744AC9A9A}">
          <x14:formula1>
            <xm:f>'Listas (No modificar)'!$F$6:$F$11</xm:f>
          </x14:formula1>
          <xm:sqref>T407:T426 T13:T134 T184:T241 T448</xm:sqref>
        </x14:dataValidation>
        <x14:dataValidation type="list" allowBlank="1" showInputMessage="1" showErrorMessage="1" xr:uid="{1FF3204A-2E2E-4B0C-A050-F8813194F949}">
          <x14:formula1>
            <xm:f>'Listas (No modificar)'!$G$6:$G$19</xm:f>
          </x14:formula1>
          <xm:sqref>U13 U107:U134 U45:U95 U184:U241</xm:sqref>
        </x14:dataValidation>
        <x14:dataValidation type="list" allowBlank="1" showInputMessage="1" showErrorMessage="1" xr:uid="{80B5FCFE-764B-4E16-AE23-A95922CB34EA}">
          <x14:formula1>
            <xm:f>'Listas (No modificar)'!$K$6</xm:f>
          </x14:formula1>
          <xm:sqref>Y184:Y241</xm:sqref>
        </x14:dataValidation>
        <x14:dataValidation type="list" allowBlank="1" showInputMessage="1" showErrorMessage="1" promptTitle="APROBADOR TAREA" prompt="Seleccione de la lista desplegable, el responsable de verificar el cumplimiento de la tarea." xr:uid="{C9914848-6347-4125-A113-A9CEF9EFC8DE}">
          <x14:formula1>
            <xm:f>'Listas (No modificar)'!$C$6:$C$66</xm:f>
          </x14:formula1>
          <xm:sqref>O143:O145 O154:O173 O176:O178 O180 O182:O447</xm:sqref>
        </x14:dataValidation>
        <x14:dataValidation type="list" allowBlank="1" showInputMessage="1" showErrorMessage="1" promptTitle="PLANES" prompt="Seleccione el plan o los planes relacionados con la tarea y complete la información requerida." xr:uid="{F5222F45-AA8B-4852-A4AF-050E0537AB8A}">
          <x14:formula1>
            <xm:f>'Listas (No modificar)'!$AC$4</xm:f>
          </x14:formula1>
          <xm:sqref>BG389:BG406 BF13:BF448</xm:sqref>
        </x14:dataValidation>
        <x14:dataValidation type="list" allowBlank="1" showInputMessage="1" showErrorMessage="1" xr:uid="{6B72C268-821F-4A08-AA9A-1CACB12CF314}">
          <x14:formula1>
            <xm:f>'Listas (No modificar)'!$D$6:$D$7</xm:f>
          </x14:formula1>
          <xm:sqref>Q13:Q134 Q448</xm:sqref>
        </x14:dataValidation>
        <x14:dataValidation type="list" allowBlank="1" showInputMessage="1" showErrorMessage="1" xr:uid="{99099F62-419C-41E7-A159-6BA01737B009}">
          <x14:formula1>
            <xm:f>'Listas (No modificar)'!$H$6</xm:f>
          </x14:formula1>
          <xm:sqref>V13:V134 V448</xm:sqref>
        </x14:dataValidation>
        <x14:dataValidation type="list" allowBlank="1" showInputMessage="1" showErrorMessage="1" xr:uid="{B6858FD1-B7DF-4887-98A0-0E496DF128A8}">
          <x14:formula1>
            <xm:f>'Listas (No modificar)'!$I$6</xm:f>
          </x14:formula1>
          <xm:sqref>W13:W134 W448</xm:sqref>
        </x14:dataValidation>
        <x14:dataValidation type="list" allowBlank="1" showInputMessage="1" showErrorMessage="1" xr:uid="{F393C94D-411F-4494-B2B6-A0225273374A}">
          <x14:formula1>
            <xm:f>'Listas (No modificar)'!$J$6</xm:f>
          </x14:formula1>
          <xm:sqref>X13:X134 X448</xm:sqref>
        </x14:dataValidation>
        <x14:dataValidation type="list" allowBlank="1" showInputMessage="1" showErrorMessage="1" xr:uid="{1F835223-3DCB-49BA-AEF7-510105006B9D}">
          <x14:formula1>
            <xm:f>'Listas (No modificar)'!$B$6:$B$14</xm:f>
          </x14:formula1>
          <xm:sqref>I13:I281</xm:sqref>
        </x14:dataValidation>
        <x14:dataValidation type="list" allowBlank="1" showInputMessage="1" showErrorMessage="1" promptTitle="PLANES" prompt="Seleccione el plan o los planes relacionados con la tarea y complete la información requerida." xr:uid="{C666A370-EBD9-4C01-9CFA-987E0ADCAEFE}">
          <x14:formula1>
            <xm:f>'Listas (No modificar)'!$AP$6:$AP$10</xm:f>
          </x14:formula1>
          <xm:sqref>BY13 BZ13:BZ448</xm:sqref>
        </x14:dataValidation>
        <x14:dataValidation type="list" allowBlank="1" showInputMessage="1" showErrorMessage="1" promptTitle="PROCESO RESPONSABLE" prompt="Indique el proceso responsable de adelantar la tarea. _x000a_" xr:uid="{7D14DE69-D81E-489D-A528-101FCB9D0324}">
          <x14:formula1>
            <xm:f>'Listas (No modificar)'!$B$6:$B$14</xm:f>
          </x14:formula1>
          <xm:sqref>I282:I448</xm:sqref>
        </x14:dataValidation>
        <x14:dataValidation type="list" allowBlank="1" showInputMessage="1" showErrorMessage="1" promptTitle="COLABORADOR TAREA" prompt="Indique el servidor responsable de apoyar la documentación de la tarea en el SMGI. " xr:uid="{3C25CF1C-EEEE-4619-B854-AF5FD39D5A4C}">
          <x14:formula1>
            <xm:f>'Listas (No modificar)'!$C$6:$C$63</xm:f>
          </x14:formula1>
          <xm:sqref>K282:K448</xm:sqref>
        </x14:dataValidation>
        <x14:dataValidation type="list" allowBlank="1" showInputMessage="1" showErrorMessage="1" promptTitle="RESPONSABLE TAREA" prompt="Indicar de la lista desplegable, el servidor encargado de realizar el reporte de cumplimiento de la tarea en el SMGI. " xr:uid="{22B1EF04-FB21-4B99-A6DC-CCDCD7A5BADC}">
          <x14:formula1>
            <xm:f>'Listas (No modificar)'!$C$6:$C$63</xm:f>
          </x14:formula1>
          <xm:sqref>J282:J448</xm:sqref>
        </x14:dataValidation>
        <x14:dataValidation type="list" allowBlank="1" showInputMessage="1" showErrorMessage="1" promptTitle="RECURSOS" prompt="Seleccione los recursos necesarios para el cumplimiento de la tarea." xr:uid="{E7217CFB-D946-4DF7-8A14-3914671E10EF}">
          <x14:formula1>
            <xm:f>'Listas (No modificar)'!$H$6</xm:f>
          </x14:formula1>
          <xm:sqref>V135:V447</xm:sqref>
        </x14:dataValidation>
        <x14:dataValidation type="list" allowBlank="1" showInputMessage="1" showErrorMessage="1" promptTitle="RECURSOS" prompt="Seleccione los recursos necesarios para el cumplimiento de la tarea." xr:uid="{4DB22B06-253F-4A99-9D6E-F4826A8B35D8}">
          <x14:formula1>
            <xm:f>'Listas (No modificar)'!$J$6</xm:f>
          </x14:formula1>
          <xm:sqref>X135:X447</xm:sqref>
        </x14:dataValidation>
        <x14:dataValidation type="list" allowBlank="1" showInputMessage="1" showErrorMessage="1" promptTitle="INTERNO-EXTERNO" prompt="De la lista desplegable, seleccione si la situación que puede presentarse es externa o interna. " xr:uid="{8E877F8E-8219-4AFF-BE1B-E081408DD003}">
          <x14:formula1>
            <xm:f>'Listas (No modificar)'!$D$6:$D$7</xm:f>
          </x14:formula1>
          <xm:sqref>Q135:Q447</xm:sqref>
        </x14:dataValidation>
        <x14:dataValidation type="list" allowBlank="1" showInputMessage="1" showErrorMessage="1" promptTitle="PLANES" prompt="Seleccione el plan o los planes relacionados con la tarea y complete la información requerida." xr:uid="{803F9076-1D58-42A9-AD0B-3AB150B09D8E}">
          <x14:formula1>
            <xm:f>'Listas (No modificar)'!$L$6:$L$18</xm:f>
          </x14:formula1>
          <xm:sqref>AB13:AB448 AF13:AF282 AF287:AF289 AF291:AF299 AF302 AF306:AF327 AJ13:AJ305 AF329:AF448 AN13:AN311 AR13:AR320 AJ312:AJ448 AV13:AV322 AR323:AR448 AV326:AV448 AN321:AN448</xm:sqref>
        </x14:dataValidation>
        <x14:dataValidation type="list" allowBlank="1" showInputMessage="1" showErrorMessage="1" promptTitle="PLANES" prompt="Seleccione el plan o los planes relacionados con la tarea y complete la información requerida." xr:uid="{20F3947C-43BA-4BF0-87EA-AEDE5049F8AB}">
          <x14:formula1>
            <xm:f>'Listas (No modificar)'!$M$6:$M$46</xm:f>
          </x14:formula1>
          <xm:sqref>AC13:AC448 AG13:AG282 AG287:AG289 AG291:AG299 AG302 AG306:AG327 AG329:AG448 AK13:AK305 AO13:AO311 AS13:AS320 AS323:AS448 AW13:AW322 AO321:AO448 AW326:AW448 AK312:AK448</xm:sqref>
        </x14:dataValidation>
        <x14:dataValidation type="list" allowBlank="1" showInputMessage="1" showErrorMessage="1" promptTitle="PLANES" prompt="Seleccione el plan o los planes relacionados con la tarea y complete la información requerida." xr:uid="{90088FE3-7D87-4618-8D45-7226C30D725A}">
          <x14:formula1>
            <xm:f>'Listas (No modificar)'!$N$6:$N$16</xm:f>
          </x14:formula1>
          <xm:sqref>AF283:AF286 AF290 AF300:AF301 AF303:AF305 AF328</xm:sqref>
        </x14:dataValidation>
        <x14:dataValidation type="list" allowBlank="1" showInputMessage="1" showErrorMessage="1" promptTitle="PLANES" prompt="Seleccione el plan o los planes relacionados con la tarea y complete la información requerida." xr:uid="{D828B176-F996-4D49-B102-75CFE1C430EA}">
          <x14:formula1>
            <xm:f>'Listas (No modificar)'!$O$6:$O$22</xm:f>
          </x14:formula1>
          <xm:sqref>AG283:AG286 AG290 AG300:AG301 AG303:AG305 AG328</xm:sqref>
        </x14:dataValidation>
        <x14:dataValidation type="list" allowBlank="1" showInputMessage="1" showErrorMessage="1" promptTitle="PLANES" prompt="Seleccione el plan o los planes relacionados con la tarea y complete la información requerida." xr:uid="{4DDDC2DB-2F92-4C89-9455-50E6DB7910E1}">
          <x14:formula1>
            <xm:f>'Listas (No modificar)'!$P$6:$P$11</xm:f>
          </x14:formula1>
          <xm:sqref>AJ306:AJ311</xm:sqref>
        </x14:dataValidation>
        <x14:dataValidation type="list" allowBlank="1" showInputMessage="1" showErrorMessage="1" promptTitle="PLANES" prompt="Seleccione el plan o los planes relacionados con la tarea y complete la información requerida." xr:uid="{4B1EA9F1-DFB9-4AA9-A19C-DA5416911E88}">
          <x14:formula1>
            <xm:f>'Listas (No modificar)'!$Q$6:$Q$17</xm:f>
          </x14:formula1>
          <xm:sqref>AK306:AK311</xm:sqref>
        </x14:dataValidation>
        <x14:dataValidation type="list" allowBlank="1" showInputMessage="1" showErrorMessage="1" promptTitle="PLANES" prompt="Seleccione el plan o los planes relacionados con la tarea y complete la información requerida." xr:uid="{6A8293ED-B8A9-49A7-A382-537F9466F321}">
          <x14:formula1>
            <xm:f>'Listas (No modificar)'!$R$6:$R$13</xm:f>
          </x14:formula1>
          <xm:sqref>AN312:AN320</xm:sqref>
        </x14:dataValidation>
        <x14:dataValidation type="list" allowBlank="1" showInputMessage="1" showErrorMessage="1" promptTitle="PLANES" prompt="Seleccione el plan o los planes relacionados con la tarea y complete la información requerida." xr:uid="{7D96B6A1-9774-47C7-9863-0793473EA00C}">
          <x14:formula1>
            <xm:f>'Listas (No modificar)'!$T$6:$T$13</xm:f>
          </x14:formula1>
          <xm:sqref>AR321:AR322</xm:sqref>
        </x14:dataValidation>
        <x14:dataValidation type="list" allowBlank="1" showInputMessage="1" showErrorMessage="1" promptTitle="PLANES" prompt="Seleccione el plan o los planes relacionados con la tarea y complete la información requerida." xr:uid="{CA143140-71A4-45C0-95A0-6AADD79C3807}">
          <x14:formula1>
            <xm:f>'Listas (No modificar)'!$U$6:$U$15</xm:f>
          </x14:formula1>
          <xm:sqref>AS321:AS322</xm:sqref>
        </x14:dataValidation>
        <x14:dataValidation type="list" allowBlank="1" showInputMessage="1" showErrorMessage="1" promptTitle="PLANES" prompt="Seleccione el plan o los planes relacionados con la tarea y complete la información requerida." xr:uid="{CE929EA3-D3FE-457E-9468-B0518E98D021}">
          <x14:formula1>
            <xm:f>'Listas (No modificar)'!$V$6:$V$11</xm:f>
          </x14:formula1>
          <xm:sqref>AV323:AV325</xm:sqref>
        </x14:dataValidation>
        <x14:dataValidation type="list" allowBlank="1" showInputMessage="1" showErrorMessage="1" promptTitle="PLANES" prompt="Seleccione el plan o los planes relacionados con la tarea y complete la información requerida." xr:uid="{5FBE6A37-5822-4832-9B66-B22ECE005146}">
          <x14:formula1>
            <xm:f>'Listas (No modificar)'!$W$6:$W$17</xm:f>
          </x14:formula1>
          <xm:sqref>AW323:AW325</xm:sqref>
        </x14:dataValidation>
        <x14:dataValidation type="list" allowBlank="1" showInputMessage="1" showErrorMessage="1" promptTitle="PLANES" prompt="Seleccione el plan o los planes relacionados con la tarea y complete la información requerida." xr:uid="{E6444B7C-D0B1-46A3-A3C5-03D02E664755}">
          <x14:formula1>
            <xm:f>'Listas (No modificar)'!$X$6:$X$12</xm:f>
          </x14:formula1>
          <xm:sqref>BB13:BB305 BB312:BB329 AZ13:AZ448 BB331:BB448</xm:sqref>
        </x14:dataValidation>
        <x14:dataValidation type="list" allowBlank="1" showInputMessage="1" showErrorMessage="1" promptTitle="PLANES" prompt="Seleccione el plan o los planes relacionados con la tarea y complete la información requerida." xr:uid="{4D0E19AF-E10A-462A-BDB0-49EB57E4C985}">
          <x14:formula1>
            <xm:f>'Listas (No modificar)'!$Y$6:$Y$12</xm:f>
          </x14:formula1>
          <xm:sqref>BB306:BB311 BB330</xm:sqref>
        </x14:dataValidation>
        <x14:dataValidation type="list" allowBlank="1" showInputMessage="1" showErrorMessage="1" promptTitle="POLÍTICAS GESTIÓN Y DESEMPEÑO" prompt="Seleccione las políticas que tienen relación con la tarea. " xr:uid="{AB4CFCF7-4D6F-40E6-8ECE-8899B5ADC43A}">
          <x14:formula1>
            <xm:f>'Listas (No modificar)'!$AZ$4</xm:f>
          </x14:formula1>
          <xm:sqref>CL13:CL448</xm:sqref>
        </x14:dataValidation>
        <x14:dataValidation type="list" allowBlank="1" showInputMessage="1" showErrorMessage="1" promptTitle="POLÍTICAS GESTIÓN Y DESEMPEÑO" prompt="Seleccione las políticas que tienen relación con la tarea. " xr:uid="{BCEDCB20-773A-4665-A679-E5F65028D261}">
          <x14:formula1>
            <xm:f>'Listas (No modificar)'!$BA$4</xm:f>
          </x14:formula1>
          <xm:sqref>CM13:CM448</xm:sqref>
        </x14:dataValidation>
        <x14:dataValidation type="list" allowBlank="1" showInputMessage="1" showErrorMessage="1" promptTitle="POLÍTICAS GESTIÓN Y DESEMPEÑO" prompt="Seleccione las políticas que tienen relación con la tarea. " xr:uid="{0D182626-6A1F-4744-ACF4-8A3B6B1E22EC}">
          <x14:formula1>
            <xm:f>'Listas (No modificar)'!$BB$4</xm:f>
          </x14:formula1>
          <xm:sqref>CN13:CN448</xm:sqref>
        </x14:dataValidation>
        <x14:dataValidation type="list" allowBlank="1" showInputMessage="1" showErrorMessage="1" promptTitle="POLÍTICAS GESTIÓN Y DESEMPEÑO" prompt="Seleccione las políticas que tienen relación con la tarea. " xr:uid="{81B7A214-F318-4098-845F-B6ABF91ED12E}">
          <x14:formula1>
            <xm:f>'Listas (No modificar)'!$BC$4</xm:f>
          </x14:formula1>
          <xm:sqref>CO13:CO448</xm:sqref>
        </x14:dataValidation>
        <x14:dataValidation type="list" allowBlank="1" showInputMessage="1" showErrorMessage="1" promptTitle="POLÍTICAS GESTIÓN Y DESEMPEÑO" prompt="Seleccione las políticas que tienen relación con la tarea. " xr:uid="{9095F8E7-E46C-4121-A8E9-47A6483B781F}">
          <x14:formula1>
            <xm:f>'Listas (No modificar)'!$BD$4</xm:f>
          </x14:formula1>
          <xm:sqref>CP13:CP448</xm:sqref>
        </x14:dataValidation>
        <x14:dataValidation type="list" allowBlank="1" showInputMessage="1" showErrorMessage="1" promptTitle="POLÍTICAS GESTIÓN Y DESEMPEÑO" prompt="Seleccione las políticas que tienen relación con la tarea. " xr:uid="{022A9046-44B5-4CC7-8479-2FD85C19D2C1}">
          <x14:formula1>
            <xm:f>'Listas (No modificar)'!$BE$4</xm:f>
          </x14:formula1>
          <xm:sqref>CQ13:CQ448</xm:sqref>
        </x14:dataValidation>
        <x14:dataValidation type="list" allowBlank="1" showInputMessage="1" showErrorMessage="1" promptTitle="POLÍTICAS GESTIÓN Y DESEMPEÑO" prompt="Seleccione las políticas que tienen relación con la tarea. " xr:uid="{241D4A42-65AE-4F3E-9A29-C15E894E9489}">
          <x14:formula1>
            <xm:f>'Listas (No modificar)'!$BF$4</xm:f>
          </x14:formula1>
          <xm:sqref>CR13:CR448</xm:sqref>
        </x14:dataValidation>
        <x14:dataValidation type="list" allowBlank="1" showInputMessage="1" showErrorMessage="1" promptTitle="POLÍTICAS GESTIÓN Y DESEMPEÑO" prompt="Seleccione las políticas que tienen relación con la tarea. " xr:uid="{FA120622-187F-428B-9480-EC2DA188D0CD}">
          <x14:formula1>
            <xm:f>'Listas (No modificar)'!$BG$4</xm:f>
          </x14:formula1>
          <xm:sqref>CS13:CS448</xm:sqref>
        </x14:dataValidation>
        <x14:dataValidation type="list" allowBlank="1" showInputMessage="1" showErrorMessage="1" promptTitle="POLÍTICAS GESTIÓN Y DESEMPEÑO" prompt="Seleccione las políticas que tienen relación con la tarea. " xr:uid="{AAE659E1-32F1-4259-B3AB-3D5024F5B810}">
          <x14:formula1>
            <xm:f>'Listas (No modificar)'!$BH$4</xm:f>
          </x14:formula1>
          <xm:sqref>CT13:CT448</xm:sqref>
        </x14:dataValidation>
        <x14:dataValidation type="list" allowBlank="1" showInputMessage="1" showErrorMessage="1" promptTitle="POLÍTICAS GESTIÓN Y DESEMPEÑO" prompt="Seleccione las políticas que tienen relación con la tarea. " xr:uid="{B8DAEE73-8D10-4B31-9D15-35E8FBCA706C}">
          <x14:formula1>
            <xm:f>'Listas (No modificar)'!$BI$4</xm:f>
          </x14:formula1>
          <xm:sqref>CU13:CU448</xm:sqref>
        </x14:dataValidation>
        <x14:dataValidation type="list" allowBlank="1" showInputMessage="1" showErrorMessage="1" promptTitle="POLÍTICAS GESTIÓN Y DESEMPEÑO" prompt="Seleccione las políticas que tienen relación con la tarea. " xr:uid="{73D96E78-B469-4608-B813-5653631BD003}">
          <x14:formula1>
            <xm:f>'Listas (No modificar)'!$BJ$4</xm:f>
          </x14:formula1>
          <xm:sqref>CV13:CV448</xm:sqref>
        </x14:dataValidation>
        <x14:dataValidation type="list" allowBlank="1" showInputMessage="1" showErrorMessage="1" promptTitle="POLÍTICAS GESTIÓN Y DESEMPEÑO" prompt="Seleccione las políticas que tienen relación con la tarea. " xr:uid="{575F0908-54CC-43ED-9E01-830DACD06096}">
          <x14:formula1>
            <xm:f>'Listas (No modificar)'!$BK$4</xm:f>
          </x14:formula1>
          <xm:sqref>CW13:CW448</xm:sqref>
        </x14:dataValidation>
        <x14:dataValidation type="list" allowBlank="1" showInputMessage="1" showErrorMessage="1" promptTitle="POLÍTICAS GESTIÓN Y DESEMPEÑO" prompt="Seleccione las políticas que tienen relación con la tarea. " xr:uid="{88304D1F-A46A-4328-854D-7731E8A73A04}">
          <x14:formula1>
            <xm:f>'Listas (No modificar)'!$BL$4</xm:f>
          </x14:formula1>
          <xm:sqref>CX13:CX448</xm:sqref>
        </x14:dataValidation>
        <x14:dataValidation type="list" allowBlank="1" showInputMessage="1" showErrorMessage="1" promptTitle="POLÍTICAS GESTIÓN Y DESEMPEÑO" prompt="Seleccione las políticas que tienen relación con la tarea. " xr:uid="{A9E368F5-C0BA-4F13-95B4-0623F060B879}">
          <x14:formula1>
            <xm:f>'Listas (No modificar)'!$BM$4</xm:f>
          </x14:formula1>
          <xm:sqref>CY13:CY448</xm:sqref>
        </x14:dataValidation>
        <x14:dataValidation type="list" allowBlank="1" showInputMessage="1" showErrorMessage="1" promptTitle="POLÍTICAS GESTIÓN Y DESEMPEÑO" prompt="Seleccione las políticas que tienen relación con la tarea. " xr:uid="{FD4EDF63-34C6-4A1C-9DE8-B4FC0870E8FB}">
          <x14:formula1>
            <xm:f>'Listas (No modificar)'!$BO$4</xm:f>
          </x14:formula1>
          <xm:sqref>DA13:DA448</xm:sqref>
        </x14:dataValidation>
        <x14:dataValidation type="list" allowBlank="1" showInputMessage="1" showErrorMessage="1" promptTitle="POLÍTICAS GESTIÓN Y DESEMPEÑO" prompt="Seleccione las políticas que tienen relación con la tarea. " xr:uid="{9E002E70-055E-4C5E-93BC-52498051409E}">
          <x14:formula1>
            <xm:f>'Listas (No modificar)'!$BP$4</xm:f>
          </x14:formula1>
          <xm:sqref>DB13:DB448</xm:sqref>
        </x14:dataValidation>
        <x14:dataValidation type="list" allowBlank="1" showInputMessage="1" showErrorMessage="1" promptTitle="POLÍTICAS GESTIÓN Y DESEMPEÑO" prompt="Seleccione las políticas que tienen relación con la tarea. " xr:uid="{00D79D2A-671A-4663-8544-FB222F048950}">
          <x14:formula1>
            <xm:f>'Listas (No modificar)'!$BQ$4</xm:f>
          </x14:formula1>
          <xm:sqref>DC13:DC448</xm:sqref>
        </x14:dataValidation>
        <x14:dataValidation type="list" allowBlank="1" showInputMessage="1" showErrorMessage="1" promptTitle="POLÍTICAS GESTIÓN Y DESEMPEÑO" prompt="Seleccione las políticas que tienen relación con la tarea. " xr:uid="{EEF50D6A-DD5F-477D-BF62-4FBF28E66A2C}">
          <x14:formula1>
            <xm:f>'Listas (No modificar)'!$BR$4</xm:f>
          </x14:formula1>
          <xm:sqref>DD13:DD448</xm:sqref>
        </x14:dataValidation>
        <x14:dataValidation type="list" allowBlank="1" showInputMessage="1" showErrorMessage="1" promptTitle="PLANES" prompt="Seleccione el plan o los planes relacionados con la tarea y complete la información requerida." xr:uid="{AF12CB26-EEFE-41A3-9F77-AAA140478F6C}">
          <x14:formula1>
            <xm:f>'Listas (No modificar)'!$L$4:$M$4</xm:f>
          </x14:formula1>
          <xm:sqref>AA13:AA448</xm:sqref>
        </x14:dataValidation>
        <x14:dataValidation type="list" allowBlank="1" showInputMessage="1" showErrorMessage="1" promptTitle="PLANES" prompt="Seleccione el plan o los planes relacionados con la tarea y complete la información requerida." xr:uid="{D335D218-0A87-4404-8C6D-F4148FC9AC2D}">
          <x14:formula1>
            <xm:f>'Listas (No modificar)'!$N$4:$O$4</xm:f>
          </x14:formula1>
          <xm:sqref>AE13:AE448</xm:sqref>
        </x14:dataValidation>
        <x14:dataValidation type="list" allowBlank="1" showInputMessage="1" showErrorMessage="1" promptTitle="PLANES" prompt="Seleccione el plan o los planes relacionados con la tarea y complete la información requerida." xr:uid="{3F595CB5-6DFA-4A60-BFD0-4962B78A9D3B}">
          <x14:formula1>
            <xm:f>'Listas (No modificar)'!$P$4:$Q$4</xm:f>
          </x14:formula1>
          <xm:sqref>AI13:AI448</xm:sqref>
        </x14:dataValidation>
        <x14:dataValidation type="list" allowBlank="1" showInputMessage="1" showErrorMessage="1" promptTitle="PLANES" prompt="Seleccione el plan o los planes relacionados con la tarea y complete la información requerida." xr:uid="{CD2AE07A-6CF8-4598-AAAB-6A74E4F82F81}">
          <x14:formula1>
            <xm:f>'Listas (No modificar)'!$R$4:$S$4</xm:f>
          </x14:formula1>
          <xm:sqref>AM13:AM448</xm:sqref>
        </x14:dataValidation>
        <x14:dataValidation type="list" allowBlank="1" showInputMessage="1" showErrorMessage="1" promptTitle="PLANES" prompt="Seleccione el plan o los planes relacionados con la tarea y complete la información requerida." xr:uid="{AA7DFA74-CB87-4EC7-8B92-345FD6252197}">
          <x14:formula1>
            <xm:f>'Listas (No modificar)'!$T$4:$U$4</xm:f>
          </x14:formula1>
          <xm:sqref>AQ13:AQ448</xm:sqref>
        </x14:dataValidation>
        <x14:dataValidation type="list" allowBlank="1" showInputMessage="1" showErrorMessage="1" promptTitle="PLANES" prompt="Seleccione el plan o los planes relacionados con la tarea y complete la información requerida." xr:uid="{6DD7E5C3-35FB-42E5-88F2-CC7DF98B72A2}">
          <x14:formula1>
            <xm:f>'Listas (No modificar)'!$V$4:$W$4</xm:f>
          </x14:formula1>
          <xm:sqref>AU13:AU448</xm:sqref>
        </x14:dataValidation>
        <x14:dataValidation type="list" allowBlank="1" showInputMessage="1" showErrorMessage="1" promptTitle="PLANES" prompt="Seleccione el plan o los planes relacionados con la tarea y complete la información requerida." xr:uid="{927D15AE-2FF5-4F27-B229-47B2E2EB16F8}">
          <x14:formula1>
            <xm:f>'Listas (No modificar)'!$Y$4</xm:f>
          </x14:formula1>
          <xm:sqref>BA13:BA448</xm:sqref>
        </x14:dataValidation>
        <x14:dataValidation type="list" allowBlank="1" showInputMessage="1" showErrorMessage="1" promptTitle="PLANES" prompt="Seleccione el plan o los planes relacionados con la tarea y complete la información requerida." xr:uid="{24581DCD-F22F-484E-BE5A-95AB413F86B4}">
          <x14:formula1>
            <xm:f>'Listas (No modificar)'!$Z$4</xm:f>
          </x14:formula1>
          <xm:sqref>BC13:BC448</xm:sqref>
        </x14:dataValidation>
        <x14:dataValidation type="list" allowBlank="1" showInputMessage="1" showErrorMessage="1" promptTitle="PLANES" prompt="Seleccione el plan o los planes relacionados con la tarea y complete la información requerida." xr:uid="{F05E5569-EA6D-4BFE-8173-55653737340C}">
          <x14:formula1>
            <xm:f>'Listas (No modificar)'!$AA$4</xm:f>
          </x14:formula1>
          <xm:sqref>BD13:BD448</xm:sqref>
        </x14:dataValidation>
        <x14:dataValidation type="list" allowBlank="1" showInputMessage="1" showErrorMessage="1" promptTitle="PLANES" prompt="Seleccione el plan o los planes relacionados con la tarea y complete la información requerida." xr:uid="{4B08D3C2-AE7B-4CD9-97F9-64DB24CF1A24}">
          <x14:formula1>
            <xm:f>'Listas (No modificar)'!$AB$4</xm:f>
          </x14:formula1>
          <xm:sqref>BE13:BE448</xm:sqref>
        </x14:dataValidation>
        <x14:dataValidation type="list" allowBlank="1" showInputMessage="1" showErrorMessage="1" promptTitle="PLANES" prompt="Seleccione el plan o los planes relacionados con la tarea y complete la información requerida." xr:uid="{75D85931-0592-482C-B0FF-A8037E3F032C}">
          <x14:formula1>
            <xm:f>'Listas (No modificar)'!$AD$4</xm:f>
          </x14:formula1>
          <xm:sqref>BG13:BG448</xm:sqref>
        </x14:dataValidation>
        <x14:dataValidation type="list" allowBlank="1" showInputMessage="1" showErrorMessage="1" promptTitle="PLANES" prompt="Seleccione el plan o los planes relacionados con la tarea y complete la información requerida." xr:uid="{4DDADD34-6CA2-4D9C-8188-1960E3DE02F7}">
          <x14:formula1>
            <xm:f>'Listas (No modificar)'!$AE$4</xm:f>
          </x14:formula1>
          <xm:sqref>BH13:BH448</xm:sqref>
        </x14:dataValidation>
        <x14:dataValidation type="list" allowBlank="1" showInputMessage="1" showErrorMessage="1" promptTitle="PLANES" prompt="Seleccione el plan o los planes relacionados con la tarea y complete la información requerida." xr:uid="{0309620C-BFC8-40BA-BECD-8867CC93A1B4}">
          <x14:formula1>
            <xm:f>'Listas (No modificar)'!$AF$4</xm:f>
          </x14:formula1>
          <xm:sqref>BI13:BI448</xm:sqref>
        </x14:dataValidation>
        <x14:dataValidation type="list" allowBlank="1" showInputMessage="1" showErrorMessage="1" promptTitle="PLANES" prompt="Seleccione el plan o los planes relacionados con la tarea y complete la información requerida." xr:uid="{6E2D826A-43D4-47AD-95D5-DA38DE68B5EF}">
          <x14:formula1>
            <xm:f>'Listas (No modificar)'!$AG$4</xm:f>
          </x14:formula1>
          <xm:sqref>BJ13:BJ448</xm:sqref>
        </x14:dataValidation>
        <x14:dataValidation type="list" allowBlank="1" showInputMessage="1" showErrorMessage="1" promptTitle="PLANES" prompt="Seleccione el plan o los planes relacionados con la tarea y complete la información requerida." xr:uid="{6309A65A-BB38-4191-B587-7713CBE249DB}">
          <x14:formula1>
            <xm:f>'Listas (No modificar)'!$AH$4:$AI$4</xm:f>
          </x14:formula1>
          <xm:sqref>BK13:BK448</xm:sqref>
        </x14:dataValidation>
        <x14:dataValidation type="list" allowBlank="1" showInputMessage="1" showErrorMessage="1" promptTitle="PLANES" prompt="Seleccione el plan o los planes relacionados con la tarea y complete la información requerida." xr:uid="{BCE64799-8DB6-46C5-BB01-3F400EFCDD99}">
          <x14:formula1>
            <xm:f>'Listas (No modificar)'!$AH$6:$AH$10</xm:f>
          </x14:formula1>
          <xm:sqref>BL13:BL448 BM448 BO448 BQ448 BS448:BT448</xm:sqref>
        </x14:dataValidation>
        <x14:dataValidation type="list" allowBlank="1" showInputMessage="1" showErrorMessage="1" promptTitle="PLANES" prompt="Seleccione el plan o los planes relacionados con la tarea y complete la información requerida." xr:uid="{C8DE868E-70D1-4EAE-8054-32BEC5222C00}">
          <x14:formula1>
            <xm:f>'Listas (No modificar)'!$AI$6:$AI$16</xm:f>
          </x14:formula1>
          <xm:sqref>BM13:BM447</xm:sqref>
        </x14:dataValidation>
        <x14:dataValidation type="list" allowBlank="1" showInputMessage="1" showErrorMessage="1" promptTitle="PLANES" prompt="Seleccione el plan o los planes relacionados con la tarea y complete la información requerida." xr:uid="{D8313E39-CEF2-41AD-800B-9BEB48751711}">
          <x14:formula1>
            <xm:f>'Listas (No modificar)'!$AJ$4</xm:f>
          </x14:formula1>
          <xm:sqref>BN13:BN448</xm:sqref>
        </x14:dataValidation>
        <x14:dataValidation type="list" allowBlank="1" showInputMessage="1" showErrorMessage="1" promptTitle="PLANES" prompt="Seleccione el plan o los planes relacionados con la tarea y complete la información requerida." xr:uid="{D116DFDA-CC04-4BC9-A098-096A7B6E3C32}">
          <x14:formula1>
            <xm:f>'Listas (No modificar)'!$AJ$6:$AJ$11</xm:f>
          </x14:formula1>
          <xm:sqref>BO13:BO447</xm:sqref>
        </x14:dataValidation>
        <x14:dataValidation type="list" allowBlank="1" showInputMessage="1" showErrorMessage="1" promptTitle="PLANES" prompt="Seleccione el plan o los planes relacionados con la tarea y complete la información requerida." xr:uid="{F8EB6682-A665-4693-9C35-720ADBD03430}">
          <x14:formula1>
            <xm:f>'Listas (No modificar)'!$AK$4</xm:f>
          </x14:formula1>
          <xm:sqref>BP13:BP448</xm:sqref>
        </x14:dataValidation>
        <x14:dataValidation type="list" allowBlank="1" showInputMessage="1" showErrorMessage="1" promptTitle="PLANES" prompt="Seleccione el plan o los planes relacionados con la tarea y complete la información requerida." xr:uid="{A568E1FA-3D16-430C-B566-6CB210527B3D}">
          <x14:formula1>
            <xm:f>'Listas (No modificar)'!$AN$4</xm:f>
          </x14:formula1>
          <xm:sqref>BU13:BU448</xm:sqref>
        </x14:dataValidation>
        <x14:dataValidation type="list" allowBlank="1" showInputMessage="1" showErrorMessage="1" promptTitle="PLANES" prompt="Seleccione el plan o los planes relacionados con la tarea y complete la información requerida." xr:uid="{48720542-03E7-4F02-8CDF-61A72FC23251}">
          <x14:formula1>
            <xm:f>'Listas (No modificar)'!$AN$6:$AN$14</xm:f>
          </x14:formula1>
          <xm:sqref>BV13:BV448</xm:sqref>
        </x14:dataValidation>
        <x14:dataValidation type="list" allowBlank="1" showInputMessage="1" showErrorMessage="1" promptTitle="PLANES" prompt="Seleccione el plan o los planes relacionados con la tarea y complete la información requerida." xr:uid="{11EA2D18-E8E3-43E0-B9DA-9CAC7FFCBAD4}">
          <x14:formula1>
            <xm:f>'Listas (No modificar)'!$AO$4</xm:f>
          </x14:formula1>
          <xm:sqref>BW13:BW448</xm:sqref>
        </x14:dataValidation>
        <x14:dataValidation type="list" allowBlank="1" showInputMessage="1" showErrorMessage="1" promptTitle="PLANES" prompt="Seleccione el plan o los planes relacionados con la tarea y complete la información requerida." xr:uid="{12E9CBC4-A88F-42B7-8763-7B89E57CF705}">
          <x14:formula1>
            <xm:f>'Listas (No modificar)'!$AO$6:$AO$15</xm:f>
          </x14:formula1>
          <xm:sqref>BX13:BX448</xm:sqref>
        </x14:dataValidation>
        <x14:dataValidation type="list" allowBlank="1" showInputMessage="1" showErrorMessage="1" promptTitle="DIMENSIONES MIPG" prompt="Asocie  las dimensiones que tengan relación con la tarea." xr:uid="{8D4B93BF-9A9D-47CE-9E65-A94AAF12D256}">
          <x14:formula1>
            <xm:f>'Listas (No modificar)'!$AS$4</xm:f>
          </x14:formula1>
          <xm:sqref>CD13:CD448</xm:sqref>
        </x14:dataValidation>
        <x14:dataValidation type="list" allowBlank="1" showInputMessage="1" showErrorMessage="1" promptTitle="DIMENSIONES MIPG" prompt="Asocie  las dimensiones que tengan relación con la tarea." xr:uid="{B00845D1-CA83-49DD-BA37-BAF9083E2A84}">
          <x14:formula1>
            <xm:f>'Listas (No modificar)'!$AT$4</xm:f>
          </x14:formula1>
          <xm:sqref>CE13:CE448</xm:sqref>
        </x14:dataValidation>
        <x14:dataValidation type="list" allowBlank="1" showInputMessage="1" showErrorMessage="1" promptTitle="DIMENSIONES MIPG" prompt="Asocie  las dimensiones que tengan relación con la tarea." xr:uid="{A8BE86E5-347E-472C-93B7-31A0833DDEC6}">
          <x14:formula1>
            <xm:f>'Listas (No modificar)'!$AU$4</xm:f>
          </x14:formula1>
          <xm:sqref>CF13:CF448</xm:sqref>
        </x14:dataValidation>
        <x14:dataValidation type="list" allowBlank="1" showInputMessage="1" showErrorMessage="1" promptTitle="DIMENSIONES MIPG" prompt="Asocie  las dimensiones que tengan relación con la tarea." xr:uid="{46801DEB-6ACD-48FE-B8E4-D61288C96532}">
          <x14:formula1>
            <xm:f>'Listas (No modificar)'!$AV$4</xm:f>
          </x14:formula1>
          <xm:sqref>CG13:CG448</xm:sqref>
        </x14:dataValidation>
        <x14:dataValidation type="list" allowBlank="1" showInputMessage="1" showErrorMessage="1" promptTitle="DIMENSIONES MIPG" prompt="Asocie  las dimensiones que tengan relación con la tarea." xr:uid="{6A52D58E-9B00-4476-BDDC-CC729DAE5DB6}">
          <x14:formula1>
            <xm:f>'Listas (No modificar)'!$AW$4</xm:f>
          </x14:formula1>
          <xm:sqref>CH13:CH448</xm:sqref>
        </x14:dataValidation>
        <x14:dataValidation type="list" allowBlank="1" showInputMessage="1" showErrorMessage="1" promptTitle="DIMENSIONES MIPG" prompt="Asocie  las dimensiones que tengan relación con la tarea." xr:uid="{528BBC1C-25CF-4F87-AB9B-750AB4FFE3EF}">
          <x14:formula1>
            <xm:f>'Listas (No modificar)'!$AX$4</xm:f>
          </x14:formula1>
          <xm:sqref>CI13:CI448</xm:sqref>
        </x14:dataValidation>
        <x14:dataValidation type="list" allowBlank="1" showInputMessage="1" showErrorMessage="1" promptTitle="DIMENSIONES MIPG" prompt="Asocie  las dimensiones que tengan relación con la tarea." xr:uid="{72AE619C-5CEF-46E4-9954-98597DAE7410}">
          <x14:formula1>
            <xm:f>'Listas (No modificar)'!$AY$4</xm:f>
          </x14:formula1>
          <xm:sqref>CJ13:CJ448</xm:sqref>
        </x14:dataValidation>
        <x14:dataValidation type="list" allowBlank="1" showInputMessage="1" showErrorMessage="1" promptTitle="PLANES" prompt="Seleccione el plan o los planes relacionados con la tarea y complete la información requerida." xr:uid="{8143D58C-09BF-4CAA-BE95-485E9ADF8E01}">
          <x14:formula1>
            <xm:f>'Listas (No modificar)'!$AL$6:$AL$10</xm:f>
          </x14:formula1>
          <xm:sqref>BS13:BS447</xm:sqref>
        </x14:dataValidation>
        <x14:dataValidation type="list" allowBlank="1" showInputMessage="1" showErrorMessage="1" promptTitle="PLANES" prompt="Seleccione el plan o los planes relacionados con la tarea y complete la información requerida." xr:uid="{74D35441-5A84-4C7F-842F-CED370DC8E75}">
          <x14:formula1>
            <xm:f>'Listas (No modificar)'!$AM$6:$AM$26</xm:f>
          </x14:formula1>
          <xm:sqref>BT13:BT447</xm:sqref>
        </x14:dataValidation>
        <x14:dataValidation type="list" allowBlank="1" showInputMessage="1" showErrorMessage="1" promptTitle="PLANES" prompt="Seleccione el plan o los planes relacionados con la tarea y complete la información requerida." xr:uid="{957A431D-2BFF-499E-81C4-9F5B7F6B6E7A}">
          <x14:formula1>
            <xm:f>'Listas (No modificar)'!$AL$4:$AM$4</xm:f>
          </x14:formula1>
          <xm:sqref>BR13:BR448</xm:sqref>
        </x14:dataValidation>
        <x14:dataValidation type="list" allowBlank="1" showInputMessage="1" showErrorMessage="1" xr:uid="{414A7B04-800C-455C-865E-420508B010B2}">
          <x14:formula1>
            <xm:f>'Listas (No modificar)'!$X$4</xm:f>
          </x14:formula1>
          <xm:sqref>AY13:AY448</xm:sqref>
        </x14:dataValidation>
        <x14:dataValidation type="list" allowBlank="1" showInputMessage="1" showErrorMessage="1" promptTitle="PLANES" prompt="Seleccione el plan o los planes relacionados con la tarea y complete la información requerida." xr:uid="{EE87C5C7-4179-4486-964C-0A346BFD69FA}">
          <x14:formula1>
            <xm:f>'Listas (No modificar)'!$AK$6:$AK$10</xm:f>
          </x14:formula1>
          <xm:sqref>BQ13:BQ447</xm:sqref>
        </x14:dataValidation>
        <x14:dataValidation type="list" allowBlank="1" showInputMessage="1" showErrorMessage="1" promptTitle="PLANES" prompt="Seleccione el plan o los planes relacionados con la tarea y complete la información requerida." xr:uid="{686BA7DB-9645-4D53-9790-A0CFFE1123BB}">
          <x14:formula1>
            <xm:f>'Listas (No modificar)'!$AP$4</xm:f>
          </x14:formula1>
          <xm:sqref>BY13:BY448</xm:sqref>
        </x14:dataValidation>
        <x14:dataValidation type="list" allowBlank="1" showInputMessage="1" showErrorMessage="1" xr:uid="{0FB328D7-693B-4F1B-97D7-712CDFD67468}">
          <x14:formula1>
            <xm:f>'Listas (No modificar)'!$BN$4</xm:f>
          </x14:formula1>
          <xm:sqref>CZ13:CZ448</xm:sqref>
        </x14:dataValidation>
        <x14:dataValidation type="list" allowBlank="1" showInputMessage="1" showErrorMessage="1" promptTitle="PLANES" prompt="Seleccione el plan o los planes relacionados con la tarea y complete la información requerida." xr:uid="{26F7B2C4-CB61-4DFB-8280-3512EF5E83A2}">
          <x14:formula1>
            <xm:f>'Listas (No modificar)'!$AR$4</xm:f>
          </x14:formula1>
          <xm:sqref>CB13:CB448</xm:sqref>
        </x14:dataValidation>
        <x14:dataValidation type="list" allowBlank="1" showInputMessage="1" showErrorMessage="1" promptTitle="PLANES" prompt="Seleccione el plan o los planes relacionados con la tarea y complete la información requerida." xr:uid="{116658AE-BE3B-4653-A79E-A46588EE4E5E}">
          <x14:formula1>
            <xm:f>'Listas (No modificar)'!$AQ$4</xm:f>
          </x14:formula1>
          <xm:sqref>CA13:CA448</xm:sqref>
        </x14:dataValidation>
        <x14:dataValidation type="list" allowBlank="1" showInputMessage="1" showErrorMessage="1" promptTitle="PLANES" prompt="Seleccione el plan o los planes relacionados con la tarea y complete la información requerida." xr:uid="{5514A7F3-D1D8-4BD8-8951-A95A041C2566}">
          <x14:formula1>
            <xm:f>'Listas (No modificar)'!$S$6:$S$25</xm:f>
          </x14:formula1>
          <xm:sqref>AO312:AO320</xm:sqref>
        </x14:dataValidation>
        <x14:dataValidation type="list" allowBlank="1" showInputMessage="1" showErrorMessage="1" xr:uid="{D8472209-EECA-4C3D-A1C1-3A1A43B7AB90}">
          <x14:formula1>
            <xm:f>'Listas (No modificar)'!$E$6:$E$8</xm:f>
          </x14:formula1>
          <xm:sqref>S13:S448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DEF4D-6CAE-4B40-9D4D-B5D6A0B90D85}">
  <sheetPr codeName="Hoja2">
    <tabColor rgb="FF504F4E"/>
  </sheetPr>
  <dimension ref="B2:BR63"/>
  <sheetViews>
    <sheetView zoomScaleNormal="100" workbookViewId="0">
      <selection activeCell="D9" sqref="D9"/>
    </sheetView>
  </sheetViews>
  <sheetFormatPr baseColWidth="10" defaultColWidth="11.453125" defaultRowHeight="13" x14ac:dyDescent="0.35"/>
  <cols>
    <col min="1" max="1" width="11.453125" style="31"/>
    <col min="2" max="2" width="21" style="31" customWidth="1"/>
    <col min="3" max="3" width="23.54296875" style="31" customWidth="1"/>
    <col min="4" max="5" width="21.453125" style="31" customWidth="1"/>
    <col min="6" max="7" width="33.453125" style="31" customWidth="1"/>
    <col min="8" max="11" width="11.453125" style="31"/>
    <col min="12" max="23" width="17.453125" style="31" customWidth="1"/>
    <col min="24" max="24" width="18.54296875" style="31" customWidth="1"/>
    <col min="25" max="37" width="15.54296875" style="31" customWidth="1"/>
    <col min="38" max="38" width="18.54296875" style="31" customWidth="1"/>
    <col min="39" max="39" width="26.453125" style="31" customWidth="1"/>
    <col min="40" max="70" width="15.54296875" style="31" customWidth="1"/>
    <col min="71" max="16384" width="11.453125" style="31"/>
  </cols>
  <sheetData>
    <row r="2" spans="2:70" ht="40.5" customHeight="1" x14ac:dyDescent="0.35">
      <c r="L2" s="303" t="s">
        <v>1969</v>
      </c>
      <c r="M2" s="304"/>
      <c r="N2" s="304"/>
      <c r="O2" s="304"/>
      <c r="P2" s="304"/>
      <c r="Q2" s="304"/>
      <c r="R2" s="304"/>
      <c r="S2" s="304"/>
      <c r="T2" s="304"/>
      <c r="U2" s="304"/>
      <c r="V2" s="304"/>
      <c r="W2" s="305"/>
    </row>
    <row r="3" spans="2:70" x14ac:dyDescent="0.35">
      <c r="L3" s="306">
        <v>1</v>
      </c>
      <c r="M3" s="306"/>
      <c r="N3" s="306">
        <v>2</v>
      </c>
      <c r="O3" s="306"/>
      <c r="P3" s="306">
        <v>3</v>
      </c>
      <c r="Q3" s="306"/>
      <c r="R3" s="306">
        <v>4</v>
      </c>
      <c r="S3" s="306"/>
      <c r="T3" s="306">
        <v>5</v>
      </c>
      <c r="U3" s="306"/>
      <c r="V3" s="306">
        <v>6</v>
      </c>
      <c r="W3" s="306"/>
      <c r="X3" s="32">
        <v>7</v>
      </c>
      <c r="Y3" s="32">
        <v>8</v>
      </c>
      <c r="Z3" s="32">
        <v>9</v>
      </c>
      <c r="AA3" s="32">
        <v>10</v>
      </c>
      <c r="AB3" s="32">
        <v>11</v>
      </c>
      <c r="AC3" s="32">
        <v>12</v>
      </c>
      <c r="AD3" s="32">
        <v>13</v>
      </c>
      <c r="AE3" s="32">
        <v>14</v>
      </c>
      <c r="AF3" s="32">
        <v>15</v>
      </c>
      <c r="AG3" s="32">
        <v>16</v>
      </c>
      <c r="AH3" s="307">
        <v>17</v>
      </c>
      <c r="AI3" s="307"/>
      <c r="AJ3" s="32">
        <v>18</v>
      </c>
      <c r="AK3" s="32">
        <v>19</v>
      </c>
      <c r="AL3" s="291">
        <v>20</v>
      </c>
      <c r="AM3" s="292"/>
      <c r="AN3" s="32">
        <v>21</v>
      </c>
      <c r="AO3" s="32">
        <v>22</v>
      </c>
      <c r="AP3" s="32">
        <v>23</v>
      </c>
      <c r="AQ3" s="32">
        <v>24</v>
      </c>
      <c r="AR3" s="55">
        <v>25</v>
      </c>
      <c r="AS3" s="294" t="s">
        <v>1970</v>
      </c>
      <c r="AT3" s="295"/>
      <c r="AU3" s="295"/>
      <c r="AV3" s="295"/>
      <c r="AW3" s="295"/>
      <c r="AX3" s="295"/>
      <c r="AY3" s="296"/>
      <c r="AZ3" s="297" t="s">
        <v>1971</v>
      </c>
      <c r="BA3" s="298"/>
      <c r="BB3" s="298"/>
      <c r="BC3" s="298"/>
      <c r="BD3" s="298"/>
      <c r="BE3" s="298"/>
      <c r="BF3" s="298"/>
      <c r="BG3" s="298"/>
      <c r="BH3" s="298"/>
      <c r="BI3" s="298"/>
      <c r="BJ3" s="298"/>
      <c r="BK3" s="298"/>
      <c r="BL3" s="298"/>
      <c r="BM3" s="298"/>
      <c r="BN3" s="298"/>
      <c r="BO3" s="298"/>
      <c r="BP3" s="298"/>
      <c r="BQ3" s="298"/>
      <c r="BR3" s="299"/>
    </row>
    <row r="4" spans="2:70" ht="91" x14ac:dyDescent="0.35">
      <c r="L4" s="293" t="s">
        <v>11</v>
      </c>
      <c r="M4" s="293"/>
      <c r="N4" s="293" t="s">
        <v>12</v>
      </c>
      <c r="O4" s="293"/>
      <c r="P4" s="293" t="s">
        <v>13</v>
      </c>
      <c r="Q4" s="293"/>
      <c r="R4" s="293" t="s">
        <v>14</v>
      </c>
      <c r="S4" s="293"/>
      <c r="T4" s="293" t="s">
        <v>15</v>
      </c>
      <c r="U4" s="293"/>
      <c r="V4" s="293" t="s">
        <v>1972</v>
      </c>
      <c r="W4" s="293"/>
      <c r="X4" s="33" t="s">
        <v>17</v>
      </c>
      <c r="Y4" s="33" t="s">
        <v>18</v>
      </c>
      <c r="Z4" s="34" t="s">
        <v>62</v>
      </c>
      <c r="AA4" s="34" t="s">
        <v>63</v>
      </c>
      <c r="AB4" s="34" t="s">
        <v>64</v>
      </c>
      <c r="AC4" s="34" t="s">
        <v>65</v>
      </c>
      <c r="AD4" s="34" t="s">
        <v>66</v>
      </c>
      <c r="AE4" s="34" t="s">
        <v>67</v>
      </c>
      <c r="AF4" s="34" t="s">
        <v>68</v>
      </c>
      <c r="AG4" s="34" t="s">
        <v>69</v>
      </c>
      <c r="AH4" s="290" t="s">
        <v>19</v>
      </c>
      <c r="AI4" s="290"/>
      <c r="AJ4" s="34" t="s">
        <v>20</v>
      </c>
      <c r="AK4" s="34" t="s">
        <v>73</v>
      </c>
      <c r="AL4" s="290" t="s">
        <v>21</v>
      </c>
      <c r="AM4" s="290"/>
      <c r="AN4" s="33" t="s">
        <v>22</v>
      </c>
      <c r="AO4" s="34" t="s">
        <v>23</v>
      </c>
      <c r="AP4" s="35" t="s">
        <v>24</v>
      </c>
      <c r="AQ4" s="34" t="s">
        <v>77</v>
      </c>
      <c r="AR4" s="34" t="s">
        <v>807</v>
      </c>
      <c r="AS4" s="36" t="s">
        <v>1973</v>
      </c>
      <c r="AT4" s="20" t="s">
        <v>1974</v>
      </c>
      <c r="AU4" s="37" t="s">
        <v>1975</v>
      </c>
      <c r="AV4" s="38" t="s">
        <v>1976</v>
      </c>
      <c r="AW4" s="39" t="s">
        <v>1977</v>
      </c>
      <c r="AX4" s="40" t="s">
        <v>1978</v>
      </c>
      <c r="AY4" s="41" t="s">
        <v>1946</v>
      </c>
      <c r="AZ4" s="42" t="s">
        <v>1979</v>
      </c>
      <c r="BA4" s="17" t="s">
        <v>808</v>
      </c>
      <c r="BB4" s="43" t="s">
        <v>239</v>
      </c>
      <c r="BC4" s="43" t="s">
        <v>293</v>
      </c>
      <c r="BD4" s="43" t="s">
        <v>1008</v>
      </c>
      <c r="BE4" s="21" t="s">
        <v>450</v>
      </c>
      <c r="BF4" s="21" t="s">
        <v>584</v>
      </c>
      <c r="BG4" s="21" t="s">
        <v>1457</v>
      </c>
      <c r="BH4" s="21" t="s">
        <v>1980</v>
      </c>
      <c r="BI4" s="21" t="s">
        <v>1652</v>
      </c>
      <c r="BJ4" s="21" t="s">
        <v>643</v>
      </c>
      <c r="BK4" s="21" t="s">
        <v>1981</v>
      </c>
      <c r="BL4" s="21" t="s">
        <v>124</v>
      </c>
      <c r="BM4" s="44" t="s">
        <v>307</v>
      </c>
      <c r="BN4" s="45" t="s">
        <v>125</v>
      </c>
      <c r="BO4" s="45" t="s">
        <v>434</v>
      </c>
      <c r="BP4" s="45" t="s">
        <v>1982</v>
      </c>
      <c r="BQ4" s="46" t="s">
        <v>332</v>
      </c>
      <c r="BR4" s="47" t="s">
        <v>318</v>
      </c>
    </row>
    <row r="5" spans="2:70" ht="40.5" customHeight="1" x14ac:dyDescent="0.35">
      <c r="B5" s="48" t="s">
        <v>1983</v>
      </c>
      <c r="C5" s="48" t="s">
        <v>1984</v>
      </c>
      <c r="D5" s="48" t="s">
        <v>1985</v>
      </c>
      <c r="E5" s="48" t="s">
        <v>1986</v>
      </c>
      <c r="F5" s="48" t="s">
        <v>1987</v>
      </c>
      <c r="G5" s="48" t="s">
        <v>1988</v>
      </c>
      <c r="H5" s="300" t="s">
        <v>1989</v>
      </c>
      <c r="I5" s="301"/>
      <c r="J5" s="301"/>
      <c r="K5" s="302"/>
      <c r="L5" s="49" t="s">
        <v>55</v>
      </c>
      <c r="M5" s="49" t="s">
        <v>56</v>
      </c>
      <c r="N5" s="49" t="s">
        <v>55</v>
      </c>
      <c r="O5" s="49" t="s">
        <v>56</v>
      </c>
      <c r="P5" s="49" t="s">
        <v>58</v>
      </c>
      <c r="Q5" s="49" t="s">
        <v>56</v>
      </c>
      <c r="R5" s="49" t="s">
        <v>59</v>
      </c>
      <c r="S5" s="49" t="s">
        <v>56</v>
      </c>
      <c r="T5" s="49" t="s">
        <v>60</v>
      </c>
      <c r="U5" s="49" t="s">
        <v>56</v>
      </c>
      <c r="V5" s="49" t="s">
        <v>60</v>
      </c>
      <c r="W5" s="49" t="s">
        <v>56</v>
      </c>
      <c r="X5" s="49" t="s">
        <v>1990</v>
      </c>
      <c r="Y5" s="49" t="s">
        <v>1990</v>
      </c>
      <c r="AH5" s="50" t="s">
        <v>70</v>
      </c>
      <c r="AI5" s="50" t="s">
        <v>71</v>
      </c>
      <c r="AJ5" s="50" t="s">
        <v>72</v>
      </c>
      <c r="AK5" s="50" t="s">
        <v>1991</v>
      </c>
      <c r="AL5" s="50" t="s">
        <v>1992</v>
      </c>
      <c r="AM5" s="50" t="s">
        <v>75</v>
      </c>
      <c r="AN5" s="50" t="s">
        <v>1993</v>
      </c>
      <c r="AO5" s="50" t="s">
        <v>61</v>
      </c>
      <c r="AP5" s="50" t="s">
        <v>61</v>
      </c>
    </row>
    <row r="6" spans="2:70" ht="156" x14ac:dyDescent="0.35">
      <c r="B6" s="15" t="s">
        <v>1043</v>
      </c>
      <c r="C6" s="15" t="s">
        <v>1994</v>
      </c>
      <c r="D6" s="16" t="s">
        <v>1995</v>
      </c>
      <c r="E6" s="15" t="s">
        <v>474</v>
      </c>
      <c r="F6" s="17" t="s">
        <v>1649</v>
      </c>
      <c r="G6" s="18" t="s">
        <v>1650</v>
      </c>
      <c r="H6" s="19" t="s">
        <v>116</v>
      </c>
      <c r="I6" s="19" t="s">
        <v>821</v>
      </c>
      <c r="J6" s="19" t="s">
        <v>117</v>
      </c>
      <c r="K6" s="19" t="s">
        <v>920</v>
      </c>
      <c r="L6" s="51" t="s">
        <v>1996</v>
      </c>
      <c r="M6" s="51" t="s">
        <v>1997</v>
      </c>
      <c r="N6" s="51" t="s">
        <v>1998</v>
      </c>
      <c r="O6" s="51" t="s">
        <v>1999</v>
      </c>
      <c r="P6" s="51" t="s">
        <v>2000</v>
      </c>
      <c r="Q6" s="51" t="s">
        <v>2001</v>
      </c>
      <c r="R6" s="51" t="s">
        <v>2002</v>
      </c>
      <c r="S6" s="51" t="s">
        <v>2003</v>
      </c>
      <c r="T6" s="51" t="s">
        <v>2004</v>
      </c>
      <c r="U6" s="51" t="s">
        <v>2005</v>
      </c>
      <c r="V6" s="51" t="s">
        <v>2006</v>
      </c>
      <c r="W6" s="51" t="s">
        <v>2007</v>
      </c>
      <c r="X6" s="51" t="s">
        <v>1629</v>
      </c>
      <c r="Y6" s="51" t="s">
        <v>1456</v>
      </c>
      <c r="AH6" s="52" t="s">
        <v>404</v>
      </c>
      <c r="AI6" s="52" t="s">
        <v>405</v>
      </c>
      <c r="AJ6" s="52" t="s">
        <v>731</v>
      </c>
      <c r="AK6" s="53" t="s">
        <v>1651</v>
      </c>
      <c r="AL6" s="53" t="s">
        <v>291</v>
      </c>
      <c r="AM6" s="53" t="s">
        <v>1914</v>
      </c>
      <c r="AN6" s="52" t="s">
        <v>477</v>
      </c>
      <c r="AO6" s="52" t="s">
        <v>975</v>
      </c>
      <c r="AP6" s="53" t="s">
        <v>121</v>
      </c>
    </row>
    <row r="7" spans="2:70" ht="102.75" customHeight="1" x14ac:dyDescent="0.35">
      <c r="B7" s="15" t="s">
        <v>628</v>
      </c>
      <c r="C7" s="15" t="s">
        <v>108</v>
      </c>
      <c r="D7" s="16" t="s">
        <v>2008</v>
      </c>
      <c r="E7" s="15" t="s">
        <v>113</v>
      </c>
      <c r="F7" s="20" t="s">
        <v>114</v>
      </c>
      <c r="G7" s="18" t="s">
        <v>1677</v>
      </c>
      <c r="L7" s="51" t="s">
        <v>2009</v>
      </c>
      <c r="M7" s="51" t="s">
        <v>2010</v>
      </c>
      <c r="N7" s="51" t="s">
        <v>1412</v>
      </c>
      <c r="O7" s="51" t="s">
        <v>2011</v>
      </c>
      <c r="P7" s="51" t="s">
        <v>1454</v>
      </c>
      <c r="Q7" s="51" t="s">
        <v>2012</v>
      </c>
      <c r="R7" s="51" t="s">
        <v>2013</v>
      </c>
      <c r="S7" s="51" t="s">
        <v>2014</v>
      </c>
      <c r="T7" s="51" t="s">
        <v>2015</v>
      </c>
      <c r="U7" s="51" t="s">
        <v>2016</v>
      </c>
      <c r="V7" s="51" t="s">
        <v>2017</v>
      </c>
      <c r="W7" s="51" t="s">
        <v>2018</v>
      </c>
      <c r="X7" s="51" t="s">
        <v>2019</v>
      </c>
      <c r="Y7" s="51" t="s">
        <v>2020</v>
      </c>
      <c r="AH7" s="52" t="s">
        <v>345</v>
      </c>
      <c r="AI7" s="52" t="s">
        <v>1187</v>
      </c>
      <c r="AJ7" s="52" t="s">
        <v>743</v>
      </c>
      <c r="AK7" s="53" t="s">
        <v>2021</v>
      </c>
      <c r="AL7" s="53" t="s">
        <v>1094</v>
      </c>
      <c r="AM7" s="53" t="s">
        <v>292</v>
      </c>
      <c r="AN7" s="52" t="s">
        <v>2022</v>
      </c>
      <c r="AO7" s="52" t="s">
        <v>2023</v>
      </c>
      <c r="AP7" s="53" t="s">
        <v>158</v>
      </c>
    </row>
    <row r="8" spans="2:70" ht="102.75" customHeight="1" x14ac:dyDescent="0.35">
      <c r="B8" s="15" t="s">
        <v>1647</v>
      </c>
      <c r="C8" s="15" t="s">
        <v>993</v>
      </c>
      <c r="E8" s="15" t="s">
        <v>1648</v>
      </c>
      <c r="F8" s="21" t="s">
        <v>236</v>
      </c>
      <c r="G8" s="18" t="s">
        <v>1690</v>
      </c>
      <c r="L8" s="51" t="s">
        <v>2024</v>
      </c>
      <c r="M8" s="51" t="s">
        <v>2025</v>
      </c>
      <c r="N8" s="51" t="s">
        <v>2026</v>
      </c>
      <c r="O8" s="51" t="s">
        <v>2027</v>
      </c>
      <c r="P8" s="51" t="s">
        <v>2028</v>
      </c>
      <c r="Q8" s="51" t="s">
        <v>2029</v>
      </c>
      <c r="R8" s="51" t="s">
        <v>1500</v>
      </c>
      <c r="S8" s="51" t="s">
        <v>2030</v>
      </c>
      <c r="T8" s="51" t="s">
        <v>2031</v>
      </c>
      <c r="U8" s="51" t="s">
        <v>2032</v>
      </c>
      <c r="V8" s="51" t="s">
        <v>2033</v>
      </c>
      <c r="W8" s="51" t="s">
        <v>2034</v>
      </c>
      <c r="X8" s="51" t="s">
        <v>2035</v>
      </c>
      <c r="Y8" s="51" t="s">
        <v>2036</v>
      </c>
      <c r="AH8" s="52" t="s">
        <v>119</v>
      </c>
      <c r="AI8" s="52" t="s">
        <v>1945</v>
      </c>
      <c r="AJ8" s="52" t="s">
        <v>685</v>
      </c>
      <c r="AK8" s="53" t="s">
        <v>2037</v>
      </c>
      <c r="AL8" s="53" t="s">
        <v>1083</v>
      </c>
      <c r="AM8" s="53" t="s">
        <v>1215</v>
      </c>
      <c r="AN8" s="52" t="s">
        <v>2038</v>
      </c>
      <c r="AO8" s="52" t="s">
        <v>995</v>
      </c>
      <c r="AP8" s="53" t="s">
        <v>167</v>
      </c>
    </row>
    <row r="9" spans="2:70" ht="102.75" customHeight="1" x14ac:dyDescent="0.35">
      <c r="B9" s="15" t="s">
        <v>232</v>
      </c>
      <c r="C9" s="15" t="s">
        <v>2039</v>
      </c>
      <c r="F9" s="22" t="s">
        <v>610</v>
      </c>
      <c r="G9" s="18" t="s">
        <v>2040</v>
      </c>
      <c r="L9" s="51" t="s">
        <v>2041</v>
      </c>
      <c r="M9" s="51" t="s">
        <v>2042</v>
      </c>
      <c r="N9" s="51" t="s">
        <v>1430</v>
      </c>
      <c r="O9" s="51" t="s">
        <v>1413</v>
      </c>
      <c r="P9" s="51" t="s">
        <v>1464</v>
      </c>
      <c r="Q9" s="51" t="s">
        <v>1455</v>
      </c>
      <c r="R9" s="51" t="s">
        <v>1527</v>
      </c>
      <c r="S9" s="51" t="s">
        <v>2043</v>
      </c>
      <c r="T9" s="51" t="s">
        <v>2044</v>
      </c>
      <c r="U9" s="51" t="s">
        <v>2045</v>
      </c>
      <c r="V9" s="51" t="s">
        <v>1573</v>
      </c>
      <c r="W9" s="51" t="s">
        <v>2046</v>
      </c>
      <c r="X9" s="51" t="s">
        <v>467</v>
      </c>
      <c r="Y9" s="51" t="s">
        <v>2047</v>
      </c>
      <c r="AH9" s="52" t="s">
        <v>482</v>
      </c>
      <c r="AI9" s="52" t="s">
        <v>872</v>
      </c>
      <c r="AJ9" s="52" t="s">
        <v>812</v>
      </c>
      <c r="AK9" s="53" t="s">
        <v>2048</v>
      </c>
      <c r="AL9" s="53" t="s">
        <v>246</v>
      </c>
      <c r="AM9" s="53" t="s">
        <v>1109</v>
      </c>
      <c r="AN9" s="52" t="s">
        <v>491</v>
      </c>
      <c r="AO9" s="52" t="s">
        <v>2049</v>
      </c>
      <c r="AP9" s="53" t="s">
        <v>195</v>
      </c>
    </row>
    <row r="10" spans="2:70" ht="102.75" customHeight="1" x14ac:dyDescent="0.35">
      <c r="B10" s="15" t="s">
        <v>969</v>
      </c>
      <c r="C10" s="15" t="s">
        <v>2050</v>
      </c>
      <c r="F10" s="23" t="s">
        <v>582</v>
      </c>
      <c r="G10" s="24" t="s">
        <v>115</v>
      </c>
      <c r="L10" s="51" t="s">
        <v>1295</v>
      </c>
      <c r="M10" s="51" t="s">
        <v>2051</v>
      </c>
      <c r="N10" s="51" t="s">
        <v>1605</v>
      </c>
      <c r="O10" s="51" t="s">
        <v>2052</v>
      </c>
      <c r="P10" s="51" t="s">
        <v>1480</v>
      </c>
      <c r="Q10" s="51" t="s">
        <v>2053</v>
      </c>
      <c r="R10" s="51" t="s">
        <v>2054</v>
      </c>
      <c r="S10" s="51" t="s">
        <v>2055</v>
      </c>
      <c r="T10" s="51" t="s">
        <v>2056</v>
      </c>
      <c r="U10" s="51" t="s">
        <v>2057</v>
      </c>
      <c r="V10" s="51" t="s">
        <v>1588</v>
      </c>
      <c r="W10" s="51" t="s">
        <v>2058</v>
      </c>
      <c r="X10" s="51" t="s">
        <v>2059</v>
      </c>
      <c r="Y10" s="51" t="s">
        <v>1466</v>
      </c>
      <c r="AH10" s="54" t="s">
        <v>118</v>
      </c>
      <c r="AI10" s="52" t="s">
        <v>346</v>
      </c>
      <c r="AJ10" s="52" t="s">
        <v>633</v>
      </c>
      <c r="AK10" s="54" t="s">
        <v>118</v>
      </c>
      <c r="AL10" s="54" t="s">
        <v>118</v>
      </c>
      <c r="AM10" s="53" t="s">
        <v>1226</v>
      </c>
      <c r="AN10" s="52" t="s">
        <v>1968</v>
      </c>
      <c r="AO10" s="52" t="s">
        <v>2060</v>
      </c>
      <c r="AP10" s="54" t="s">
        <v>118</v>
      </c>
    </row>
    <row r="11" spans="2:70" ht="102.75" customHeight="1" x14ac:dyDescent="0.35">
      <c r="B11" s="15" t="s">
        <v>818</v>
      </c>
      <c r="C11" s="15" t="s">
        <v>2061</v>
      </c>
      <c r="F11" s="25" t="s">
        <v>475</v>
      </c>
      <c r="G11" s="24" t="s">
        <v>1082</v>
      </c>
      <c r="L11" s="51" t="s">
        <v>2062</v>
      </c>
      <c r="M11" s="51" t="s">
        <v>2063</v>
      </c>
      <c r="N11" s="51" t="s">
        <v>1416</v>
      </c>
      <c r="O11" s="51" t="s">
        <v>1431</v>
      </c>
      <c r="P11" s="54" t="s">
        <v>118</v>
      </c>
      <c r="Q11" s="51" t="s">
        <v>2064</v>
      </c>
      <c r="R11" s="51" t="s">
        <v>1541</v>
      </c>
      <c r="S11" s="51" t="s">
        <v>1501</v>
      </c>
      <c r="T11" s="51" t="s">
        <v>1557</v>
      </c>
      <c r="U11" s="51" t="s">
        <v>2065</v>
      </c>
      <c r="V11" s="54" t="s">
        <v>118</v>
      </c>
      <c r="W11" s="51" t="s">
        <v>2066</v>
      </c>
      <c r="X11" s="51" t="s">
        <v>456</v>
      </c>
      <c r="Y11" s="51" t="s">
        <v>1617</v>
      </c>
      <c r="AI11" s="52" t="s">
        <v>1273</v>
      </c>
      <c r="AJ11" s="54" t="s">
        <v>118</v>
      </c>
      <c r="AM11" s="53" t="s">
        <v>1095</v>
      </c>
      <c r="AN11" s="52" t="s">
        <v>520</v>
      </c>
      <c r="AO11" s="52" t="s">
        <v>2067</v>
      </c>
      <c r="AP11" s="27"/>
    </row>
    <row r="12" spans="2:70" ht="102.75" customHeight="1" x14ac:dyDescent="0.35">
      <c r="B12" s="15" t="s">
        <v>107</v>
      </c>
      <c r="C12" s="15" t="s">
        <v>630</v>
      </c>
      <c r="G12" s="26" t="s">
        <v>237</v>
      </c>
      <c r="L12" s="51" t="s">
        <v>1349</v>
      </c>
      <c r="M12" s="51" t="s">
        <v>2068</v>
      </c>
      <c r="N12" s="51" t="s">
        <v>1311</v>
      </c>
      <c r="O12" s="51" t="s">
        <v>1438</v>
      </c>
      <c r="Q12" s="51" t="s">
        <v>1465</v>
      </c>
      <c r="R12" s="51" t="s">
        <v>1549</v>
      </c>
      <c r="S12" s="51" t="s">
        <v>1521</v>
      </c>
      <c r="T12" s="51" t="s">
        <v>1565</v>
      </c>
      <c r="U12" s="51" t="s">
        <v>2069</v>
      </c>
      <c r="W12" s="51" t="s">
        <v>2070</v>
      </c>
      <c r="X12" s="54" t="s">
        <v>118</v>
      </c>
      <c r="Y12" s="54" t="s">
        <v>118</v>
      </c>
      <c r="AI12" s="52" t="s">
        <v>120</v>
      </c>
      <c r="AM12" s="53" t="s">
        <v>1122</v>
      </c>
      <c r="AN12" s="52" t="s">
        <v>514</v>
      </c>
      <c r="AO12" s="52" t="s">
        <v>484</v>
      </c>
      <c r="AP12" s="27"/>
    </row>
    <row r="13" spans="2:70" ht="102.75" customHeight="1" x14ac:dyDescent="0.35">
      <c r="B13" s="15" t="s">
        <v>1291</v>
      </c>
      <c r="C13" s="15" t="s">
        <v>2071</v>
      </c>
      <c r="G13" s="26" t="s">
        <v>632</v>
      </c>
      <c r="L13" s="51" t="s">
        <v>1364</v>
      </c>
      <c r="M13" s="51" t="s">
        <v>2072</v>
      </c>
      <c r="N13" s="51" t="s">
        <v>1303</v>
      </c>
      <c r="O13" s="51" t="s">
        <v>1606</v>
      </c>
      <c r="Q13" s="51" t="s">
        <v>1473</v>
      </c>
      <c r="R13" s="54" t="s">
        <v>118</v>
      </c>
      <c r="S13" s="51" t="s">
        <v>2073</v>
      </c>
      <c r="T13" s="54" t="s">
        <v>118</v>
      </c>
      <c r="U13" s="51" t="s">
        <v>1558</v>
      </c>
      <c r="W13" s="51" t="s">
        <v>2074</v>
      </c>
      <c r="AI13" s="52" t="s">
        <v>290</v>
      </c>
      <c r="AM13" s="53" t="s">
        <v>1267</v>
      </c>
      <c r="AN13" s="52" t="s">
        <v>974</v>
      </c>
      <c r="AO13" s="52" t="s">
        <v>2075</v>
      </c>
      <c r="AP13" s="27"/>
    </row>
    <row r="14" spans="2:70" ht="102.75" customHeight="1" x14ac:dyDescent="0.35">
      <c r="B14" s="15" t="s">
        <v>1078</v>
      </c>
      <c r="C14" s="15" t="s">
        <v>1164</v>
      </c>
      <c r="F14" s="27"/>
      <c r="G14" s="28" t="s">
        <v>611</v>
      </c>
      <c r="L14" s="51" t="s">
        <v>1372</v>
      </c>
      <c r="M14" s="51" t="s">
        <v>2076</v>
      </c>
      <c r="N14" s="51" t="s">
        <v>2077</v>
      </c>
      <c r="O14" s="51" t="s">
        <v>2078</v>
      </c>
      <c r="Q14" s="51" t="s">
        <v>1481</v>
      </c>
      <c r="S14" s="51" t="s">
        <v>2079</v>
      </c>
      <c r="U14" s="51" t="s">
        <v>1566</v>
      </c>
      <c r="W14" s="51" t="s">
        <v>1574</v>
      </c>
      <c r="AI14" s="52" t="s">
        <v>642</v>
      </c>
      <c r="AM14" s="53" t="s">
        <v>1102</v>
      </c>
      <c r="AN14" s="54" t="s">
        <v>118</v>
      </c>
      <c r="AO14" s="52" t="s">
        <v>492</v>
      </c>
      <c r="AP14" s="27"/>
    </row>
    <row r="15" spans="2:70" ht="102.75" customHeight="1" x14ac:dyDescent="0.35">
      <c r="C15" s="15" t="s">
        <v>2080</v>
      </c>
      <c r="F15" s="27"/>
      <c r="G15" s="28" t="s">
        <v>1951</v>
      </c>
      <c r="L15" s="51" t="s">
        <v>2081</v>
      </c>
      <c r="M15" s="51" t="s">
        <v>2082</v>
      </c>
      <c r="N15" s="53" t="s">
        <v>1445</v>
      </c>
      <c r="O15" s="51" t="s">
        <v>1417</v>
      </c>
      <c r="Q15" s="51" t="s">
        <v>1488</v>
      </c>
      <c r="S15" s="51" t="s">
        <v>2083</v>
      </c>
      <c r="U15" s="54" t="s">
        <v>118</v>
      </c>
      <c r="W15" s="51" t="s">
        <v>1581</v>
      </c>
      <c r="AI15" s="52" t="s">
        <v>483</v>
      </c>
      <c r="AM15" s="53" t="s">
        <v>1135</v>
      </c>
      <c r="AO15" s="54" t="s">
        <v>118</v>
      </c>
    </row>
    <row r="16" spans="2:70" ht="102.75" customHeight="1" x14ac:dyDescent="0.35">
      <c r="C16" s="15" t="s">
        <v>110</v>
      </c>
      <c r="F16" s="27"/>
      <c r="G16" s="29" t="s">
        <v>1294</v>
      </c>
      <c r="L16" s="51" t="s">
        <v>1388</v>
      </c>
      <c r="M16" s="51" t="s">
        <v>2084</v>
      </c>
      <c r="N16" s="54" t="s">
        <v>118</v>
      </c>
      <c r="O16" s="51" t="s">
        <v>1312</v>
      </c>
      <c r="Q16" s="51" t="s">
        <v>1495</v>
      </c>
      <c r="S16" s="51" t="s">
        <v>2085</v>
      </c>
      <c r="W16" s="51" t="s">
        <v>1589</v>
      </c>
      <c r="AI16" s="54" t="s">
        <v>118</v>
      </c>
      <c r="AM16" s="53" t="s">
        <v>1285</v>
      </c>
    </row>
    <row r="17" spans="3:39" ht="102.75" customHeight="1" x14ac:dyDescent="0.35">
      <c r="C17" s="15" t="s">
        <v>2086</v>
      </c>
      <c r="F17" s="27"/>
      <c r="G17" s="29" t="s">
        <v>583</v>
      </c>
      <c r="L17" s="51" t="s">
        <v>1398</v>
      </c>
      <c r="M17" s="51" t="s">
        <v>2087</v>
      </c>
      <c r="O17" s="51" t="s">
        <v>1304</v>
      </c>
      <c r="Q17" s="54" t="s">
        <v>118</v>
      </c>
      <c r="S17" s="51" t="s">
        <v>1528</v>
      </c>
      <c r="W17" s="54" t="s">
        <v>118</v>
      </c>
      <c r="AM17" s="53" t="s">
        <v>1208</v>
      </c>
    </row>
    <row r="18" spans="3:39" ht="102.75" customHeight="1" x14ac:dyDescent="0.35">
      <c r="C18" s="15" t="s">
        <v>2088</v>
      </c>
      <c r="F18" s="27"/>
      <c r="G18" s="30" t="s">
        <v>973</v>
      </c>
      <c r="L18" s="54" t="s">
        <v>118</v>
      </c>
      <c r="M18" s="51" t="s">
        <v>2089</v>
      </c>
      <c r="O18" s="51" t="s">
        <v>1351</v>
      </c>
      <c r="S18" s="51" t="s">
        <v>1534</v>
      </c>
      <c r="AM18" s="53" t="s">
        <v>1178</v>
      </c>
    </row>
    <row r="19" spans="3:39" ht="102.75" customHeight="1" x14ac:dyDescent="0.35">
      <c r="C19" s="15" t="s">
        <v>233</v>
      </c>
      <c r="F19" s="27"/>
      <c r="G19" s="30" t="s">
        <v>2090</v>
      </c>
      <c r="M19" s="51" t="s">
        <v>2091</v>
      </c>
      <c r="O19" s="51" t="s">
        <v>2092</v>
      </c>
      <c r="S19" s="51" t="s">
        <v>2093</v>
      </c>
      <c r="AM19" s="53" t="s">
        <v>1084</v>
      </c>
    </row>
    <row r="20" spans="3:39" ht="102.75" customHeight="1" x14ac:dyDescent="0.35">
      <c r="C20" s="15" t="s">
        <v>2094</v>
      </c>
      <c r="F20" s="27"/>
      <c r="M20" s="51" t="s">
        <v>2095</v>
      </c>
      <c r="O20" s="51" t="s">
        <v>2096</v>
      </c>
      <c r="S20" s="51" t="s">
        <v>2097</v>
      </c>
      <c r="AM20" s="53" t="s">
        <v>1158</v>
      </c>
    </row>
    <row r="21" spans="3:39" ht="102.75" customHeight="1" x14ac:dyDescent="0.35">
      <c r="C21" s="15" t="s">
        <v>2098</v>
      </c>
      <c r="M21" s="51" t="s">
        <v>2099</v>
      </c>
      <c r="O21" s="53" t="s">
        <v>1446</v>
      </c>
      <c r="S21" s="51" t="s">
        <v>2100</v>
      </c>
      <c r="AM21" s="53" t="s">
        <v>247</v>
      </c>
    </row>
    <row r="22" spans="3:39" ht="102.75" customHeight="1" x14ac:dyDescent="0.35">
      <c r="C22" s="15" t="s">
        <v>2101</v>
      </c>
      <c r="M22" s="51" t="s">
        <v>2102</v>
      </c>
      <c r="O22" s="54" t="s">
        <v>118</v>
      </c>
      <c r="S22" s="54" t="s">
        <v>2103</v>
      </c>
      <c r="AM22" s="53" t="s">
        <v>1274</v>
      </c>
    </row>
    <row r="23" spans="3:39" ht="102.75" customHeight="1" x14ac:dyDescent="0.35">
      <c r="C23" s="15" t="s">
        <v>680</v>
      </c>
      <c r="M23" s="51" t="s">
        <v>2104</v>
      </c>
      <c r="S23" s="31" t="s">
        <v>1542</v>
      </c>
      <c r="AM23" s="53" t="s">
        <v>1313</v>
      </c>
    </row>
    <row r="24" spans="3:39" ht="102.75" customHeight="1" x14ac:dyDescent="0.35">
      <c r="C24" s="15" t="s">
        <v>2105</v>
      </c>
      <c r="M24" s="51" t="s">
        <v>2106</v>
      </c>
      <c r="S24" s="31" t="s">
        <v>1550</v>
      </c>
      <c r="AM24" s="53" t="s">
        <v>2107</v>
      </c>
    </row>
    <row r="25" spans="3:39" ht="102.75" customHeight="1" x14ac:dyDescent="0.35">
      <c r="C25" s="15" t="s">
        <v>2108</v>
      </c>
      <c r="M25" s="51" t="s">
        <v>2109</v>
      </c>
      <c r="S25" s="31" t="s">
        <v>118</v>
      </c>
      <c r="AM25" s="53" t="s">
        <v>1148</v>
      </c>
    </row>
    <row r="26" spans="3:39" ht="102.75" customHeight="1" x14ac:dyDescent="0.35">
      <c r="C26" s="15" t="s">
        <v>2110</v>
      </c>
      <c r="M26" s="51" t="s">
        <v>2111</v>
      </c>
      <c r="AM26" s="54" t="s">
        <v>118</v>
      </c>
    </row>
    <row r="27" spans="3:39" ht="102.75" customHeight="1" x14ac:dyDescent="0.35">
      <c r="C27" s="15" t="s">
        <v>2112</v>
      </c>
      <c r="M27" s="51" t="s">
        <v>1296</v>
      </c>
    </row>
    <row r="28" spans="3:39" ht="102.75" customHeight="1" x14ac:dyDescent="0.35">
      <c r="C28" s="15" t="s">
        <v>1452</v>
      </c>
      <c r="M28" s="51" t="s">
        <v>2113</v>
      </c>
    </row>
    <row r="29" spans="3:39" ht="102.75" customHeight="1" x14ac:dyDescent="0.35">
      <c r="C29" s="15" t="s">
        <v>2114</v>
      </c>
      <c r="M29" s="51" t="s">
        <v>2115</v>
      </c>
    </row>
    <row r="30" spans="3:39" ht="102.75" customHeight="1" x14ac:dyDescent="0.35">
      <c r="C30" s="15" t="s">
        <v>2116</v>
      </c>
      <c r="M30" s="51" t="s">
        <v>2117</v>
      </c>
    </row>
    <row r="31" spans="3:39" ht="102.75" customHeight="1" x14ac:dyDescent="0.35">
      <c r="C31" s="15" t="s">
        <v>2118</v>
      </c>
      <c r="M31" s="51" t="s">
        <v>2119</v>
      </c>
    </row>
    <row r="32" spans="3:39" ht="102.75" customHeight="1" x14ac:dyDescent="0.35">
      <c r="C32" s="15" t="s">
        <v>2120</v>
      </c>
      <c r="M32" s="51" t="s">
        <v>2121</v>
      </c>
    </row>
    <row r="33" spans="3:13" ht="102.75" customHeight="1" x14ac:dyDescent="0.35">
      <c r="C33" s="15" t="s">
        <v>970</v>
      </c>
      <c r="M33" s="51" t="s">
        <v>1350</v>
      </c>
    </row>
    <row r="34" spans="3:13" ht="102.75" customHeight="1" x14ac:dyDescent="0.35">
      <c r="C34" s="15" t="s">
        <v>2122</v>
      </c>
      <c r="M34" s="51" t="s">
        <v>2123</v>
      </c>
    </row>
    <row r="35" spans="3:13" ht="38.25" customHeight="1" x14ac:dyDescent="0.35">
      <c r="C35" s="15" t="s">
        <v>1079</v>
      </c>
      <c r="M35" s="51" t="s">
        <v>2124</v>
      </c>
    </row>
    <row r="36" spans="3:13" ht="39" x14ac:dyDescent="0.35">
      <c r="C36" s="15" t="s">
        <v>1292</v>
      </c>
      <c r="M36" s="51" t="s">
        <v>1365</v>
      </c>
    </row>
    <row r="37" spans="3:13" ht="39" x14ac:dyDescent="0.35">
      <c r="C37" s="15" t="s">
        <v>109</v>
      </c>
      <c r="M37" s="51" t="s">
        <v>2125</v>
      </c>
    </row>
    <row r="38" spans="3:13" ht="26" x14ac:dyDescent="0.35">
      <c r="C38" s="15" t="s">
        <v>1080</v>
      </c>
      <c r="M38" s="51" t="s">
        <v>2126</v>
      </c>
    </row>
    <row r="39" spans="3:13" ht="26" x14ac:dyDescent="0.35">
      <c r="C39" s="15" t="s">
        <v>694</v>
      </c>
      <c r="M39" s="51" t="s">
        <v>2127</v>
      </c>
    </row>
    <row r="40" spans="3:13" ht="26" x14ac:dyDescent="0.35">
      <c r="C40" s="15" t="s">
        <v>2128</v>
      </c>
      <c r="M40" s="51" t="s">
        <v>1373</v>
      </c>
    </row>
    <row r="41" spans="3:13" ht="26" x14ac:dyDescent="0.35">
      <c r="C41" s="15" t="s">
        <v>629</v>
      </c>
      <c r="M41" s="51" t="s">
        <v>2129</v>
      </c>
    </row>
    <row r="42" spans="3:13" ht="26" x14ac:dyDescent="0.35">
      <c r="C42" s="15" t="s">
        <v>2130</v>
      </c>
      <c r="M42" s="51" t="s">
        <v>2131</v>
      </c>
    </row>
    <row r="43" spans="3:13" ht="26" x14ac:dyDescent="0.35">
      <c r="C43" s="15" t="s">
        <v>707</v>
      </c>
      <c r="M43" s="51" t="s">
        <v>2132</v>
      </c>
    </row>
    <row r="44" spans="3:13" ht="39" x14ac:dyDescent="0.35">
      <c r="C44" s="15" t="s">
        <v>1797</v>
      </c>
      <c r="M44" s="51" t="s">
        <v>1389</v>
      </c>
    </row>
    <row r="45" spans="3:13" ht="39" x14ac:dyDescent="0.35">
      <c r="C45" s="15" t="s">
        <v>2133</v>
      </c>
      <c r="M45" s="51" t="s">
        <v>1399</v>
      </c>
    </row>
    <row r="46" spans="3:13" x14ac:dyDescent="0.35">
      <c r="C46" s="15" t="s">
        <v>699</v>
      </c>
      <c r="M46" s="54" t="s">
        <v>118</v>
      </c>
    </row>
    <row r="47" spans="3:13" ht="26" x14ac:dyDescent="0.35">
      <c r="C47" s="15" t="s">
        <v>2134</v>
      </c>
    </row>
    <row r="48" spans="3:13" x14ac:dyDescent="0.35">
      <c r="C48" s="15" t="s">
        <v>1794</v>
      </c>
    </row>
    <row r="49" spans="3:3" x14ac:dyDescent="0.35">
      <c r="C49" s="15" t="s">
        <v>2135</v>
      </c>
    </row>
    <row r="50" spans="3:3" x14ac:dyDescent="0.35">
      <c r="C50" s="15" t="s">
        <v>2136</v>
      </c>
    </row>
    <row r="51" spans="3:3" x14ac:dyDescent="0.35">
      <c r="C51" s="15" t="s">
        <v>2137</v>
      </c>
    </row>
    <row r="52" spans="3:3" x14ac:dyDescent="0.35">
      <c r="C52" s="15" t="s">
        <v>665</v>
      </c>
    </row>
    <row r="53" spans="3:3" x14ac:dyDescent="0.35">
      <c r="C53" s="15" t="s">
        <v>2138</v>
      </c>
    </row>
    <row r="54" spans="3:3" x14ac:dyDescent="0.35">
      <c r="C54" s="15" t="s">
        <v>2139</v>
      </c>
    </row>
    <row r="55" spans="3:3" x14ac:dyDescent="0.35">
      <c r="C55" s="15" t="s">
        <v>2140</v>
      </c>
    </row>
    <row r="56" spans="3:3" ht="26" x14ac:dyDescent="0.35">
      <c r="C56" s="15" t="s">
        <v>315</v>
      </c>
    </row>
    <row r="57" spans="3:3" x14ac:dyDescent="0.35">
      <c r="C57" s="15" t="s">
        <v>2141</v>
      </c>
    </row>
    <row r="58" spans="3:3" x14ac:dyDescent="0.35">
      <c r="C58" s="15" t="s">
        <v>971</v>
      </c>
    </row>
    <row r="59" spans="3:3" x14ac:dyDescent="0.35">
      <c r="C59" s="15" t="s">
        <v>2142</v>
      </c>
    </row>
    <row r="60" spans="3:3" x14ac:dyDescent="0.35">
      <c r="C60" s="15" t="s">
        <v>2143</v>
      </c>
    </row>
    <row r="61" spans="3:3" x14ac:dyDescent="0.35">
      <c r="C61" s="15" t="s">
        <v>641</v>
      </c>
    </row>
    <row r="62" spans="3:3" x14ac:dyDescent="0.35">
      <c r="C62" s="15" t="s">
        <v>205</v>
      </c>
    </row>
    <row r="63" spans="3:3" x14ac:dyDescent="0.35">
      <c r="C63" s="15" t="s">
        <v>2144</v>
      </c>
    </row>
  </sheetData>
  <sortState xmlns:xlrd2="http://schemas.microsoft.com/office/spreadsheetml/2017/richdata2" ref="C6:C37">
    <sortCondition ref="C6:C37"/>
  </sortState>
  <mergeCells count="20">
    <mergeCell ref="H5:K5"/>
    <mergeCell ref="L2:W2"/>
    <mergeCell ref="AH4:AI4"/>
    <mergeCell ref="L4:M4"/>
    <mergeCell ref="V4:W4"/>
    <mergeCell ref="T4:U4"/>
    <mergeCell ref="R4:S4"/>
    <mergeCell ref="P4:Q4"/>
    <mergeCell ref="L3:M3"/>
    <mergeCell ref="N3:O3"/>
    <mergeCell ref="P3:Q3"/>
    <mergeCell ref="R3:S3"/>
    <mergeCell ref="T3:U3"/>
    <mergeCell ref="V3:W3"/>
    <mergeCell ref="AH3:AI3"/>
    <mergeCell ref="AL4:AM4"/>
    <mergeCell ref="AL3:AM3"/>
    <mergeCell ref="N4:O4"/>
    <mergeCell ref="AS3:AY3"/>
    <mergeCell ref="AZ3:BR3"/>
  </mergeCells>
  <dataValidations count="9">
    <dataValidation allowBlank="1" showInputMessage="1" showErrorMessage="1" promptTitle="POS. SITUACIONES QUE AFECTAN CUM" prompt="Describa la situación que puede afectar el cumplimiento de la tarea._x000a_" sqref="AJ6" xr:uid="{69C4C14F-B37C-49E9-A204-19120FC61EDD}"/>
    <dataValidation allowBlank="1" showInputMessage="1" showErrorMessage="1" promptTitle="RECURSOS" prompt="Selecciones por cada columna, la lista desplegable de los tipos de recursos necesarios para la ejecución de la tarea. " sqref="H6:K6 L4:W4" xr:uid="{5448E97B-E978-4C7A-AC90-151D1C85BFEC}"/>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5 AS3" xr:uid="{62C67C55-E457-40E4-BE29-7C89ED0FED79}"/>
    <dataValidation allowBlank="1" showInputMessage="1" showErrorMessage="1" promptTitle="DESCRIPCIÓN DE LA TAREA" prompt="Ampliar la información de la tarea identificada, incluir atributos de calidad y demás especificaciones necesarias." sqref="C12 C5 L2:L3" xr:uid="{213A0130-A375-423E-9538-076B3DAD5057}"/>
    <dataValidation type="list" allowBlank="1" showInputMessage="1" showErrorMessage="1" promptTitle="PROCESO RESPONSABLE" prompt="De la lista desplegable. indique el proceso responsable de ejecucción de la tarea" sqref="D5:D7" xr:uid="{37BFFA5F-603C-431D-8BE0-24D770C2578F}">
      <formula1>$B$7:$B$16</formula1>
    </dataValidation>
    <dataValidation allowBlank="1" showInputMessage="1" showErrorMessage="1" promptTitle="FECHA INICIAL " prompt="Registre la fecha en la que debe iniciar el cumplimiento de la acción DD/MM/AAAA_x000a__x000a_" sqref="G5:G12 G14:G19 H5" xr:uid="{7BEDFD18-2339-4D85-B1B5-F0A5AC6C8E1F}"/>
    <dataValidation allowBlank="1" showInputMessage="1" showErrorMessage="1" promptTitle="TOTAL DÍAS TAREA" prompt="Campo formulado, por favor no modificar." sqref="L2:L3 AH4 AI6:AI15 AH6 AP4" xr:uid="{8FAC6FCB-2EA8-44D3-9F02-90A9510642EE}"/>
    <dataValidation type="list" allowBlank="1" showInputMessage="1" showErrorMessage="1" promptTitle="PLAN DE ACCIÓN ASOCIADO" prompt="Seleccione de la lista desplegable el plan con el que se encuentra asociada la tarea. " sqref="AZ3" xr:uid="{1C7A3A84-C5BF-4470-A518-49FDF1613D46}">
      <formula1>$Y$7</formula1>
    </dataValidation>
    <dataValidation type="list" allowBlank="1" showInputMessage="1" showErrorMessage="1" promptTitle="PLAN DE ACCIÓN ASOCIADO" prompt="Seleccione de la lista desplegable el plan con el que se encuentra asociada la tarea. " sqref="AS3" xr:uid="{1031217B-90E3-42D4-86A1-3711F50A15F8}">
      <formula1>$AC$7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9D8F4-2E7C-4AC0-A6EA-CF9ED60A0808}">
  <sheetPr>
    <tabColor rgb="FFE2D1B0"/>
  </sheetPr>
  <dimension ref="B2:H46"/>
  <sheetViews>
    <sheetView zoomScale="85" zoomScaleNormal="85" workbookViewId="0">
      <selection activeCell="K4" sqref="K4:L4"/>
    </sheetView>
  </sheetViews>
  <sheetFormatPr baseColWidth="10" defaultColWidth="10.54296875" defaultRowHeight="14.5" x14ac:dyDescent="0.35"/>
  <cols>
    <col min="1" max="1" width="4.54296875" style="96" customWidth="1"/>
    <col min="2" max="2" width="37.54296875" style="96" customWidth="1"/>
    <col min="3" max="4" width="19.54296875" style="96" customWidth="1"/>
    <col min="5" max="5" width="69.54296875" style="96" customWidth="1"/>
    <col min="6" max="6" width="24" style="96" customWidth="1"/>
    <col min="7" max="7" width="29.54296875" style="96" customWidth="1"/>
    <col min="8" max="8" width="33.453125" style="96" customWidth="1"/>
    <col min="9" max="16384" width="10.54296875" style="96"/>
  </cols>
  <sheetData>
    <row r="2" spans="2:8" ht="134.25" customHeight="1" x14ac:dyDescent="0.35">
      <c r="B2" s="308" t="s">
        <v>2145</v>
      </c>
      <c r="C2" s="308"/>
      <c r="D2" s="308"/>
      <c r="E2" s="308"/>
      <c r="F2" s="308"/>
      <c r="G2" s="308"/>
      <c r="H2" s="308"/>
    </row>
    <row r="4" spans="2:8" ht="58.4" customHeight="1" x14ac:dyDescent="0.35">
      <c r="B4" s="104" t="s">
        <v>2146</v>
      </c>
      <c r="C4" s="104" t="s">
        <v>2147</v>
      </c>
      <c r="D4" s="104" t="s">
        <v>2148</v>
      </c>
      <c r="E4" s="104" t="s">
        <v>2149</v>
      </c>
      <c r="F4" s="104" t="s">
        <v>2150</v>
      </c>
      <c r="G4" s="104" t="s">
        <v>2151</v>
      </c>
      <c r="H4" s="104" t="s">
        <v>2152</v>
      </c>
    </row>
    <row r="5" spans="2:8" ht="287.25" customHeight="1" x14ac:dyDescent="0.35">
      <c r="B5" s="15" t="s">
        <v>2153</v>
      </c>
      <c r="C5" s="101">
        <v>45674</v>
      </c>
      <c r="D5" s="15" t="s">
        <v>630</v>
      </c>
      <c r="E5" s="100" t="s">
        <v>2154</v>
      </c>
      <c r="F5" s="100" t="s">
        <v>2155</v>
      </c>
      <c r="G5" s="15" t="s">
        <v>1043</v>
      </c>
      <c r="H5" s="102" t="s">
        <v>2156</v>
      </c>
    </row>
    <row r="6" spans="2:8" s="98" customFormat="1" ht="287.25" customHeight="1" x14ac:dyDescent="0.35">
      <c r="B6" s="15" t="s">
        <v>2157</v>
      </c>
      <c r="C6" s="101">
        <v>45695</v>
      </c>
      <c r="D6" s="15" t="s">
        <v>630</v>
      </c>
      <c r="E6" s="100" t="s">
        <v>2158</v>
      </c>
      <c r="F6" s="100" t="s">
        <v>2159</v>
      </c>
      <c r="G6" s="15" t="s">
        <v>2160</v>
      </c>
      <c r="H6" s="102" t="s">
        <v>2161</v>
      </c>
    </row>
    <row r="7" spans="2:8" s="98" customFormat="1" ht="287.25" customHeight="1" x14ac:dyDescent="0.35">
      <c r="B7" s="15" t="s">
        <v>2162</v>
      </c>
      <c r="C7" s="101">
        <v>45695</v>
      </c>
      <c r="D7" s="15" t="s">
        <v>629</v>
      </c>
      <c r="E7" s="100" t="s">
        <v>2163</v>
      </c>
      <c r="F7" s="100" t="s">
        <v>2164</v>
      </c>
      <c r="G7" s="15" t="s">
        <v>232</v>
      </c>
      <c r="H7" s="102" t="s">
        <v>2165</v>
      </c>
    </row>
    <row r="8" spans="2:8" s="98" customFormat="1" ht="287.25" customHeight="1" x14ac:dyDescent="0.35">
      <c r="B8" s="15" t="s">
        <v>2166</v>
      </c>
      <c r="C8" s="101">
        <v>45695</v>
      </c>
      <c r="D8" s="15" t="s">
        <v>630</v>
      </c>
      <c r="E8" s="100" t="s">
        <v>118</v>
      </c>
      <c r="F8" s="100" t="s">
        <v>118</v>
      </c>
      <c r="G8" s="15" t="s">
        <v>2167</v>
      </c>
      <c r="H8" s="102" t="s">
        <v>2168</v>
      </c>
    </row>
    <row r="9" spans="2:8" s="98" customFormat="1" ht="287.25" customHeight="1" x14ac:dyDescent="0.35">
      <c r="B9" s="15" t="s">
        <v>2169</v>
      </c>
      <c r="C9" s="101">
        <v>45737</v>
      </c>
      <c r="D9" s="15" t="s">
        <v>629</v>
      </c>
      <c r="E9" s="100" t="s">
        <v>2170</v>
      </c>
      <c r="F9" s="100" t="s">
        <v>2164</v>
      </c>
      <c r="G9" s="15" t="s">
        <v>2171</v>
      </c>
      <c r="H9" s="102" t="s">
        <v>2172</v>
      </c>
    </row>
    <row r="10" spans="2:8" s="98" customFormat="1" ht="287.25" customHeight="1" x14ac:dyDescent="0.35">
      <c r="B10" s="15" t="s">
        <v>2173</v>
      </c>
      <c r="C10" s="101">
        <v>45737</v>
      </c>
      <c r="D10" s="15" t="s">
        <v>630</v>
      </c>
      <c r="E10" s="100" t="s">
        <v>2174</v>
      </c>
      <c r="F10" s="100" t="s">
        <v>2164</v>
      </c>
      <c r="G10" s="15" t="s">
        <v>969</v>
      </c>
      <c r="H10" s="102" t="s">
        <v>2175</v>
      </c>
    </row>
    <row r="11" spans="2:8" s="98" customFormat="1" ht="287.25" customHeight="1" x14ac:dyDescent="0.35">
      <c r="B11" s="15" t="s">
        <v>2176</v>
      </c>
      <c r="C11" s="101">
        <v>45744</v>
      </c>
      <c r="D11" s="15" t="s">
        <v>629</v>
      </c>
      <c r="E11" s="100" t="s">
        <v>2177</v>
      </c>
      <c r="F11" s="100" t="s">
        <v>2164</v>
      </c>
      <c r="G11" s="15" t="s">
        <v>2178</v>
      </c>
      <c r="H11" s="102" t="s">
        <v>2179</v>
      </c>
    </row>
    <row r="12" spans="2:8" s="98" customFormat="1" ht="287.25" customHeight="1" x14ac:dyDescent="0.35">
      <c r="B12" s="15" t="s">
        <v>2180</v>
      </c>
      <c r="C12" s="101">
        <v>45751</v>
      </c>
      <c r="D12" s="15" t="s">
        <v>630</v>
      </c>
      <c r="E12" s="100" t="s">
        <v>2181</v>
      </c>
      <c r="F12" s="100" t="s">
        <v>118</v>
      </c>
      <c r="G12" s="15" t="s">
        <v>2182</v>
      </c>
      <c r="H12" s="102" t="s">
        <v>2183</v>
      </c>
    </row>
    <row r="13" spans="2:8" s="98" customFormat="1" ht="287.25" customHeight="1" x14ac:dyDescent="0.35">
      <c r="B13" s="15" t="s">
        <v>2184</v>
      </c>
      <c r="C13" s="101">
        <v>45786</v>
      </c>
      <c r="D13" s="15" t="s">
        <v>629</v>
      </c>
      <c r="E13" s="100" t="s">
        <v>2185</v>
      </c>
      <c r="F13" s="100" t="s">
        <v>2164</v>
      </c>
      <c r="G13" s="15" t="s">
        <v>232</v>
      </c>
      <c r="H13" s="102" t="s">
        <v>2186</v>
      </c>
    </row>
    <row r="14" spans="2:8" s="98" customFormat="1" ht="287.25" customHeight="1" x14ac:dyDescent="0.35">
      <c r="B14" s="15" t="s">
        <v>2187</v>
      </c>
      <c r="C14" s="101">
        <v>45786</v>
      </c>
      <c r="D14" s="15" t="s">
        <v>630</v>
      </c>
      <c r="E14" s="100" t="s">
        <v>2188</v>
      </c>
      <c r="F14" s="100" t="s">
        <v>2189</v>
      </c>
      <c r="G14" s="15" t="s">
        <v>818</v>
      </c>
      <c r="H14" s="102" t="s">
        <v>2186</v>
      </c>
    </row>
    <row r="15" spans="2:8" s="98" customFormat="1" ht="287.25" customHeight="1" x14ac:dyDescent="0.35">
      <c r="B15" s="15" t="s">
        <v>2190</v>
      </c>
      <c r="C15" s="101">
        <v>45814</v>
      </c>
      <c r="D15" s="15" t="s">
        <v>629</v>
      </c>
      <c r="E15" s="100" t="s">
        <v>2191</v>
      </c>
      <c r="F15" s="100" t="s">
        <v>2164</v>
      </c>
      <c r="G15" s="15" t="s">
        <v>2171</v>
      </c>
      <c r="H15" s="102" t="s">
        <v>2192</v>
      </c>
    </row>
    <row r="16" spans="2:8" s="98" customFormat="1" ht="287.25" customHeight="1" x14ac:dyDescent="0.35">
      <c r="B16" s="15" t="s">
        <v>2193</v>
      </c>
      <c r="C16" s="101">
        <v>45828</v>
      </c>
      <c r="D16" s="15" t="s">
        <v>630</v>
      </c>
      <c r="E16" s="100" t="s">
        <v>2194</v>
      </c>
      <c r="F16" s="100" t="s">
        <v>2164</v>
      </c>
      <c r="G16" s="15" t="s">
        <v>1043</v>
      </c>
      <c r="H16" s="102" t="s">
        <v>2195</v>
      </c>
    </row>
    <row r="17" spans="2:8" s="98" customFormat="1" ht="287.25" customHeight="1" x14ac:dyDescent="0.35">
      <c r="B17" s="15" t="s">
        <v>2196</v>
      </c>
      <c r="C17" s="101">
        <v>45842</v>
      </c>
      <c r="D17" s="15" t="s">
        <v>629</v>
      </c>
      <c r="E17" s="100" t="s">
        <v>2197</v>
      </c>
      <c r="F17" s="100" t="s">
        <v>2198</v>
      </c>
      <c r="G17" s="15" t="s">
        <v>818</v>
      </c>
      <c r="H17" s="102" t="s">
        <v>2199</v>
      </c>
    </row>
    <row r="18" spans="2:8" s="98" customFormat="1" ht="287.25" customHeight="1" x14ac:dyDescent="0.35">
      <c r="B18" s="15" t="s">
        <v>2200</v>
      </c>
      <c r="C18" s="101">
        <v>45849</v>
      </c>
      <c r="D18" s="15" t="s">
        <v>630</v>
      </c>
      <c r="E18" s="103" t="s">
        <v>2201</v>
      </c>
      <c r="F18" s="100" t="s">
        <v>2164</v>
      </c>
      <c r="G18" s="15" t="s">
        <v>2202</v>
      </c>
      <c r="H18" s="102" t="s">
        <v>2203</v>
      </c>
    </row>
    <row r="19" spans="2:8" s="98" customFormat="1" ht="287.25" customHeight="1" x14ac:dyDescent="0.35">
      <c r="B19" s="15" t="s">
        <v>2204</v>
      </c>
      <c r="C19" s="101">
        <v>45877</v>
      </c>
      <c r="D19" s="15" t="s">
        <v>630</v>
      </c>
      <c r="E19" s="100" t="s">
        <v>118</v>
      </c>
      <c r="F19" s="100" t="s">
        <v>118</v>
      </c>
      <c r="G19" s="15" t="s">
        <v>2205</v>
      </c>
      <c r="H19" s="102" t="s">
        <v>2206</v>
      </c>
    </row>
    <row r="20" spans="2:8" s="98" customFormat="1" ht="287.25" customHeight="1" x14ac:dyDescent="0.35">
      <c r="B20" s="15" t="s">
        <v>2207</v>
      </c>
      <c r="C20" s="101">
        <v>45877</v>
      </c>
      <c r="D20" s="15" t="s">
        <v>630</v>
      </c>
      <c r="E20" s="100" t="s">
        <v>2208</v>
      </c>
      <c r="F20" s="100" t="s">
        <v>2164</v>
      </c>
      <c r="G20" s="15" t="s">
        <v>2209</v>
      </c>
      <c r="H20" s="102" t="s">
        <v>2210</v>
      </c>
    </row>
    <row r="21" spans="2:8" s="98" customFormat="1" ht="287.25" customHeight="1" x14ac:dyDescent="0.35">
      <c r="B21" s="15" t="s">
        <v>2211</v>
      </c>
      <c r="C21" s="101">
        <v>45884</v>
      </c>
      <c r="D21" s="15" t="s">
        <v>629</v>
      </c>
      <c r="E21" s="100" t="s">
        <v>2212</v>
      </c>
      <c r="F21" s="100" t="s">
        <v>2164</v>
      </c>
      <c r="G21" s="15" t="s">
        <v>2171</v>
      </c>
      <c r="H21" s="102" t="s">
        <v>2213</v>
      </c>
    </row>
    <row r="22" spans="2:8" s="98" customFormat="1" ht="287.25" customHeight="1" x14ac:dyDescent="0.35">
      <c r="B22" s="15" t="s">
        <v>2214</v>
      </c>
      <c r="C22" s="101">
        <v>45905</v>
      </c>
      <c r="D22" s="15" t="s">
        <v>629</v>
      </c>
      <c r="E22" s="100" t="s">
        <v>2215</v>
      </c>
      <c r="F22" s="100" t="s">
        <v>2164</v>
      </c>
      <c r="G22" s="15" t="s">
        <v>818</v>
      </c>
      <c r="H22" s="102" t="s">
        <v>2216</v>
      </c>
    </row>
    <row r="23" spans="2:8" s="98" customFormat="1" ht="409.5" x14ac:dyDescent="0.35">
      <c r="B23" s="15" t="s">
        <v>2217</v>
      </c>
      <c r="C23" s="101">
        <v>45905</v>
      </c>
      <c r="D23" s="15" t="s">
        <v>630</v>
      </c>
      <c r="E23" s="100" t="s">
        <v>2218</v>
      </c>
      <c r="F23" s="100" t="s">
        <v>2219</v>
      </c>
      <c r="G23" s="15" t="s">
        <v>2160</v>
      </c>
      <c r="H23" s="102" t="s">
        <v>2220</v>
      </c>
    </row>
    <row r="24" spans="2:8" s="98" customFormat="1" ht="221" x14ac:dyDescent="0.35">
      <c r="B24" s="15" t="s">
        <v>2221</v>
      </c>
      <c r="C24" s="101">
        <v>45933</v>
      </c>
      <c r="D24" s="15" t="s">
        <v>629</v>
      </c>
      <c r="E24" s="100" t="s">
        <v>2222</v>
      </c>
      <c r="F24" s="100" t="s">
        <v>2223</v>
      </c>
      <c r="G24" s="15" t="s">
        <v>818</v>
      </c>
      <c r="H24" s="102" t="s">
        <v>2224</v>
      </c>
    </row>
    <row r="25" spans="2:8" s="98" customFormat="1" ht="195" x14ac:dyDescent="0.35">
      <c r="B25" s="15" t="s">
        <v>2225</v>
      </c>
      <c r="C25" s="101">
        <v>45933</v>
      </c>
      <c r="D25" s="15" t="s">
        <v>630</v>
      </c>
      <c r="E25" s="100" t="s">
        <v>2226</v>
      </c>
      <c r="F25" s="100" t="s">
        <v>2164</v>
      </c>
      <c r="G25" s="15" t="s">
        <v>2227</v>
      </c>
      <c r="H25" s="102" t="s">
        <v>2228</v>
      </c>
    </row>
    <row r="26" spans="2:8" s="98" customFormat="1" ht="39" x14ac:dyDescent="0.35">
      <c r="B26" s="15" t="s">
        <v>2229</v>
      </c>
      <c r="C26" s="101">
        <v>45975</v>
      </c>
      <c r="D26" s="15" t="s">
        <v>629</v>
      </c>
      <c r="E26" s="100" t="s">
        <v>2230</v>
      </c>
      <c r="F26" s="100"/>
      <c r="G26" s="15"/>
      <c r="H26" s="99"/>
    </row>
    <row r="27" spans="2:8" s="98" customFormat="1" ht="26" x14ac:dyDescent="0.35">
      <c r="B27" s="15" t="s">
        <v>2231</v>
      </c>
      <c r="C27" s="101">
        <v>45982</v>
      </c>
      <c r="D27" s="15" t="s">
        <v>630</v>
      </c>
      <c r="E27" s="100" t="s">
        <v>2230</v>
      </c>
      <c r="F27" s="100"/>
      <c r="G27" s="15"/>
      <c r="H27" s="99"/>
    </row>
    <row r="28" spans="2:8" s="98" customFormat="1" ht="39" x14ac:dyDescent="0.35">
      <c r="B28" s="15" t="s">
        <v>2232</v>
      </c>
      <c r="C28" s="101">
        <v>45996</v>
      </c>
      <c r="D28" s="15" t="s">
        <v>629</v>
      </c>
      <c r="E28" s="100" t="s">
        <v>2230</v>
      </c>
      <c r="F28" s="100"/>
      <c r="G28" s="15"/>
      <c r="H28" s="99"/>
    </row>
    <row r="29" spans="2:8" s="98" customFormat="1" x14ac:dyDescent="0.35">
      <c r="B29" s="97"/>
      <c r="C29" s="96"/>
      <c r="D29" s="96"/>
      <c r="E29" s="96"/>
      <c r="F29" s="96"/>
      <c r="G29" s="96"/>
      <c r="H29" s="96"/>
    </row>
    <row r="30" spans="2:8" x14ac:dyDescent="0.35">
      <c r="B30" s="97"/>
    </row>
    <row r="31" spans="2:8" x14ac:dyDescent="0.35">
      <c r="B31" s="97"/>
    </row>
    <row r="32" spans="2:8" x14ac:dyDescent="0.35">
      <c r="B32" s="97"/>
    </row>
    <row r="33" spans="2:2" x14ac:dyDescent="0.35">
      <c r="B33" s="97"/>
    </row>
    <row r="34" spans="2:2" x14ac:dyDescent="0.35">
      <c r="B34" s="97"/>
    </row>
    <row r="35" spans="2:2" x14ac:dyDescent="0.35">
      <c r="B35" s="97"/>
    </row>
    <row r="36" spans="2:2" x14ac:dyDescent="0.35">
      <c r="B36" s="97"/>
    </row>
    <row r="37" spans="2:2" x14ac:dyDescent="0.35">
      <c r="B37" s="97"/>
    </row>
    <row r="38" spans="2:2" x14ac:dyDescent="0.35">
      <c r="B38" s="97"/>
    </row>
    <row r="39" spans="2:2" x14ac:dyDescent="0.35">
      <c r="B39" s="97"/>
    </row>
    <row r="40" spans="2:2" x14ac:dyDescent="0.35">
      <c r="B40" s="97"/>
    </row>
    <row r="41" spans="2:2" x14ac:dyDescent="0.35">
      <c r="B41" s="97"/>
    </row>
    <row r="42" spans="2:2" x14ac:dyDescent="0.35">
      <c r="B42" s="97"/>
    </row>
    <row r="43" spans="2:2" x14ac:dyDescent="0.35">
      <c r="B43" s="97"/>
    </row>
    <row r="44" spans="2:2" x14ac:dyDescent="0.35">
      <c r="B44" s="97"/>
    </row>
    <row r="45" spans="2:2" x14ac:dyDescent="0.35">
      <c r="B45" s="97"/>
    </row>
    <row r="46" spans="2:2" x14ac:dyDescent="0.35">
      <c r="B46" s="97"/>
    </row>
  </sheetData>
  <autoFilter ref="B4:H4" xr:uid="{3F02A38B-4CF8-4B3C-945D-8502CB30A228}"/>
  <mergeCells count="1">
    <mergeCell ref="B2:H2"/>
  </mergeCells>
  <hyperlinks>
    <hyperlink ref="H5" r:id="rId1" xr:uid="{A5F7F1B5-1B04-4DE4-BF88-02B723C5087A}"/>
    <hyperlink ref="H6" r:id="rId2" xr:uid="{3AC9D98B-992E-4BDF-A39A-F200728C3EBE}"/>
    <hyperlink ref="H7" r:id="rId3" xr:uid="{7B8A1409-4036-4D42-9439-87E28267CCB9}"/>
    <hyperlink ref="H8" r:id="rId4" xr:uid="{CED0D7AF-1143-45E9-89A9-CADDF94A9720}"/>
    <hyperlink ref="H10" r:id="rId5" xr:uid="{1978ECF5-06DE-4013-B7B7-050DEDC3B924}"/>
    <hyperlink ref="H9" r:id="rId6" xr:uid="{641D8F45-81DE-4CA7-9567-B98BBD8A2772}"/>
    <hyperlink ref="H11" r:id="rId7" xr:uid="{8F2CA883-C579-42FC-82A1-A9099C1EE11E}"/>
    <hyperlink ref="H12" r:id="rId8" xr:uid="{F78F4852-3CF9-4238-A441-E76647F3C528}"/>
    <hyperlink ref="H13" r:id="rId9" xr:uid="{A80E5929-BE63-47B3-8D4B-86496CE924AA}"/>
    <hyperlink ref="H14" r:id="rId10" xr:uid="{BB23AAD1-FD72-430A-B3C9-73645D65B021}"/>
    <hyperlink ref="H15" r:id="rId11" xr:uid="{D8440C76-B263-4719-B2C4-9672C6BC4B01}"/>
    <hyperlink ref="H16" r:id="rId12" xr:uid="{A3C4DB42-C163-4461-BA17-A8A4AA3500FE}"/>
    <hyperlink ref="H17" r:id="rId13" xr:uid="{81DB3A37-6F97-4164-8887-0A548F536A2C}"/>
    <hyperlink ref="H18" r:id="rId14" xr:uid="{85F10995-3835-4D7F-A38C-EC14CDA02F15}"/>
    <hyperlink ref="H20" r:id="rId15" xr:uid="{3500E888-157C-4511-81B3-A916AF225171}"/>
    <hyperlink ref="H19" r:id="rId16" xr:uid="{485C44AB-1F2A-4D4C-9385-802786B68DC2}"/>
    <hyperlink ref="H21" r:id="rId17" xr:uid="{F9E81D82-9253-4D92-8297-511776D3544E}"/>
    <hyperlink ref="H22" r:id="rId18" xr:uid="{AAFD18C0-60E9-4A66-8421-1182191EC20C}"/>
    <hyperlink ref="H23" r:id="rId19" xr:uid="{CAB691AE-A885-4588-AF88-27A835F19AD4}"/>
    <hyperlink ref="H24" r:id="rId20" xr:uid="{93C3BBE3-F5F5-4A60-9D52-6DE22DE84789}"/>
    <hyperlink ref="H25" r:id="rId21" xr:uid="{9CF5A643-286B-4651-8C0C-EA453E36B45D}"/>
  </hyperlinks>
  <pageMargins left="0.7" right="0.7" top="0.75" bottom="0.75" header="0.3" footer="0.3"/>
  <pageSetup orientation="portrait" r:id="rId22"/>
  <drawing r:id="rId2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1C563-A564-45AA-A3DC-E9174D8AFD2A}">
  <sheetPr>
    <tabColor rgb="FFE2D1B0"/>
  </sheetPr>
  <dimension ref="B2:H28"/>
  <sheetViews>
    <sheetView workbookViewId="0">
      <selection activeCell="F5" sqref="F5"/>
    </sheetView>
  </sheetViews>
  <sheetFormatPr baseColWidth="10" defaultColWidth="11.453125" defaultRowHeight="13" x14ac:dyDescent="0.3"/>
  <cols>
    <col min="1" max="1" width="11.453125" style="105"/>
    <col min="2" max="2" width="4" style="105" customWidth="1"/>
    <col min="3" max="3" width="17.54296875" style="105" customWidth="1"/>
    <col min="4" max="4" width="76.453125" style="105" customWidth="1"/>
    <col min="5" max="5" width="23.453125" style="105" customWidth="1"/>
    <col min="6" max="6" width="24.54296875" style="105" customWidth="1"/>
    <col min="7" max="7" width="47.54296875" style="105" customWidth="1"/>
    <col min="8" max="8" width="114.1796875" style="105" customWidth="1"/>
    <col min="9" max="16384" width="11.453125" style="105"/>
  </cols>
  <sheetData>
    <row r="2" spans="2:8" ht="90" customHeight="1" x14ac:dyDescent="0.3">
      <c r="B2" s="309" t="s">
        <v>2233</v>
      </c>
      <c r="C2" s="309"/>
      <c r="D2" s="309"/>
      <c r="E2" s="309"/>
      <c r="F2" s="309"/>
      <c r="G2" s="309"/>
      <c r="H2" s="309"/>
    </row>
    <row r="3" spans="2:8" ht="26" x14ac:dyDescent="0.3">
      <c r="B3" s="113" t="s">
        <v>2234</v>
      </c>
      <c r="C3" s="113" t="s">
        <v>2235</v>
      </c>
      <c r="D3" s="113" t="s">
        <v>2236</v>
      </c>
      <c r="E3" s="113" t="s">
        <v>2237</v>
      </c>
      <c r="F3" s="113" t="s">
        <v>2238</v>
      </c>
      <c r="G3" s="113" t="s">
        <v>2239</v>
      </c>
      <c r="H3" s="113" t="s">
        <v>2240</v>
      </c>
    </row>
    <row r="4" spans="2:8" ht="195.65" customHeight="1" x14ac:dyDescent="0.3">
      <c r="B4" s="310">
        <v>1</v>
      </c>
      <c r="C4" s="311" t="s">
        <v>116</v>
      </c>
      <c r="D4" s="313" t="s">
        <v>2241</v>
      </c>
      <c r="E4" s="252" t="s">
        <v>116</v>
      </c>
      <c r="F4" s="252" t="s">
        <v>818</v>
      </c>
      <c r="G4" s="106" t="s">
        <v>2242</v>
      </c>
      <c r="H4" s="106" t="s">
        <v>2243</v>
      </c>
    </row>
    <row r="5" spans="2:8" ht="162.75" customHeight="1" x14ac:dyDescent="0.3">
      <c r="B5" s="310"/>
      <c r="C5" s="311"/>
      <c r="D5" s="313"/>
      <c r="E5" s="252" t="s">
        <v>83</v>
      </c>
      <c r="F5" s="252" t="s">
        <v>818</v>
      </c>
      <c r="G5" s="106" t="s">
        <v>2244</v>
      </c>
      <c r="H5" s="106" t="s">
        <v>2245</v>
      </c>
    </row>
    <row r="6" spans="2:8" ht="180" customHeight="1" x14ac:dyDescent="0.3">
      <c r="B6" s="310">
        <v>2</v>
      </c>
      <c r="C6" s="311" t="s">
        <v>2246</v>
      </c>
      <c r="D6" s="314" t="s">
        <v>2247</v>
      </c>
      <c r="E6" s="52" t="s">
        <v>84</v>
      </c>
      <c r="F6" s="52" t="s">
        <v>232</v>
      </c>
      <c r="G6" s="106" t="s">
        <v>2248</v>
      </c>
      <c r="H6" s="106" t="s">
        <v>2249</v>
      </c>
    </row>
    <row r="7" spans="2:8" ht="318.75" customHeight="1" x14ac:dyDescent="0.3">
      <c r="B7" s="310"/>
      <c r="C7" s="311"/>
      <c r="D7" s="314"/>
      <c r="E7" s="52" t="s">
        <v>2250</v>
      </c>
      <c r="F7" s="52" t="s">
        <v>969</v>
      </c>
      <c r="G7" s="106" t="s">
        <v>2251</v>
      </c>
      <c r="H7" s="106" t="s">
        <v>2252</v>
      </c>
    </row>
    <row r="8" spans="2:8" ht="180" customHeight="1" x14ac:dyDescent="0.3">
      <c r="B8" s="108"/>
      <c r="C8" s="311"/>
      <c r="D8" s="314"/>
      <c r="E8" s="52" t="s">
        <v>2253</v>
      </c>
      <c r="F8" s="52" t="s">
        <v>2254</v>
      </c>
      <c r="G8" s="106" t="s">
        <v>2255</v>
      </c>
      <c r="H8" s="106" t="s">
        <v>2256</v>
      </c>
    </row>
    <row r="9" spans="2:8" ht="15.75" customHeight="1" x14ac:dyDescent="0.3">
      <c r="B9" s="310">
        <v>3</v>
      </c>
      <c r="C9" s="311" t="s">
        <v>2257</v>
      </c>
      <c r="D9" s="314" t="s">
        <v>2258</v>
      </c>
      <c r="E9" s="112" t="s">
        <v>2259</v>
      </c>
      <c r="F9" s="112"/>
      <c r="G9" s="111"/>
      <c r="H9" s="111"/>
    </row>
    <row r="10" spans="2:8" ht="84.65" customHeight="1" x14ac:dyDescent="0.3">
      <c r="B10" s="310"/>
      <c r="C10" s="311"/>
      <c r="D10" s="314"/>
      <c r="E10" s="312" t="s">
        <v>2260</v>
      </c>
      <c r="F10" s="52" t="s">
        <v>2261</v>
      </c>
      <c r="G10" s="313" t="s">
        <v>2262</v>
      </c>
      <c r="H10" s="106" t="s">
        <v>2263</v>
      </c>
    </row>
    <row r="11" spans="2:8" ht="275.14999999999998" customHeight="1" x14ac:dyDescent="0.3">
      <c r="B11" s="310"/>
      <c r="C11" s="311"/>
      <c r="D11" s="314"/>
      <c r="E11" s="312"/>
      <c r="F11" s="52" t="s">
        <v>2264</v>
      </c>
      <c r="G11" s="313"/>
      <c r="H11" s="106" t="s">
        <v>2265</v>
      </c>
    </row>
    <row r="12" spans="2:8" ht="153" customHeight="1" x14ac:dyDescent="0.3">
      <c r="B12" s="310"/>
      <c r="C12" s="311"/>
      <c r="D12" s="314"/>
      <c r="E12" s="52" t="s">
        <v>88</v>
      </c>
      <c r="F12" s="52" t="s">
        <v>1291</v>
      </c>
      <c r="G12" s="106" t="s">
        <v>2266</v>
      </c>
      <c r="H12" s="106" t="s">
        <v>2267</v>
      </c>
    </row>
    <row r="13" spans="2:8" ht="126.75" customHeight="1" x14ac:dyDescent="0.3">
      <c r="B13" s="310"/>
      <c r="C13" s="311"/>
      <c r="D13" s="314"/>
      <c r="E13" s="52" t="s">
        <v>89</v>
      </c>
      <c r="F13" s="52" t="s">
        <v>1291</v>
      </c>
      <c r="G13" s="106" t="s">
        <v>2268</v>
      </c>
      <c r="H13" s="106" t="s">
        <v>2269</v>
      </c>
    </row>
    <row r="14" spans="2:8" ht="124.5" customHeight="1" x14ac:dyDescent="0.3">
      <c r="B14" s="310"/>
      <c r="C14" s="311"/>
      <c r="D14" s="314"/>
      <c r="E14" s="52" t="s">
        <v>2270</v>
      </c>
      <c r="F14" s="52" t="s">
        <v>2271</v>
      </c>
      <c r="G14" s="106" t="s">
        <v>2272</v>
      </c>
      <c r="H14" s="106" t="s">
        <v>2273</v>
      </c>
    </row>
    <row r="15" spans="2:8" ht="116.25" customHeight="1" x14ac:dyDescent="0.3">
      <c r="B15" s="310"/>
      <c r="C15" s="311"/>
      <c r="D15" s="314"/>
      <c r="E15" s="52" t="s">
        <v>91</v>
      </c>
      <c r="F15" s="52" t="s">
        <v>1647</v>
      </c>
      <c r="G15" s="106" t="s">
        <v>2274</v>
      </c>
      <c r="H15" s="106" t="s">
        <v>2275</v>
      </c>
    </row>
    <row r="16" spans="2:8" ht="15.75" customHeight="1" x14ac:dyDescent="0.3">
      <c r="B16" s="310"/>
      <c r="C16" s="311"/>
      <c r="D16" s="314"/>
      <c r="E16" s="112" t="s">
        <v>2276</v>
      </c>
      <c r="F16" s="112"/>
      <c r="G16" s="111"/>
      <c r="H16" s="111"/>
    </row>
    <row r="17" spans="2:8" ht="86.15" customHeight="1" x14ac:dyDescent="0.3">
      <c r="B17" s="310"/>
      <c r="C17" s="311"/>
      <c r="D17" s="314"/>
      <c r="E17" s="52" t="s">
        <v>92</v>
      </c>
      <c r="F17" s="52" t="s">
        <v>2277</v>
      </c>
      <c r="G17" s="106" t="s">
        <v>2278</v>
      </c>
      <c r="H17" s="106" t="s">
        <v>2279</v>
      </c>
    </row>
    <row r="18" spans="2:8" ht="36.65" customHeight="1" x14ac:dyDescent="0.3">
      <c r="B18" s="310"/>
      <c r="C18" s="311"/>
      <c r="D18" s="314"/>
      <c r="E18" s="110" t="s">
        <v>2280</v>
      </c>
      <c r="F18" s="110" t="s">
        <v>2281</v>
      </c>
      <c r="G18" s="109"/>
      <c r="H18" s="109"/>
    </row>
    <row r="19" spans="2:8" ht="90.75" customHeight="1" x14ac:dyDescent="0.3">
      <c r="B19" s="310"/>
      <c r="C19" s="311"/>
      <c r="D19" s="314"/>
      <c r="E19" s="52" t="s">
        <v>2282</v>
      </c>
      <c r="F19" s="52" t="s">
        <v>2277</v>
      </c>
      <c r="G19" s="106" t="s">
        <v>2283</v>
      </c>
      <c r="H19" s="106" t="s">
        <v>2284</v>
      </c>
    </row>
    <row r="20" spans="2:8" ht="368.25" customHeight="1" x14ac:dyDescent="0.3">
      <c r="B20" s="108">
        <v>4</v>
      </c>
      <c r="C20" s="107" t="s">
        <v>2285</v>
      </c>
      <c r="D20" s="106" t="s">
        <v>2286</v>
      </c>
      <c r="E20" s="52" t="s">
        <v>2287</v>
      </c>
      <c r="F20" s="52" t="s">
        <v>232</v>
      </c>
      <c r="G20" s="106" t="s">
        <v>2288</v>
      </c>
      <c r="H20" s="106" t="s">
        <v>2289</v>
      </c>
    </row>
    <row r="21" spans="2:8" ht="237" customHeight="1" x14ac:dyDescent="0.3">
      <c r="B21" s="310">
        <v>5</v>
      </c>
      <c r="C21" s="311" t="s">
        <v>2290</v>
      </c>
      <c r="D21" s="313" t="s">
        <v>2291</v>
      </c>
      <c r="E21" s="52" t="s">
        <v>2292</v>
      </c>
      <c r="F21" s="52" t="s">
        <v>2227</v>
      </c>
      <c r="G21" s="106" t="s">
        <v>2293</v>
      </c>
      <c r="H21" s="106" t="s">
        <v>2294</v>
      </c>
    </row>
    <row r="22" spans="2:8" ht="409.5" customHeight="1" x14ac:dyDescent="0.3">
      <c r="B22" s="310"/>
      <c r="C22" s="311"/>
      <c r="D22" s="313"/>
      <c r="E22" s="52" t="s">
        <v>96</v>
      </c>
      <c r="F22" s="52" t="s">
        <v>2277</v>
      </c>
      <c r="G22" s="106" t="s">
        <v>2295</v>
      </c>
      <c r="H22" s="106" t="s">
        <v>2296</v>
      </c>
    </row>
    <row r="23" spans="2:8" ht="36" customHeight="1" x14ac:dyDescent="0.3">
      <c r="B23" s="310"/>
      <c r="C23" s="311"/>
      <c r="D23" s="313"/>
      <c r="E23" s="110" t="s">
        <v>98</v>
      </c>
      <c r="F23" s="110" t="s">
        <v>2281</v>
      </c>
      <c r="G23" s="109"/>
      <c r="H23" s="109"/>
    </row>
    <row r="24" spans="2:8" ht="196.5" customHeight="1" x14ac:dyDescent="0.3">
      <c r="B24" s="310">
        <v>6</v>
      </c>
      <c r="C24" s="311" t="s">
        <v>2297</v>
      </c>
      <c r="D24" s="313" t="s">
        <v>2298</v>
      </c>
      <c r="E24" s="312" t="s">
        <v>2297</v>
      </c>
      <c r="F24" s="52" t="s">
        <v>2299</v>
      </c>
      <c r="G24" s="313" t="s">
        <v>2300</v>
      </c>
      <c r="H24" s="314" t="s">
        <v>2301</v>
      </c>
    </row>
    <row r="25" spans="2:8" ht="56.9" customHeight="1" x14ac:dyDescent="0.3">
      <c r="B25" s="310"/>
      <c r="C25" s="311"/>
      <c r="D25" s="313"/>
      <c r="E25" s="312"/>
      <c r="F25" s="52" t="s">
        <v>2302</v>
      </c>
      <c r="G25" s="313"/>
      <c r="H25" s="314"/>
    </row>
    <row r="26" spans="2:8" ht="56.9" customHeight="1" x14ac:dyDescent="0.3">
      <c r="B26" s="310">
        <v>7</v>
      </c>
      <c r="C26" s="311" t="s">
        <v>100</v>
      </c>
      <c r="D26" s="311"/>
      <c r="E26" s="312" t="s">
        <v>100</v>
      </c>
      <c r="F26" s="107" t="s">
        <v>2303</v>
      </c>
      <c r="G26" s="313" t="s">
        <v>2304</v>
      </c>
      <c r="H26" s="314" t="s">
        <v>2305</v>
      </c>
    </row>
    <row r="27" spans="2:8" ht="56.9" customHeight="1" x14ac:dyDescent="0.3">
      <c r="B27" s="310"/>
      <c r="C27" s="311"/>
      <c r="D27" s="311"/>
      <c r="E27" s="312"/>
      <c r="F27" s="107" t="s">
        <v>2306</v>
      </c>
      <c r="G27" s="313"/>
      <c r="H27" s="315"/>
    </row>
    <row r="28" spans="2:8" ht="56.9" customHeight="1" x14ac:dyDescent="0.3">
      <c r="B28" s="310"/>
      <c r="C28" s="311"/>
      <c r="D28" s="311"/>
      <c r="E28" s="312"/>
      <c r="F28" s="107" t="s">
        <v>2307</v>
      </c>
      <c r="G28" s="313"/>
      <c r="H28" s="315"/>
    </row>
  </sheetData>
  <sheetProtection selectLockedCells="1"/>
  <autoFilter ref="C3:H28" xr:uid="{00000000-0009-0000-0000-000006000000}"/>
  <mergeCells count="27">
    <mergeCell ref="B4:B5"/>
    <mergeCell ref="C4:C5"/>
    <mergeCell ref="D4:D5"/>
    <mergeCell ref="B6:B7"/>
    <mergeCell ref="C6:C8"/>
    <mergeCell ref="D6:D8"/>
    <mergeCell ref="E10:E11"/>
    <mergeCell ref="G10:G11"/>
    <mergeCell ref="B21:B23"/>
    <mergeCell ref="C21:C23"/>
    <mergeCell ref="D21:D23"/>
    <mergeCell ref="B2:H2"/>
    <mergeCell ref="B26:B28"/>
    <mergeCell ref="C26:C28"/>
    <mergeCell ref="D26:D28"/>
    <mergeCell ref="E26:E28"/>
    <mergeCell ref="G26:G28"/>
    <mergeCell ref="H26:H28"/>
    <mergeCell ref="B24:B25"/>
    <mergeCell ref="C24:C25"/>
    <mergeCell ref="D24:D25"/>
    <mergeCell ref="E24:E25"/>
    <mergeCell ref="G24:G25"/>
    <mergeCell ref="H24:H25"/>
    <mergeCell ref="B9:B19"/>
    <mergeCell ref="C9:C19"/>
    <mergeCell ref="D9:D19"/>
  </mergeCell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06117-1AF1-428D-834C-6F60CD40A745}">
  <sheetPr>
    <tabColor rgb="FFE2D1B0"/>
  </sheetPr>
  <dimension ref="B1:H44"/>
  <sheetViews>
    <sheetView topLeftCell="A11" workbookViewId="0">
      <selection activeCell="K4" sqref="K4:L4"/>
    </sheetView>
  </sheetViews>
  <sheetFormatPr baseColWidth="10" defaultColWidth="11.453125" defaultRowHeight="14" x14ac:dyDescent="0.35"/>
  <cols>
    <col min="1" max="1" width="5" style="6" customWidth="1"/>
    <col min="2" max="2" width="8.81640625" style="6" customWidth="1"/>
    <col min="3" max="3" width="31.54296875" style="6" customWidth="1"/>
    <col min="4" max="4" width="8.81640625" style="6" customWidth="1"/>
    <col min="5" max="5" width="33.81640625" style="6" customWidth="1"/>
    <col min="6" max="6" width="18.54296875" style="6" customWidth="1"/>
    <col min="7" max="7" width="25.1796875" style="6" customWidth="1"/>
    <col min="8" max="8" width="59.54296875" style="114" customWidth="1"/>
    <col min="9" max="16384" width="11.453125" style="6"/>
  </cols>
  <sheetData>
    <row r="1" spans="2:8" s="7" customFormat="1" x14ac:dyDescent="0.3">
      <c r="B1" s="8"/>
      <c r="C1" s="8"/>
      <c r="D1" s="8"/>
      <c r="E1" s="8"/>
      <c r="G1" s="6"/>
    </row>
    <row r="2" spans="2:8" s="7" customFormat="1" ht="99.75" customHeight="1" x14ac:dyDescent="0.3">
      <c r="B2" s="316" t="s">
        <v>2308</v>
      </c>
      <c r="C2" s="316"/>
      <c r="D2" s="316"/>
      <c r="E2" s="316"/>
      <c r="F2" s="316"/>
      <c r="G2" s="316"/>
      <c r="H2" s="316"/>
    </row>
    <row r="3" spans="2:8" s="7" customFormat="1" x14ac:dyDescent="0.3">
      <c r="B3" s="8"/>
      <c r="C3" s="8"/>
      <c r="D3" s="8"/>
      <c r="E3" s="8"/>
      <c r="G3" s="6"/>
    </row>
    <row r="4" spans="2:8" s="7" customFormat="1" ht="28.4" customHeight="1" x14ac:dyDescent="0.3">
      <c r="B4" s="3" t="s">
        <v>2309</v>
      </c>
      <c r="C4" s="3" t="s">
        <v>2310</v>
      </c>
      <c r="D4" s="3" t="s">
        <v>2311</v>
      </c>
      <c r="E4" s="3" t="s">
        <v>2312</v>
      </c>
      <c r="F4" s="3" t="s">
        <v>2313</v>
      </c>
      <c r="G4" s="3" t="s">
        <v>2314</v>
      </c>
      <c r="H4" s="3" t="s">
        <v>2315</v>
      </c>
    </row>
    <row r="5" spans="2:8" ht="196.5" customHeight="1" x14ac:dyDescent="0.35">
      <c r="B5" s="116" t="s">
        <v>2316</v>
      </c>
      <c r="C5" s="116" t="s">
        <v>2317</v>
      </c>
      <c r="D5" s="116" t="s">
        <v>2318</v>
      </c>
      <c r="E5" s="116" t="s">
        <v>2319</v>
      </c>
      <c r="F5" s="116" t="s">
        <v>969</v>
      </c>
      <c r="G5" s="116" t="s">
        <v>680</v>
      </c>
      <c r="H5" s="117" t="s">
        <v>2320</v>
      </c>
    </row>
    <row r="6" spans="2:8" ht="196.5" customHeight="1" x14ac:dyDescent="0.35">
      <c r="B6" s="116" t="s">
        <v>2321</v>
      </c>
      <c r="C6" s="116" t="s">
        <v>2322</v>
      </c>
      <c r="D6" s="116" t="s">
        <v>2323</v>
      </c>
      <c r="E6" s="116" t="s">
        <v>2324</v>
      </c>
      <c r="F6" s="116" t="s">
        <v>969</v>
      </c>
      <c r="G6" s="116" t="s">
        <v>680</v>
      </c>
      <c r="H6" s="117" t="s">
        <v>2325</v>
      </c>
    </row>
    <row r="7" spans="2:8" ht="196.5" customHeight="1" x14ac:dyDescent="0.35">
      <c r="B7" s="116" t="s">
        <v>2326</v>
      </c>
      <c r="C7" s="116" t="s">
        <v>2327</v>
      </c>
      <c r="D7" s="116" t="s">
        <v>2328</v>
      </c>
      <c r="E7" s="116" t="s">
        <v>2329</v>
      </c>
      <c r="F7" s="116" t="s">
        <v>969</v>
      </c>
      <c r="G7" s="116" t="s">
        <v>680</v>
      </c>
      <c r="H7" s="117" t="s">
        <v>2330</v>
      </c>
    </row>
    <row r="8" spans="2:8" ht="196.5" customHeight="1" x14ac:dyDescent="0.35">
      <c r="B8" s="116" t="s">
        <v>2326</v>
      </c>
      <c r="C8" s="116" t="s">
        <v>2327</v>
      </c>
      <c r="D8" s="116" t="s">
        <v>2331</v>
      </c>
      <c r="E8" s="116" t="s">
        <v>2332</v>
      </c>
      <c r="F8" s="116" t="s">
        <v>969</v>
      </c>
      <c r="G8" s="116" t="s">
        <v>680</v>
      </c>
      <c r="H8" s="117" t="s">
        <v>2333</v>
      </c>
    </row>
    <row r="9" spans="2:8" ht="196.5" customHeight="1" x14ac:dyDescent="0.35">
      <c r="B9" s="116" t="s">
        <v>2334</v>
      </c>
      <c r="C9" s="116" t="s">
        <v>2335</v>
      </c>
      <c r="D9" s="116" t="s">
        <v>2336</v>
      </c>
      <c r="E9" s="116" t="s">
        <v>2337</v>
      </c>
      <c r="F9" s="116" t="s">
        <v>818</v>
      </c>
      <c r="G9" s="116" t="s">
        <v>694</v>
      </c>
      <c r="H9" s="117" t="s">
        <v>2338</v>
      </c>
    </row>
    <row r="10" spans="2:8" ht="196.5" customHeight="1" x14ac:dyDescent="0.35">
      <c r="B10" s="116" t="s">
        <v>2339</v>
      </c>
      <c r="C10" s="116" t="s">
        <v>2340</v>
      </c>
      <c r="D10" s="116" t="s">
        <v>2341</v>
      </c>
      <c r="E10" s="116" t="s">
        <v>2342</v>
      </c>
      <c r="F10" s="116" t="s">
        <v>818</v>
      </c>
      <c r="G10" s="116" t="s">
        <v>699</v>
      </c>
      <c r="H10" s="117" t="s">
        <v>2343</v>
      </c>
    </row>
    <row r="11" spans="2:8" ht="196.5" customHeight="1" x14ac:dyDescent="0.35">
      <c r="B11" s="116" t="s">
        <v>2339</v>
      </c>
      <c r="C11" s="116" t="s">
        <v>2340</v>
      </c>
      <c r="D11" s="116" t="s">
        <v>2344</v>
      </c>
      <c r="E11" s="116" t="s">
        <v>2345</v>
      </c>
      <c r="F11" s="116" t="s">
        <v>818</v>
      </c>
      <c r="G11" s="116" t="s">
        <v>699</v>
      </c>
      <c r="H11" s="117" t="s">
        <v>2346</v>
      </c>
    </row>
    <row r="12" spans="2:8" ht="196.5" customHeight="1" x14ac:dyDescent="0.35">
      <c r="B12" s="116" t="s">
        <v>2339</v>
      </c>
      <c r="C12" s="116" t="s">
        <v>2340</v>
      </c>
      <c r="D12" s="116" t="s">
        <v>2347</v>
      </c>
      <c r="E12" s="116" t="s">
        <v>2348</v>
      </c>
      <c r="F12" s="116" t="s">
        <v>818</v>
      </c>
      <c r="G12" s="116" t="s">
        <v>699</v>
      </c>
      <c r="H12" s="117" t="s">
        <v>2349</v>
      </c>
    </row>
    <row r="13" spans="2:8" ht="196.5" customHeight="1" x14ac:dyDescent="0.35">
      <c r="B13" s="116" t="s">
        <v>2339</v>
      </c>
      <c r="C13" s="116" t="s">
        <v>2340</v>
      </c>
      <c r="D13" s="116" t="s">
        <v>2350</v>
      </c>
      <c r="E13" s="116" t="s">
        <v>2351</v>
      </c>
      <c r="F13" s="116" t="s">
        <v>818</v>
      </c>
      <c r="G13" s="116" t="s">
        <v>699</v>
      </c>
      <c r="H13" s="117" t="s">
        <v>2352</v>
      </c>
    </row>
    <row r="14" spans="2:8" ht="196.5" customHeight="1" x14ac:dyDescent="0.35">
      <c r="B14" s="116" t="s">
        <v>2339</v>
      </c>
      <c r="C14" s="116" t="s">
        <v>2340</v>
      </c>
      <c r="D14" s="116" t="s">
        <v>2353</v>
      </c>
      <c r="E14" s="116" t="s">
        <v>2354</v>
      </c>
      <c r="F14" s="116" t="s">
        <v>818</v>
      </c>
      <c r="G14" s="116" t="s">
        <v>699</v>
      </c>
      <c r="H14" s="117" t="s">
        <v>2355</v>
      </c>
    </row>
    <row r="15" spans="2:8" ht="196.5" customHeight="1" x14ac:dyDescent="0.35">
      <c r="B15" s="116" t="s">
        <v>2356</v>
      </c>
      <c r="C15" s="116" t="s">
        <v>2357</v>
      </c>
      <c r="D15" s="116" t="s">
        <v>2358</v>
      </c>
      <c r="E15" s="116" t="s">
        <v>2359</v>
      </c>
      <c r="F15" s="116" t="s">
        <v>2360</v>
      </c>
      <c r="G15" s="116" t="s">
        <v>1452</v>
      </c>
      <c r="H15" s="115" t="s">
        <v>2361</v>
      </c>
    </row>
    <row r="16" spans="2:8" ht="196.5" customHeight="1" x14ac:dyDescent="0.35">
      <c r="B16" s="116" t="s">
        <v>2356</v>
      </c>
      <c r="C16" s="116" t="s">
        <v>2357</v>
      </c>
      <c r="D16" s="116" t="s">
        <v>2362</v>
      </c>
      <c r="E16" s="116" t="s">
        <v>2363</v>
      </c>
      <c r="F16" s="116" t="s">
        <v>2360</v>
      </c>
      <c r="G16" s="116" t="s">
        <v>1452</v>
      </c>
      <c r="H16" s="115" t="s">
        <v>2361</v>
      </c>
    </row>
    <row r="17" spans="2:8" ht="196.5" customHeight="1" x14ac:dyDescent="0.35">
      <c r="B17" s="116" t="s">
        <v>2356</v>
      </c>
      <c r="C17" s="116" t="s">
        <v>2357</v>
      </c>
      <c r="D17" s="116" t="s">
        <v>2364</v>
      </c>
      <c r="E17" s="116" t="s">
        <v>2365</v>
      </c>
      <c r="F17" s="116" t="s">
        <v>2360</v>
      </c>
      <c r="G17" s="116" t="s">
        <v>1452</v>
      </c>
      <c r="H17" s="115" t="s">
        <v>2361</v>
      </c>
    </row>
    <row r="18" spans="2:8" ht="196.5" customHeight="1" x14ac:dyDescent="0.35">
      <c r="B18" s="116" t="s">
        <v>2356</v>
      </c>
      <c r="C18" s="116" t="s">
        <v>2357</v>
      </c>
      <c r="D18" s="116" t="s">
        <v>2366</v>
      </c>
      <c r="E18" s="116" t="s">
        <v>2367</v>
      </c>
      <c r="F18" s="116" t="s">
        <v>2360</v>
      </c>
      <c r="G18" s="116" t="s">
        <v>1452</v>
      </c>
      <c r="H18" s="115" t="s">
        <v>2361</v>
      </c>
    </row>
    <row r="19" spans="2:8" ht="196.5" customHeight="1" x14ac:dyDescent="0.35">
      <c r="B19" s="116" t="s">
        <v>2356</v>
      </c>
      <c r="C19" s="116" t="s">
        <v>2357</v>
      </c>
      <c r="D19" s="116" t="s">
        <v>2368</v>
      </c>
      <c r="E19" s="116" t="s">
        <v>2369</v>
      </c>
      <c r="F19" s="116" t="s">
        <v>2360</v>
      </c>
      <c r="G19" s="116" t="s">
        <v>1452</v>
      </c>
      <c r="H19" s="115" t="s">
        <v>2361</v>
      </c>
    </row>
    <row r="20" spans="2:8" ht="196.5" customHeight="1" x14ac:dyDescent="0.35">
      <c r="B20" s="116" t="s">
        <v>2356</v>
      </c>
      <c r="C20" s="116" t="s">
        <v>2357</v>
      </c>
      <c r="D20" s="116" t="s">
        <v>2370</v>
      </c>
      <c r="E20" s="116" t="s">
        <v>2371</v>
      </c>
      <c r="F20" s="116" t="s">
        <v>2360</v>
      </c>
      <c r="G20" s="116" t="s">
        <v>1452</v>
      </c>
      <c r="H20" s="115" t="s">
        <v>2361</v>
      </c>
    </row>
    <row r="21" spans="2:8" ht="196.5" customHeight="1" x14ac:dyDescent="0.35">
      <c r="B21" s="116" t="s">
        <v>2356</v>
      </c>
      <c r="C21" s="116" t="s">
        <v>2357</v>
      </c>
      <c r="D21" s="116" t="s">
        <v>2372</v>
      </c>
      <c r="E21" s="116" t="s">
        <v>2373</v>
      </c>
      <c r="F21" s="116" t="s">
        <v>2360</v>
      </c>
      <c r="G21" s="116" t="s">
        <v>1452</v>
      </c>
      <c r="H21" s="115" t="s">
        <v>2361</v>
      </c>
    </row>
    <row r="22" spans="2:8" ht="196.5" customHeight="1" x14ac:dyDescent="0.35">
      <c r="B22" s="116" t="s">
        <v>2374</v>
      </c>
      <c r="C22" s="116" t="s">
        <v>2375</v>
      </c>
      <c r="D22" s="116" t="s">
        <v>2376</v>
      </c>
      <c r="E22" s="116" t="s">
        <v>2377</v>
      </c>
      <c r="F22" s="116" t="s">
        <v>2360</v>
      </c>
      <c r="G22" s="116" t="s">
        <v>1452</v>
      </c>
      <c r="H22" s="117" t="s">
        <v>2378</v>
      </c>
    </row>
    <row r="23" spans="2:8" ht="196.5" customHeight="1" x14ac:dyDescent="0.35">
      <c r="B23" s="116" t="s">
        <v>2379</v>
      </c>
      <c r="C23" s="116" t="s">
        <v>2380</v>
      </c>
      <c r="D23" s="116" t="s">
        <v>2381</v>
      </c>
      <c r="E23" s="116" t="s">
        <v>2382</v>
      </c>
      <c r="F23" s="116" t="s">
        <v>2360</v>
      </c>
      <c r="G23" s="116" t="s">
        <v>1452</v>
      </c>
      <c r="H23" s="115" t="s">
        <v>2383</v>
      </c>
    </row>
    <row r="24" spans="2:8" ht="196.5" customHeight="1" x14ac:dyDescent="0.35">
      <c r="B24" s="116" t="s">
        <v>2384</v>
      </c>
      <c r="C24" s="116" t="s">
        <v>2385</v>
      </c>
      <c r="D24" s="116" t="s">
        <v>2386</v>
      </c>
      <c r="E24" s="116" t="s">
        <v>2387</v>
      </c>
      <c r="F24" s="116" t="s">
        <v>2360</v>
      </c>
      <c r="G24" s="116" t="s">
        <v>1452</v>
      </c>
      <c r="H24" s="117" t="s">
        <v>2388</v>
      </c>
    </row>
    <row r="25" spans="2:8" ht="196.5" customHeight="1" x14ac:dyDescent="0.35">
      <c r="B25" s="116" t="s">
        <v>2384</v>
      </c>
      <c r="C25" s="116" t="s">
        <v>2385</v>
      </c>
      <c r="D25" s="116" t="s">
        <v>2389</v>
      </c>
      <c r="E25" s="116" t="s">
        <v>2390</v>
      </c>
      <c r="F25" s="116" t="s">
        <v>2360</v>
      </c>
      <c r="G25" s="116" t="s">
        <v>1452</v>
      </c>
      <c r="H25" s="117" t="s">
        <v>2388</v>
      </c>
    </row>
    <row r="26" spans="2:8" ht="196.5" customHeight="1" x14ac:dyDescent="0.35">
      <c r="B26" s="116" t="s">
        <v>2384</v>
      </c>
      <c r="C26" s="116" t="s">
        <v>2385</v>
      </c>
      <c r="D26" s="116" t="s">
        <v>2391</v>
      </c>
      <c r="E26" s="116" t="s">
        <v>2392</v>
      </c>
      <c r="F26" s="116" t="s">
        <v>2360</v>
      </c>
      <c r="G26" s="116" t="s">
        <v>1452</v>
      </c>
      <c r="H26" s="117" t="s">
        <v>2388</v>
      </c>
    </row>
    <row r="27" spans="2:8" ht="196.5" customHeight="1" x14ac:dyDescent="0.35">
      <c r="B27" s="116" t="s">
        <v>2384</v>
      </c>
      <c r="C27" s="116" t="s">
        <v>2385</v>
      </c>
      <c r="D27" s="116" t="s">
        <v>2393</v>
      </c>
      <c r="E27" s="116" t="s">
        <v>2394</v>
      </c>
      <c r="F27" s="116" t="s">
        <v>2360</v>
      </c>
      <c r="G27" s="116" t="s">
        <v>1452</v>
      </c>
      <c r="H27" s="117" t="s">
        <v>2388</v>
      </c>
    </row>
    <row r="28" spans="2:8" ht="196.5" customHeight="1" x14ac:dyDescent="0.35">
      <c r="B28" s="116" t="s">
        <v>2395</v>
      </c>
      <c r="C28" s="116" t="s">
        <v>2396</v>
      </c>
      <c r="D28" s="116" t="s">
        <v>2397</v>
      </c>
      <c r="E28" s="116" t="s">
        <v>2398</v>
      </c>
      <c r="F28" s="116" t="s">
        <v>1647</v>
      </c>
      <c r="G28" s="116" t="s">
        <v>2139</v>
      </c>
      <c r="H28" s="115" t="s">
        <v>2399</v>
      </c>
    </row>
    <row r="29" spans="2:8" ht="196.5" customHeight="1" x14ac:dyDescent="0.35">
      <c r="B29" s="116" t="s">
        <v>2400</v>
      </c>
      <c r="C29" s="116" t="s">
        <v>2401</v>
      </c>
      <c r="D29" s="116" t="s">
        <v>2402</v>
      </c>
      <c r="E29" s="116" t="s">
        <v>2403</v>
      </c>
      <c r="F29" s="116" t="s">
        <v>2360</v>
      </c>
      <c r="G29" s="116" t="s">
        <v>1452</v>
      </c>
      <c r="H29" s="117" t="s">
        <v>2404</v>
      </c>
    </row>
    <row r="30" spans="2:8" ht="196.5" customHeight="1" x14ac:dyDescent="0.35">
      <c r="B30" s="116" t="s">
        <v>2400</v>
      </c>
      <c r="C30" s="116" t="s">
        <v>2401</v>
      </c>
      <c r="D30" s="116" t="s">
        <v>2405</v>
      </c>
      <c r="E30" s="116" t="s">
        <v>2406</v>
      </c>
      <c r="F30" s="116" t="s">
        <v>2360</v>
      </c>
      <c r="G30" s="116" t="s">
        <v>1452</v>
      </c>
      <c r="H30" s="117" t="s">
        <v>2407</v>
      </c>
    </row>
    <row r="31" spans="2:8" ht="196.5" customHeight="1" x14ac:dyDescent="0.35">
      <c r="B31" s="116" t="s">
        <v>2400</v>
      </c>
      <c r="C31" s="116" t="s">
        <v>2401</v>
      </c>
      <c r="D31" s="116" t="s">
        <v>2408</v>
      </c>
      <c r="E31" s="116" t="s">
        <v>2409</v>
      </c>
      <c r="F31" s="116" t="s">
        <v>2360</v>
      </c>
      <c r="G31" s="116" t="s">
        <v>1452</v>
      </c>
      <c r="H31" s="117" t="s">
        <v>2410</v>
      </c>
    </row>
    <row r="32" spans="2:8" ht="196.5" customHeight="1" x14ac:dyDescent="0.35">
      <c r="B32" s="116" t="s">
        <v>2411</v>
      </c>
      <c r="C32" s="116" t="s">
        <v>2412</v>
      </c>
      <c r="D32" s="116" t="s">
        <v>2413</v>
      </c>
      <c r="E32" s="116" t="s">
        <v>2414</v>
      </c>
      <c r="F32" s="116" t="s">
        <v>2360</v>
      </c>
      <c r="G32" s="116" t="s">
        <v>1452</v>
      </c>
      <c r="H32" s="117" t="s">
        <v>2415</v>
      </c>
    </row>
    <row r="33" spans="2:8" ht="196.5" customHeight="1" x14ac:dyDescent="0.35">
      <c r="B33" s="116" t="s">
        <v>2411</v>
      </c>
      <c r="C33" s="116" t="s">
        <v>2412</v>
      </c>
      <c r="D33" s="116" t="s">
        <v>2416</v>
      </c>
      <c r="E33" s="116" t="s">
        <v>2417</v>
      </c>
      <c r="F33" s="116" t="s">
        <v>2360</v>
      </c>
      <c r="G33" s="116" t="s">
        <v>1452</v>
      </c>
      <c r="H33" s="117" t="s">
        <v>2418</v>
      </c>
    </row>
    <row r="34" spans="2:8" ht="196.5" customHeight="1" x14ac:dyDescent="0.35">
      <c r="B34" s="116" t="s">
        <v>2411</v>
      </c>
      <c r="C34" s="116" t="s">
        <v>2412</v>
      </c>
      <c r="D34" s="116" t="s">
        <v>2419</v>
      </c>
      <c r="E34" s="116" t="s">
        <v>2420</v>
      </c>
      <c r="F34" s="116" t="s">
        <v>2360</v>
      </c>
      <c r="G34" s="116" t="s">
        <v>1452</v>
      </c>
      <c r="H34" s="117" t="s">
        <v>2421</v>
      </c>
    </row>
    <row r="35" spans="2:8" ht="196.5" customHeight="1" x14ac:dyDescent="0.35">
      <c r="B35" s="116" t="s">
        <v>2422</v>
      </c>
      <c r="C35" s="116" t="s">
        <v>2423</v>
      </c>
      <c r="D35" s="116" t="s">
        <v>2424</v>
      </c>
      <c r="E35" s="116" t="s">
        <v>2425</v>
      </c>
      <c r="F35" s="116" t="s">
        <v>107</v>
      </c>
      <c r="G35" s="116" t="s">
        <v>109</v>
      </c>
      <c r="H35" s="117" t="s">
        <v>2426</v>
      </c>
    </row>
    <row r="36" spans="2:8" ht="196.5" customHeight="1" x14ac:dyDescent="0.35">
      <c r="B36" s="116" t="s">
        <v>2427</v>
      </c>
      <c r="C36" s="116" t="s">
        <v>2428</v>
      </c>
      <c r="D36" s="116" t="s">
        <v>2429</v>
      </c>
      <c r="E36" s="116" t="s">
        <v>2430</v>
      </c>
      <c r="F36" s="116" t="s">
        <v>2360</v>
      </c>
      <c r="G36" s="116" t="s">
        <v>1452</v>
      </c>
      <c r="H36" s="117"/>
    </row>
    <row r="37" spans="2:8" ht="196.5" customHeight="1" x14ac:dyDescent="0.35">
      <c r="B37" s="116" t="s">
        <v>2427</v>
      </c>
      <c r="C37" s="116" t="s">
        <v>2428</v>
      </c>
      <c r="D37" s="116" t="s">
        <v>2431</v>
      </c>
      <c r="E37" s="116" t="s">
        <v>2432</v>
      </c>
      <c r="F37" s="116" t="s">
        <v>2360</v>
      </c>
      <c r="G37" s="116" t="s">
        <v>1452</v>
      </c>
      <c r="H37" s="117"/>
    </row>
    <row r="38" spans="2:8" ht="196.5" customHeight="1" x14ac:dyDescent="0.35">
      <c r="B38" s="116" t="s">
        <v>2433</v>
      </c>
      <c r="C38" s="116" t="s">
        <v>2434</v>
      </c>
      <c r="D38" s="116" t="s">
        <v>2435</v>
      </c>
      <c r="E38" s="116" t="s">
        <v>2436</v>
      </c>
      <c r="F38" s="116" t="s">
        <v>1647</v>
      </c>
      <c r="G38" s="116" t="s">
        <v>2139</v>
      </c>
      <c r="H38" s="115" t="s">
        <v>2437</v>
      </c>
    </row>
    <row r="39" spans="2:8" ht="196.5" customHeight="1" x14ac:dyDescent="0.35">
      <c r="B39" s="116" t="s">
        <v>2438</v>
      </c>
      <c r="C39" s="116" t="s">
        <v>2439</v>
      </c>
      <c r="D39" s="116" t="s">
        <v>2440</v>
      </c>
      <c r="E39" s="116" t="s">
        <v>2441</v>
      </c>
      <c r="F39" s="116" t="s">
        <v>1647</v>
      </c>
      <c r="G39" s="116" t="s">
        <v>2139</v>
      </c>
      <c r="H39" s="117" t="s">
        <v>2442</v>
      </c>
    </row>
    <row r="40" spans="2:8" ht="196.5" customHeight="1" x14ac:dyDescent="0.35">
      <c r="B40" s="116" t="s">
        <v>2443</v>
      </c>
      <c r="C40" s="116" t="s">
        <v>2444</v>
      </c>
      <c r="D40" s="116" t="s">
        <v>2445</v>
      </c>
      <c r="E40" s="116" t="s">
        <v>2446</v>
      </c>
      <c r="F40" s="116" t="s">
        <v>1647</v>
      </c>
      <c r="G40" s="116" t="s">
        <v>2139</v>
      </c>
      <c r="H40" s="117" t="s">
        <v>2447</v>
      </c>
    </row>
    <row r="41" spans="2:8" ht="196.5" customHeight="1" x14ac:dyDescent="0.35">
      <c r="B41" s="116" t="s">
        <v>2448</v>
      </c>
      <c r="C41" s="116" t="s">
        <v>2449</v>
      </c>
      <c r="D41" s="116" t="s">
        <v>2450</v>
      </c>
      <c r="E41" s="116" t="s">
        <v>2451</v>
      </c>
      <c r="F41" s="116" t="s">
        <v>1647</v>
      </c>
      <c r="G41" s="116" t="s">
        <v>2139</v>
      </c>
      <c r="H41" s="117" t="s">
        <v>2452</v>
      </c>
    </row>
    <row r="42" spans="2:8" ht="196.5" customHeight="1" x14ac:dyDescent="0.35">
      <c r="B42" s="116" t="s">
        <v>2453</v>
      </c>
      <c r="C42" s="116" t="s">
        <v>2454</v>
      </c>
      <c r="D42" s="116" t="s">
        <v>2455</v>
      </c>
      <c r="E42" s="116" t="s">
        <v>2456</v>
      </c>
      <c r="F42" s="116" t="s">
        <v>1647</v>
      </c>
      <c r="G42" s="116" t="s">
        <v>2139</v>
      </c>
      <c r="H42" s="117" t="s">
        <v>2457</v>
      </c>
    </row>
    <row r="43" spans="2:8" ht="196.5" customHeight="1" x14ac:dyDescent="0.35">
      <c r="B43" s="116" t="s">
        <v>2458</v>
      </c>
      <c r="C43" s="116" t="s">
        <v>2459</v>
      </c>
      <c r="D43" s="116" t="s">
        <v>2460</v>
      </c>
      <c r="E43" s="116" t="s">
        <v>2461</v>
      </c>
      <c r="F43" s="116" t="s">
        <v>2254</v>
      </c>
      <c r="G43" s="116" t="s">
        <v>707</v>
      </c>
      <c r="H43" s="115" t="s">
        <v>2462</v>
      </c>
    </row>
    <row r="44" spans="2:8" ht="196.5" customHeight="1" x14ac:dyDescent="0.35">
      <c r="B44" s="116" t="s">
        <v>2458</v>
      </c>
      <c r="C44" s="116" t="s">
        <v>2459</v>
      </c>
      <c r="D44" s="116" t="s">
        <v>2463</v>
      </c>
      <c r="E44" s="116" t="s">
        <v>2464</v>
      </c>
      <c r="F44" s="116" t="s">
        <v>2254</v>
      </c>
      <c r="G44" s="116" t="s">
        <v>707</v>
      </c>
      <c r="H44" s="115" t="s">
        <v>2462</v>
      </c>
    </row>
  </sheetData>
  <autoFilter ref="B4:H44" xr:uid="{9682B842-99E9-4B3A-8CE1-7E036958F09D}"/>
  <dataConsolidate/>
  <mergeCells count="1">
    <mergeCell ref="B2:H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B5F22-4308-41DD-AAB9-A17037C58B10}">
  <sheetPr>
    <tabColor rgb="FFE2D1B0"/>
  </sheetPr>
  <dimension ref="A1:AO744"/>
  <sheetViews>
    <sheetView zoomScale="115" zoomScaleNormal="115" workbookViewId="0">
      <selection activeCell="K4" sqref="K4:L4"/>
    </sheetView>
  </sheetViews>
  <sheetFormatPr baseColWidth="10" defaultColWidth="11.453125" defaultRowHeight="13" x14ac:dyDescent="0.35"/>
  <cols>
    <col min="1" max="1" width="11.453125" style="31"/>
    <col min="2" max="2" width="15.453125" style="31" customWidth="1"/>
    <col min="3" max="3" width="35.453125" style="118" customWidth="1"/>
    <col min="4" max="4" width="72.453125" style="118" customWidth="1"/>
    <col min="5" max="5" width="25.453125" style="31" customWidth="1"/>
    <col min="6" max="6" width="63.81640625" style="31" customWidth="1"/>
    <col min="7" max="41" width="11.453125" style="31"/>
    <col min="42" max="16384" width="11.453125" style="118"/>
  </cols>
  <sheetData>
    <row r="1" spans="1:41" s="31" customFormat="1" x14ac:dyDescent="0.35"/>
    <row r="2" spans="1:41" ht="72.75" customHeight="1" x14ac:dyDescent="0.35">
      <c r="B2" s="326" t="s">
        <v>2465</v>
      </c>
      <c r="C2" s="327"/>
      <c r="D2" s="327"/>
      <c r="E2" s="327"/>
      <c r="F2" s="328"/>
    </row>
    <row r="3" spans="1:41" ht="39.75" customHeight="1" x14ac:dyDescent="0.35">
      <c r="B3" s="126" t="s">
        <v>2466</v>
      </c>
      <c r="C3" s="324" t="s">
        <v>2467</v>
      </c>
      <c r="D3" s="324"/>
      <c r="E3" s="324"/>
      <c r="F3" s="325"/>
    </row>
    <row r="4" spans="1:41" ht="114.65" customHeight="1" x14ac:dyDescent="0.35">
      <c r="B4" s="126" t="s">
        <v>2468</v>
      </c>
      <c r="C4" s="323"/>
      <c r="D4" s="324"/>
      <c r="E4" s="324"/>
      <c r="F4" s="325"/>
    </row>
    <row r="5" spans="1:41" ht="31.5" customHeight="1" x14ac:dyDescent="0.35">
      <c r="B5" s="113" t="s">
        <v>2469</v>
      </c>
      <c r="C5" s="125" t="s">
        <v>2470</v>
      </c>
      <c r="D5" s="125" t="s">
        <v>2471</v>
      </c>
      <c r="E5" s="125" t="s">
        <v>2472</v>
      </c>
      <c r="F5" s="124" t="s">
        <v>2473</v>
      </c>
    </row>
    <row r="6" spans="1:41" s="119" customFormat="1" ht="95.9" customHeight="1" x14ac:dyDescent="0.35">
      <c r="A6" s="120"/>
      <c r="B6" s="317" t="s">
        <v>2474</v>
      </c>
      <c r="C6" s="317" t="s">
        <v>2475</v>
      </c>
      <c r="D6" s="320" t="s">
        <v>2476</v>
      </c>
      <c r="E6" s="122" t="s">
        <v>232</v>
      </c>
      <c r="F6" s="121" t="s">
        <v>2477</v>
      </c>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row>
    <row r="7" spans="1:41" s="119" customFormat="1" ht="54.65" customHeight="1" x14ac:dyDescent="0.35">
      <c r="A7" s="120"/>
      <c r="B7" s="318"/>
      <c r="C7" s="329"/>
      <c r="D7" s="322"/>
      <c r="E7" s="122" t="s">
        <v>818</v>
      </c>
      <c r="F7" s="121" t="s">
        <v>1958</v>
      </c>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row>
    <row r="8" spans="1:41" s="119" customFormat="1" ht="95.9" customHeight="1" x14ac:dyDescent="0.35">
      <c r="A8" s="120"/>
      <c r="B8" s="318"/>
      <c r="C8" s="122" t="s">
        <v>2478</v>
      </c>
      <c r="D8" s="121" t="s">
        <v>2479</v>
      </c>
      <c r="E8" s="122" t="s">
        <v>2277</v>
      </c>
      <c r="F8" s="121" t="s">
        <v>2480</v>
      </c>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row>
    <row r="9" spans="1:41" s="119" customFormat="1" ht="97.5" customHeight="1" x14ac:dyDescent="0.35">
      <c r="A9" s="120"/>
      <c r="B9" s="318"/>
      <c r="C9" s="317" t="s">
        <v>2481</v>
      </c>
      <c r="D9" s="320" t="s">
        <v>2482</v>
      </c>
      <c r="E9" s="122" t="s">
        <v>628</v>
      </c>
      <c r="F9" s="121" t="s">
        <v>2483</v>
      </c>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row>
    <row r="10" spans="1:41" s="119" customFormat="1" ht="97.5" customHeight="1" x14ac:dyDescent="0.35">
      <c r="A10" s="120"/>
      <c r="B10" s="318"/>
      <c r="C10" s="319"/>
      <c r="D10" s="322"/>
      <c r="E10" s="122" t="s">
        <v>628</v>
      </c>
      <c r="F10" s="121" t="s">
        <v>2484</v>
      </c>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row>
    <row r="11" spans="1:41" s="119" customFormat="1" ht="64.400000000000006" customHeight="1" x14ac:dyDescent="0.35">
      <c r="A11" s="120"/>
      <c r="B11" s="318"/>
      <c r="C11" s="317" t="s">
        <v>2485</v>
      </c>
      <c r="D11" s="320" t="s">
        <v>2486</v>
      </c>
      <c r="E11" s="122" t="s">
        <v>1043</v>
      </c>
      <c r="F11" s="121" t="s">
        <v>2487</v>
      </c>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row>
    <row r="12" spans="1:41" s="119" customFormat="1" ht="64.400000000000006" customHeight="1" x14ac:dyDescent="0.35">
      <c r="A12" s="120"/>
      <c r="B12" s="319"/>
      <c r="C12" s="319"/>
      <c r="D12" s="322"/>
      <c r="E12" s="122" t="s">
        <v>818</v>
      </c>
      <c r="F12" s="121" t="s">
        <v>1962</v>
      </c>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row>
    <row r="13" spans="1:41" s="119" customFormat="1" ht="78.650000000000006" customHeight="1" x14ac:dyDescent="0.35">
      <c r="A13" s="120"/>
      <c r="B13" s="317" t="s">
        <v>2488</v>
      </c>
      <c r="C13" s="317" t="s">
        <v>2489</v>
      </c>
      <c r="D13" s="320" t="s">
        <v>2490</v>
      </c>
      <c r="E13" s="122" t="s">
        <v>818</v>
      </c>
      <c r="F13" s="121" t="s">
        <v>2491</v>
      </c>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row>
    <row r="14" spans="1:41" s="119" customFormat="1" ht="78.650000000000006" customHeight="1" x14ac:dyDescent="0.35">
      <c r="A14" s="120"/>
      <c r="B14" s="318"/>
      <c r="C14" s="318"/>
      <c r="D14" s="321"/>
      <c r="E14" s="122" t="s">
        <v>232</v>
      </c>
      <c r="F14" s="121" t="s">
        <v>2492</v>
      </c>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row>
    <row r="15" spans="1:41" s="119" customFormat="1" ht="78.650000000000006" customHeight="1" x14ac:dyDescent="0.35">
      <c r="A15" s="120"/>
      <c r="B15" s="318"/>
      <c r="C15" s="318"/>
      <c r="D15" s="321"/>
      <c r="E15" s="122" t="s">
        <v>232</v>
      </c>
      <c r="F15" s="121" t="s">
        <v>2493</v>
      </c>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row>
    <row r="16" spans="1:41" s="119" customFormat="1" ht="78.650000000000006" customHeight="1" x14ac:dyDescent="0.35">
      <c r="A16" s="120"/>
      <c r="B16" s="318"/>
      <c r="C16" s="318"/>
      <c r="D16" s="321"/>
      <c r="E16" s="122" t="s">
        <v>232</v>
      </c>
      <c r="F16" s="121" t="s">
        <v>2494</v>
      </c>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row>
    <row r="17" spans="1:41" s="119" customFormat="1" ht="78.650000000000006" customHeight="1" x14ac:dyDescent="0.35">
      <c r="A17" s="120"/>
      <c r="B17" s="318"/>
      <c r="C17" s="319"/>
      <c r="D17" s="322"/>
      <c r="E17" s="122" t="s">
        <v>232</v>
      </c>
      <c r="F17" s="121" t="s">
        <v>2495</v>
      </c>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row>
    <row r="18" spans="1:41" s="119" customFormat="1" ht="70.5" customHeight="1" x14ac:dyDescent="0.35">
      <c r="A18" s="120"/>
      <c r="B18" s="318"/>
      <c r="C18" s="317" t="s">
        <v>2496</v>
      </c>
      <c r="D18" s="320" t="s">
        <v>2497</v>
      </c>
      <c r="E18" s="122" t="s">
        <v>1078</v>
      </c>
      <c r="F18" s="121" t="s">
        <v>2498</v>
      </c>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row>
    <row r="19" spans="1:41" s="119" customFormat="1" ht="70.5" customHeight="1" x14ac:dyDescent="0.35">
      <c r="A19" s="120"/>
      <c r="B19" s="318"/>
      <c r="C19" s="318"/>
      <c r="D19" s="321"/>
      <c r="E19" s="122" t="s">
        <v>818</v>
      </c>
      <c r="F19" s="121" t="s">
        <v>2499</v>
      </c>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row>
    <row r="20" spans="1:41" s="119" customFormat="1" ht="70.5" customHeight="1" x14ac:dyDescent="0.35">
      <c r="A20" s="120"/>
      <c r="B20" s="318"/>
      <c r="C20" s="318"/>
      <c r="D20" s="321"/>
      <c r="E20" s="122" t="s">
        <v>628</v>
      </c>
      <c r="F20" s="121" t="s">
        <v>2500</v>
      </c>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row>
    <row r="21" spans="1:41" s="119" customFormat="1" ht="70.5" customHeight="1" x14ac:dyDescent="0.35">
      <c r="A21" s="120"/>
      <c r="B21" s="318"/>
      <c r="C21" s="318"/>
      <c r="D21" s="321"/>
      <c r="E21" s="122" t="s">
        <v>628</v>
      </c>
      <c r="F21" s="121" t="s">
        <v>2501</v>
      </c>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row>
    <row r="22" spans="1:41" s="119" customFormat="1" ht="70.5" customHeight="1" x14ac:dyDescent="0.35">
      <c r="A22" s="120"/>
      <c r="B22" s="319"/>
      <c r="C22" s="319"/>
      <c r="D22" s="322"/>
      <c r="E22" s="122" t="s">
        <v>232</v>
      </c>
      <c r="F22" s="121" t="s">
        <v>2502</v>
      </c>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row>
    <row r="23" spans="1:41" s="119" customFormat="1" ht="73.400000000000006" customHeight="1" x14ac:dyDescent="0.35">
      <c r="A23" s="120"/>
      <c r="B23" s="317" t="s">
        <v>2503</v>
      </c>
      <c r="C23" s="317" t="s">
        <v>2504</v>
      </c>
      <c r="D23" s="320" t="s">
        <v>2505</v>
      </c>
      <c r="E23" s="122" t="s">
        <v>2277</v>
      </c>
      <c r="F23" s="121" t="s">
        <v>2506</v>
      </c>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row>
    <row r="24" spans="1:41" s="119" customFormat="1" ht="73.400000000000006" customHeight="1" x14ac:dyDescent="0.35">
      <c r="A24" s="120"/>
      <c r="B24" s="318"/>
      <c r="C24" s="318"/>
      <c r="D24" s="321"/>
      <c r="E24" s="122" t="s">
        <v>2277</v>
      </c>
      <c r="F24" s="121" t="s">
        <v>2507</v>
      </c>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row>
    <row r="25" spans="1:41" s="119" customFormat="1" ht="73.400000000000006" customHeight="1" x14ac:dyDescent="0.35">
      <c r="A25" s="120"/>
      <c r="B25" s="318"/>
      <c r="C25" s="318"/>
      <c r="D25" s="321"/>
      <c r="E25" s="122" t="s">
        <v>1078</v>
      </c>
      <c r="F25" s="121" t="s">
        <v>2508</v>
      </c>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row>
    <row r="26" spans="1:41" s="119" customFormat="1" ht="73.400000000000006" customHeight="1" x14ac:dyDescent="0.35">
      <c r="A26" s="120"/>
      <c r="B26" s="318"/>
      <c r="C26" s="318"/>
      <c r="D26" s="321"/>
      <c r="E26" s="122" t="s">
        <v>1078</v>
      </c>
      <c r="F26" s="121" t="s">
        <v>2509</v>
      </c>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row>
    <row r="27" spans="1:41" s="119" customFormat="1" ht="104.15" customHeight="1" x14ac:dyDescent="0.35">
      <c r="A27" s="120"/>
      <c r="B27" s="318"/>
      <c r="C27" s="318"/>
      <c r="D27" s="321"/>
      <c r="E27" s="122" t="s">
        <v>1043</v>
      </c>
      <c r="F27" s="121" t="s">
        <v>2510</v>
      </c>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row>
    <row r="28" spans="1:41" s="119" customFormat="1" ht="104.15" customHeight="1" x14ac:dyDescent="0.35">
      <c r="A28" s="120"/>
      <c r="B28" s="318"/>
      <c r="C28" s="318"/>
      <c r="D28" s="321"/>
      <c r="E28" s="122" t="s">
        <v>1078</v>
      </c>
      <c r="F28" s="121" t="s">
        <v>2511</v>
      </c>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row>
    <row r="29" spans="1:41" s="119" customFormat="1" ht="60" customHeight="1" x14ac:dyDescent="0.35">
      <c r="A29" s="120"/>
      <c r="B29" s="318"/>
      <c r="C29" s="318"/>
      <c r="D29" s="321"/>
      <c r="E29" s="122" t="s">
        <v>1291</v>
      </c>
      <c r="F29" s="121" t="s">
        <v>2512</v>
      </c>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row>
    <row r="30" spans="1:41" s="119" customFormat="1" ht="104.15" customHeight="1" x14ac:dyDescent="0.35">
      <c r="A30" s="120"/>
      <c r="B30" s="318"/>
      <c r="C30" s="318"/>
      <c r="D30" s="321"/>
      <c r="E30" s="122" t="s">
        <v>1291</v>
      </c>
      <c r="F30" s="121" t="s">
        <v>2513</v>
      </c>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row>
    <row r="31" spans="1:41" s="119" customFormat="1" ht="104.15" customHeight="1" x14ac:dyDescent="0.35">
      <c r="A31" s="120"/>
      <c r="B31" s="318"/>
      <c r="C31" s="318"/>
      <c r="D31" s="321"/>
      <c r="E31" s="122" t="s">
        <v>1291</v>
      </c>
      <c r="F31" s="121" t="s">
        <v>2514</v>
      </c>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row>
    <row r="32" spans="1:41" s="119" customFormat="1" ht="104.15" customHeight="1" x14ac:dyDescent="0.35">
      <c r="A32" s="120"/>
      <c r="B32" s="318"/>
      <c r="C32" s="318"/>
      <c r="D32" s="321"/>
      <c r="E32" s="122" t="s">
        <v>1078</v>
      </c>
      <c r="F32" s="121" t="s">
        <v>2515</v>
      </c>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row>
    <row r="33" spans="1:41" s="119" customFormat="1" ht="84" customHeight="1" x14ac:dyDescent="0.35">
      <c r="A33" s="120"/>
      <c r="B33" s="318"/>
      <c r="C33" s="318"/>
      <c r="D33" s="321"/>
      <c r="E33" s="122" t="s">
        <v>1291</v>
      </c>
      <c r="F33" s="121" t="s">
        <v>2516</v>
      </c>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row>
    <row r="34" spans="1:41" s="119" customFormat="1" ht="73.5" customHeight="1" x14ac:dyDescent="0.35">
      <c r="A34" s="120"/>
      <c r="B34" s="318"/>
      <c r="C34" s="318"/>
      <c r="D34" s="321"/>
      <c r="E34" s="122" t="s">
        <v>1078</v>
      </c>
      <c r="F34" s="121" t="s">
        <v>2517</v>
      </c>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row>
    <row r="35" spans="1:41" s="119" customFormat="1" ht="57.65" customHeight="1" x14ac:dyDescent="0.35">
      <c r="A35" s="120"/>
      <c r="B35" s="318"/>
      <c r="C35" s="318"/>
      <c r="D35" s="321"/>
      <c r="E35" s="122" t="s">
        <v>107</v>
      </c>
      <c r="F35" s="121" t="s">
        <v>2518</v>
      </c>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row>
    <row r="36" spans="1:41" s="119" customFormat="1" ht="57.65" customHeight="1" x14ac:dyDescent="0.35">
      <c r="A36" s="120"/>
      <c r="B36" s="318"/>
      <c r="C36" s="318"/>
      <c r="D36" s="321"/>
      <c r="E36" s="122" t="s">
        <v>1078</v>
      </c>
      <c r="F36" s="121" t="s">
        <v>2519</v>
      </c>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row>
    <row r="37" spans="1:41" s="119" customFormat="1" ht="57.65" customHeight="1" x14ac:dyDescent="0.35">
      <c r="A37" s="120"/>
      <c r="B37" s="319"/>
      <c r="C37" s="319"/>
      <c r="D37" s="322"/>
      <c r="E37" s="122" t="s">
        <v>1078</v>
      </c>
      <c r="F37" s="121" t="s">
        <v>2520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row>
    <row r="38" spans="1:41" s="119" customFormat="1" ht="95.9" customHeight="1" x14ac:dyDescent="0.35">
      <c r="A38" s="120"/>
      <c r="B38" s="122" t="s">
        <v>2503</v>
      </c>
      <c r="C38" s="122" t="s">
        <v>2521</v>
      </c>
      <c r="D38" s="121" t="s">
        <v>2522</v>
      </c>
      <c r="E38" s="122" t="s">
        <v>2277</v>
      </c>
      <c r="F38" s="121" t="s">
        <v>2523</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row>
    <row r="39" spans="1:41" s="119" customFormat="1" ht="95.9" customHeight="1" x14ac:dyDescent="0.35">
      <c r="A39" s="120"/>
      <c r="B39" s="122" t="s">
        <v>2503</v>
      </c>
      <c r="C39" s="122" t="s">
        <v>2524</v>
      </c>
      <c r="D39" s="123" t="s">
        <v>2525</v>
      </c>
      <c r="E39" s="122" t="s">
        <v>818</v>
      </c>
      <c r="F39" s="121" t="s">
        <v>2526</v>
      </c>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row>
    <row r="40" spans="1:41" s="119" customFormat="1" ht="160.5" customHeight="1" x14ac:dyDescent="0.35">
      <c r="A40" s="120"/>
      <c r="B40" s="122" t="s">
        <v>2527</v>
      </c>
      <c r="C40" s="122" t="s">
        <v>2527</v>
      </c>
      <c r="D40" s="123" t="s">
        <v>2528</v>
      </c>
      <c r="E40" s="122" t="s">
        <v>969</v>
      </c>
      <c r="F40" s="121" t="s">
        <v>2529</v>
      </c>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row>
    <row r="41" spans="1:41" s="31" customFormat="1" x14ac:dyDescent="0.35"/>
    <row r="42" spans="1:41" s="31" customFormat="1" x14ac:dyDescent="0.35"/>
    <row r="43" spans="1:41" s="31" customFormat="1" x14ac:dyDescent="0.35"/>
    <row r="44" spans="1:41" s="31" customFormat="1" x14ac:dyDescent="0.35"/>
    <row r="45" spans="1:41" s="31" customFormat="1" x14ac:dyDescent="0.35"/>
    <row r="46" spans="1:41" s="31" customFormat="1" x14ac:dyDescent="0.35"/>
    <row r="47" spans="1:41" s="31" customFormat="1" x14ac:dyDescent="0.35"/>
    <row r="48" spans="1:41" s="31" customFormat="1" x14ac:dyDescent="0.35"/>
    <row r="49" s="31" customFormat="1" x14ac:dyDescent="0.35"/>
    <row r="50" s="31" customFormat="1" x14ac:dyDescent="0.35"/>
    <row r="51" s="31" customFormat="1" x14ac:dyDescent="0.35"/>
    <row r="52" s="31" customFormat="1" x14ac:dyDescent="0.35"/>
    <row r="53" s="31" customFormat="1" x14ac:dyDescent="0.35"/>
    <row r="54" s="31" customFormat="1" x14ac:dyDescent="0.35"/>
    <row r="55" s="31" customFormat="1" x14ac:dyDescent="0.35"/>
    <row r="56" s="31" customFormat="1" x14ac:dyDescent="0.35"/>
    <row r="57" s="31" customFormat="1" x14ac:dyDescent="0.35"/>
    <row r="58" s="31" customFormat="1" x14ac:dyDescent="0.35"/>
    <row r="59" s="31" customFormat="1" x14ac:dyDescent="0.35"/>
    <row r="60" s="31" customFormat="1" x14ac:dyDescent="0.35"/>
    <row r="61" s="31" customFormat="1" x14ac:dyDescent="0.35"/>
    <row r="62" s="31" customFormat="1" x14ac:dyDescent="0.35"/>
    <row r="63" s="31" customFormat="1" x14ac:dyDescent="0.35"/>
    <row r="64" s="31" customFormat="1" x14ac:dyDescent="0.35"/>
    <row r="65" s="31" customFormat="1" x14ac:dyDescent="0.35"/>
    <row r="66" s="31" customFormat="1" x14ac:dyDescent="0.35"/>
    <row r="67" s="31" customFormat="1" x14ac:dyDescent="0.35"/>
    <row r="68" s="31" customFormat="1" x14ac:dyDescent="0.35"/>
    <row r="69" s="31" customFormat="1" x14ac:dyDescent="0.35"/>
    <row r="70" s="31" customFormat="1" x14ac:dyDescent="0.35"/>
    <row r="71" s="31" customFormat="1" x14ac:dyDescent="0.35"/>
    <row r="72" s="31" customFormat="1" x14ac:dyDescent="0.35"/>
    <row r="73" s="31" customFormat="1" x14ac:dyDescent="0.35"/>
    <row r="74" s="31" customFormat="1" x14ac:dyDescent="0.35"/>
    <row r="75" s="31" customFormat="1" x14ac:dyDescent="0.35"/>
    <row r="76" s="31" customFormat="1" x14ac:dyDescent="0.35"/>
    <row r="77" s="31" customFormat="1" x14ac:dyDescent="0.35"/>
    <row r="78" s="31" customFormat="1" x14ac:dyDescent="0.35"/>
    <row r="79" s="31" customFormat="1" x14ac:dyDescent="0.35"/>
    <row r="80" s="31" customFormat="1" x14ac:dyDescent="0.35"/>
    <row r="81" s="31" customFormat="1" x14ac:dyDescent="0.35"/>
    <row r="82" s="31" customFormat="1" x14ac:dyDescent="0.35"/>
    <row r="83" s="31" customFormat="1" x14ac:dyDescent="0.35"/>
    <row r="84" s="31" customFormat="1" x14ac:dyDescent="0.35"/>
    <row r="85" s="31" customFormat="1" x14ac:dyDescent="0.35"/>
    <row r="86" s="31" customFormat="1" x14ac:dyDescent="0.35"/>
    <row r="87" s="31" customFormat="1" x14ac:dyDescent="0.35"/>
    <row r="88" s="31" customFormat="1" x14ac:dyDescent="0.35"/>
    <row r="89" s="31" customFormat="1" x14ac:dyDescent="0.35"/>
    <row r="90" s="31" customFormat="1" x14ac:dyDescent="0.35"/>
    <row r="91" s="31" customFormat="1" x14ac:dyDescent="0.35"/>
    <row r="92" s="31" customFormat="1" x14ac:dyDescent="0.35"/>
    <row r="93" s="31" customFormat="1" x14ac:dyDescent="0.35"/>
    <row r="94" s="31" customFormat="1" x14ac:dyDescent="0.35"/>
    <row r="95" s="31" customFormat="1" x14ac:dyDescent="0.35"/>
    <row r="96" s="31" customFormat="1" x14ac:dyDescent="0.35"/>
    <row r="97" s="31" customFormat="1" x14ac:dyDescent="0.35"/>
    <row r="98" s="31" customFormat="1" x14ac:dyDescent="0.35"/>
    <row r="99" s="31" customFormat="1" x14ac:dyDescent="0.35"/>
    <row r="100" s="31" customFormat="1" x14ac:dyDescent="0.35"/>
    <row r="101" s="31" customFormat="1" x14ac:dyDescent="0.35"/>
    <row r="102" s="31" customFormat="1" x14ac:dyDescent="0.35"/>
    <row r="103" s="31" customFormat="1" x14ac:dyDescent="0.35"/>
    <row r="104" s="31" customFormat="1" x14ac:dyDescent="0.35"/>
    <row r="105" s="31" customFormat="1" x14ac:dyDescent="0.35"/>
    <row r="106" s="31" customFormat="1" x14ac:dyDescent="0.35"/>
    <row r="107" s="31" customFormat="1" x14ac:dyDescent="0.35"/>
    <row r="108" s="31" customFormat="1" x14ac:dyDescent="0.35"/>
    <row r="109" s="31" customFormat="1" x14ac:dyDescent="0.35"/>
    <row r="110" s="31" customFormat="1" x14ac:dyDescent="0.35"/>
    <row r="111" s="31" customFormat="1" x14ac:dyDescent="0.35"/>
    <row r="112" s="31" customFormat="1" x14ac:dyDescent="0.35"/>
    <row r="113" s="31" customFormat="1" x14ac:dyDescent="0.35"/>
    <row r="114" s="31" customFormat="1" x14ac:dyDescent="0.35"/>
    <row r="115" s="31" customFormat="1" x14ac:dyDescent="0.35"/>
    <row r="116" s="31" customFormat="1" x14ac:dyDescent="0.35"/>
    <row r="117" s="31" customFormat="1" x14ac:dyDescent="0.35"/>
    <row r="118" s="31" customFormat="1" x14ac:dyDescent="0.35"/>
    <row r="119" s="31" customFormat="1" x14ac:dyDescent="0.35"/>
    <row r="120" s="31" customFormat="1" x14ac:dyDescent="0.35"/>
    <row r="121" s="31" customFormat="1" x14ac:dyDescent="0.35"/>
    <row r="122" s="31" customFormat="1" x14ac:dyDescent="0.35"/>
    <row r="123" s="31" customFormat="1" x14ac:dyDescent="0.35"/>
    <row r="124" s="31" customFormat="1" x14ac:dyDescent="0.35"/>
    <row r="125" s="31" customFormat="1" x14ac:dyDescent="0.35"/>
    <row r="126" s="31" customFormat="1" x14ac:dyDescent="0.35"/>
    <row r="127" s="31" customFormat="1" x14ac:dyDescent="0.35"/>
    <row r="128" s="31" customFormat="1" x14ac:dyDescent="0.35"/>
    <row r="129" s="31" customFormat="1" x14ac:dyDescent="0.35"/>
    <row r="130" s="31" customFormat="1" x14ac:dyDescent="0.35"/>
    <row r="131" s="31" customFormat="1" x14ac:dyDescent="0.35"/>
    <row r="132" s="31" customFormat="1" x14ac:dyDescent="0.35"/>
    <row r="133" s="31" customFormat="1" x14ac:dyDescent="0.35"/>
    <row r="134" s="31" customFormat="1" x14ac:dyDescent="0.35"/>
    <row r="135" s="31" customFormat="1" x14ac:dyDescent="0.35"/>
    <row r="136" s="31" customFormat="1" x14ac:dyDescent="0.35"/>
    <row r="137" s="31" customFormat="1" x14ac:dyDescent="0.35"/>
    <row r="138" s="31" customFormat="1" x14ac:dyDescent="0.35"/>
    <row r="139" s="31" customFormat="1" x14ac:dyDescent="0.35"/>
    <row r="140" s="31" customFormat="1" x14ac:dyDescent="0.35"/>
    <row r="141" s="31" customFormat="1" x14ac:dyDescent="0.35"/>
    <row r="142" s="31" customFormat="1" x14ac:dyDescent="0.35"/>
    <row r="143" s="31" customFormat="1" x14ac:dyDescent="0.35"/>
    <row r="144" s="31" customFormat="1" x14ac:dyDescent="0.35"/>
    <row r="145" s="31" customFormat="1" x14ac:dyDescent="0.35"/>
    <row r="146" s="31" customFormat="1" x14ac:dyDescent="0.35"/>
    <row r="147" s="31" customFormat="1" x14ac:dyDescent="0.35"/>
    <row r="148" s="31" customFormat="1" x14ac:dyDescent="0.35"/>
    <row r="149" s="31" customFormat="1" x14ac:dyDescent="0.35"/>
    <row r="150" s="31" customFormat="1" x14ac:dyDescent="0.35"/>
    <row r="151" s="31" customFormat="1" x14ac:dyDescent="0.35"/>
    <row r="152" s="31" customFormat="1" x14ac:dyDescent="0.35"/>
    <row r="153" s="31" customFormat="1" x14ac:dyDescent="0.35"/>
    <row r="154" s="31" customFormat="1" x14ac:dyDescent="0.35"/>
    <row r="155" s="31" customFormat="1" x14ac:dyDescent="0.35"/>
    <row r="156" s="31" customFormat="1" x14ac:dyDescent="0.35"/>
    <row r="157" s="31" customFormat="1" x14ac:dyDescent="0.35"/>
    <row r="158" s="31" customFormat="1" x14ac:dyDescent="0.35"/>
    <row r="159" s="31" customFormat="1" x14ac:dyDescent="0.35"/>
    <row r="160" s="31" customFormat="1" x14ac:dyDescent="0.35"/>
    <row r="161" s="31" customFormat="1" x14ac:dyDescent="0.35"/>
    <row r="162" s="31" customFormat="1" x14ac:dyDescent="0.35"/>
    <row r="163" s="31" customFormat="1" x14ac:dyDescent="0.35"/>
    <row r="164" s="31" customFormat="1" x14ac:dyDescent="0.35"/>
    <row r="165" s="31" customFormat="1" x14ac:dyDescent="0.35"/>
    <row r="166" s="31" customFormat="1" x14ac:dyDescent="0.35"/>
    <row r="167" s="31" customFormat="1" x14ac:dyDescent="0.35"/>
    <row r="168" s="31" customFormat="1" x14ac:dyDescent="0.35"/>
    <row r="169" s="31" customFormat="1" x14ac:dyDescent="0.35"/>
    <row r="170" s="31" customFormat="1" x14ac:dyDescent="0.35"/>
    <row r="171" s="31" customFormat="1" x14ac:dyDescent="0.35"/>
    <row r="172" s="31" customFormat="1" x14ac:dyDescent="0.35"/>
    <row r="173" s="31" customFormat="1" x14ac:dyDescent="0.35"/>
    <row r="174" s="31" customFormat="1" x14ac:dyDescent="0.35"/>
    <row r="175" s="31" customFormat="1" x14ac:dyDescent="0.35"/>
    <row r="176" s="31" customFormat="1" x14ac:dyDescent="0.35"/>
    <row r="177" s="31" customFormat="1" x14ac:dyDescent="0.35"/>
    <row r="178" s="31" customFormat="1" x14ac:dyDescent="0.35"/>
    <row r="179" s="31" customFormat="1" x14ac:dyDescent="0.35"/>
    <row r="180" s="31" customFormat="1" x14ac:dyDescent="0.35"/>
    <row r="181" s="31" customFormat="1" x14ac:dyDescent="0.35"/>
    <row r="182" s="31" customFormat="1" x14ac:dyDescent="0.35"/>
    <row r="183" s="31" customFormat="1" x14ac:dyDescent="0.35"/>
    <row r="184" s="31" customFormat="1" x14ac:dyDescent="0.35"/>
    <row r="185" s="31" customFormat="1" x14ac:dyDescent="0.35"/>
    <row r="186" s="31" customFormat="1" x14ac:dyDescent="0.35"/>
    <row r="187" s="31" customFormat="1" x14ac:dyDescent="0.35"/>
    <row r="188" s="31" customFormat="1" x14ac:dyDescent="0.35"/>
    <row r="189" s="31" customFormat="1" x14ac:dyDescent="0.35"/>
    <row r="190" s="31" customFormat="1" x14ac:dyDescent="0.35"/>
    <row r="191" s="31" customFormat="1" x14ac:dyDescent="0.35"/>
    <row r="192" s="31" customFormat="1" x14ac:dyDescent="0.35"/>
    <row r="193" spans="2:3" s="31" customFormat="1" x14ac:dyDescent="0.35"/>
    <row r="194" spans="2:3" s="31" customFormat="1" x14ac:dyDescent="0.35"/>
    <row r="195" spans="2:3" s="31" customFormat="1" x14ac:dyDescent="0.35"/>
    <row r="196" spans="2:3" s="31" customFormat="1" x14ac:dyDescent="0.35"/>
    <row r="197" spans="2:3" s="31" customFormat="1" x14ac:dyDescent="0.35"/>
    <row r="198" spans="2:3" s="31" customFormat="1" x14ac:dyDescent="0.35"/>
    <row r="199" spans="2:3" s="31" customFormat="1" x14ac:dyDescent="0.35"/>
    <row r="200" spans="2:3" s="31" customFormat="1" ht="26" x14ac:dyDescent="0.35">
      <c r="B200" s="31" t="s">
        <v>107</v>
      </c>
      <c r="C200" s="31">
        <v>1</v>
      </c>
    </row>
    <row r="201" spans="2:3" s="31" customFormat="1" x14ac:dyDescent="0.35">
      <c r="B201" s="31" t="s">
        <v>969</v>
      </c>
      <c r="C201" s="31">
        <v>1</v>
      </c>
    </row>
    <row r="202" spans="2:3" s="31" customFormat="1" ht="26" x14ac:dyDescent="0.35">
      <c r="B202" s="31" t="s">
        <v>1043</v>
      </c>
      <c r="C202" s="31">
        <v>2</v>
      </c>
    </row>
    <row r="203" spans="2:3" s="31" customFormat="1" ht="26" x14ac:dyDescent="0.35">
      <c r="B203" s="31" t="s">
        <v>628</v>
      </c>
      <c r="C203" s="31">
        <v>4</v>
      </c>
    </row>
    <row r="204" spans="2:3" s="31" customFormat="1" ht="26" x14ac:dyDescent="0.35">
      <c r="B204" s="31" t="s">
        <v>1291</v>
      </c>
      <c r="C204" s="31">
        <v>4</v>
      </c>
    </row>
    <row r="205" spans="2:3" s="31" customFormat="1" x14ac:dyDescent="0.35">
      <c r="B205" s="31" t="s">
        <v>818</v>
      </c>
      <c r="C205" s="31">
        <v>5</v>
      </c>
    </row>
    <row r="206" spans="2:3" s="31" customFormat="1" ht="26" x14ac:dyDescent="0.35">
      <c r="B206" s="31" t="s">
        <v>232</v>
      </c>
      <c r="C206" s="31">
        <v>6</v>
      </c>
    </row>
    <row r="207" spans="2:3" s="31" customFormat="1" ht="39" x14ac:dyDescent="0.35">
      <c r="B207" s="31" t="s">
        <v>1078</v>
      </c>
      <c r="C207" s="31">
        <v>12</v>
      </c>
    </row>
    <row r="208" spans="2:3" s="31" customFormat="1" x14ac:dyDescent="0.35"/>
    <row r="209" s="31" customFormat="1" x14ac:dyDescent="0.35"/>
    <row r="210" s="31" customFormat="1" x14ac:dyDescent="0.35"/>
    <row r="211" s="31" customFormat="1" x14ac:dyDescent="0.35"/>
    <row r="212" s="31" customFormat="1" x14ac:dyDescent="0.35"/>
    <row r="213" s="31" customFormat="1" x14ac:dyDescent="0.35"/>
    <row r="214" s="31" customFormat="1" x14ac:dyDescent="0.35"/>
    <row r="215" s="31" customFormat="1" x14ac:dyDescent="0.35"/>
    <row r="216" s="31" customFormat="1" x14ac:dyDescent="0.35"/>
    <row r="217" s="31" customFormat="1" x14ac:dyDescent="0.35"/>
    <row r="218" s="31" customFormat="1" x14ac:dyDescent="0.35"/>
    <row r="219" s="31" customFormat="1" x14ac:dyDescent="0.35"/>
    <row r="220" s="31" customFormat="1" x14ac:dyDescent="0.35"/>
    <row r="221" s="31" customFormat="1" x14ac:dyDescent="0.35"/>
    <row r="222" s="31" customFormat="1" x14ac:dyDescent="0.35"/>
    <row r="223" s="31" customFormat="1" x14ac:dyDescent="0.35"/>
    <row r="224" s="31" customFormat="1" x14ac:dyDescent="0.35"/>
    <row r="225" s="31" customFormat="1" x14ac:dyDescent="0.35"/>
    <row r="226" s="31" customFormat="1" x14ac:dyDescent="0.35"/>
    <row r="227" s="31" customFormat="1" x14ac:dyDescent="0.35"/>
    <row r="228" s="31" customFormat="1" x14ac:dyDescent="0.35"/>
    <row r="229" s="31" customFormat="1" x14ac:dyDescent="0.35"/>
    <row r="230" s="31" customFormat="1" x14ac:dyDescent="0.35"/>
    <row r="231" s="31" customFormat="1" x14ac:dyDescent="0.35"/>
    <row r="232" s="31" customFormat="1" x14ac:dyDescent="0.35"/>
    <row r="233" s="31" customFormat="1" x14ac:dyDescent="0.35"/>
    <row r="234" s="31" customFormat="1" x14ac:dyDescent="0.35"/>
    <row r="235" s="31" customFormat="1" x14ac:dyDescent="0.35"/>
    <row r="236" s="31" customFormat="1" x14ac:dyDescent="0.35"/>
    <row r="237" s="31" customFormat="1" x14ac:dyDescent="0.35"/>
    <row r="238" s="31" customFormat="1" x14ac:dyDescent="0.35"/>
    <row r="239" s="31" customFormat="1" x14ac:dyDescent="0.35"/>
    <row r="240" s="31" customFormat="1" x14ac:dyDescent="0.35"/>
    <row r="241" s="31" customFormat="1" x14ac:dyDescent="0.35"/>
    <row r="242" s="31" customFormat="1" x14ac:dyDescent="0.35"/>
    <row r="243" s="31" customFormat="1" x14ac:dyDescent="0.35"/>
    <row r="244" s="31" customFormat="1" x14ac:dyDescent="0.35"/>
    <row r="245" s="31" customFormat="1" x14ac:dyDescent="0.35"/>
    <row r="246" s="31" customFormat="1" x14ac:dyDescent="0.35"/>
    <row r="247" s="31" customFormat="1" x14ac:dyDescent="0.35"/>
    <row r="248" s="31" customFormat="1" x14ac:dyDescent="0.35"/>
    <row r="249" s="31" customFormat="1" x14ac:dyDescent="0.35"/>
    <row r="250" s="31" customFormat="1" x14ac:dyDescent="0.35"/>
    <row r="251" s="31" customFormat="1" x14ac:dyDescent="0.35"/>
    <row r="252" s="31" customFormat="1" x14ac:dyDescent="0.35"/>
    <row r="253" s="31" customFormat="1" x14ac:dyDescent="0.35"/>
    <row r="254" s="31" customFormat="1" x14ac:dyDescent="0.35"/>
    <row r="255" s="31" customFormat="1" x14ac:dyDescent="0.35"/>
    <row r="256" s="31" customFormat="1" x14ac:dyDescent="0.35"/>
    <row r="257" s="31" customFormat="1" x14ac:dyDescent="0.35"/>
    <row r="258" s="31" customFormat="1" x14ac:dyDescent="0.35"/>
    <row r="259" s="31" customFormat="1" x14ac:dyDescent="0.35"/>
    <row r="260" s="31" customFormat="1" x14ac:dyDescent="0.35"/>
    <row r="261" s="31" customFormat="1" x14ac:dyDescent="0.35"/>
    <row r="262" s="31" customFormat="1" x14ac:dyDescent="0.35"/>
    <row r="263" s="31" customFormat="1" x14ac:dyDescent="0.35"/>
    <row r="264" s="31" customFormat="1" x14ac:dyDescent="0.35"/>
    <row r="265" s="31" customFormat="1" x14ac:dyDescent="0.35"/>
    <row r="266" s="31" customFormat="1" x14ac:dyDescent="0.35"/>
    <row r="267" s="31" customFormat="1" x14ac:dyDescent="0.35"/>
    <row r="268" s="31" customFormat="1" x14ac:dyDescent="0.35"/>
    <row r="269" s="31" customFormat="1" x14ac:dyDescent="0.35"/>
    <row r="270" s="31" customFormat="1" x14ac:dyDescent="0.35"/>
    <row r="271" s="31" customFormat="1" x14ac:dyDescent="0.35"/>
    <row r="272" s="31" customFormat="1" x14ac:dyDescent="0.35"/>
    <row r="273" s="31" customFormat="1" x14ac:dyDescent="0.35"/>
    <row r="274" s="31" customFormat="1" x14ac:dyDescent="0.35"/>
    <row r="275" s="31" customFormat="1" x14ac:dyDescent="0.35"/>
    <row r="276" s="31" customFormat="1" x14ac:dyDescent="0.35"/>
    <row r="277" s="31" customFormat="1" x14ac:dyDescent="0.35"/>
    <row r="278" s="31" customFormat="1" x14ac:dyDescent="0.35"/>
    <row r="279" s="31" customFormat="1" x14ac:dyDescent="0.35"/>
    <row r="280" s="31" customFormat="1" x14ac:dyDescent="0.35"/>
    <row r="281" s="31" customFormat="1" x14ac:dyDescent="0.35"/>
    <row r="282" s="31" customFormat="1" x14ac:dyDescent="0.35"/>
    <row r="283" s="31" customFormat="1" x14ac:dyDescent="0.35"/>
    <row r="284" s="31" customFormat="1" x14ac:dyDescent="0.35"/>
    <row r="285" s="31" customFormat="1" x14ac:dyDescent="0.35"/>
    <row r="286" s="31" customFormat="1" x14ac:dyDescent="0.35"/>
    <row r="287" s="31" customFormat="1" x14ac:dyDescent="0.35"/>
    <row r="288" s="31" customFormat="1" x14ac:dyDescent="0.35"/>
    <row r="289" s="31" customFormat="1" x14ac:dyDescent="0.35"/>
    <row r="290" s="31" customFormat="1" x14ac:dyDescent="0.35"/>
    <row r="291" s="31" customFormat="1" x14ac:dyDescent="0.35"/>
    <row r="292" s="31" customFormat="1" x14ac:dyDescent="0.35"/>
    <row r="293" s="31" customFormat="1" x14ac:dyDescent="0.35"/>
    <row r="294" s="31" customFormat="1" x14ac:dyDescent="0.35"/>
    <row r="295" s="31" customFormat="1" x14ac:dyDescent="0.35"/>
    <row r="296" s="31" customFormat="1" x14ac:dyDescent="0.35"/>
    <row r="297" s="31" customFormat="1" x14ac:dyDescent="0.35"/>
    <row r="298" s="31" customFormat="1" x14ac:dyDescent="0.35"/>
    <row r="299" s="31" customFormat="1" x14ac:dyDescent="0.35"/>
    <row r="300" s="31" customFormat="1" x14ac:dyDescent="0.35"/>
    <row r="301" s="31" customFormat="1" x14ac:dyDescent="0.35"/>
    <row r="302" s="31" customFormat="1" x14ac:dyDescent="0.35"/>
    <row r="303" s="31" customFormat="1" x14ac:dyDescent="0.35"/>
    <row r="304" s="31" customFormat="1" x14ac:dyDescent="0.35"/>
    <row r="305" s="31" customFormat="1" x14ac:dyDescent="0.35"/>
    <row r="306" s="31" customFormat="1" x14ac:dyDescent="0.35"/>
    <row r="307" s="31" customFormat="1" x14ac:dyDescent="0.35"/>
    <row r="308" s="31" customFormat="1" x14ac:dyDescent="0.35"/>
    <row r="309" s="31" customFormat="1" x14ac:dyDescent="0.35"/>
    <row r="310" s="31" customFormat="1" x14ac:dyDescent="0.35"/>
    <row r="311" s="31" customFormat="1" x14ac:dyDescent="0.35"/>
    <row r="312" s="31" customFormat="1" x14ac:dyDescent="0.35"/>
    <row r="313" s="31" customFormat="1" x14ac:dyDescent="0.35"/>
    <row r="314" s="31" customFormat="1" x14ac:dyDescent="0.35"/>
    <row r="315" s="31" customFormat="1" x14ac:dyDescent="0.35"/>
    <row r="316" s="31" customFormat="1" x14ac:dyDescent="0.35"/>
    <row r="317" s="31" customFormat="1" x14ac:dyDescent="0.35"/>
    <row r="318" s="31" customFormat="1" x14ac:dyDescent="0.35"/>
    <row r="319" s="31" customFormat="1" x14ac:dyDescent="0.35"/>
    <row r="320" s="31" customFormat="1" x14ac:dyDescent="0.35"/>
    <row r="321" s="31" customFormat="1" x14ac:dyDescent="0.35"/>
    <row r="322" s="31" customFormat="1" x14ac:dyDescent="0.35"/>
    <row r="323" s="31" customFormat="1" x14ac:dyDescent="0.35"/>
    <row r="324" s="31" customFormat="1" x14ac:dyDescent="0.35"/>
    <row r="325" s="31" customFormat="1" x14ac:dyDescent="0.35"/>
    <row r="326" s="31" customFormat="1" x14ac:dyDescent="0.35"/>
    <row r="327" s="31" customFormat="1" x14ac:dyDescent="0.35"/>
    <row r="328" s="31" customFormat="1" x14ac:dyDescent="0.35"/>
    <row r="329" s="31" customFormat="1" x14ac:dyDescent="0.35"/>
    <row r="330" s="31" customFormat="1" x14ac:dyDescent="0.35"/>
    <row r="331" s="31" customFormat="1" x14ac:dyDescent="0.35"/>
    <row r="332" s="31" customFormat="1" x14ac:dyDescent="0.35"/>
    <row r="333" s="31" customFormat="1" x14ac:dyDescent="0.35"/>
    <row r="334" s="31" customFormat="1" x14ac:dyDescent="0.35"/>
    <row r="335" s="31" customFormat="1" x14ac:dyDescent="0.35"/>
    <row r="336" s="31" customFormat="1" x14ac:dyDescent="0.35"/>
    <row r="337" s="31" customFormat="1" x14ac:dyDescent="0.35"/>
    <row r="338" s="31" customFormat="1" x14ac:dyDescent="0.35"/>
    <row r="339" s="31" customFormat="1" x14ac:dyDescent="0.35"/>
    <row r="340" s="31" customFormat="1" x14ac:dyDescent="0.35"/>
    <row r="341" s="31" customFormat="1" x14ac:dyDescent="0.35"/>
    <row r="342" s="31" customFormat="1" x14ac:dyDescent="0.35"/>
    <row r="343" s="31" customFormat="1" x14ac:dyDescent="0.35"/>
    <row r="344" s="31" customFormat="1" x14ac:dyDescent="0.35"/>
    <row r="345" s="31" customFormat="1" x14ac:dyDescent="0.35"/>
    <row r="346" s="31" customFormat="1" x14ac:dyDescent="0.35"/>
    <row r="347" s="31" customFormat="1" x14ac:dyDescent="0.35"/>
    <row r="348" s="31" customFormat="1" x14ac:dyDescent="0.35"/>
    <row r="349" s="31" customFormat="1" x14ac:dyDescent="0.35"/>
    <row r="350" s="31" customFormat="1" x14ac:dyDescent="0.35"/>
    <row r="351" s="31" customFormat="1" x14ac:dyDescent="0.35"/>
    <row r="352" s="31" customFormat="1" x14ac:dyDescent="0.35"/>
    <row r="353" s="31" customFormat="1" x14ac:dyDescent="0.35"/>
    <row r="354" s="31" customFormat="1" x14ac:dyDescent="0.35"/>
    <row r="355" s="31" customFormat="1" x14ac:dyDescent="0.35"/>
    <row r="356" s="31" customFormat="1" x14ac:dyDescent="0.35"/>
    <row r="357" s="31" customFormat="1" x14ac:dyDescent="0.35"/>
    <row r="358" s="31" customFormat="1" x14ac:dyDescent="0.35"/>
    <row r="359" s="31" customFormat="1" x14ac:dyDescent="0.35"/>
    <row r="360" s="31" customFormat="1" x14ac:dyDescent="0.35"/>
    <row r="361" s="31" customFormat="1" x14ac:dyDescent="0.35"/>
    <row r="362" s="31" customFormat="1" x14ac:dyDescent="0.35"/>
    <row r="363" s="31" customFormat="1" x14ac:dyDescent="0.35"/>
    <row r="364" s="31" customFormat="1" x14ac:dyDescent="0.35"/>
    <row r="365" s="31" customFormat="1" x14ac:dyDescent="0.35"/>
    <row r="366" s="31" customFormat="1" x14ac:dyDescent="0.35"/>
    <row r="367" s="31" customFormat="1" x14ac:dyDescent="0.35"/>
    <row r="368" s="31" customFormat="1" x14ac:dyDescent="0.35"/>
    <row r="369" s="31" customFormat="1" x14ac:dyDescent="0.35"/>
    <row r="370" s="31" customFormat="1" x14ac:dyDescent="0.35"/>
    <row r="371" s="31" customFormat="1" x14ac:dyDescent="0.35"/>
    <row r="372" s="31" customFormat="1" x14ac:dyDescent="0.35"/>
    <row r="373" s="31" customFormat="1" x14ac:dyDescent="0.35"/>
    <row r="374" s="31" customFormat="1" x14ac:dyDescent="0.35"/>
    <row r="375" s="31" customFormat="1" x14ac:dyDescent="0.35"/>
    <row r="376" s="31" customFormat="1" x14ac:dyDescent="0.35"/>
    <row r="377" s="31" customFormat="1" x14ac:dyDescent="0.35"/>
    <row r="378" s="31" customFormat="1" x14ac:dyDescent="0.35"/>
    <row r="379" s="31" customFormat="1" x14ac:dyDescent="0.35"/>
    <row r="380" s="31" customFormat="1" x14ac:dyDescent="0.35"/>
    <row r="381" s="31" customFormat="1" x14ac:dyDescent="0.35"/>
    <row r="382" s="31" customFormat="1" x14ac:dyDescent="0.35"/>
    <row r="383" s="31" customFormat="1" x14ac:dyDescent="0.35"/>
    <row r="384" s="31" customFormat="1" x14ac:dyDescent="0.35"/>
    <row r="385" s="31" customFormat="1" x14ac:dyDescent="0.35"/>
    <row r="386" s="31" customFormat="1" x14ac:dyDescent="0.35"/>
    <row r="387" s="31" customFormat="1" x14ac:dyDescent="0.35"/>
    <row r="388" s="31" customFormat="1" x14ac:dyDescent="0.35"/>
    <row r="389" s="31" customFormat="1" x14ac:dyDescent="0.35"/>
    <row r="390" s="31" customFormat="1" x14ac:dyDescent="0.35"/>
    <row r="391" s="31" customFormat="1" x14ac:dyDescent="0.35"/>
    <row r="392" s="31" customFormat="1" x14ac:dyDescent="0.35"/>
    <row r="393" s="31" customFormat="1" x14ac:dyDescent="0.35"/>
    <row r="394" s="31" customFormat="1" x14ac:dyDescent="0.35"/>
    <row r="395" s="31" customFormat="1" x14ac:dyDescent="0.35"/>
    <row r="396" s="31" customFormat="1" x14ac:dyDescent="0.35"/>
    <row r="397" s="31" customFormat="1" x14ac:dyDescent="0.35"/>
    <row r="398" s="31" customFormat="1" x14ac:dyDescent="0.35"/>
    <row r="399" s="31" customFormat="1" x14ac:dyDescent="0.35"/>
    <row r="400" s="31" customFormat="1" x14ac:dyDescent="0.35"/>
    <row r="401" s="31" customFormat="1" x14ac:dyDescent="0.35"/>
    <row r="402" s="31" customFormat="1" x14ac:dyDescent="0.35"/>
    <row r="403" s="31" customFormat="1" x14ac:dyDescent="0.35"/>
    <row r="404" s="31" customFormat="1" x14ac:dyDescent="0.35"/>
    <row r="405" s="31" customFormat="1" x14ac:dyDescent="0.35"/>
    <row r="406" s="31" customFormat="1" x14ac:dyDescent="0.35"/>
    <row r="407" s="31" customFormat="1" x14ac:dyDescent="0.35"/>
    <row r="408" s="31" customFormat="1" x14ac:dyDescent="0.35"/>
    <row r="409" s="31" customFormat="1" x14ac:dyDescent="0.35"/>
    <row r="410" s="31" customFormat="1" x14ac:dyDescent="0.35"/>
    <row r="411" s="31" customFormat="1" x14ac:dyDescent="0.35"/>
    <row r="412" s="31" customFormat="1" x14ac:dyDescent="0.35"/>
    <row r="413" s="31" customFormat="1" x14ac:dyDescent="0.35"/>
    <row r="414" s="31" customFormat="1" x14ac:dyDescent="0.35"/>
    <row r="415" s="31" customFormat="1" x14ac:dyDescent="0.35"/>
    <row r="416" s="31" customFormat="1" x14ac:dyDescent="0.35"/>
    <row r="417" s="31" customFormat="1" x14ac:dyDescent="0.35"/>
    <row r="418" s="31" customFormat="1" x14ac:dyDescent="0.35"/>
    <row r="419" s="31" customFormat="1" x14ac:dyDescent="0.35"/>
    <row r="420" s="31" customFormat="1" x14ac:dyDescent="0.35"/>
    <row r="421" s="31" customFormat="1" x14ac:dyDescent="0.35"/>
    <row r="422" s="31" customFormat="1" x14ac:dyDescent="0.35"/>
    <row r="423" s="31" customFormat="1" x14ac:dyDescent="0.35"/>
    <row r="424" s="31" customFormat="1" x14ac:dyDescent="0.35"/>
    <row r="425" s="31" customFormat="1" x14ac:dyDescent="0.35"/>
    <row r="426" s="31" customFormat="1" x14ac:dyDescent="0.35"/>
    <row r="427" s="31" customFormat="1" x14ac:dyDescent="0.35"/>
    <row r="428" s="31" customFormat="1" x14ac:dyDescent="0.35"/>
    <row r="429" s="31" customFormat="1" x14ac:dyDescent="0.35"/>
    <row r="430" s="31" customFormat="1" x14ac:dyDescent="0.35"/>
    <row r="431" s="31" customFormat="1" x14ac:dyDescent="0.35"/>
    <row r="432" s="31" customFormat="1" x14ac:dyDescent="0.35"/>
    <row r="433" s="31" customFormat="1" x14ac:dyDescent="0.35"/>
    <row r="434" s="31" customFormat="1" x14ac:dyDescent="0.35"/>
    <row r="435" s="31" customFormat="1" x14ac:dyDescent="0.35"/>
    <row r="436" s="31" customFormat="1" x14ac:dyDescent="0.35"/>
    <row r="437" s="31" customFormat="1" x14ac:dyDescent="0.35"/>
    <row r="438" s="31" customFormat="1" x14ac:dyDescent="0.35"/>
    <row r="439" s="31" customFormat="1" x14ac:dyDescent="0.35"/>
    <row r="440" s="31" customFormat="1" x14ac:dyDescent="0.35"/>
    <row r="441" s="31" customFormat="1" x14ac:dyDescent="0.35"/>
    <row r="442" s="31" customFormat="1" x14ac:dyDescent="0.35"/>
    <row r="443" s="31" customFormat="1" x14ac:dyDescent="0.35"/>
    <row r="444" s="31" customFormat="1" x14ac:dyDescent="0.35"/>
    <row r="445" s="31" customFormat="1" x14ac:dyDescent="0.35"/>
    <row r="446" s="31" customFormat="1" x14ac:dyDescent="0.35"/>
    <row r="447" s="31" customFormat="1" x14ac:dyDescent="0.35"/>
    <row r="448" s="31" customFormat="1" x14ac:dyDescent="0.35"/>
    <row r="449" s="31" customFormat="1" x14ac:dyDescent="0.35"/>
    <row r="450" s="31" customFormat="1" x14ac:dyDescent="0.35"/>
    <row r="451" s="31" customFormat="1" x14ac:dyDescent="0.35"/>
    <row r="452" s="31" customFormat="1" x14ac:dyDescent="0.35"/>
    <row r="453" s="31" customFormat="1" x14ac:dyDescent="0.35"/>
    <row r="454" s="31" customFormat="1" x14ac:dyDescent="0.35"/>
    <row r="455" s="31" customFormat="1" x14ac:dyDescent="0.35"/>
    <row r="456" s="31" customFormat="1" x14ac:dyDescent="0.35"/>
    <row r="457" s="31" customFormat="1" x14ac:dyDescent="0.35"/>
    <row r="458" s="31" customFormat="1" x14ac:dyDescent="0.35"/>
    <row r="459" s="31" customFormat="1" x14ac:dyDescent="0.35"/>
    <row r="460" s="31" customFormat="1" x14ac:dyDescent="0.35"/>
    <row r="461" s="31" customFormat="1" x14ac:dyDescent="0.35"/>
    <row r="462" s="31" customFormat="1" x14ac:dyDescent="0.35"/>
    <row r="463" s="31" customFormat="1" x14ac:dyDescent="0.35"/>
    <row r="464" s="31" customFormat="1" x14ac:dyDescent="0.35"/>
    <row r="465" s="31" customFormat="1" x14ac:dyDescent="0.35"/>
    <row r="466" s="31" customFormat="1" x14ac:dyDescent="0.35"/>
    <row r="467" s="31" customFormat="1" x14ac:dyDescent="0.35"/>
    <row r="468" s="31" customFormat="1" x14ac:dyDescent="0.35"/>
    <row r="469" s="31" customFormat="1" x14ac:dyDescent="0.35"/>
    <row r="470" s="31" customFormat="1" x14ac:dyDescent="0.35"/>
    <row r="471" s="31" customFormat="1" x14ac:dyDescent="0.35"/>
    <row r="472" s="31" customFormat="1" x14ac:dyDescent="0.35"/>
    <row r="473" s="31" customFormat="1" x14ac:dyDescent="0.35"/>
    <row r="474" s="31" customFormat="1" x14ac:dyDescent="0.35"/>
    <row r="475" s="31" customFormat="1" x14ac:dyDescent="0.35"/>
    <row r="476" s="31" customFormat="1" x14ac:dyDescent="0.35"/>
    <row r="477" s="31" customFormat="1" x14ac:dyDescent="0.35"/>
    <row r="478" s="31" customFormat="1" x14ac:dyDescent="0.35"/>
    <row r="479" s="31" customFormat="1" x14ac:dyDescent="0.35"/>
    <row r="480" s="31" customFormat="1" x14ac:dyDescent="0.35"/>
    <row r="481" s="31" customFormat="1" x14ac:dyDescent="0.35"/>
    <row r="482" s="31" customFormat="1" x14ac:dyDescent="0.35"/>
    <row r="483" s="31" customFormat="1" x14ac:dyDescent="0.35"/>
    <row r="484" s="31" customFormat="1" x14ac:dyDescent="0.35"/>
    <row r="485" s="31" customFormat="1" x14ac:dyDescent="0.35"/>
    <row r="486" s="31" customFormat="1" x14ac:dyDescent="0.35"/>
    <row r="487" s="31" customFormat="1" x14ac:dyDescent="0.35"/>
    <row r="488" s="31" customFormat="1" x14ac:dyDescent="0.35"/>
    <row r="489" s="31" customFormat="1" x14ac:dyDescent="0.35"/>
    <row r="490" s="31" customFormat="1" x14ac:dyDescent="0.35"/>
    <row r="491" s="31" customFormat="1" x14ac:dyDescent="0.35"/>
    <row r="492" s="31" customFormat="1" x14ac:dyDescent="0.35"/>
    <row r="493" s="31" customFormat="1" x14ac:dyDescent="0.35"/>
    <row r="494" s="31" customFormat="1" x14ac:dyDescent="0.35"/>
    <row r="495" s="31" customFormat="1" x14ac:dyDescent="0.35"/>
    <row r="496" s="31" customFormat="1" x14ac:dyDescent="0.35"/>
    <row r="497" s="31" customFormat="1" x14ac:dyDescent="0.35"/>
    <row r="498" s="31" customFormat="1" x14ac:dyDescent="0.35"/>
    <row r="499" s="31" customFormat="1" x14ac:dyDescent="0.35"/>
    <row r="500" s="31" customFormat="1" x14ac:dyDescent="0.35"/>
    <row r="501" s="31" customFormat="1" x14ac:dyDescent="0.35"/>
    <row r="502" s="31" customFormat="1" x14ac:dyDescent="0.35"/>
    <row r="503" s="31" customFormat="1" x14ac:dyDescent="0.35"/>
    <row r="504" s="31" customFormat="1" x14ac:dyDescent="0.35"/>
    <row r="505" s="31" customFormat="1" x14ac:dyDescent="0.35"/>
    <row r="506" s="31" customFormat="1" x14ac:dyDescent="0.35"/>
    <row r="507" s="31" customFormat="1" x14ac:dyDescent="0.35"/>
    <row r="508" s="31" customFormat="1" x14ac:dyDescent="0.35"/>
    <row r="509" s="31" customFormat="1" x14ac:dyDescent="0.35"/>
    <row r="510" s="31" customFormat="1" x14ac:dyDescent="0.35"/>
    <row r="511" s="31" customFormat="1" x14ac:dyDescent="0.35"/>
    <row r="512" s="31" customFormat="1" x14ac:dyDescent="0.35"/>
    <row r="513" s="31" customFormat="1" x14ac:dyDescent="0.35"/>
    <row r="514" s="31" customFormat="1" x14ac:dyDescent="0.35"/>
    <row r="515" s="31" customFormat="1" x14ac:dyDescent="0.35"/>
    <row r="516" s="31" customFormat="1" x14ac:dyDescent="0.35"/>
    <row r="517" s="31" customFormat="1" x14ac:dyDescent="0.35"/>
    <row r="518" s="31" customFormat="1" x14ac:dyDescent="0.35"/>
    <row r="519" s="31" customFormat="1" x14ac:dyDescent="0.35"/>
    <row r="520" s="31" customFormat="1" x14ac:dyDescent="0.35"/>
    <row r="521" s="31" customFormat="1" x14ac:dyDescent="0.35"/>
    <row r="522" s="31" customFormat="1" x14ac:dyDescent="0.35"/>
    <row r="523" s="31" customFormat="1" x14ac:dyDescent="0.35"/>
    <row r="524" s="31" customFormat="1" x14ac:dyDescent="0.35"/>
    <row r="525" s="31" customFormat="1" x14ac:dyDescent="0.35"/>
    <row r="526" s="31" customFormat="1" x14ac:dyDescent="0.35"/>
    <row r="527" s="31" customFormat="1" x14ac:dyDescent="0.35"/>
    <row r="528" s="31" customFormat="1" x14ac:dyDescent="0.35"/>
    <row r="529" s="31" customFormat="1" x14ac:dyDescent="0.35"/>
    <row r="530" s="31" customFormat="1" x14ac:dyDescent="0.35"/>
    <row r="531" s="31" customFormat="1" x14ac:dyDescent="0.35"/>
    <row r="532" s="31" customFormat="1" x14ac:dyDescent="0.35"/>
    <row r="533" s="31" customFormat="1" x14ac:dyDescent="0.35"/>
    <row r="534" s="31" customFormat="1" x14ac:dyDescent="0.35"/>
    <row r="535" s="31" customFormat="1" x14ac:dyDescent="0.35"/>
    <row r="536" s="31" customFormat="1" x14ac:dyDescent="0.35"/>
    <row r="537" s="31" customFormat="1" x14ac:dyDescent="0.35"/>
    <row r="538" s="31" customFormat="1" x14ac:dyDescent="0.35"/>
    <row r="539" s="31" customFormat="1" x14ac:dyDescent="0.35"/>
    <row r="540" s="31" customFormat="1" x14ac:dyDescent="0.35"/>
    <row r="541" s="31" customFormat="1" x14ac:dyDescent="0.35"/>
    <row r="542" s="31" customFormat="1" x14ac:dyDescent="0.35"/>
    <row r="543" s="31" customFormat="1" x14ac:dyDescent="0.35"/>
    <row r="544" s="31" customFormat="1" x14ac:dyDescent="0.35"/>
    <row r="545" s="31" customFormat="1" x14ac:dyDescent="0.35"/>
    <row r="546" s="31" customFormat="1" x14ac:dyDescent="0.35"/>
    <row r="547" s="31" customFormat="1" x14ac:dyDescent="0.35"/>
    <row r="548" s="31" customFormat="1" x14ac:dyDescent="0.35"/>
    <row r="549" s="31" customFormat="1" x14ac:dyDescent="0.35"/>
    <row r="550" s="31" customFormat="1" x14ac:dyDescent="0.35"/>
    <row r="551" s="31" customFormat="1" x14ac:dyDescent="0.35"/>
    <row r="552" s="31" customFormat="1" x14ac:dyDescent="0.35"/>
    <row r="553" s="31" customFormat="1" x14ac:dyDescent="0.35"/>
    <row r="554" s="31" customFormat="1" x14ac:dyDescent="0.35"/>
    <row r="555" s="31" customFormat="1" x14ac:dyDescent="0.35"/>
    <row r="556" s="31" customFormat="1" x14ac:dyDescent="0.35"/>
    <row r="557" s="31" customFormat="1" x14ac:dyDescent="0.35"/>
    <row r="558" s="31" customFormat="1" x14ac:dyDescent="0.35"/>
    <row r="559" s="31" customFormat="1" x14ac:dyDescent="0.35"/>
    <row r="560" s="31" customFormat="1" x14ac:dyDescent="0.35"/>
    <row r="561" s="31" customFormat="1" x14ac:dyDescent="0.35"/>
    <row r="562" s="31" customFormat="1" x14ac:dyDescent="0.35"/>
    <row r="563" s="31" customFormat="1" x14ac:dyDescent="0.35"/>
    <row r="564" s="31" customFormat="1" x14ac:dyDescent="0.35"/>
    <row r="565" s="31" customFormat="1" x14ac:dyDescent="0.35"/>
    <row r="566" s="31" customFormat="1" x14ac:dyDescent="0.35"/>
    <row r="567" s="31" customFormat="1" x14ac:dyDescent="0.35"/>
    <row r="568" s="31" customFormat="1" x14ac:dyDescent="0.35"/>
    <row r="569" s="31" customFormat="1" x14ac:dyDescent="0.35"/>
    <row r="570" s="31" customFormat="1" x14ac:dyDescent="0.35"/>
    <row r="571" s="31" customFormat="1" x14ac:dyDescent="0.35"/>
    <row r="572" s="31" customFormat="1" x14ac:dyDescent="0.35"/>
    <row r="573" s="31" customFormat="1" x14ac:dyDescent="0.35"/>
    <row r="574" s="31" customFormat="1" x14ac:dyDescent="0.35"/>
    <row r="575" s="31" customFormat="1" x14ac:dyDescent="0.35"/>
    <row r="576" s="31" customFormat="1" x14ac:dyDescent="0.35"/>
    <row r="577" s="31" customFormat="1" x14ac:dyDescent="0.35"/>
    <row r="578" s="31" customFormat="1" x14ac:dyDescent="0.35"/>
    <row r="579" s="31" customFormat="1" x14ac:dyDescent="0.35"/>
    <row r="580" s="31" customFormat="1" x14ac:dyDescent="0.35"/>
    <row r="581" s="31" customFormat="1" x14ac:dyDescent="0.35"/>
    <row r="582" s="31" customFormat="1" x14ac:dyDescent="0.35"/>
    <row r="583" s="31" customFormat="1" x14ac:dyDescent="0.35"/>
    <row r="584" s="31" customFormat="1" x14ac:dyDescent="0.35"/>
    <row r="585" s="31" customFormat="1" x14ac:dyDescent="0.35"/>
    <row r="586" s="31" customFormat="1" x14ac:dyDescent="0.35"/>
    <row r="587" s="31" customFormat="1" x14ac:dyDescent="0.35"/>
    <row r="588" s="31" customFormat="1" x14ac:dyDescent="0.35"/>
    <row r="589" s="31" customFormat="1" x14ac:dyDescent="0.35"/>
    <row r="590" s="31" customFormat="1" x14ac:dyDescent="0.35"/>
    <row r="591" s="31" customFormat="1" x14ac:dyDescent="0.35"/>
    <row r="592" s="31" customFormat="1" x14ac:dyDescent="0.35"/>
    <row r="593" s="31" customFormat="1" x14ac:dyDescent="0.35"/>
    <row r="594" s="31" customFormat="1" x14ac:dyDescent="0.35"/>
    <row r="595" s="31" customFormat="1" x14ac:dyDescent="0.35"/>
    <row r="596" s="31" customFormat="1" x14ac:dyDescent="0.35"/>
    <row r="597" s="31" customFormat="1" x14ac:dyDescent="0.35"/>
    <row r="598" s="31" customFormat="1" x14ac:dyDescent="0.35"/>
    <row r="599" s="31" customFormat="1" x14ac:dyDescent="0.35"/>
    <row r="600" s="31" customFormat="1" x14ac:dyDescent="0.35"/>
    <row r="601" s="31" customFormat="1" x14ac:dyDescent="0.35"/>
    <row r="602" s="31" customFormat="1" x14ac:dyDescent="0.35"/>
    <row r="603" s="31" customFormat="1" x14ac:dyDescent="0.35"/>
    <row r="604" s="31" customFormat="1" x14ac:dyDescent="0.35"/>
    <row r="605" s="31" customFormat="1" x14ac:dyDescent="0.35"/>
    <row r="606" s="31" customFormat="1" x14ac:dyDescent="0.35"/>
    <row r="607" s="31" customFormat="1" x14ac:dyDescent="0.35"/>
    <row r="608" s="31" customFormat="1" x14ac:dyDescent="0.35"/>
    <row r="609" s="31" customFormat="1" x14ac:dyDescent="0.35"/>
    <row r="610" s="31" customFormat="1" x14ac:dyDescent="0.35"/>
    <row r="611" s="31" customFormat="1" x14ac:dyDescent="0.35"/>
    <row r="612" s="31" customFormat="1" x14ac:dyDescent="0.35"/>
    <row r="613" s="31" customFormat="1" x14ac:dyDescent="0.35"/>
    <row r="614" s="31" customFormat="1" x14ac:dyDescent="0.35"/>
    <row r="615" s="31" customFormat="1" x14ac:dyDescent="0.35"/>
    <row r="616" s="31" customFormat="1" x14ac:dyDescent="0.35"/>
    <row r="617" s="31" customFormat="1" x14ac:dyDescent="0.35"/>
    <row r="618" s="31" customFormat="1" x14ac:dyDescent="0.35"/>
    <row r="619" s="31" customFormat="1" x14ac:dyDescent="0.35"/>
    <row r="620" s="31" customFormat="1" x14ac:dyDescent="0.35"/>
    <row r="621" s="31" customFormat="1" x14ac:dyDescent="0.35"/>
    <row r="622" s="31" customFormat="1" x14ac:dyDescent="0.35"/>
    <row r="623" s="31" customFormat="1" x14ac:dyDescent="0.35"/>
    <row r="624" s="31" customFormat="1" x14ac:dyDescent="0.35"/>
    <row r="625" s="31" customFormat="1" x14ac:dyDescent="0.35"/>
    <row r="626" s="31" customFormat="1" x14ac:dyDescent="0.35"/>
    <row r="627" s="31" customFormat="1" x14ac:dyDescent="0.35"/>
    <row r="628" s="31" customFormat="1" x14ac:dyDescent="0.35"/>
    <row r="629" s="31" customFormat="1" x14ac:dyDescent="0.35"/>
    <row r="630" s="31" customFormat="1" x14ac:dyDescent="0.35"/>
    <row r="631" s="31" customFormat="1" x14ac:dyDescent="0.35"/>
    <row r="632" s="31" customFormat="1" x14ac:dyDescent="0.35"/>
    <row r="633" s="31" customFormat="1" x14ac:dyDescent="0.35"/>
    <row r="634" s="31" customFormat="1" x14ac:dyDescent="0.35"/>
    <row r="635" s="31" customFormat="1" x14ac:dyDescent="0.35"/>
    <row r="636" s="31" customFormat="1" x14ac:dyDescent="0.35"/>
    <row r="637" s="31" customFormat="1" x14ac:dyDescent="0.35"/>
    <row r="638" s="31" customFormat="1" x14ac:dyDescent="0.35"/>
    <row r="639" s="31" customFormat="1" x14ac:dyDescent="0.35"/>
    <row r="640" s="31" customFormat="1" x14ac:dyDescent="0.35"/>
    <row r="641" s="31" customFormat="1" x14ac:dyDescent="0.35"/>
    <row r="642" s="31" customFormat="1" x14ac:dyDescent="0.35"/>
    <row r="643" s="31" customFormat="1" x14ac:dyDescent="0.35"/>
    <row r="644" s="31" customFormat="1" x14ac:dyDescent="0.35"/>
    <row r="645" s="31" customFormat="1" x14ac:dyDescent="0.35"/>
    <row r="646" s="31" customFormat="1" x14ac:dyDescent="0.35"/>
    <row r="647" s="31" customFormat="1" x14ac:dyDescent="0.35"/>
    <row r="648" s="31" customFormat="1" x14ac:dyDescent="0.35"/>
    <row r="649" s="31" customFormat="1" x14ac:dyDescent="0.35"/>
    <row r="650" s="31" customFormat="1" x14ac:dyDescent="0.35"/>
    <row r="651" s="31" customFormat="1" x14ac:dyDescent="0.35"/>
    <row r="652" s="31" customFormat="1" x14ac:dyDescent="0.35"/>
    <row r="653" s="31" customFormat="1" x14ac:dyDescent="0.35"/>
    <row r="654" s="31" customFormat="1" x14ac:dyDescent="0.35"/>
    <row r="655" s="31" customFormat="1" x14ac:dyDescent="0.35"/>
    <row r="656" s="31" customFormat="1" x14ac:dyDescent="0.35"/>
    <row r="657" s="31" customFormat="1" x14ac:dyDescent="0.35"/>
    <row r="658" s="31" customFormat="1" x14ac:dyDescent="0.35"/>
    <row r="659" s="31" customFormat="1" x14ac:dyDescent="0.35"/>
    <row r="660" s="31" customFormat="1" x14ac:dyDescent="0.35"/>
    <row r="661" s="31" customFormat="1" x14ac:dyDescent="0.35"/>
    <row r="662" s="31" customFormat="1" x14ac:dyDescent="0.35"/>
    <row r="663" s="31" customFormat="1" x14ac:dyDescent="0.35"/>
    <row r="664" s="31" customFormat="1" x14ac:dyDescent="0.35"/>
    <row r="665" s="31" customFormat="1" x14ac:dyDescent="0.35"/>
    <row r="666" s="31" customFormat="1" x14ac:dyDescent="0.35"/>
    <row r="667" s="31" customFormat="1" x14ac:dyDescent="0.35"/>
    <row r="668" s="31" customFormat="1" x14ac:dyDescent="0.35"/>
    <row r="669" s="31" customFormat="1" x14ac:dyDescent="0.35"/>
    <row r="670" s="31" customFormat="1" x14ac:dyDescent="0.35"/>
    <row r="671" s="31" customFormat="1" x14ac:dyDescent="0.35"/>
    <row r="672" s="31" customFormat="1" x14ac:dyDescent="0.35"/>
    <row r="673" s="31" customFormat="1" x14ac:dyDescent="0.35"/>
    <row r="674" s="31" customFormat="1" x14ac:dyDescent="0.35"/>
    <row r="675" s="31" customFormat="1" x14ac:dyDescent="0.35"/>
    <row r="676" s="31" customFormat="1" x14ac:dyDescent="0.35"/>
    <row r="677" s="31" customFormat="1" x14ac:dyDescent="0.35"/>
    <row r="678" s="31" customFormat="1" x14ac:dyDescent="0.35"/>
    <row r="679" s="31" customFormat="1" x14ac:dyDescent="0.35"/>
    <row r="680" s="31" customFormat="1" x14ac:dyDescent="0.35"/>
    <row r="681" s="31" customFormat="1" x14ac:dyDescent="0.35"/>
    <row r="682" s="31" customFormat="1" x14ac:dyDescent="0.35"/>
    <row r="683" s="31" customFormat="1" x14ac:dyDescent="0.35"/>
    <row r="684" s="31" customFormat="1" x14ac:dyDescent="0.35"/>
    <row r="685" s="31" customFormat="1" x14ac:dyDescent="0.35"/>
    <row r="686" s="31" customFormat="1" x14ac:dyDescent="0.35"/>
    <row r="687" s="31" customFormat="1" x14ac:dyDescent="0.35"/>
    <row r="688" s="31" customFormat="1" x14ac:dyDescent="0.35"/>
    <row r="689" s="31" customFormat="1" x14ac:dyDescent="0.35"/>
    <row r="690" s="31" customFormat="1" x14ac:dyDescent="0.35"/>
    <row r="691" s="31" customFormat="1" x14ac:dyDescent="0.35"/>
    <row r="692" s="31" customFormat="1" x14ac:dyDescent="0.35"/>
    <row r="693" s="31" customFormat="1" x14ac:dyDescent="0.35"/>
    <row r="694" s="31" customFormat="1" x14ac:dyDescent="0.35"/>
    <row r="695" s="31" customFormat="1" x14ac:dyDescent="0.35"/>
    <row r="696" s="31" customFormat="1" x14ac:dyDescent="0.35"/>
    <row r="697" s="31" customFormat="1" x14ac:dyDescent="0.35"/>
    <row r="698" s="31" customFormat="1" x14ac:dyDescent="0.35"/>
    <row r="699" s="31" customFormat="1" x14ac:dyDescent="0.35"/>
    <row r="700" s="31" customFormat="1" x14ac:dyDescent="0.35"/>
    <row r="701" s="31" customFormat="1" x14ac:dyDescent="0.35"/>
    <row r="702" s="31" customFormat="1" x14ac:dyDescent="0.35"/>
    <row r="703" s="31" customFormat="1" x14ac:dyDescent="0.35"/>
    <row r="704" s="31" customFormat="1" x14ac:dyDescent="0.35"/>
    <row r="705" s="31" customFormat="1" x14ac:dyDescent="0.35"/>
    <row r="706" s="31" customFormat="1" x14ac:dyDescent="0.35"/>
    <row r="707" s="31" customFormat="1" x14ac:dyDescent="0.35"/>
    <row r="708" s="31" customFormat="1" x14ac:dyDescent="0.35"/>
    <row r="709" s="31" customFormat="1" x14ac:dyDescent="0.35"/>
    <row r="710" s="31" customFormat="1" x14ac:dyDescent="0.35"/>
    <row r="711" s="31" customFormat="1" x14ac:dyDescent="0.35"/>
    <row r="712" s="31" customFormat="1" x14ac:dyDescent="0.35"/>
    <row r="713" s="31" customFormat="1" x14ac:dyDescent="0.35"/>
    <row r="714" s="31" customFormat="1" x14ac:dyDescent="0.35"/>
    <row r="715" s="31" customFormat="1" x14ac:dyDescent="0.35"/>
    <row r="716" s="31" customFormat="1" x14ac:dyDescent="0.35"/>
    <row r="717" s="31" customFormat="1" x14ac:dyDescent="0.35"/>
    <row r="718" s="31" customFormat="1" x14ac:dyDescent="0.35"/>
    <row r="719" s="31" customFormat="1" x14ac:dyDescent="0.35"/>
    <row r="720" s="31" customFormat="1" x14ac:dyDescent="0.35"/>
    <row r="721" s="31" customFormat="1" x14ac:dyDescent="0.35"/>
    <row r="722" s="31" customFormat="1" x14ac:dyDescent="0.35"/>
    <row r="723" s="31" customFormat="1" x14ac:dyDescent="0.35"/>
    <row r="724" s="31" customFormat="1" x14ac:dyDescent="0.35"/>
    <row r="725" s="31" customFormat="1" x14ac:dyDescent="0.35"/>
    <row r="726" s="31" customFormat="1" x14ac:dyDescent="0.35"/>
    <row r="727" s="31" customFormat="1" x14ac:dyDescent="0.35"/>
    <row r="728" s="31" customFormat="1" x14ac:dyDescent="0.35"/>
    <row r="729" s="31" customFormat="1" x14ac:dyDescent="0.35"/>
    <row r="730" s="31" customFormat="1" x14ac:dyDescent="0.35"/>
    <row r="731" s="31" customFormat="1" x14ac:dyDescent="0.35"/>
    <row r="732" s="31" customFormat="1" x14ac:dyDescent="0.35"/>
    <row r="733" s="31" customFormat="1" x14ac:dyDescent="0.35"/>
    <row r="734" s="31" customFormat="1" x14ac:dyDescent="0.35"/>
    <row r="735" s="31" customFormat="1" x14ac:dyDescent="0.35"/>
    <row r="736" s="31" customFormat="1" x14ac:dyDescent="0.35"/>
    <row r="737" s="31" customFormat="1" x14ac:dyDescent="0.35"/>
    <row r="738" s="31" customFormat="1" x14ac:dyDescent="0.35"/>
    <row r="739" s="31" customFormat="1" x14ac:dyDescent="0.35"/>
    <row r="740" s="31" customFormat="1" x14ac:dyDescent="0.35"/>
    <row r="741" s="31" customFormat="1" x14ac:dyDescent="0.35"/>
    <row r="742" s="31" customFormat="1" x14ac:dyDescent="0.35"/>
    <row r="743" s="31" customFormat="1" x14ac:dyDescent="0.35"/>
    <row r="744" s="31" customFormat="1" x14ac:dyDescent="0.35"/>
  </sheetData>
  <autoFilter ref="B5:F40" xr:uid="{86C09759-3FAC-4EDF-B66F-0E96381B4419}"/>
  <mergeCells count="18">
    <mergeCell ref="B2:F2"/>
    <mergeCell ref="C3:F3"/>
    <mergeCell ref="D11:D12"/>
    <mergeCell ref="D6:D7"/>
    <mergeCell ref="C6:C7"/>
    <mergeCell ref="B6:B12"/>
    <mergeCell ref="C11:C12"/>
    <mergeCell ref="C9:C10"/>
    <mergeCell ref="D9:D10"/>
    <mergeCell ref="B23:B37"/>
    <mergeCell ref="C23:C37"/>
    <mergeCell ref="D23:D37"/>
    <mergeCell ref="C4:F4"/>
    <mergeCell ref="D13:D17"/>
    <mergeCell ref="B13:B22"/>
    <mergeCell ref="C13:C17"/>
    <mergeCell ref="C18:C22"/>
    <mergeCell ref="D18:D22"/>
  </mergeCells>
  <dataValidations count="2">
    <dataValidation allowBlank="1" showInputMessage="1" showErrorMessage="1" promptTitle="TOTAL DÍAS TAREA" prompt="Campo formulado, por favor no modificar." sqref="C6 C11 C8:C9 C13 C18 C23 C38:C39" xr:uid="{6866C1AD-F506-4CDF-B5BA-FD30C851B58F}"/>
    <dataValidation type="list" allowBlank="1" showInputMessage="1" showErrorMessage="1" sqref="E6:E232" xr:uid="{B3EE2D98-F69C-4778-9823-2E602395DD27}">
      <formula1>#REF!</formula1>
    </dataValidation>
  </dataValidations>
  <hyperlinks>
    <hyperlink ref="C3:F3" r:id="rId1" display="ANEXO TÉCNICO PROGRAMAS DE TRANSPARENCIA Y ÉTICA PÚBLICA" xr:uid="{2F799119-2BFC-430C-B9B8-2FB01E3E9E8F}"/>
  </hyperlinks>
  <pageMargins left="0.7" right="0.7" top="0.75" bottom="0.75" header="0.3" footer="0.3"/>
  <pageSetup paperSize="9" orientation="portrait" horizontalDpi="0"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BBDC9-3EB7-47F5-87E2-B8802162A761}">
  <sheetPr>
    <tabColor rgb="FFE2D1B0"/>
  </sheetPr>
  <dimension ref="A1:AL711"/>
  <sheetViews>
    <sheetView zoomScale="115" zoomScaleNormal="115" workbookViewId="0">
      <selection activeCell="K4" sqref="K4:L4"/>
    </sheetView>
  </sheetViews>
  <sheetFormatPr baseColWidth="10" defaultColWidth="11.453125" defaultRowHeight="13" x14ac:dyDescent="0.35"/>
  <cols>
    <col min="1" max="1" width="11.453125" style="31"/>
    <col min="2" max="2" width="18.54296875" style="31" customWidth="1"/>
    <col min="3" max="3" width="158.453125" style="118" customWidth="1"/>
    <col min="4" max="38" width="11.453125" style="31"/>
    <col min="39" max="16384" width="11.453125" style="118"/>
  </cols>
  <sheetData>
    <row r="1" spans="1:38" s="31" customFormat="1" x14ac:dyDescent="0.35"/>
    <row r="2" spans="1:38" ht="72.75" customHeight="1" x14ac:dyDescent="0.35">
      <c r="B2" s="332" t="s">
        <v>2530</v>
      </c>
      <c r="C2" s="332"/>
    </row>
    <row r="3" spans="1:38" ht="31.5" customHeight="1" x14ac:dyDescent="0.35">
      <c r="B3" s="113" t="s">
        <v>2531</v>
      </c>
      <c r="C3" s="113" t="s">
        <v>2532</v>
      </c>
    </row>
    <row r="4" spans="1:38" s="119" customFormat="1" ht="234" customHeight="1" x14ac:dyDescent="0.35">
      <c r="A4" s="120"/>
      <c r="B4" s="122" t="s">
        <v>1043</v>
      </c>
      <c r="C4" s="121" t="s">
        <v>2533</v>
      </c>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row>
    <row r="5" spans="1:38" s="119" customFormat="1" ht="160.5" customHeight="1" x14ac:dyDescent="0.35">
      <c r="A5" s="120"/>
      <c r="B5" s="122" t="s">
        <v>628</v>
      </c>
      <c r="C5" s="121" t="s">
        <v>2534</v>
      </c>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row>
    <row r="6" spans="1:38" s="119" customFormat="1" ht="272.14999999999998" customHeight="1" x14ac:dyDescent="0.35">
      <c r="A6" s="120"/>
      <c r="B6" s="331" t="s">
        <v>1647</v>
      </c>
      <c r="C6" s="330" t="s">
        <v>2535</v>
      </c>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row>
    <row r="7" spans="1:38" s="119" customFormat="1" ht="272.14999999999998" customHeight="1" x14ac:dyDescent="0.35">
      <c r="A7" s="120"/>
      <c r="B7" s="331"/>
      <c r="C7" s="33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row>
    <row r="8" spans="1:38" s="119" customFormat="1" ht="272.14999999999998" customHeight="1" x14ac:dyDescent="0.35">
      <c r="A8" s="120"/>
      <c r="B8" s="331"/>
      <c r="C8" s="33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row>
    <row r="9" spans="1:38" s="119" customFormat="1" ht="382.5" customHeight="1" x14ac:dyDescent="0.35">
      <c r="A9" s="120"/>
      <c r="B9" s="122" t="s">
        <v>232</v>
      </c>
      <c r="C9" s="121" t="s">
        <v>2536</v>
      </c>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row>
    <row r="10" spans="1:38" s="119" customFormat="1" ht="237.65" customHeight="1" x14ac:dyDescent="0.35">
      <c r="A10" s="120"/>
      <c r="B10" s="122" t="s">
        <v>969</v>
      </c>
      <c r="C10" s="121" t="s">
        <v>2537</v>
      </c>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row>
    <row r="11" spans="1:38" s="119" customFormat="1" ht="146.9" customHeight="1" x14ac:dyDescent="0.35">
      <c r="A11" s="120"/>
      <c r="B11" s="122" t="s">
        <v>818</v>
      </c>
      <c r="C11" s="121" t="s">
        <v>2538</v>
      </c>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row>
    <row r="12" spans="1:38" s="119" customFormat="1" ht="105.65" customHeight="1" x14ac:dyDescent="0.35">
      <c r="A12" s="120"/>
      <c r="B12" s="122" t="s">
        <v>107</v>
      </c>
      <c r="C12" s="121" t="s">
        <v>2539</v>
      </c>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row>
    <row r="13" spans="1:38" s="119" customFormat="1" ht="181.4" customHeight="1" x14ac:dyDescent="0.35">
      <c r="A13" s="120"/>
      <c r="B13" s="122" t="s">
        <v>1291</v>
      </c>
      <c r="C13" s="121" t="s">
        <v>2540</v>
      </c>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row>
    <row r="14" spans="1:38" s="119" customFormat="1" ht="146.15" customHeight="1" x14ac:dyDescent="0.35">
      <c r="A14" s="120"/>
      <c r="B14" s="122" t="s">
        <v>1078</v>
      </c>
      <c r="C14" s="121" t="s">
        <v>2541</v>
      </c>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row>
    <row r="15" spans="1:38" s="31" customFormat="1" x14ac:dyDescent="0.35"/>
    <row r="16" spans="1:38" s="31" customFormat="1" x14ac:dyDescent="0.35"/>
    <row r="17" s="31" customFormat="1" x14ac:dyDescent="0.35"/>
    <row r="18" s="31" customFormat="1" x14ac:dyDescent="0.35"/>
    <row r="19" s="31" customFormat="1" x14ac:dyDescent="0.35"/>
    <row r="20" s="31" customFormat="1" x14ac:dyDescent="0.35"/>
    <row r="21" s="31" customFormat="1" x14ac:dyDescent="0.35"/>
    <row r="22" s="31" customFormat="1" x14ac:dyDescent="0.35"/>
    <row r="23" s="31" customFormat="1" x14ac:dyDescent="0.35"/>
    <row r="24" s="31" customFormat="1" x14ac:dyDescent="0.35"/>
    <row r="25" s="31" customFormat="1" x14ac:dyDescent="0.35"/>
    <row r="26" s="31" customFormat="1" x14ac:dyDescent="0.35"/>
    <row r="27" s="31" customFormat="1" x14ac:dyDescent="0.35"/>
    <row r="28" s="31" customFormat="1" x14ac:dyDescent="0.35"/>
    <row r="29" s="31" customFormat="1" x14ac:dyDescent="0.35"/>
    <row r="30" s="31" customFormat="1" x14ac:dyDescent="0.35"/>
    <row r="31" s="31" customFormat="1" x14ac:dyDescent="0.35"/>
    <row r="32" s="31" customFormat="1" x14ac:dyDescent="0.35"/>
    <row r="33" s="31" customFormat="1" x14ac:dyDescent="0.35"/>
    <row r="34" s="31" customFormat="1" x14ac:dyDescent="0.35"/>
    <row r="35" s="31" customFormat="1" x14ac:dyDescent="0.35"/>
    <row r="36" s="31" customFormat="1" x14ac:dyDescent="0.35"/>
    <row r="37" s="31" customFormat="1" x14ac:dyDescent="0.35"/>
    <row r="38" s="31" customFormat="1" x14ac:dyDescent="0.35"/>
    <row r="39" s="31" customFormat="1" x14ac:dyDescent="0.35"/>
    <row r="40" s="31" customFormat="1" x14ac:dyDescent="0.35"/>
    <row r="41" s="31" customFormat="1" x14ac:dyDescent="0.35"/>
    <row r="42" s="31" customFormat="1" x14ac:dyDescent="0.35"/>
    <row r="43" s="31" customFormat="1" x14ac:dyDescent="0.35"/>
    <row r="44" s="31" customFormat="1" x14ac:dyDescent="0.35"/>
    <row r="45" s="31" customFormat="1" x14ac:dyDescent="0.35"/>
    <row r="46" s="31" customFormat="1" x14ac:dyDescent="0.35"/>
    <row r="47" s="31" customFormat="1" x14ac:dyDescent="0.35"/>
    <row r="48" s="31" customFormat="1" x14ac:dyDescent="0.35"/>
    <row r="49" s="31" customFormat="1" x14ac:dyDescent="0.35"/>
    <row r="50" s="31" customFormat="1" x14ac:dyDescent="0.35"/>
    <row r="51" s="31" customFormat="1" x14ac:dyDescent="0.35"/>
    <row r="52" s="31" customFormat="1" x14ac:dyDescent="0.35"/>
    <row r="53" s="31" customFormat="1" x14ac:dyDescent="0.35"/>
    <row r="54" s="31" customFormat="1" x14ac:dyDescent="0.35"/>
    <row r="55" s="31" customFormat="1" x14ac:dyDescent="0.35"/>
    <row r="56" s="31" customFormat="1" x14ac:dyDescent="0.35"/>
    <row r="57" s="31" customFormat="1" x14ac:dyDescent="0.35"/>
    <row r="58" s="31" customFormat="1" x14ac:dyDescent="0.35"/>
    <row r="59" s="31" customFormat="1" x14ac:dyDescent="0.35"/>
    <row r="60" s="31" customFormat="1" x14ac:dyDescent="0.35"/>
    <row r="61" s="31" customFormat="1" x14ac:dyDescent="0.35"/>
    <row r="62" s="31" customFormat="1" x14ac:dyDescent="0.35"/>
    <row r="63" s="31" customFormat="1" x14ac:dyDescent="0.35"/>
    <row r="64" s="31" customFormat="1" x14ac:dyDescent="0.35"/>
    <row r="65" s="31" customFormat="1" x14ac:dyDescent="0.35"/>
    <row r="66" s="31" customFormat="1" x14ac:dyDescent="0.35"/>
    <row r="67" s="31" customFormat="1" x14ac:dyDescent="0.35"/>
    <row r="68" s="31" customFormat="1" x14ac:dyDescent="0.35"/>
    <row r="69" s="31" customFormat="1" x14ac:dyDescent="0.35"/>
    <row r="70" s="31" customFormat="1" x14ac:dyDescent="0.35"/>
    <row r="71" s="31" customFormat="1" x14ac:dyDescent="0.35"/>
    <row r="72" s="31" customFormat="1" x14ac:dyDescent="0.35"/>
    <row r="73" s="31" customFormat="1" x14ac:dyDescent="0.35"/>
    <row r="74" s="31" customFormat="1" x14ac:dyDescent="0.35"/>
    <row r="75" s="31" customFormat="1" x14ac:dyDescent="0.35"/>
    <row r="76" s="31" customFormat="1" x14ac:dyDescent="0.35"/>
    <row r="77" s="31" customFormat="1" x14ac:dyDescent="0.35"/>
    <row r="78" s="31" customFormat="1" x14ac:dyDescent="0.35"/>
    <row r="79" s="31" customFormat="1" x14ac:dyDescent="0.35"/>
    <row r="80" s="31" customFormat="1" x14ac:dyDescent="0.35"/>
    <row r="81" s="31" customFormat="1" x14ac:dyDescent="0.35"/>
    <row r="82" s="31" customFormat="1" x14ac:dyDescent="0.35"/>
    <row r="83" s="31" customFormat="1" x14ac:dyDescent="0.35"/>
    <row r="84" s="31" customFormat="1" x14ac:dyDescent="0.35"/>
    <row r="85" s="31" customFormat="1" x14ac:dyDescent="0.35"/>
    <row r="86" s="31" customFormat="1" x14ac:dyDescent="0.35"/>
    <row r="87" s="31" customFormat="1" x14ac:dyDescent="0.35"/>
    <row r="88" s="31" customFormat="1" x14ac:dyDescent="0.35"/>
    <row r="89" s="31" customFormat="1" x14ac:dyDescent="0.35"/>
    <row r="90" s="31" customFormat="1" x14ac:dyDescent="0.35"/>
    <row r="91" s="31" customFormat="1" x14ac:dyDescent="0.35"/>
    <row r="92" s="31" customFormat="1" x14ac:dyDescent="0.35"/>
    <row r="93" s="31" customFormat="1" x14ac:dyDescent="0.35"/>
    <row r="94" s="31" customFormat="1" x14ac:dyDescent="0.35"/>
    <row r="95" s="31" customFormat="1" x14ac:dyDescent="0.35"/>
    <row r="96" s="31" customFormat="1" x14ac:dyDescent="0.35"/>
    <row r="97" s="31" customFormat="1" x14ac:dyDescent="0.35"/>
    <row r="98" s="31" customFormat="1" x14ac:dyDescent="0.35"/>
    <row r="99" s="31" customFormat="1" x14ac:dyDescent="0.35"/>
    <row r="100" s="31" customFormat="1" x14ac:dyDescent="0.35"/>
    <row r="101" s="31" customFormat="1" x14ac:dyDescent="0.35"/>
    <row r="102" s="31" customFormat="1" x14ac:dyDescent="0.35"/>
    <row r="103" s="31" customFormat="1" x14ac:dyDescent="0.35"/>
    <row r="104" s="31" customFormat="1" x14ac:dyDescent="0.35"/>
    <row r="105" s="31" customFormat="1" x14ac:dyDescent="0.35"/>
    <row r="106" s="31" customFormat="1" x14ac:dyDescent="0.35"/>
    <row r="107" s="31" customFormat="1" x14ac:dyDescent="0.35"/>
    <row r="108" s="31" customFormat="1" x14ac:dyDescent="0.35"/>
    <row r="109" s="31" customFormat="1" x14ac:dyDescent="0.35"/>
    <row r="110" s="31" customFormat="1" x14ac:dyDescent="0.35"/>
    <row r="111" s="31" customFormat="1" x14ac:dyDescent="0.35"/>
    <row r="112" s="31" customFormat="1" x14ac:dyDescent="0.35"/>
    <row r="113" s="31" customFormat="1" x14ac:dyDescent="0.35"/>
    <row r="114" s="31" customFormat="1" x14ac:dyDescent="0.35"/>
    <row r="115" s="31" customFormat="1" x14ac:dyDescent="0.35"/>
    <row r="116" s="31" customFormat="1" x14ac:dyDescent="0.35"/>
    <row r="117" s="31" customFormat="1" x14ac:dyDescent="0.35"/>
    <row r="118" s="31" customFormat="1" x14ac:dyDescent="0.35"/>
    <row r="119" s="31" customFormat="1" x14ac:dyDescent="0.35"/>
    <row r="120" s="31" customFormat="1" x14ac:dyDescent="0.35"/>
    <row r="121" s="31" customFormat="1" x14ac:dyDescent="0.35"/>
    <row r="122" s="31" customFormat="1" x14ac:dyDescent="0.35"/>
    <row r="123" s="31" customFormat="1" x14ac:dyDescent="0.35"/>
    <row r="124" s="31" customFormat="1" x14ac:dyDescent="0.35"/>
    <row r="125" s="31" customFormat="1" x14ac:dyDescent="0.35"/>
    <row r="126" s="31" customFormat="1" x14ac:dyDescent="0.35"/>
    <row r="127" s="31" customFormat="1" x14ac:dyDescent="0.35"/>
    <row r="128" s="31" customFormat="1" x14ac:dyDescent="0.35"/>
    <row r="129" s="31" customFormat="1" x14ac:dyDescent="0.35"/>
    <row r="130" s="31" customFormat="1" x14ac:dyDescent="0.35"/>
    <row r="131" s="31" customFormat="1" x14ac:dyDescent="0.35"/>
    <row r="132" s="31" customFormat="1" x14ac:dyDescent="0.35"/>
    <row r="133" s="31" customFormat="1" x14ac:dyDescent="0.35"/>
    <row r="134" s="31" customFormat="1" x14ac:dyDescent="0.35"/>
    <row r="135" s="31" customFormat="1" x14ac:dyDescent="0.35"/>
    <row r="136" s="31" customFormat="1" x14ac:dyDescent="0.35"/>
    <row r="137" s="31" customFormat="1" x14ac:dyDescent="0.35"/>
    <row r="138" s="31" customFormat="1" x14ac:dyDescent="0.35"/>
    <row r="139" s="31" customFormat="1" x14ac:dyDescent="0.35"/>
    <row r="140" s="31" customFormat="1" x14ac:dyDescent="0.35"/>
    <row r="141" s="31" customFormat="1" x14ac:dyDescent="0.35"/>
    <row r="142" s="31" customFormat="1" x14ac:dyDescent="0.35"/>
    <row r="143" s="31" customFormat="1" x14ac:dyDescent="0.35"/>
    <row r="144" s="31" customFormat="1" x14ac:dyDescent="0.35"/>
    <row r="145" s="31" customFormat="1" x14ac:dyDescent="0.35"/>
    <row r="146" s="31" customFormat="1" x14ac:dyDescent="0.35"/>
    <row r="147" s="31" customFormat="1" x14ac:dyDescent="0.35"/>
    <row r="148" s="31" customFormat="1" x14ac:dyDescent="0.35"/>
    <row r="149" s="31" customFormat="1" x14ac:dyDescent="0.35"/>
    <row r="150" s="31" customFormat="1" x14ac:dyDescent="0.35"/>
    <row r="151" s="31" customFormat="1" x14ac:dyDescent="0.35"/>
    <row r="152" s="31" customFormat="1" x14ac:dyDescent="0.35"/>
    <row r="153" s="31" customFormat="1" x14ac:dyDescent="0.35"/>
    <row r="154" s="31" customFormat="1" x14ac:dyDescent="0.35"/>
    <row r="155" s="31" customFormat="1" x14ac:dyDescent="0.35"/>
    <row r="156" s="31" customFormat="1" x14ac:dyDescent="0.35"/>
    <row r="157" s="31" customFormat="1" x14ac:dyDescent="0.35"/>
    <row r="158" s="31" customFormat="1" x14ac:dyDescent="0.35"/>
    <row r="159" s="31" customFormat="1" x14ac:dyDescent="0.35"/>
    <row r="160" s="31" customFormat="1" x14ac:dyDescent="0.35"/>
    <row r="161" spans="2:3" s="31" customFormat="1" x14ac:dyDescent="0.35"/>
    <row r="162" spans="2:3" s="31" customFormat="1" x14ac:dyDescent="0.35"/>
    <row r="163" spans="2:3" s="31" customFormat="1" x14ac:dyDescent="0.35"/>
    <row r="164" spans="2:3" s="31" customFormat="1" x14ac:dyDescent="0.35"/>
    <row r="165" spans="2:3" s="31" customFormat="1" x14ac:dyDescent="0.35"/>
    <row r="166" spans="2:3" s="31" customFormat="1" x14ac:dyDescent="0.35"/>
    <row r="167" spans="2:3" s="31" customFormat="1" ht="26" x14ac:dyDescent="0.35">
      <c r="B167" s="31" t="s">
        <v>107</v>
      </c>
      <c r="C167" s="31">
        <v>1</v>
      </c>
    </row>
    <row r="168" spans="2:3" s="31" customFormat="1" x14ac:dyDescent="0.35">
      <c r="B168" s="31" t="s">
        <v>969</v>
      </c>
      <c r="C168" s="31">
        <v>1</v>
      </c>
    </row>
    <row r="169" spans="2:3" s="31" customFormat="1" ht="26" x14ac:dyDescent="0.35">
      <c r="B169" s="31" t="s">
        <v>1043</v>
      </c>
      <c r="C169" s="31">
        <v>2</v>
      </c>
    </row>
    <row r="170" spans="2:3" s="31" customFormat="1" x14ac:dyDescent="0.35">
      <c r="B170" s="31" t="s">
        <v>628</v>
      </c>
      <c r="C170" s="31">
        <v>4</v>
      </c>
    </row>
    <row r="171" spans="2:3" s="31" customFormat="1" ht="26" x14ac:dyDescent="0.35">
      <c r="B171" s="31" t="s">
        <v>1291</v>
      </c>
      <c r="C171" s="31">
        <v>4</v>
      </c>
    </row>
    <row r="172" spans="2:3" s="31" customFormat="1" x14ac:dyDescent="0.35">
      <c r="B172" s="31" t="s">
        <v>818</v>
      </c>
      <c r="C172" s="31">
        <v>5</v>
      </c>
    </row>
    <row r="173" spans="2:3" s="31" customFormat="1" ht="26" x14ac:dyDescent="0.35">
      <c r="B173" s="31" t="s">
        <v>232</v>
      </c>
      <c r="C173" s="31">
        <v>6</v>
      </c>
    </row>
    <row r="174" spans="2:3" s="31" customFormat="1" ht="39" x14ac:dyDescent="0.35">
      <c r="B174" s="31" t="s">
        <v>1078</v>
      </c>
      <c r="C174" s="31">
        <v>12</v>
      </c>
    </row>
    <row r="175" spans="2:3" s="31" customFormat="1" x14ac:dyDescent="0.35"/>
    <row r="176" spans="2:3" s="31" customFormat="1" x14ac:dyDescent="0.35"/>
    <row r="177" s="31" customFormat="1" x14ac:dyDescent="0.35"/>
    <row r="178" s="31" customFormat="1" x14ac:dyDescent="0.35"/>
    <row r="179" s="31" customFormat="1" x14ac:dyDescent="0.35"/>
    <row r="180" s="31" customFormat="1" x14ac:dyDescent="0.35"/>
    <row r="181" s="31" customFormat="1" x14ac:dyDescent="0.35"/>
    <row r="182" s="31" customFormat="1" x14ac:dyDescent="0.35"/>
    <row r="183" s="31" customFormat="1" x14ac:dyDescent="0.35"/>
    <row r="184" s="31" customFormat="1" x14ac:dyDescent="0.35"/>
    <row r="185" s="31" customFormat="1" x14ac:dyDescent="0.35"/>
    <row r="186" s="31" customFormat="1" x14ac:dyDescent="0.35"/>
    <row r="187" s="31" customFormat="1" x14ac:dyDescent="0.35"/>
    <row r="188" s="31" customFormat="1" x14ac:dyDescent="0.35"/>
    <row r="189" s="31" customFormat="1" x14ac:dyDescent="0.35"/>
    <row r="190" s="31" customFormat="1" x14ac:dyDescent="0.35"/>
    <row r="191" s="31" customFormat="1" x14ac:dyDescent="0.35"/>
    <row r="192" s="31" customFormat="1" x14ac:dyDescent="0.35"/>
    <row r="193" s="31" customFormat="1" x14ac:dyDescent="0.35"/>
    <row r="194" s="31" customFormat="1" x14ac:dyDescent="0.35"/>
    <row r="195" s="31" customFormat="1" x14ac:dyDescent="0.35"/>
    <row r="196" s="31" customFormat="1" x14ac:dyDescent="0.35"/>
    <row r="197" s="31" customFormat="1" x14ac:dyDescent="0.35"/>
    <row r="198" s="31" customFormat="1" x14ac:dyDescent="0.35"/>
    <row r="199" s="31" customFormat="1" x14ac:dyDescent="0.35"/>
    <row r="200" s="31" customFormat="1" x14ac:dyDescent="0.35"/>
    <row r="201" s="31" customFormat="1" x14ac:dyDescent="0.35"/>
    <row r="202" s="31" customFormat="1" x14ac:dyDescent="0.35"/>
    <row r="203" s="31" customFormat="1" x14ac:dyDescent="0.35"/>
    <row r="204" s="31" customFormat="1" x14ac:dyDescent="0.35"/>
    <row r="205" s="31" customFormat="1" x14ac:dyDescent="0.35"/>
    <row r="206" s="31" customFormat="1" x14ac:dyDescent="0.35"/>
    <row r="207" s="31" customFormat="1" x14ac:dyDescent="0.35"/>
    <row r="208" s="31" customFormat="1" x14ac:dyDescent="0.35"/>
    <row r="209" s="31" customFormat="1" x14ac:dyDescent="0.35"/>
    <row r="210" s="31" customFormat="1" x14ac:dyDescent="0.35"/>
    <row r="211" s="31" customFormat="1" x14ac:dyDescent="0.35"/>
    <row r="212" s="31" customFormat="1" x14ac:dyDescent="0.35"/>
    <row r="213" s="31" customFormat="1" x14ac:dyDescent="0.35"/>
    <row r="214" s="31" customFormat="1" x14ac:dyDescent="0.35"/>
    <row r="215" s="31" customFormat="1" x14ac:dyDescent="0.35"/>
    <row r="216" s="31" customFormat="1" x14ac:dyDescent="0.35"/>
    <row r="217" s="31" customFormat="1" x14ac:dyDescent="0.35"/>
    <row r="218" s="31" customFormat="1" x14ac:dyDescent="0.35"/>
    <row r="219" s="31" customFormat="1" x14ac:dyDescent="0.35"/>
    <row r="220" s="31" customFormat="1" x14ac:dyDescent="0.35"/>
    <row r="221" s="31" customFormat="1" x14ac:dyDescent="0.35"/>
    <row r="222" s="31" customFormat="1" x14ac:dyDescent="0.35"/>
    <row r="223" s="31" customFormat="1" x14ac:dyDescent="0.35"/>
    <row r="224" s="31" customFormat="1" x14ac:dyDescent="0.35"/>
    <row r="225" s="31" customFormat="1" x14ac:dyDescent="0.35"/>
    <row r="226" s="31" customFormat="1" x14ac:dyDescent="0.35"/>
    <row r="227" s="31" customFormat="1" x14ac:dyDescent="0.35"/>
    <row r="228" s="31" customFormat="1" x14ac:dyDescent="0.35"/>
    <row r="229" s="31" customFormat="1" x14ac:dyDescent="0.35"/>
    <row r="230" s="31" customFormat="1" x14ac:dyDescent="0.35"/>
    <row r="231" s="31" customFormat="1" x14ac:dyDescent="0.35"/>
    <row r="232" s="31" customFormat="1" x14ac:dyDescent="0.35"/>
    <row r="233" s="31" customFormat="1" x14ac:dyDescent="0.35"/>
    <row r="234" s="31" customFormat="1" x14ac:dyDescent="0.35"/>
    <row r="235" s="31" customFormat="1" x14ac:dyDescent="0.35"/>
    <row r="236" s="31" customFormat="1" x14ac:dyDescent="0.35"/>
    <row r="237" s="31" customFormat="1" x14ac:dyDescent="0.35"/>
    <row r="238" s="31" customFormat="1" x14ac:dyDescent="0.35"/>
    <row r="239" s="31" customFormat="1" x14ac:dyDescent="0.35"/>
    <row r="240" s="31" customFormat="1" x14ac:dyDescent="0.35"/>
    <row r="241" s="31" customFormat="1" x14ac:dyDescent="0.35"/>
    <row r="242" s="31" customFormat="1" x14ac:dyDescent="0.35"/>
    <row r="243" s="31" customFormat="1" x14ac:dyDescent="0.35"/>
    <row r="244" s="31" customFormat="1" x14ac:dyDescent="0.35"/>
    <row r="245" s="31" customFormat="1" x14ac:dyDescent="0.35"/>
    <row r="246" s="31" customFormat="1" x14ac:dyDescent="0.35"/>
    <row r="247" s="31" customFormat="1" x14ac:dyDescent="0.35"/>
    <row r="248" s="31" customFormat="1" x14ac:dyDescent="0.35"/>
    <row r="249" s="31" customFormat="1" x14ac:dyDescent="0.35"/>
    <row r="250" s="31" customFormat="1" x14ac:dyDescent="0.35"/>
    <row r="251" s="31" customFormat="1" x14ac:dyDescent="0.35"/>
    <row r="252" s="31" customFormat="1" x14ac:dyDescent="0.35"/>
    <row r="253" s="31" customFormat="1" x14ac:dyDescent="0.35"/>
    <row r="254" s="31" customFormat="1" x14ac:dyDescent="0.35"/>
    <row r="255" s="31" customFormat="1" x14ac:dyDescent="0.35"/>
    <row r="256" s="31" customFormat="1" x14ac:dyDescent="0.35"/>
    <row r="257" s="31" customFormat="1" x14ac:dyDescent="0.35"/>
    <row r="258" s="31" customFormat="1" x14ac:dyDescent="0.35"/>
    <row r="259" s="31" customFormat="1" x14ac:dyDescent="0.35"/>
    <row r="260" s="31" customFormat="1" x14ac:dyDescent="0.35"/>
    <row r="261" s="31" customFormat="1" x14ac:dyDescent="0.35"/>
    <row r="262" s="31" customFormat="1" x14ac:dyDescent="0.35"/>
    <row r="263" s="31" customFormat="1" x14ac:dyDescent="0.35"/>
    <row r="264" s="31" customFormat="1" x14ac:dyDescent="0.35"/>
    <row r="265" s="31" customFormat="1" x14ac:dyDescent="0.35"/>
    <row r="266" s="31" customFormat="1" x14ac:dyDescent="0.35"/>
    <row r="267" s="31" customFormat="1" x14ac:dyDescent="0.35"/>
    <row r="268" s="31" customFormat="1" x14ac:dyDescent="0.35"/>
    <row r="269" s="31" customFormat="1" x14ac:dyDescent="0.35"/>
    <row r="270" s="31" customFormat="1" x14ac:dyDescent="0.35"/>
    <row r="271" s="31" customFormat="1" x14ac:dyDescent="0.35"/>
    <row r="272" s="31" customFormat="1" x14ac:dyDescent="0.35"/>
    <row r="273" s="31" customFormat="1" x14ac:dyDescent="0.35"/>
    <row r="274" s="31" customFormat="1" x14ac:dyDescent="0.35"/>
    <row r="275" s="31" customFormat="1" x14ac:dyDescent="0.35"/>
    <row r="276" s="31" customFormat="1" x14ac:dyDescent="0.35"/>
    <row r="277" s="31" customFormat="1" x14ac:dyDescent="0.35"/>
    <row r="278" s="31" customFormat="1" x14ac:dyDescent="0.35"/>
    <row r="279" s="31" customFormat="1" x14ac:dyDescent="0.35"/>
    <row r="280" s="31" customFormat="1" x14ac:dyDescent="0.35"/>
    <row r="281" s="31" customFormat="1" x14ac:dyDescent="0.35"/>
    <row r="282" s="31" customFormat="1" x14ac:dyDescent="0.35"/>
    <row r="283" s="31" customFormat="1" x14ac:dyDescent="0.35"/>
    <row r="284" s="31" customFormat="1" x14ac:dyDescent="0.35"/>
    <row r="285" s="31" customFormat="1" x14ac:dyDescent="0.35"/>
    <row r="286" s="31" customFormat="1" x14ac:dyDescent="0.35"/>
    <row r="287" s="31" customFormat="1" x14ac:dyDescent="0.35"/>
    <row r="288" s="31" customFormat="1" x14ac:dyDescent="0.35"/>
    <row r="289" s="31" customFormat="1" x14ac:dyDescent="0.35"/>
    <row r="290" s="31" customFormat="1" x14ac:dyDescent="0.35"/>
    <row r="291" s="31" customFormat="1" x14ac:dyDescent="0.35"/>
    <row r="292" s="31" customFormat="1" x14ac:dyDescent="0.35"/>
    <row r="293" s="31" customFormat="1" x14ac:dyDescent="0.35"/>
    <row r="294" s="31" customFormat="1" x14ac:dyDescent="0.35"/>
    <row r="295" s="31" customFormat="1" x14ac:dyDescent="0.35"/>
    <row r="296" s="31" customFormat="1" x14ac:dyDescent="0.35"/>
    <row r="297" s="31" customFormat="1" x14ac:dyDescent="0.35"/>
    <row r="298" s="31" customFormat="1" x14ac:dyDescent="0.35"/>
    <row r="299" s="31" customFormat="1" x14ac:dyDescent="0.35"/>
    <row r="300" s="31" customFormat="1" x14ac:dyDescent="0.35"/>
    <row r="301" s="31" customFormat="1" x14ac:dyDescent="0.35"/>
    <row r="302" s="31" customFormat="1" x14ac:dyDescent="0.35"/>
    <row r="303" s="31" customFormat="1" x14ac:dyDescent="0.35"/>
    <row r="304" s="31" customFormat="1" x14ac:dyDescent="0.35"/>
    <row r="305" s="31" customFormat="1" x14ac:dyDescent="0.35"/>
    <row r="306" s="31" customFormat="1" x14ac:dyDescent="0.35"/>
    <row r="307" s="31" customFormat="1" x14ac:dyDescent="0.35"/>
    <row r="308" s="31" customFormat="1" x14ac:dyDescent="0.35"/>
    <row r="309" s="31" customFormat="1" x14ac:dyDescent="0.35"/>
    <row r="310" s="31" customFormat="1" x14ac:dyDescent="0.35"/>
    <row r="311" s="31" customFormat="1" x14ac:dyDescent="0.35"/>
    <row r="312" s="31" customFormat="1" x14ac:dyDescent="0.35"/>
    <row r="313" s="31" customFormat="1" x14ac:dyDescent="0.35"/>
    <row r="314" s="31" customFormat="1" x14ac:dyDescent="0.35"/>
    <row r="315" s="31" customFormat="1" x14ac:dyDescent="0.35"/>
    <row r="316" s="31" customFormat="1" x14ac:dyDescent="0.35"/>
    <row r="317" s="31" customFormat="1" x14ac:dyDescent="0.35"/>
    <row r="318" s="31" customFormat="1" x14ac:dyDescent="0.35"/>
    <row r="319" s="31" customFormat="1" x14ac:dyDescent="0.35"/>
    <row r="320" s="31" customFormat="1" x14ac:dyDescent="0.35"/>
    <row r="321" s="31" customFormat="1" x14ac:dyDescent="0.35"/>
    <row r="322" s="31" customFormat="1" x14ac:dyDescent="0.35"/>
    <row r="323" s="31" customFormat="1" x14ac:dyDescent="0.35"/>
    <row r="324" s="31" customFormat="1" x14ac:dyDescent="0.35"/>
    <row r="325" s="31" customFormat="1" x14ac:dyDescent="0.35"/>
    <row r="326" s="31" customFormat="1" x14ac:dyDescent="0.35"/>
    <row r="327" s="31" customFormat="1" x14ac:dyDescent="0.35"/>
    <row r="328" s="31" customFormat="1" x14ac:dyDescent="0.35"/>
    <row r="329" s="31" customFormat="1" x14ac:dyDescent="0.35"/>
    <row r="330" s="31" customFormat="1" x14ac:dyDescent="0.35"/>
    <row r="331" s="31" customFormat="1" x14ac:dyDescent="0.35"/>
    <row r="332" s="31" customFormat="1" x14ac:dyDescent="0.35"/>
    <row r="333" s="31" customFormat="1" x14ac:dyDescent="0.35"/>
    <row r="334" s="31" customFormat="1" x14ac:dyDescent="0.35"/>
    <row r="335" s="31" customFormat="1" x14ac:dyDescent="0.35"/>
    <row r="336" s="31" customFormat="1" x14ac:dyDescent="0.35"/>
    <row r="337" s="31" customFormat="1" x14ac:dyDescent="0.35"/>
    <row r="338" s="31" customFormat="1" x14ac:dyDescent="0.35"/>
    <row r="339" s="31" customFormat="1" x14ac:dyDescent="0.35"/>
    <row r="340" s="31" customFormat="1" x14ac:dyDescent="0.35"/>
    <row r="341" s="31" customFormat="1" x14ac:dyDescent="0.35"/>
    <row r="342" s="31" customFormat="1" x14ac:dyDescent="0.35"/>
    <row r="343" s="31" customFormat="1" x14ac:dyDescent="0.35"/>
    <row r="344" s="31" customFormat="1" x14ac:dyDescent="0.35"/>
    <row r="345" s="31" customFormat="1" x14ac:dyDescent="0.35"/>
    <row r="346" s="31" customFormat="1" x14ac:dyDescent="0.35"/>
    <row r="347" s="31" customFormat="1" x14ac:dyDescent="0.35"/>
    <row r="348" s="31" customFormat="1" x14ac:dyDescent="0.35"/>
    <row r="349" s="31" customFormat="1" x14ac:dyDescent="0.35"/>
    <row r="350" s="31" customFormat="1" x14ac:dyDescent="0.35"/>
    <row r="351" s="31" customFormat="1" x14ac:dyDescent="0.35"/>
    <row r="352" s="31" customFormat="1" x14ac:dyDescent="0.35"/>
    <row r="353" s="31" customFormat="1" x14ac:dyDescent="0.35"/>
    <row r="354" s="31" customFormat="1" x14ac:dyDescent="0.35"/>
    <row r="355" s="31" customFormat="1" x14ac:dyDescent="0.35"/>
    <row r="356" s="31" customFormat="1" x14ac:dyDescent="0.35"/>
    <row r="357" s="31" customFormat="1" x14ac:dyDescent="0.35"/>
    <row r="358" s="31" customFormat="1" x14ac:dyDescent="0.35"/>
    <row r="359" s="31" customFormat="1" x14ac:dyDescent="0.35"/>
    <row r="360" s="31" customFormat="1" x14ac:dyDescent="0.35"/>
    <row r="361" s="31" customFormat="1" x14ac:dyDescent="0.35"/>
    <row r="362" s="31" customFormat="1" x14ac:dyDescent="0.35"/>
    <row r="363" s="31" customFormat="1" x14ac:dyDescent="0.35"/>
    <row r="364" s="31" customFormat="1" x14ac:dyDescent="0.35"/>
    <row r="365" s="31" customFormat="1" x14ac:dyDescent="0.35"/>
    <row r="366" s="31" customFormat="1" x14ac:dyDescent="0.35"/>
    <row r="367" s="31" customFormat="1" x14ac:dyDescent="0.35"/>
    <row r="368" s="31" customFormat="1" x14ac:dyDescent="0.35"/>
    <row r="369" s="31" customFormat="1" x14ac:dyDescent="0.35"/>
    <row r="370" s="31" customFormat="1" x14ac:dyDescent="0.35"/>
    <row r="371" s="31" customFormat="1" x14ac:dyDescent="0.35"/>
    <row r="372" s="31" customFormat="1" x14ac:dyDescent="0.35"/>
    <row r="373" s="31" customFormat="1" x14ac:dyDescent="0.35"/>
    <row r="374" s="31" customFormat="1" x14ac:dyDescent="0.35"/>
    <row r="375" s="31" customFormat="1" x14ac:dyDescent="0.35"/>
    <row r="376" s="31" customFormat="1" x14ac:dyDescent="0.35"/>
    <row r="377" s="31" customFormat="1" x14ac:dyDescent="0.35"/>
    <row r="378" s="31" customFormat="1" x14ac:dyDescent="0.35"/>
    <row r="379" s="31" customFormat="1" x14ac:dyDescent="0.35"/>
    <row r="380" s="31" customFormat="1" x14ac:dyDescent="0.35"/>
    <row r="381" s="31" customFormat="1" x14ac:dyDescent="0.35"/>
    <row r="382" s="31" customFormat="1" x14ac:dyDescent="0.35"/>
    <row r="383" s="31" customFormat="1" x14ac:dyDescent="0.35"/>
    <row r="384" s="31" customFormat="1" x14ac:dyDescent="0.35"/>
    <row r="385" s="31" customFormat="1" x14ac:dyDescent="0.35"/>
    <row r="386" s="31" customFormat="1" x14ac:dyDescent="0.35"/>
    <row r="387" s="31" customFormat="1" x14ac:dyDescent="0.35"/>
    <row r="388" s="31" customFormat="1" x14ac:dyDescent="0.35"/>
    <row r="389" s="31" customFormat="1" x14ac:dyDescent="0.35"/>
    <row r="390" s="31" customFormat="1" x14ac:dyDescent="0.35"/>
    <row r="391" s="31" customFormat="1" x14ac:dyDescent="0.35"/>
    <row r="392" s="31" customFormat="1" x14ac:dyDescent="0.35"/>
    <row r="393" s="31" customFormat="1" x14ac:dyDescent="0.35"/>
    <row r="394" s="31" customFormat="1" x14ac:dyDescent="0.35"/>
    <row r="395" s="31" customFormat="1" x14ac:dyDescent="0.35"/>
    <row r="396" s="31" customFormat="1" x14ac:dyDescent="0.35"/>
    <row r="397" s="31" customFormat="1" x14ac:dyDescent="0.35"/>
    <row r="398" s="31" customFormat="1" x14ac:dyDescent="0.35"/>
    <row r="399" s="31" customFormat="1" x14ac:dyDescent="0.35"/>
    <row r="400" s="31" customFormat="1" x14ac:dyDescent="0.35"/>
    <row r="401" s="31" customFormat="1" x14ac:dyDescent="0.35"/>
    <row r="402" s="31" customFormat="1" x14ac:dyDescent="0.35"/>
    <row r="403" s="31" customFormat="1" x14ac:dyDescent="0.35"/>
    <row r="404" s="31" customFormat="1" x14ac:dyDescent="0.35"/>
    <row r="405" s="31" customFormat="1" x14ac:dyDescent="0.35"/>
    <row r="406" s="31" customFormat="1" x14ac:dyDescent="0.35"/>
    <row r="407" s="31" customFormat="1" x14ac:dyDescent="0.35"/>
    <row r="408" s="31" customFormat="1" x14ac:dyDescent="0.35"/>
    <row r="409" s="31" customFormat="1" x14ac:dyDescent="0.35"/>
    <row r="410" s="31" customFormat="1" x14ac:dyDescent="0.35"/>
    <row r="411" s="31" customFormat="1" x14ac:dyDescent="0.35"/>
    <row r="412" s="31" customFormat="1" x14ac:dyDescent="0.35"/>
    <row r="413" s="31" customFormat="1" x14ac:dyDescent="0.35"/>
    <row r="414" s="31" customFormat="1" x14ac:dyDescent="0.35"/>
    <row r="415" s="31" customFormat="1" x14ac:dyDescent="0.35"/>
    <row r="416" s="31" customFormat="1" x14ac:dyDescent="0.35"/>
    <row r="417" s="31" customFormat="1" x14ac:dyDescent="0.35"/>
    <row r="418" s="31" customFormat="1" x14ac:dyDescent="0.35"/>
    <row r="419" s="31" customFormat="1" x14ac:dyDescent="0.35"/>
    <row r="420" s="31" customFormat="1" x14ac:dyDescent="0.35"/>
    <row r="421" s="31" customFormat="1" x14ac:dyDescent="0.35"/>
    <row r="422" s="31" customFormat="1" x14ac:dyDescent="0.35"/>
    <row r="423" s="31" customFormat="1" x14ac:dyDescent="0.35"/>
    <row r="424" s="31" customFormat="1" x14ac:dyDescent="0.35"/>
    <row r="425" s="31" customFormat="1" x14ac:dyDescent="0.35"/>
    <row r="426" s="31" customFormat="1" x14ac:dyDescent="0.35"/>
    <row r="427" s="31" customFormat="1" x14ac:dyDescent="0.35"/>
    <row r="428" s="31" customFormat="1" x14ac:dyDescent="0.35"/>
    <row r="429" s="31" customFormat="1" x14ac:dyDescent="0.35"/>
    <row r="430" s="31" customFormat="1" x14ac:dyDescent="0.35"/>
    <row r="431" s="31" customFormat="1" x14ac:dyDescent="0.35"/>
    <row r="432" s="31" customFormat="1" x14ac:dyDescent="0.35"/>
    <row r="433" s="31" customFormat="1" x14ac:dyDescent="0.35"/>
    <row r="434" s="31" customFormat="1" x14ac:dyDescent="0.35"/>
    <row r="435" s="31" customFormat="1" x14ac:dyDescent="0.35"/>
    <row r="436" s="31" customFormat="1" x14ac:dyDescent="0.35"/>
    <row r="437" s="31" customFormat="1" x14ac:dyDescent="0.35"/>
    <row r="438" s="31" customFormat="1" x14ac:dyDescent="0.35"/>
    <row r="439" s="31" customFormat="1" x14ac:dyDescent="0.35"/>
    <row r="440" s="31" customFormat="1" x14ac:dyDescent="0.35"/>
    <row r="441" s="31" customFormat="1" x14ac:dyDescent="0.35"/>
    <row r="442" s="31" customFormat="1" x14ac:dyDescent="0.35"/>
    <row r="443" s="31" customFormat="1" x14ac:dyDescent="0.35"/>
    <row r="444" s="31" customFormat="1" x14ac:dyDescent="0.35"/>
    <row r="445" s="31" customFormat="1" x14ac:dyDescent="0.35"/>
    <row r="446" s="31" customFormat="1" x14ac:dyDescent="0.35"/>
    <row r="447" s="31" customFormat="1" x14ac:dyDescent="0.35"/>
    <row r="448" s="31" customFormat="1" x14ac:dyDescent="0.35"/>
    <row r="449" s="31" customFormat="1" x14ac:dyDescent="0.35"/>
    <row r="450" s="31" customFormat="1" x14ac:dyDescent="0.35"/>
    <row r="451" s="31" customFormat="1" x14ac:dyDescent="0.35"/>
    <row r="452" s="31" customFormat="1" x14ac:dyDescent="0.35"/>
    <row r="453" s="31" customFormat="1" x14ac:dyDescent="0.35"/>
    <row r="454" s="31" customFormat="1" x14ac:dyDescent="0.35"/>
    <row r="455" s="31" customFormat="1" x14ac:dyDescent="0.35"/>
    <row r="456" s="31" customFormat="1" x14ac:dyDescent="0.35"/>
    <row r="457" s="31" customFormat="1" x14ac:dyDescent="0.35"/>
    <row r="458" s="31" customFormat="1" x14ac:dyDescent="0.35"/>
    <row r="459" s="31" customFormat="1" x14ac:dyDescent="0.35"/>
    <row r="460" s="31" customFormat="1" x14ac:dyDescent="0.35"/>
    <row r="461" s="31" customFormat="1" x14ac:dyDescent="0.35"/>
    <row r="462" s="31" customFormat="1" x14ac:dyDescent="0.35"/>
    <row r="463" s="31" customFormat="1" x14ac:dyDescent="0.35"/>
    <row r="464" s="31" customFormat="1" x14ac:dyDescent="0.35"/>
    <row r="465" s="31" customFormat="1" x14ac:dyDescent="0.35"/>
    <row r="466" s="31" customFormat="1" x14ac:dyDescent="0.35"/>
    <row r="467" s="31" customFormat="1" x14ac:dyDescent="0.35"/>
    <row r="468" s="31" customFormat="1" x14ac:dyDescent="0.35"/>
    <row r="469" s="31" customFormat="1" x14ac:dyDescent="0.35"/>
    <row r="470" s="31" customFormat="1" x14ac:dyDescent="0.35"/>
    <row r="471" s="31" customFormat="1" x14ac:dyDescent="0.35"/>
    <row r="472" s="31" customFormat="1" x14ac:dyDescent="0.35"/>
    <row r="473" s="31" customFormat="1" x14ac:dyDescent="0.35"/>
    <row r="474" s="31" customFormat="1" x14ac:dyDescent="0.35"/>
    <row r="475" s="31" customFormat="1" x14ac:dyDescent="0.35"/>
    <row r="476" s="31" customFormat="1" x14ac:dyDescent="0.35"/>
    <row r="477" s="31" customFormat="1" x14ac:dyDescent="0.35"/>
    <row r="478" s="31" customFormat="1" x14ac:dyDescent="0.35"/>
    <row r="479" s="31" customFormat="1" x14ac:dyDescent="0.35"/>
    <row r="480" s="31" customFormat="1" x14ac:dyDescent="0.35"/>
    <row r="481" s="31" customFormat="1" x14ac:dyDescent="0.35"/>
    <row r="482" s="31" customFormat="1" x14ac:dyDescent="0.35"/>
    <row r="483" s="31" customFormat="1" x14ac:dyDescent="0.35"/>
    <row r="484" s="31" customFormat="1" x14ac:dyDescent="0.35"/>
    <row r="485" s="31" customFormat="1" x14ac:dyDescent="0.35"/>
    <row r="486" s="31" customFormat="1" x14ac:dyDescent="0.35"/>
    <row r="487" s="31" customFormat="1" x14ac:dyDescent="0.35"/>
    <row r="488" s="31" customFormat="1" x14ac:dyDescent="0.35"/>
    <row r="489" s="31" customFormat="1" x14ac:dyDescent="0.35"/>
    <row r="490" s="31" customFormat="1" x14ac:dyDescent="0.35"/>
    <row r="491" s="31" customFormat="1" x14ac:dyDescent="0.35"/>
    <row r="492" s="31" customFormat="1" x14ac:dyDescent="0.35"/>
    <row r="493" s="31" customFormat="1" x14ac:dyDescent="0.35"/>
    <row r="494" s="31" customFormat="1" x14ac:dyDescent="0.35"/>
    <row r="495" s="31" customFormat="1" x14ac:dyDescent="0.35"/>
    <row r="496" s="31" customFormat="1" x14ac:dyDescent="0.35"/>
    <row r="497" s="31" customFormat="1" x14ac:dyDescent="0.35"/>
    <row r="498" s="31" customFormat="1" x14ac:dyDescent="0.35"/>
    <row r="499" s="31" customFormat="1" x14ac:dyDescent="0.35"/>
    <row r="500" s="31" customFormat="1" x14ac:dyDescent="0.35"/>
    <row r="501" s="31" customFormat="1" x14ac:dyDescent="0.35"/>
    <row r="502" s="31" customFormat="1" x14ac:dyDescent="0.35"/>
    <row r="503" s="31" customFormat="1" x14ac:dyDescent="0.35"/>
    <row r="504" s="31" customFormat="1" x14ac:dyDescent="0.35"/>
    <row r="505" s="31" customFormat="1" x14ac:dyDescent="0.35"/>
    <row r="506" s="31" customFormat="1" x14ac:dyDescent="0.35"/>
    <row r="507" s="31" customFormat="1" x14ac:dyDescent="0.35"/>
    <row r="508" s="31" customFormat="1" x14ac:dyDescent="0.35"/>
    <row r="509" s="31" customFormat="1" x14ac:dyDescent="0.35"/>
    <row r="510" s="31" customFormat="1" x14ac:dyDescent="0.35"/>
    <row r="511" s="31" customFormat="1" x14ac:dyDescent="0.35"/>
    <row r="512" s="31" customFormat="1" x14ac:dyDescent="0.35"/>
    <row r="513" s="31" customFormat="1" x14ac:dyDescent="0.35"/>
    <row r="514" s="31" customFormat="1" x14ac:dyDescent="0.35"/>
    <row r="515" s="31" customFormat="1" x14ac:dyDescent="0.35"/>
    <row r="516" s="31" customFormat="1" x14ac:dyDescent="0.35"/>
    <row r="517" s="31" customFormat="1" x14ac:dyDescent="0.35"/>
    <row r="518" s="31" customFormat="1" x14ac:dyDescent="0.35"/>
    <row r="519" s="31" customFormat="1" x14ac:dyDescent="0.35"/>
    <row r="520" s="31" customFormat="1" x14ac:dyDescent="0.35"/>
    <row r="521" s="31" customFormat="1" x14ac:dyDescent="0.35"/>
    <row r="522" s="31" customFormat="1" x14ac:dyDescent="0.35"/>
    <row r="523" s="31" customFormat="1" x14ac:dyDescent="0.35"/>
    <row r="524" s="31" customFormat="1" x14ac:dyDescent="0.35"/>
    <row r="525" s="31" customFormat="1" x14ac:dyDescent="0.35"/>
    <row r="526" s="31" customFormat="1" x14ac:dyDescent="0.35"/>
    <row r="527" s="31" customFormat="1" x14ac:dyDescent="0.35"/>
    <row r="528" s="31" customFormat="1" x14ac:dyDescent="0.35"/>
    <row r="529" s="31" customFormat="1" x14ac:dyDescent="0.35"/>
    <row r="530" s="31" customFormat="1" x14ac:dyDescent="0.35"/>
    <row r="531" s="31" customFormat="1" x14ac:dyDescent="0.35"/>
    <row r="532" s="31" customFormat="1" x14ac:dyDescent="0.35"/>
    <row r="533" s="31" customFormat="1" x14ac:dyDescent="0.35"/>
    <row r="534" s="31" customFormat="1" x14ac:dyDescent="0.35"/>
    <row r="535" s="31" customFormat="1" x14ac:dyDescent="0.35"/>
    <row r="536" s="31" customFormat="1" x14ac:dyDescent="0.35"/>
    <row r="537" s="31" customFormat="1" x14ac:dyDescent="0.35"/>
    <row r="538" s="31" customFormat="1" x14ac:dyDescent="0.35"/>
    <row r="539" s="31" customFormat="1" x14ac:dyDescent="0.35"/>
    <row r="540" s="31" customFormat="1" x14ac:dyDescent="0.35"/>
    <row r="541" s="31" customFormat="1" x14ac:dyDescent="0.35"/>
    <row r="542" s="31" customFormat="1" x14ac:dyDescent="0.35"/>
    <row r="543" s="31" customFormat="1" x14ac:dyDescent="0.35"/>
    <row r="544" s="31" customFormat="1" x14ac:dyDescent="0.35"/>
    <row r="545" s="31" customFormat="1" x14ac:dyDescent="0.35"/>
    <row r="546" s="31" customFormat="1" x14ac:dyDescent="0.35"/>
    <row r="547" s="31" customFormat="1" x14ac:dyDescent="0.35"/>
    <row r="548" s="31" customFormat="1" x14ac:dyDescent="0.35"/>
    <row r="549" s="31" customFormat="1" x14ac:dyDescent="0.35"/>
    <row r="550" s="31" customFormat="1" x14ac:dyDescent="0.35"/>
    <row r="551" s="31" customFormat="1" x14ac:dyDescent="0.35"/>
    <row r="552" s="31" customFormat="1" x14ac:dyDescent="0.35"/>
    <row r="553" s="31" customFormat="1" x14ac:dyDescent="0.35"/>
    <row r="554" s="31" customFormat="1" x14ac:dyDescent="0.35"/>
    <row r="555" s="31" customFormat="1" x14ac:dyDescent="0.35"/>
    <row r="556" s="31" customFormat="1" x14ac:dyDescent="0.35"/>
    <row r="557" s="31" customFormat="1" x14ac:dyDescent="0.35"/>
    <row r="558" s="31" customFormat="1" x14ac:dyDescent="0.35"/>
    <row r="559" s="31" customFormat="1" x14ac:dyDescent="0.35"/>
    <row r="560" s="31" customFormat="1" x14ac:dyDescent="0.35"/>
    <row r="561" s="31" customFormat="1" x14ac:dyDescent="0.35"/>
    <row r="562" s="31" customFormat="1" x14ac:dyDescent="0.35"/>
    <row r="563" s="31" customFormat="1" x14ac:dyDescent="0.35"/>
    <row r="564" s="31" customFormat="1" x14ac:dyDescent="0.35"/>
    <row r="565" s="31" customFormat="1" x14ac:dyDescent="0.35"/>
    <row r="566" s="31" customFormat="1" x14ac:dyDescent="0.35"/>
    <row r="567" s="31" customFormat="1" x14ac:dyDescent="0.35"/>
    <row r="568" s="31" customFormat="1" x14ac:dyDescent="0.35"/>
    <row r="569" s="31" customFormat="1" x14ac:dyDescent="0.35"/>
    <row r="570" s="31" customFormat="1" x14ac:dyDescent="0.35"/>
    <row r="571" s="31" customFormat="1" x14ac:dyDescent="0.35"/>
    <row r="572" s="31" customFormat="1" x14ac:dyDescent="0.35"/>
    <row r="573" s="31" customFormat="1" x14ac:dyDescent="0.35"/>
    <row r="574" s="31" customFormat="1" x14ac:dyDescent="0.35"/>
    <row r="575" s="31" customFormat="1" x14ac:dyDescent="0.35"/>
    <row r="576" s="31" customFormat="1" x14ac:dyDescent="0.35"/>
    <row r="577" s="31" customFormat="1" x14ac:dyDescent="0.35"/>
    <row r="578" s="31" customFormat="1" x14ac:dyDescent="0.35"/>
    <row r="579" s="31" customFormat="1" x14ac:dyDescent="0.35"/>
    <row r="580" s="31" customFormat="1" x14ac:dyDescent="0.35"/>
    <row r="581" s="31" customFormat="1" x14ac:dyDescent="0.35"/>
    <row r="582" s="31" customFormat="1" x14ac:dyDescent="0.35"/>
    <row r="583" s="31" customFormat="1" x14ac:dyDescent="0.35"/>
    <row r="584" s="31" customFormat="1" x14ac:dyDescent="0.35"/>
    <row r="585" s="31" customFormat="1" x14ac:dyDescent="0.35"/>
    <row r="586" s="31" customFormat="1" x14ac:dyDescent="0.35"/>
    <row r="587" s="31" customFormat="1" x14ac:dyDescent="0.35"/>
    <row r="588" s="31" customFormat="1" x14ac:dyDescent="0.35"/>
    <row r="589" s="31" customFormat="1" x14ac:dyDescent="0.35"/>
    <row r="590" s="31" customFormat="1" x14ac:dyDescent="0.35"/>
    <row r="591" s="31" customFormat="1" x14ac:dyDescent="0.35"/>
    <row r="592" s="31" customFormat="1" x14ac:dyDescent="0.35"/>
    <row r="593" s="31" customFormat="1" x14ac:dyDescent="0.35"/>
    <row r="594" s="31" customFormat="1" x14ac:dyDescent="0.35"/>
    <row r="595" s="31" customFormat="1" x14ac:dyDescent="0.35"/>
    <row r="596" s="31" customFormat="1" x14ac:dyDescent="0.35"/>
    <row r="597" s="31" customFormat="1" x14ac:dyDescent="0.35"/>
    <row r="598" s="31" customFormat="1" x14ac:dyDescent="0.35"/>
    <row r="599" s="31" customFormat="1" x14ac:dyDescent="0.35"/>
    <row r="600" s="31" customFormat="1" x14ac:dyDescent="0.35"/>
    <row r="601" s="31" customFormat="1" x14ac:dyDescent="0.35"/>
    <row r="602" s="31" customFormat="1" x14ac:dyDescent="0.35"/>
    <row r="603" s="31" customFormat="1" x14ac:dyDescent="0.35"/>
    <row r="604" s="31" customFormat="1" x14ac:dyDescent="0.35"/>
    <row r="605" s="31" customFormat="1" x14ac:dyDescent="0.35"/>
    <row r="606" s="31" customFormat="1" x14ac:dyDescent="0.35"/>
    <row r="607" s="31" customFormat="1" x14ac:dyDescent="0.35"/>
    <row r="608" s="31" customFormat="1" x14ac:dyDescent="0.35"/>
    <row r="609" s="31" customFormat="1" x14ac:dyDescent="0.35"/>
    <row r="610" s="31" customFormat="1" x14ac:dyDescent="0.35"/>
    <row r="611" s="31" customFormat="1" x14ac:dyDescent="0.35"/>
    <row r="612" s="31" customFormat="1" x14ac:dyDescent="0.35"/>
    <row r="613" s="31" customFormat="1" x14ac:dyDescent="0.35"/>
    <row r="614" s="31" customFormat="1" x14ac:dyDescent="0.35"/>
    <row r="615" s="31" customFormat="1" x14ac:dyDescent="0.35"/>
    <row r="616" s="31" customFormat="1" x14ac:dyDescent="0.35"/>
    <row r="617" s="31" customFormat="1" x14ac:dyDescent="0.35"/>
    <row r="618" s="31" customFormat="1" x14ac:dyDescent="0.35"/>
    <row r="619" s="31" customFormat="1" x14ac:dyDescent="0.35"/>
    <row r="620" s="31" customFormat="1" x14ac:dyDescent="0.35"/>
    <row r="621" s="31" customFormat="1" x14ac:dyDescent="0.35"/>
    <row r="622" s="31" customFormat="1" x14ac:dyDescent="0.35"/>
    <row r="623" s="31" customFormat="1" x14ac:dyDescent="0.35"/>
    <row r="624" s="31" customFormat="1" x14ac:dyDescent="0.35"/>
    <row r="625" s="31" customFormat="1" x14ac:dyDescent="0.35"/>
    <row r="626" s="31" customFormat="1" x14ac:dyDescent="0.35"/>
    <row r="627" s="31" customFormat="1" x14ac:dyDescent="0.35"/>
    <row r="628" s="31" customFormat="1" x14ac:dyDescent="0.35"/>
    <row r="629" s="31" customFormat="1" x14ac:dyDescent="0.35"/>
    <row r="630" s="31" customFormat="1" x14ac:dyDescent="0.35"/>
    <row r="631" s="31" customFormat="1" x14ac:dyDescent="0.35"/>
    <row r="632" s="31" customFormat="1" x14ac:dyDescent="0.35"/>
    <row r="633" s="31" customFormat="1" x14ac:dyDescent="0.35"/>
    <row r="634" s="31" customFormat="1" x14ac:dyDescent="0.35"/>
    <row r="635" s="31" customFormat="1" x14ac:dyDescent="0.35"/>
    <row r="636" s="31" customFormat="1" x14ac:dyDescent="0.35"/>
    <row r="637" s="31" customFormat="1" x14ac:dyDescent="0.35"/>
    <row r="638" s="31" customFormat="1" x14ac:dyDescent="0.35"/>
    <row r="639" s="31" customFormat="1" x14ac:dyDescent="0.35"/>
    <row r="640" s="31" customFormat="1" x14ac:dyDescent="0.35"/>
    <row r="641" s="31" customFormat="1" x14ac:dyDescent="0.35"/>
    <row r="642" s="31" customFormat="1" x14ac:dyDescent="0.35"/>
    <row r="643" s="31" customFormat="1" x14ac:dyDescent="0.35"/>
    <row r="644" s="31" customFormat="1" x14ac:dyDescent="0.35"/>
    <row r="645" s="31" customFormat="1" x14ac:dyDescent="0.35"/>
    <row r="646" s="31" customFormat="1" x14ac:dyDescent="0.35"/>
    <row r="647" s="31" customFormat="1" x14ac:dyDescent="0.35"/>
    <row r="648" s="31" customFormat="1" x14ac:dyDescent="0.35"/>
    <row r="649" s="31" customFormat="1" x14ac:dyDescent="0.35"/>
    <row r="650" s="31" customFormat="1" x14ac:dyDescent="0.35"/>
    <row r="651" s="31" customFormat="1" x14ac:dyDescent="0.35"/>
    <row r="652" s="31" customFormat="1" x14ac:dyDescent="0.35"/>
    <row r="653" s="31" customFormat="1" x14ac:dyDescent="0.35"/>
    <row r="654" s="31" customFormat="1" x14ac:dyDescent="0.35"/>
    <row r="655" s="31" customFormat="1" x14ac:dyDescent="0.35"/>
    <row r="656" s="31" customFormat="1" x14ac:dyDescent="0.35"/>
    <row r="657" s="31" customFormat="1" x14ac:dyDescent="0.35"/>
    <row r="658" s="31" customFormat="1" x14ac:dyDescent="0.35"/>
    <row r="659" s="31" customFormat="1" x14ac:dyDescent="0.35"/>
    <row r="660" s="31" customFormat="1" x14ac:dyDescent="0.35"/>
    <row r="661" s="31" customFormat="1" x14ac:dyDescent="0.35"/>
    <row r="662" s="31" customFormat="1" x14ac:dyDescent="0.35"/>
    <row r="663" s="31" customFormat="1" x14ac:dyDescent="0.35"/>
    <row r="664" s="31" customFormat="1" x14ac:dyDescent="0.35"/>
    <row r="665" s="31" customFormat="1" x14ac:dyDescent="0.35"/>
    <row r="666" s="31" customFormat="1" x14ac:dyDescent="0.35"/>
    <row r="667" s="31" customFormat="1" x14ac:dyDescent="0.35"/>
    <row r="668" s="31" customFormat="1" x14ac:dyDescent="0.35"/>
    <row r="669" s="31" customFormat="1" x14ac:dyDescent="0.35"/>
    <row r="670" s="31" customFormat="1" x14ac:dyDescent="0.35"/>
    <row r="671" s="31" customFormat="1" x14ac:dyDescent="0.35"/>
    <row r="672" s="31" customFormat="1" x14ac:dyDescent="0.35"/>
    <row r="673" s="31" customFormat="1" x14ac:dyDescent="0.35"/>
    <row r="674" s="31" customFormat="1" x14ac:dyDescent="0.35"/>
    <row r="675" s="31" customFormat="1" x14ac:dyDescent="0.35"/>
    <row r="676" s="31" customFormat="1" x14ac:dyDescent="0.35"/>
    <row r="677" s="31" customFormat="1" x14ac:dyDescent="0.35"/>
    <row r="678" s="31" customFormat="1" x14ac:dyDescent="0.35"/>
    <row r="679" s="31" customFormat="1" x14ac:dyDescent="0.35"/>
    <row r="680" s="31" customFormat="1" x14ac:dyDescent="0.35"/>
    <row r="681" s="31" customFormat="1" x14ac:dyDescent="0.35"/>
    <row r="682" s="31" customFormat="1" x14ac:dyDescent="0.35"/>
    <row r="683" s="31" customFormat="1" x14ac:dyDescent="0.35"/>
    <row r="684" s="31" customFormat="1" x14ac:dyDescent="0.35"/>
    <row r="685" s="31" customFormat="1" x14ac:dyDescent="0.35"/>
    <row r="686" s="31" customFormat="1" x14ac:dyDescent="0.35"/>
    <row r="687" s="31" customFormat="1" x14ac:dyDescent="0.35"/>
    <row r="688" s="31" customFormat="1" x14ac:dyDescent="0.35"/>
    <row r="689" s="31" customFormat="1" x14ac:dyDescent="0.35"/>
    <row r="690" s="31" customFormat="1" x14ac:dyDescent="0.35"/>
    <row r="691" s="31" customFormat="1" x14ac:dyDescent="0.35"/>
    <row r="692" s="31" customFormat="1" x14ac:dyDescent="0.35"/>
    <row r="693" s="31" customFormat="1" x14ac:dyDescent="0.35"/>
    <row r="694" s="31" customFormat="1" x14ac:dyDescent="0.35"/>
    <row r="695" s="31" customFormat="1" x14ac:dyDescent="0.35"/>
    <row r="696" s="31" customFormat="1" x14ac:dyDescent="0.35"/>
    <row r="697" s="31" customFormat="1" x14ac:dyDescent="0.35"/>
    <row r="698" s="31" customFormat="1" x14ac:dyDescent="0.35"/>
    <row r="699" s="31" customFormat="1" x14ac:dyDescent="0.35"/>
    <row r="700" s="31" customFormat="1" x14ac:dyDescent="0.35"/>
    <row r="701" s="31" customFormat="1" x14ac:dyDescent="0.35"/>
    <row r="702" s="31" customFormat="1" x14ac:dyDescent="0.35"/>
    <row r="703" s="31" customFormat="1" x14ac:dyDescent="0.35"/>
    <row r="704" s="31" customFormat="1" x14ac:dyDescent="0.35"/>
    <row r="705" s="31" customFormat="1" x14ac:dyDescent="0.35"/>
    <row r="706" s="31" customFormat="1" x14ac:dyDescent="0.35"/>
    <row r="707" s="31" customFormat="1" x14ac:dyDescent="0.35"/>
    <row r="708" s="31" customFormat="1" x14ac:dyDescent="0.35"/>
    <row r="709" s="31" customFormat="1" x14ac:dyDescent="0.35"/>
    <row r="710" s="31" customFormat="1" x14ac:dyDescent="0.35"/>
    <row r="711" s="31" customFormat="1" x14ac:dyDescent="0.35"/>
  </sheetData>
  <autoFilter ref="B3:C14" xr:uid="{86C09759-3FAC-4EDF-B66F-0E96381B4419}"/>
  <mergeCells count="3">
    <mergeCell ref="C6:C8"/>
    <mergeCell ref="B6:B8"/>
    <mergeCell ref="B2:C2"/>
  </mergeCells>
  <dataValidations count="1">
    <dataValidation type="list" allowBlank="1" showInputMessage="1" showErrorMessage="1" sqref="B4:B6 B9:B14" xr:uid="{B3C97F8B-227A-42B0-AF1C-21F070FD948C}">
      <formula1>#REF!</formula1>
    </dataValidation>
  </dataValidations>
  <pageMargins left="0.7" right="0.7"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3A8DC-CE22-403D-AE17-0A778C66434E}">
  <sheetPr>
    <tabColor rgb="FFE2D1B0"/>
  </sheetPr>
  <dimension ref="A2:CU59"/>
  <sheetViews>
    <sheetView zoomScale="98" zoomScaleNormal="98" workbookViewId="0">
      <selection activeCell="K4" sqref="K4:L4"/>
    </sheetView>
  </sheetViews>
  <sheetFormatPr baseColWidth="10" defaultColWidth="13" defaultRowHeight="22.4" customHeight="1" x14ac:dyDescent="0.35"/>
  <cols>
    <col min="1" max="1" width="6.453125" style="127" customWidth="1"/>
    <col min="2" max="2" width="25.453125" style="131" customWidth="1"/>
    <col min="3" max="3" width="53.54296875" style="130" customWidth="1"/>
    <col min="4" max="4" width="21.453125" style="130" customWidth="1"/>
    <col min="5" max="5" width="26.54296875" style="130" customWidth="1"/>
    <col min="6" max="6" width="37.54296875" style="129" customWidth="1"/>
    <col min="7" max="7" width="11.54296875" style="127" customWidth="1"/>
    <col min="8" max="13" width="10.453125" style="127" customWidth="1"/>
    <col min="14" max="14" width="13.453125" style="127" customWidth="1"/>
    <col min="15" max="18" width="10.453125" style="127" customWidth="1"/>
    <col min="19" max="19" width="23.453125" style="128" customWidth="1"/>
    <col min="20" max="16384" width="13" style="127"/>
  </cols>
  <sheetData>
    <row r="2" spans="1:99" s="151" customFormat="1" ht="90" customHeight="1" x14ac:dyDescent="0.35">
      <c r="B2" s="333" t="s">
        <v>2542</v>
      </c>
      <c r="C2" s="334"/>
      <c r="D2" s="334"/>
      <c r="E2" s="334"/>
      <c r="F2" s="334"/>
      <c r="G2" s="334"/>
      <c r="H2" s="334"/>
      <c r="I2" s="334"/>
      <c r="J2" s="334"/>
      <c r="K2" s="334"/>
      <c r="L2" s="334"/>
      <c r="M2" s="334"/>
      <c r="N2" s="334"/>
      <c r="O2" s="334"/>
      <c r="P2" s="334"/>
      <c r="Q2" s="334"/>
      <c r="R2" s="334"/>
      <c r="S2" s="335"/>
    </row>
    <row r="3" spans="1:99" s="140" customFormat="1" ht="38.25" customHeight="1" x14ac:dyDescent="0.35">
      <c r="A3" s="127"/>
      <c r="B3" s="150" t="s">
        <v>2531</v>
      </c>
      <c r="C3" s="150" t="s">
        <v>36</v>
      </c>
      <c r="D3" s="149" t="s">
        <v>2543</v>
      </c>
      <c r="E3" s="149" t="s">
        <v>2544</v>
      </c>
      <c r="F3" s="148" t="s">
        <v>2545</v>
      </c>
      <c r="G3" s="149" t="s">
        <v>2546</v>
      </c>
      <c r="H3" s="149" t="s">
        <v>2547</v>
      </c>
      <c r="I3" s="149" t="s">
        <v>2548</v>
      </c>
      <c r="J3" s="149" t="s">
        <v>2549</v>
      </c>
      <c r="K3" s="149" t="s">
        <v>2550</v>
      </c>
      <c r="L3" s="149" t="s">
        <v>2551</v>
      </c>
      <c r="M3" s="149" t="s">
        <v>2552</v>
      </c>
      <c r="N3" s="149" t="s">
        <v>2553</v>
      </c>
      <c r="O3" s="149" t="s">
        <v>2554</v>
      </c>
      <c r="P3" s="149" t="s">
        <v>2555</v>
      </c>
      <c r="Q3" s="149" t="s">
        <v>2556</v>
      </c>
      <c r="R3" s="149" t="s">
        <v>2557</v>
      </c>
      <c r="S3" s="148" t="s">
        <v>2558</v>
      </c>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row>
    <row r="4" spans="1:99" s="140" customFormat="1" ht="59.9" customHeight="1" x14ac:dyDescent="0.35">
      <c r="A4" s="127"/>
      <c r="B4" s="139" t="s">
        <v>232</v>
      </c>
      <c r="C4" s="139" t="s">
        <v>2559</v>
      </c>
      <c r="D4" s="139"/>
      <c r="E4" s="139" t="s">
        <v>2560</v>
      </c>
      <c r="F4" s="138" t="s">
        <v>2561</v>
      </c>
      <c r="G4" s="146" t="s">
        <v>2562</v>
      </c>
      <c r="H4" s="136"/>
      <c r="I4" s="136"/>
      <c r="J4" s="136"/>
      <c r="K4" s="136"/>
      <c r="L4" s="136"/>
      <c r="M4" s="136"/>
      <c r="N4" s="136"/>
      <c r="O4" s="136"/>
      <c r="P4" s="136"/>
      <c r="Q4" s="136"/>
      <c r="R4" s="135"/>
      <c r="S4" s="141"/>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row>
    <row r="5" spans="1:99" s="140" customFormat="1" ht="59.9" customHeight="1" x14ac:dyDescent="0.35">
      <c r="A5" s="127"/>
      <c r="B5" s="139" t="s">
        <v>232</v>
      </c>
      <c r="C5" s="139" t="s">
        <v>2563</v>
      </c>
      <c r="D5" s="139" t="s">
        <v>2564</v>
      </c>
      <c r="E5" s="139" t="s">
        <v>2565</v>
      </c>
      <c r="F5" s="138" t="s">
        <v>2566</v>
      </c>
      <c r="G5" s="136"/>
      <c r="H5" s="136"/>
      <c r="I5" s="146" t="s">
        <v>2567</v>
      </c>
      <c r="J5" s="136"/>
      <c r="K5" s="136"/>
      <c r="L5" s="136"/>
      <c r="M5" s="136"/>
      <c r="N5" s="136"/>
      <c r="O5" s="136"/>
      <c r="P5" s="136"/>
      <c r="Q5" s="136"/>
      <c r="R5" s="135"/>
      <c r="S5" s="141" t="s">
        <v>2568</v>
      </c>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c r="CK5" s="127"/>
      <c r="CL5" s="127"/>
      <c r="CM5" s="127"/>
      <c r="CN5" s="127"/>
      <c r="CO5" s="127"/>
      <c r="CP5" s="127"/>
      <c r="CQ5" s="127"/>
      <c r="CR5" s="127"/>
      <c r="CS5" s="127"/>
      <c r="CT5" s="127"/>
      <c r="CU5" s="127"/>
    </row>
    <row r="6" spans="1:99" s="140" customFormat="1" ht="59.9" customHeight="1" x14ac:dyDescent="0.35">
      <c r="A6" s="127"/>
      <c r="B6" s="139" t="s">
        <v>2569</v>
      </c>
      <c r="C6" s="139" t="s">
        <v>2570</v>
      </c>
      <c r="D6" s="139" t="s">
        <v>2571</v>
      </c>
      <c r="E6" s="139" t="s">
        <v>2560</v>
      </c>
      <c r="F6" s="138" t="s">
        <v>2572</v>
      </c>
      <c r="G6" s="136"/>
      <c r="H6" s="146" t="s">
        <v>2562</v>
      </c>
      <c r="I6" s="136"/>
      <c r="J6" s="136"/>
      <c r="K6" s="136"/>
      <c r="L6" s="136"/>
      <c r="M6" s="136"/>
      <c r="N6" s="136"/>
      <c r="O6" s="136"/>
      <c r="P6" s="136"/>
      <c r="Q6" s="136"/>
      <c r="R6" s="135"/>
      <c r="S6" s="141"/>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7"/>
      <c r="CT6" s="127"/>
      <c r="CU6" s="127"/>
    </row>
    <row r="7" spans="1:99" s="132" customFormat="1" ht="59.9" customHeight="1" x14ac:dyDescent="0.35">
      <c r="A7" s="133"/>
      <c r="B7" s="139" t="s">
        <v>818</v>
      </c>
      <c r="C7" s="139" t="s">
        <v>2573</v>
      </c>
      <c r="D7" s="139" t="s">
        <v>2574</v>
      </c>
      <c r="E7" s="139" t="s">
        <v>2575</v>
      </c>
      <c r="F7" s="138" t="s">
        <v>2576</v>
      </c>
      <c r="G7" s="136"/>
      <c r="H7" s="136"/>
      <c r="I7" s="136"/>
      <c r="J7" s="146" t="s">
        <v>2562</v>
      </c>
      <c r="K7" s="136"/>
      <c r="L7" s="136"/>
      <c r="M7" s="136"/>
      <c r="N7" s="136"/>
      <c r="O7" s="136"/>
      <c r="P7" s="136"/>
      <c r="Q7" s="136"/>
      <c r="R7" s="135"/>
      <c r="S7" s="134"/>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row>
    <row r="8" spans="1:99" s="132" customFormat="1" ht="59.9" customHeight="1" x14ac:dyDescent="0.35">
      <c r="A8" s="133"/>
      <c r="B8" s="139" t="s">
        <v>818</v>
      </c>
      <c r="C8" s="139" t="s">
        <v>2577</v>
      </c>
      <c r="D8" s="139" t="s">
        <v>2578</v>
      </c>
      <c r="E8" s="139" t="s">
        <v>2579</v>
      </c>
      <c r="F8" s="138" t="s">
        <v>2580</v>
      </c>
      <c r="G8" s="146" t="s">
        <v>2581</v>
      </c>
      <c r="H8" s="136"/>
      <c r="I8" s="136"/>
      <c r="J8" s="146" t="s">
        <v>2582</v>
      </c>
      <c r="K8" s="136"/>
      <c r="L8" s="136"/>
      <c r="M8" s="146" t="s">
        <v>2582</v>
      </c>
      <c r="N8" s="136"/>
      <c r="O8" s="136"/>
      <c r="P8" s="146" t="s">
        <v>2582</v>
      </c>
      <c r="Q8" s="136"/>
      <c r="R8" s="135"/>
      <c r="S8" s="134"/>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3"/>
      <c r="CN8" s="133"/>
      <c r="CO8" s="133"/>
      <c r="CP8" s="133"/>
      <c r="CQ8" s="133"/>
      <c r="CR8" s="133"/>
      <c r="CS8" s="133"/>
      <c r="CT8" s="133"/>
      <c r="CU8" s="133"/>
    </row>
    <row r="9" spans="1:99" s="132" customFormat="1" ht="59.9" customHeight="1" x14ac:dyDescent="0.35">
      <c r="A9" s="133"/>
      <c r="B9" s="139" t="s">
        <v>818</v>
      </c>
      <c r="C9" s="139" t="s">
        <v>2583</v>
      </c>
      <c r="D9" s="139"/>
      <c r="E9" s="139" t="s">
        <v>2584</v>
      </c>
      <c r="F9" s="139"/>
      <c r="G9" s="146" t="s">
        <v>2585</v>
      </c>
      <c r="H9" s="136"/>
      <c r="I9" s="146" t="s">
        <v>2585</v>
      </c>
      <c r="J9" s="136"/>
      <c r="K9" s="146" t="s">
        <v>2585</v>
      </c>
      <c r="L9" s="136"/>
      <c r="M9" s="146" t="s">
        <v>2585</v>
      </c>
      <c r="N9" s="136"/>
      <c r="O9" s="146" t="s">
        <v>2585</v>
      </c>
      <c r="P9" s="136"/>
      <c r="Q9" s="146" t="s">
        <v>2585</v>
      </c>
      <c r="R9" s="135"/>
      <c r="S9" s="134" t="s">
        <v>2586</v>
      </c>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3"/>
      <c r="CH9" s="133"/>
      <c r="CI9" s="133"/>
      <c r="CJ9" s="133"/>
      <c r="CK9" s="133"/>
      <c r="CL9" s="133"/>
      <c r="CM9" s="133"/>
      <c r="CN9" s="133"/>
      <c r="CO9" s="133"/>
      <c r="CP9" s="133"/>
      <c r="CQ9" s="133"/>
      <c r="CR9" s="133"/>
      <c r="CS9" s="133"/>
      <c r="CT9" s="133"/>
      <c r="CU9" s="133"/>
    </row>
    <row r="10" spans="1:99" s="132" customFormat="1" ht="59.9" customHeight="1" x14ac:dyDescent="0.35">
      <c r="A10" s="133"/>
      <c r="B10" s="139" t="s">
        <v>818</v>
      </c>
      <c r="C10" s="139" t="s">
        <v>2587</v>
      </c>
      <c r="D10" s="139"/>
      <c r="E10" s="139" t="s">
        <v>2588</v>
      </c>
      <c r="F10" s="139"/>
      <c r="G10" s="146" t="s">
        <v>2589</v>
      </c>
      <c r="H10" s="136"/>
      <c r="I10" s="136"/>
      <c r="J10" s="136"/>
      <c r="K10" s="136"/>
      <c r="L10" s="136"/>
      <c r="M10" s="146" t="s">
        <v>2589</v>
      </c>
      <c r="N10" s="136"/>
      <c r="O10" s="136"/>
      <c r="P10" s="136"/>
      <c r="Q10" s="136"/>
      <c r="R10" s="135"/>
      <c r="S10" s="134" t="s">
        <v>2590</v>
      </c>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row>
    <row r="11" spans="1:99" s="132" customFormat="1" ht="59.9" customHeight="1" x14ac:dyDescent="0.35">
      <c r="A11" s="133"/>
      <c r="B11" s="139" t="s">
        <v>818</v>
      </c>
      <c r="C11" s="139" t="s">
        <v>2591</v>
      </c>
      <c r="D11" s="139" t="s">
        <v>2592</v>
      </c>
      <c r="E11" s="139" t="s">
        <v>2588</v>
      </c>
      <c r="F11" s="139"/>
      <c r="G11" s="136"/>
      <c r="H11" s="136"/>
      <c r="I11" s="136"/>
      <c r="J11" s="136"/>
      <c r="K11" s="136"/>
      <c r="L11" s="136"/>
      <c r="M11" s="136"/>
      <c r="N11" s="136"/>
      <c r="O11" s="136"/>
      <c r="P11" s="136"/>
      <c r="Q11" s="136"/>
      <c r="R11" s="135"/>
      <c r="S11" s="134" t="s">
        <v>2593</v>
      </c>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c r="CA11" s="133"/>
      <c r="CB11" s="133"/>
      <c r="CC11" s="133"/>
      <c r="CD11" s="133"/>
      <c r="CE11" s="133"/>
      <c r="CF11" s="133"/>
      <c r="CG11" s="133"/>
      <c r="CH11" s="133"/>
      <c r="CI11" s="133"/>
      <c r="CJ11" s="133"/>
      <c r="CK11" s="133"/>
      <c r="CL11" s="133"/>
      <c r="CM11" s="133"/>
      <c r="CN11" s="133"/>
      <c r="CO11" s="133"/>
      <c r="CP11" s="133"/>
      <c r="CQ11" s="133"/>
      <c r="CR11" s="133"/>
      <c r="CS11" s="133"/>
      <c r="CT11" s="133"/>
      <c r="CU11" s="133"/>
    </row>
    <row r="12" spans="1:99" s="132" customFormat="1" ht="59.9" customHeight="1" x14ac:dyDescent="0.35">
      <c r="A12" s="133"/>
      <c r="B12" s="139" t="s">
        <v>818</v>
      </c>
      <c r="C12" s="139" t="s">
        <v>2594</v>
      </c>
      <c r="D12" s="139" t="s">
        <v>2595</v>
      </c>
      <c r="E12" s="139" t="s">
        <v>2575</v>
      </c>
      <c r="F12" s="139" t="s">
        <v>2575</v>
      </c>
      <c r="G12" s="137" t="s">
        <v>2562</v>
      </c>
      <c r="H12" s="136"/>
      <c r="I12" s="136"/>
      <c r="J12" s="136"/>
      <c r="K12" s="136"/>
      <c r="L12" s="136"/>
      <c r="M12" s="136"/>
      <c r="N12" s="136"/>
      <c r="O12" s="136"/>
      <c r="P12" s="136"/>
      <c r="Q12" s="136"/>
      <c r="R12" s="135"/>
      <c r="S12" s="134"/>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3"/>
      <c r="BW12" s="133"/>
      <c r="BX12" s="133"/>
      <c r="BY12" s="133"/>
      <c r="BZ12" s="133"/>
      <c r="CA12" s="133"/>
      <c r="CB12" s="133"/>
      <c r="CC12" s="133"/>
      <c r="CD12" s="133"/>
      <c r="CE12" s="133"/>
      <c r="CF12" s="133"/>
      <c r="CG12" s="133"/>
      <c r="CH12" s="133"/>
      <c r="CI12" s="133"/>
      <c r="CJ12" s="133"/>
      <c r="CK12" s="133"/>
      <c r="CL12" s="133"/>
      <c r="CM12" s="133"/>
      <c r="CN12" s="133"/>
      <c r="CO12" s="133"/>
      <c r="CP12" s="133"/>
      <c r="CQ12" s="133"/>
      <c r="CR12" s="133"/>
      <c r="CS12" s="133"/>
      <c r="CT12" s="133"/>
      <c r="CU12" s="133"/>
    </row>
    <row r="13" spans="1:99" s="132" customFormat="1" ht="59.9" customHeight="1" x14ac:dyDescent="0.35">
      <c r="A13" s="133"/>
      <c r="B13" s="139" t="s">
        <v>2569</v>
      </c>
      <c r="C13" s="139" t="s">
        <v>2596</v>
      </c>
      <c r="D13" s="139" t="s">
        <v>2597</v>
      </c>
      <c r="E13" s="139" t="s">
        <v>2598</v>
      </c>
      <c r="F13" s="138" t="s">
        <v>2599</v>
      </c>
      <c r="G13" s="136"/>
      <c r="H13" s="136"/>
      <c r="I13" s="136"/>
      <c r="J13" s="136"/>
      <c r="K13" s="136"/>
      <c r="L13" s="137" t="s">
        <v>2562</v>
      </c>
      <c r="M13" s="136"/>
      <c r="N13" s="136"/>
      <c r="O13" s="136"/>
      <c r="P13" s="136"/>
      <c r="Q13" s="136"/>
      <c r="R13" s="135"/>
      <c r="S13" s="134" t="s">
        <v>2600</v>
      </c>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row>
    <row r="14" spans="1:99" s="132" customFormat="1" ht="59.9" customHeight="1" x14ac:dyDescent="0.35">
      <c r="A14" s="133"/>
      <c r="B14" s="139" t="s">
        <v>969</v>
      </c>
      <c r="C14" s="139" t="s">
        <v>2601</v>
      </c>
      <c r="D14" s="139" t="s">
        <v>2602</v>
      </c>
      <c r="E14" s="139" t="s">
        <v>2560</v>
      </c>
      <c r="F14" s="138" t="s">
        <v>2603</v>
      </c>
      <c r="G14" s="137" t="s">
        <v>2604</v>
      </c>
      <c r="H14" s="137" t="s">
        <v>2604</v>
      </c>
      <c r="I14" s="137" t="s">
        <v>2604</v>
      </c>
      <c r="J14" s="137" t="s">
        <v>2604</v>
      </c>
      <c r="K14" s="137" t="s">
        <v>2604</v>
      </c>
      <c r="L14" s="137" t="s">
        <v>2604</v>
      </c>
      <c r="M14" s="137" t="s">
        <v>2604</v>
      </c>
      <c r="N14" s="137" t="s">
        <v>2604</v>
      </c>
      <c r="O14" s="137" t="s">
        <v>2604</v>
      </c>
      <c r="P14" s="137" t="s">
        <v>2604</v>
      </c>
      <c r="Q14" s="137" t="s">
        <v>2604</v>
      </c>
      <c r="R14" s="147" t="s">
        <v>2604</v>
      </c>
      <c r="S14" s="134"/>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row>
    <row r="15" spans="1:99" s="132" customFormat="1" ht="59.9" customHeight="1" x14ac:dyDescent="0.35">
      <c r="A15" s="133"/>
      <c r="B15" s="139" t="s">
        <v>969</v>
      </c>
      <c r="C15" s="139" t="s">
        <v>2605</v>
      </c>
      <c r="D15" s="139" t="s">
        <v>2606</v>
      </c>
      <c r="E15" s="139" t="s">
        <v>2607</v>
      </c>
      <c r="F15" s="138" t="s">
        <v>2608</v>
      </c>
      <c r="G15" s="137" t="s">
        <v>2589</v>
      </c>
      <c r="H15" s="136"/>
      <c r="I15" s="136"/>
      <c r="J15" s="136"/>
      <c r="K15" s="136"/>
      <c r="L15" s="136"/>
      <c r="M15" s="137" t="s">
        <v>2589</v>
      </c>
      <c r="N15" s="136"/>
      <c r="O15" s="136"/>
      <c r="P15" s="136"/>
      <c r="Q15" s="136"/>
      <c r="R15" s="135"/>
      <c r="S15" s="134" t="s">
        <v>2609</v>
      </c>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row>
    <row r="16" spans="1:99" s="132" customFormat="1" ht="59.9" customHeight="1" x14ac:dyDescent="0.35">
      <c r="A16" s="133"/>
      <c r="B16" s="139" t="s">
        <v>969</v>
      </c>
      <c r="C16" s="139" t="s">
        <v>2610</v>
      </c>
      <c r="D16" s="139" t="s">
        <v>2611</v>
      </c>
      <c r="E16" s="139" t="s">
        <v>2560</v>
      </c>
      <c r="F16" s="138" t="s">
        <v>2612</v>
      </c>
      <c r="G16" s="136"/>
      <c r="H16" s="136"/>
      <c r="I16" s="136"/>
      <c r="J16" s="137" t="s">
        <v>2613</v>
      </c>
      <c r="K16" s="136"/>
      <c r="L16" s="136"/>
      <c r="M16" s="137" t="s">
        <v>2614</v>
      </c>
      <c r="N16" s="136"/>
      <c r="O16" s="136"/>
      <c r="P16" s="137" t="s">
        <v>2615</v>
      </c>
      <c r="Q16" s="136"/>
      <c r="R16" s="136"/>
      <c r="S16" s="134"/>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row>
    <row r="17" spans="1:99" s="132" customFormat="1" ht="59.9" customHeight="1" x14ac:dyDescent="0.35">
      <c r="A17" s="133"/>
      <c r="B17" s="139" t="s">
        <v>969</v>
      </c>
      <c r="C17" s="139" t="s">
        <v>2616</v>
      </c>
      <c r="D17" s="139" t="s">
        <v>2617</v>
      </c>
      <c r="E17" s="139" t="s">
        <v>2618</v>
      </c>
      <c r="F17" s="138" t="s">
        <v>2619</v>
      </c>
      <c r="G17" s="136"/>
      <c r="H17" s="137" t="s">
        <v>2620</v>
      </c>
      <c r="I17" s="136"/>
      <c r="J17" s="137" t="s">
        <v>2613</v>
      </c>
      <c r="K17" s="136"/>
      <c r="L17" s="136"/>
      <c r="M17" s="137" t="s">
        <v>2614</v>
      </c>
      <c r="N17" s="136"/>
      <c r="O17" s="136"/>
      <c r="P17" s="137" t="s">
        <v>2615</v>
      </c>
      <c r="Q17" s="136"/>
      <c r="R17" s="135"/>
      <c r="S17" s="134"/>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row>
    <row r="18" spans="1:99" s="132" customFormat="1" ht="59.9" customHeight="1" x14ac:dyDescent="0.35">
      <c r="A18" s="133"/>
      <c r="B18" s="139" t="s">
        <v>969</v>
      </c>
      <c r="C18" s="139" t="s">
        <v>2621</v>
      </c>
      <c r="D18" s="139"/>
      <c r="E18" s="139" t="s">
        <v>2622</v>
      </c>
      <c r="F18" s="139" t="s">
        <v>2622</v>
      </c>
      <c r="G18" s="136"/>
      <c r="H18" s="136"/>
      <c r="I18" s="137" t="s">
        <v>2562</v>
      </c>
      <c r="J18" s="136"/>
      <c r="K18" s="136"/>
      <c r="L18" s="136"/>
      <c r="M18" s="136"/>
      <c r="N18" s="136"/>
      <c r="O18" s="136"/>
      <c r="P18" s="136"/>
      <c r="Q18" s="136"/>
      <c r="R18" s="135"/>
      <c r="S18" s="134" t="s">
        <v>2623</v>
      </c>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c r="CG18" s="133"/>
      <c r="CH18" s="133"/>
      <c r="CI18" s="133"/>
      <c r="CJ18" s="133"/>
      <c r="CK18" s="133"/>
      <c r="CL18" s="133"/>
      <c r="CM18" s="133"/>
      <c r="CN18" s="133"/>
      <c r="CO18" s="133"/>
      <c r="CP18" s="133"/>
      <c r="CQ18" s="133"/>
      <c r="CR18" s="133"/>
      <c r="CS18" s="133"/>
      <c r="CT18" s="133"/>
      <c r="CU18" s="133"/>
    </row>
    <row r="19" spans="1:99" s="132" customFormat="1" ht="59.9" customHeight="1" x14ac:dyDescent="0.35">
      <c r="A19" s="133"/>
      <c r="B19" s="139" t="s">
        <v>969</v>
      </c>
      <c r="C19" s="139" t="s">
        <v>2624</v>
      </c>
      <c r="D19" s="139"/>
      <c r="E19" s="139" t="s">
        <v>2625</v>
      </c>
      <c r="F19" s="139" t="s">
        <v>2625</v>
      </c>
      <c r="G19" s="137" t="s">
        <v>2604</v>
      </c>
      <c r="H19" s="137" t="s">
        <v>2604</v>
      </c>
      <c r="I19" s="137" t="s">
        <v>2604</v>
      </c>
      <c r="J19" s="137" t="s">
        <v>2604</v>
      </c>
      <c r="K19" s="137" t="s">
        <v>2604</v>
      </c>
      <c r="L19" s="137" t="s">
        <v>2604</v>
      </c>
      <c r="M19" s="137" t="s">
        <v>2604</v>
      </c>
      <c r="N19" s="137" t="s">
        <v>2604</v>
      </c>
      <c r="O19" s="137" t="s">
        <v>2604</v>
      </c>
      <c r="P19" s="137" t="s">
        <v>2604</v>
      </c>
      <c r="Q19" s="137" t="s">
        <v>2604</v>
      </c>
      <c r="R19" s="147" t="s">
        <v>2604</v>
      </c>
      <c r="S19" s="134"/>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row>
    <row r="20" spans="1:99" s="132" customFormat="1" ht="59.9" customHeight="1" x14ac:dyDescent="0.35">
      <c r="A20" s="133"/>
      <c r="B20" s="139" t="s">
        <v>969</v>
      </c>
      <c r="C20" s="139" t="s">
        <v>2626</v>
      </c>
      <c r="D20" s="139"/>
      <c r="E20" s="139" t="s">
        <v>2627</v>
      </c>
      <c r="F20" s="139" t="s">
        <v>2627</v>
      </c>
      <c r="G20" s="137" t="s">
        <v>2585</v>
      </c>
      <c r="H20" s="136"/>
      <c r="I20" s="137" t="s">
        <v>2585</v>
      </c>
      <c r="J20" s="136"/>
      <c r="K20" s="137" t="s">
        <v>2585</v>
      </c>
      <c r="L20" s="136"/>
      <c r="M20" s="137" t="s">
        <v>2585</v>
      </c>
      <c r="N20" s="136"/>
      <c r="O20" s="137" t="s">
        <v>2585</v>
      </c>
      <c r="P20" s="136"/>
      <c r="Q20" s="137" t="s">
        <v>2585</v>
      </c>
      <c r="R20" s="135"/>
      <c r="S20" s="134"/>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c r="CE20" s="133"/>
      <c r="CF20" s="133"/>
      <c r="CG20" s="133"/>
      <c r="CH20" s="133"/>
      <c r="CI20" s="133"/>
      <c r="CJ20" s="133"/>
      <c r="CK20" s="133"/>
      <c r="CL20" s="133"/>
      <c r="CM20" s="133"/>
      <c r="CN20" s="133"/>
      <c r="CO20" s="133"/>
      <c r="CP20" s="133"/>
      <c r="CQ20" s="133"/>
      <c r="CR20" s="133"/>
      <c r="CS20" s="133"/>
      <c r="CT20" s="133"/>
      <c r="CU20" s="133"/>
    </row>
    <row r="21" spans="1:99" s="132" customFormat="1" ht="59.9" customHeight="1" x14ac:dyDescent="0.35">
      <c r="A21" s="133"/>
      <c r="B21" s="139" t="s">
        <v>969</v>
      </c>
      <c r="C21" s="139" t="s">
        <v>2628</v>
      </c>
      <c r="D21" s="139"/>
      <c r="E21" s="139" t="s">
        <v>2629</v>
      </c>
      <c r="F21" s="139" t="s">
        <v>2629</v>
      </c>
      <c r="G21" s="136"/>
      <c r="H21" s="136"/>
      <c r="I21" s="137" t="s">
        <v>2630</v>
      </c>
      <c r="J21" s="136"/>
      <c r="K21" s="136"/>
      <c r="L21" s="136"/>
      <c r="M21" s="136"/>
      <c r="N21" s="136"/>
      <c r="O21" s="136"/>
      <c r="P21" s="136"/>
      <c r="Q21" s="136"/>
      <c r="R21" s="135"/>
      <c r="S21" s="134"/>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row>
    <row r="22" spans="1:99" s="132" customFormat="1" ht="59.9" customHeight="1" x14ac:dyDescent="0.35">
      <c r="A22" s="133"/>
      <c r="B22" s="139" t="s">
        <v>969</v>
      </c>
      <c r="C22" s="139" t="s">
        <v>2631</v>
      </c>
      <c r="D22" s="139"/>
      <c r="E22" s="139" t="s">
        <v>2632</v>
      </c>
      <c r="F22" s="139" t="s">
        <v>2632</v>
      </c>
      <c r="G22" s="137" t="s">
        <v>2604</v>
      </c>
      <c r="H22" s="137" t="s">
        <v>2604</v>
      </c>
      <c r="I22" s="137" t="s">
        <v>2604</v>
      </c>
      <c r="J22" s="137" t="s">
        <v>2604</v>
      </c>
      <c r="K22" s="137" t="s">
        <v>2604</v>
      </c>
      <c r="L22" s="137" t="s">
        <v>2604</v>
      </c>
      <c r="M22" s="137" t="s">
        <v>2604</v>
      </c>
      <c r="N22" s="137" t="s">
        <v>2604</v>
      </c>
      <c r="O22" s="137" t="s">
        <v>2604</v>
      </c>
      <c r="P22" s="137" t="s">
        <v>2604</v>
      </c>
      <c r="Q22" s="137" t="s">
        <v>2604</v>
      </c>
      <c r="R22" s="147" t="s">
        <v>2604</v>
      </c>
      <c r="S22" s="134"/>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c r="BT22" s="133"/>
      <c r="BU22" s="133"/>
      <c r="BV22" s="133"/>
      <c r="BW22" s="133"/>
      <c r="BX22" s="133"/>
      <c r="BY22" s="133"/>
      <c r="BZ22" s="133"/>
      <c r="CA22" s="133"/>
      <c r="CB22" s="133"/>
      <c r="CC22" s="133"/>
      <c r="CD22" s="133"/>
      <c r="CE22" s="133"/>
      <c r="CF22" s="133"/>
      <c r="CG22" s="133"/>
      <c r="CH22" s="133"/>
      <c r="CI22" s="133"/>
      <c r="CJ22" s="133"/>
      <c r="CK22" s="133"/>
      <c r="CL22" s="133"/>
      <c r="CM22" s="133"/>
      <c r="CN22" s="133"/>
      <c r="CO22" s="133"/>
      <c r="CP22" s="133"/>
      <c r="CQ22" s="133"/>
      <c r="CR22" s="133"/>
      <c r="CS22" s="133"/>
      <c r="CT22" s="133"/>
      <c r="CU22" s="133"/>
    </row>
    <row r="23" spans="1:99" s="132" customFormat="1" ht="59.9" customHeight="1" x14ac:dyDescent="0.35">
      <c r="A23" s="133"/>
      <c r="B23" s="139" t="s">
        <v>969</v>
      </c>
      <c r="C23" s="139" t="s">
        <v>2633</v>
      </c>
      <c r="D23" s="139"/>
      <c r="E23" s="139" t="s">
        <v>2634</v>
      </c>
      <c r="F23" s="139" t="s">
        <v>2634</v>
      </c>
      <c r="G23" s="136"/>
      <c r="H23" s="136"/>
      <c r="I23" s="136"/>
      <c r="J23" s="136"/>
      <c r="K23" s="136"/>
      <c r="L23" s="136"/>
      <c r="M23" s="136"/>
      <c r="N23" s="136"/>
      <c r="O23" s="136"/>
      <c r="P23" s="136"/>
      <c r="Q23" s="136"/>
      <c r="R23" s="147" t="s">
        <v>2635</v>
      </c>
      <c r="S23" s="134"/>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3"/>
      <c r="BP23" s="133"/>
      <c r="BQ23" s="133"/>
      <c r="BR23" s="133"/>
      <c r="BS23" s="133"/>
      <c r="BT23" s="133"/>
      <c r="BU23" s="133"/>
      <c r="BV23" s="133"/>
      <c r="BW23" s="133"/>
      <c r="BX23" s="133"/>
      <c r="BY23" s="133"/>
      <c r="BZ23" s="133"/>
      <c r="CA23" s="133"/>
      <c r="CB23" s="133"/>
      <c r="CC23" s="133"/>
      <c r="CD23" s="133"/>
      <c r="CE23" s="133"/>
      <c r="CF23" s="133"/>
      <c r="CG23" s="133"/>
      <c r="CH23" s="133"/>
      <c r="CI23" s="133"/>
      <c r="CJ23" s="133"/>
      <c r="CK23" s="133"/>
      <c r="CL23" s="133"/>
      <c r="CM23" s="133"/>
      <c r="CN23" s="133"/>
      <c r="CO23" s="133"/>
      <c r="CP23" s="133"/>
      <c r="CQ23" s="133"/>
      <c r="CR23" s="133"/>
      <c r="CS23" s="133"/>
      <c r="CT23" s="133"/>
      <c r="CU23" s="133"/>
    </row>
    <row r="24" spans="1:99" s="132" customFormat="1" ht="59.9" customHeight="1" x14ac:dyDescent="0.35">
      <c r="A24" s="133"/>
      <c r="B24" s="139" t="s">
        <v>969</v>
      </c>
      <c r="C24" s="139" t="s">
        <v>2636</v>
      </c>
      <c r="D24" s="139"/>
      <c r="E24" s="139" t="s">
        <v>2637</v>
      </c>
      <c r="F24" s="139" t="s">
        <v>2637</v>
      </c>
      <c r="G24" s="137" t="s">
        <v>2604</v>
      </c>
      <c r="H24" s="137" t="s">
        <v>2604</v>
      </c>
      <c r="I24" s="137" t="s">
        <v>2604</v>
      </c>
      <c r="J24" s="137" t="s">
        <v>2604</v>
      </c>
      <c r="K24" s="137" t="s">
        <v>2604</v>
      </c>
      <c r="L24" s="137" t="s">
        <v>2604</v>
      </c>
      <c r="M24" s="137" t="s">
        <v>2604</v>
      </c>
      <c r="N24" s="137" t="s">
        <v>2604</v>
      </c>
      <c r="O24" s="137" t="s">
        <v>2604</v>
      </c>
      <c r="P24" s="137" t="s">
        <v>2604</v>
      </c>
      <c r="Q24" s="137" t="s">
        <v>2604</v>
      </c>
      <c r="R24" s="147" t="s">
        <v>2604</v>
      </c>
      <c r="S24" s="134"/>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3"/>
      <c r="BP24" s="133"/>
      <c r="BQ24" s="133"/>
      <c r="BR24" s="133"/>
      <c r="BS24" s="133"/>
      <c r="BT24" s="133"/>
      <c r="BU24" s="133"/>
      <c r="BV24" s="133"/>
      <c r="BW24" s="133"/>
      <c r="BX24" s="133"/>
      <c r="BY24" s="133"/>
      <c r="BZ24" s="133"/>
      <c r="CA24" s="133"/>
      <c r="CB24" s="133"/>
      <c r="CC24" s="133"/>
      <c r="CD24" s="133"/>
      <c r="CE24" s="133"/>
      <c r="CF24" s="133"/>
      <c r="CG24" s="133"/>
      <c r="CH24" s="133"/>
      <c r="CI24" s="133"/>
      <c r="CJ24" s="133"/>
      <c r="CK24" s="133"/>
      <c r="CL24" s="133"/>
      <c r="CM24" s="133"/>
      <c r="CN24" s="133"/>
      <c r="CO24" s="133"/>
      <c r="CP24" s="133"/>
      <c r="CQ24" s="133"/>
      <c r="CR24" s="133"/>
      <c r="CS24" s="133"/>
      <c r="CT24" s="133"/>
      <c r="CU24" s="133"/>
    </row>
    <row r="25" spans="1:99" s="132" customFormat="1" ht="59.9" customHeight="1" x14ac:dyDescent="0.35">
      <c r="A25" s="133"/>
      <c r="B25" s="139" t="s">
        <v>969</v>
      </c>
      <c r="C25" s="139" t="s">
        <v>2638</v>
      </c>
      <c r="D25" s="139"/>
      <c r="E25" s="139" t="s">
        <v>2632</v>
      </c>
      <c r="F25" s="139" t="s">
        <v>2632</v>
      </c>
      <c r="G25" s="137" t="s">
        <v>2604</v>
      </c>
      <c r="H25" s="137" t="s">
        <v>2604</v>
      </c>
      <c r="I25" s="137" t="s">
        <v>2604</v>
      </c>
      <c r="J25" s="137" t="s">
        <v>2604</v>
      </c>
      <c r="K25" s="137" t="s">
        <v>2604</v>
      </c>
      <c r="L25" s="137" t="s">
        <v>2604</v>
      </c>
      <c r="M25" s="137" t="s">
        <v>2604</v>
      </c>
      <c r="N25" s="137" t="s">
        <v>2604</v>
      </c>
      <c r="O25" s="137" t="s">
        <v>2604</v>
      </c>
      <c r="P25" s="137" t="s">
        <v>2604</v>
      </c>
      <c r="Q25" s="137" t="s">
        <v>2604</v>
      </c>
      <c r="R25" s="147" t="s">
        <v>2604</v>
      </c>
      <c r="S25" s="134"/>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33"/>
      <c r="BJ25" s="133"/>
      <c r="BK25" s="133"/>
      <c r="BL25" s="133"/>
      <c r="BM25" s="133"/>
      <c r="BN25" s="133"/>
      <c r="BO25" s="133"/>
      <c r="BP25" s="133"/>
      <c r="BQ25" s="133"/>
      <c r="BR25" s="133"/>
      <c r="BS25" s="133"/>
      <c r="BT25" s="133"/>
      <c r="BU25" s="133"/>
      <c r="BV25" s="133"/>
      <c r="BW25" s="133"/>
      <c r="BX25" s="133"/>
      <c r="BY25" s="133"/>
      <c r="BZ25" s="133"/>
      <c r="CA25" s="133"/>
      <c r="CB25" s="133"/>
      <c r="CC25" s="133"/>
      <c r="CD25" s="133"/>
      <c r="CE25" s="133"/>
      <c r="CF25" s="133"/>
      <c r="CG25" s="133"/>
      <c r="CH25" s="133"/>
      <c r="CI25" s="133"/>
      <c r="CJ25" s="133"/>
      <c r="CK25" s="133"/>
      <c r="CL25" s="133"/>
      <c r="CM25" s="133"/>
      <c r="CN25" s="133"/>
      <c r="CO25" s="133"/>
      <c r="CP25" s="133"/>
      <c r="CQ25" s="133"/>
      <c r="CR25" s="133"/>
      <c r="CS25" s="133"/>
      <c r="CT25" s="133"/>
      <c r="CU25" s="133"/>
    </row>
    <row r="26" spans="1:99" s="132" customFormat="1" ht="59.9" customHeight="1" x14ac:dyDescent="0.35">
      <c r="A26" s="133"/>
      <c r="B26" s="139" t="s">
        <v>969</v>
      </c>
      <c r="C26" s="139" t="s">
        <v>2639</v>
      </c>
      <c r="D26" s="139"/>
      <c r="E26" s="139" t="s">
        <v>2632</v>
      </c>
      <c r="F26" s="139" t="s">
        <v>2632</v>
      </c>
      <c r="G26" s="137" t="s">
        <v>2604</v>
      </c>
      <c r="H26" s="137" t="s">
        <v>2604</v>
      </c>
      <c r="I26" s="137" t="s">
        <v>2604</v>
      </c>
      <c r="J26" s="137" t="s">
        <v>2604</v>
      </c>
      <c r="K26" s="137" t="s">
        <v>2604</v>
      </c>
      <c r="L26" s="137" t="s">
        <v>2604</v>
      </c>
      <c r="M26" s="137" t="s">
        <v>2604</v>
      </c>
      <c r="N26" s="137" t="s">
        <v>2604</v>
      </c>
      <c r="O26" s="137" t="s">
        <v>2604</v>
      </c>
      <c r="P26" s="137" t="s">
        <v>2604</v>
      </c>
      <c r="Q26" s="137" t="s">
        <v>2604</v>
      </c>
      <c r="R26" s="147" t="s">
        <v>2604</v>
      </c>
      <c r="S26" s="134"/>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133"/>
      <c r="BX26" s="133"/>
      <c r="BY26" s="133"/>
      <c r="BZ26" s="133"/>
      <c r="CA26" s="133"/>
      <c r="CB26" s="133"/>
      <c r="CC26" s="133"/>
      <c r="CD26" s="133"/>
      <c r="CE26" s="133"/>
      <c r="CF26" s="133"/>
      <c r="CG26" s="133"/>
      <c r="CH26" s="133"/>
      <c r="CI26" s="133"/>
      <c r="CJ26" s="133"/>
      <c r="CK26" s="133"/>
      <c r="CL26" s="133"/>
      <c r="CM26" s="133"/>
      <c r="CN26" s="133"/>
      <c r="CO26" s="133"/>
      <c r="CP26" s="133"/>
      <c r="CQ26" s="133"/>
      <c r="CR26" s="133"/>
      <c r="CS26" s="133"/>
      <c r="CT26" s="133"/>
      <c r="CU26" s="133"/>
    </row>
    <row r="27" spans="1:99" s="132" customFormat="1" ht="59.9" customHeight="1" x14ac:dyDescent="0.35">
      <c r="A27" s="133"/>
      <c r="B27" s="139" t="s">
        <v>969</v>
      </c>
      <c r="C27" s="139" t="s">
        <v>2640</v>
      </c>
      <c r="D27" s="139"/>
      <c r="E27" s="139" t="s">
        <v>2641</v>
      </c>
      <c r="F27" s="139" t="s">
        <v>2641</v>
      </c>
      <c r="G27" s="136"/>
      <c r="H27" s="136"/>
      <c r="I27" s="137" t="s">
        <v>2562</v>
      </c>
      <c r="J27" s="136"/>
      <c r="K27" s="136"/>
      <c r="L27" s="136"/>
      <c r="M27" s="136"/>
      <c r="N27" s="136"/>
      <c r="O27" s="136"/>
      <c r="P27" s="136"/>
      <c r="Q27" s="136"/>
      <c r="R27" s="135"/>
      <c r="S27" s="134"/>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c r="BK27" s="133"/>
      <c r="BL27" s="133"/>
      <c r="BM27" s="133"/>
      <c r="BN27" s="133"/>
      <c r="BO27" s="133"/>
      <c r="BP27" s="133"/>
      <c r="BQ27" s="133"/>
      <c r="BR27" s="133"/>
      <c r="BS27" s="133"/>
      <c r="BT27" s="133"/>
      <c r="BU27" s="133"/>
      <c r="BV27" s="133"/>
      <c r="BW27" s="133"/>
      <c r="BX27" s="133"/>
      <c r="BY27" s="133"/>
      <c r="BZ27" s="133"/>
      <c r="CA27" s="133"/>
      <c r="CB27" s="133"/>
      <c r="CC27" s="133"/>
      <c r="CD27" s="133"/>
      <c r="CE27" s="133"/>
      <c r="CF27" s="133"/>
      <c r="CG27" s="133"/>
      <c r="CH27" s="133"/>
      <c r="CI27" s="133"/>
      <c r="CJ27" s="133"/>
      <c r="CK27" s="133"/>
      <c r="CL27" s="133"/>
      <c r="CM27" s="133"/>
      <c r="CN27" s="133"/>
      <c r="CO27" s="133"/>
      <c r="CP27" s="133"/>
      <c r="CQ27" s="133"/>
      <c r="CR27" s="133"/>
      <c r="CS27" s="133"/>
      <c r="CT27" s="133"/>
      <c r="CU27" s="133"/>
    </row>
    <row r="28" spans="1:99" s="132" customFormat="1" ht="59.9" customHeight="1" x14ac:dyDescent="0.35">
      <c r="A28" s="133"/>
      <c r="B28" s="139" t="s">
        <v>969</v>
      </c>
      <c r="C28" s="139" t="s">
        <v>2642</v>
      </c>
      <c r="D28" s="139"/>
      <c r="E28" s="139" t="s">
        <v>2625</v>
      </c>
      <c r="F28" s="139" t="s">
        <v>2625</v>
      </c>
      <c r="G28" s="136"/>
      <c r="H28" s="136"/>
      <c r="I28" s="136"/>
      <c r="J28" s="136"/>
      <c r="K28" s="136"/>
      <c r="L28" s="137" t="s">
        <v>2562</v>
      </c>
      <c r="M28" s="136"/>
      <c r="N28" s="136"/>
      <c r="O28" s="136"/>
      <c r="P28" s="136"/>
      <c r="Q28" s="136"/>
      <c r="R28" s="135"/>
      <c r="S28" s="134" t="s">
        <v>2643</v>
      </c>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133"/>
      <c r="BC28" s="133"/>
      <c r="BD28" s="133"/>
      <c r="BE28" s="133"/>
      <c r="BF28" s="133"/>
      <c r="BG28" s="133"/>
      <c r="BH28" s="133"/>
      <c r="BI28" s="133"/>
      <c r="BJ28" s="133"/>
      <c r="BK28" s="133"/>
      <c r="BL28" s="133"/>
      <c r="BM28" s="133"/>
      <c r="BN28" s="133"/>
      <c r="BO28" s="133"/>
      <c r="BP28" s="133"/>
      <c r="BQ28" s="133"/>
      <c r="BR28" s="133"/>
      <c r="BS28" s="133"/>
      <c r="BT28" s="133"/>
      <c r="BU28" s="133"/>
      <c r="BV28" s="133"/>
      <c r="BW28" s="133"/>
      <c r="BX28" s="133"/>
      <c r="BY28" s="133"/>
      <c r="BZ28" s="133"/>
      <c r="CA28" s="133"/>
      <c r="CB28" s="133"/>
      <c r="CC28" s="133"/>
      <c r="CD28" s="133"/>
      <c r="CE28" s="133"/>
      <c r="CF28" s="133"/>
      <c r="CG28" s="133"/>
      <c r="CH28" s="133"/>
      <c r="CI28" s="133"/>
      <c r="CJ28" s="133"/>
      <c r="CK28" s="133"/>
      <c r="CL28" s="133"/>
      <c r="CM28" s="133"/>
      <c r="CN28" s="133"/>
      <c r="CO28" s="133"/>
      <c r="CP28" s="133"/>
      <c r="CQ28" s="133"/>
      <c r="CR28" s="133"/>
      <c r="CS28" s="133"/>
      <c r="CT28" s="133"/>
      <c r="CU28" s="133"/>
    </row>
    <row r="29" spans="1:99" s="132" customFormat="1" ht="59.9" customHeight="1" x14ac:dyDescent="0.35">
      <c r="A29" s="133"/>
      <c r="B29" s="139" t="s">
        <v>969</v>
      </c>
      <c r="C29" s="139" t="s">
        <v>2642</v>
      </c>
      <c r="D29" s="139"/>
      <c r="E29" s="139" t="s">
        <v>2627</v>
      </c>
      <c r="F29" s="139" t="s">
        <v>2627</v>
      </c>
      <c r="G29" s="136"/>
      <c r="H29" s="136"/>
      <c r="I29" s="136"/>
      <c r="J29" s="136"/>
      <c r="K29" s="136"/>
      <c r="L29" s="136"/>
      <c r="M29" s="137" t="s">
        <v>2644</v>
      </c>
      <c r="N29" s="136"/>
      <c r="O29" s="136"/>
      <c r="P29" s="136"/>
      <c r="Q29" s="136"/>
      <c r="R29" s="135"/>
      <c r="S29" s="134"/>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c r="BM29" s="133"/>
      <c r="BN29" s="133"/>
      <c r="BO29" s="133"/>
      <c r="BP29" s="133"/>
      <c r="BQ29" s="133"/>
      <c r="BR29" s="133"/>
      <c r="BS29" s="133"/>
      <c r="BT29" s="133"/>
      <c r="BU29" s="133"/>
      <c r="BV29" s="133"/>
      <c r="BW29" s="133"/>
      <c r="BX29" s="133"/>
      <c r="BY29" s="133"/>
      <c r="BZ29" s="133"/>
      <c r="CA29" s="133"/>
      <c r="CB29" s="133"/>
      <c r="CC29" s="133"/>
      <c r="CD29" s="133"/>
      <c r="CE29" s="133"/>
      <c r="CF29" s="133"/>
      <c r="CG29" s="133"/>
      <c r="CH29" s="133"/>
      <c r="CI29" s="133"/>
      <c r="CJ29" s="133"/>
      <c r="CK29" s="133"/>
      <c r="CL29" s="133"/>
      <c r="CM29" s="133"/>
      <c r="CN29" s="133"/>
      <c r="CO29" s="133"/>
      <c r="CP29" s="133"/>
      <c r="CQ29" s="133"/>
      <c r="CR29" s="133"/>
      <c r="CS29" s="133"/>
      <c r="CT29" s="133"/>
      <c r="CU29" s="133"/>
    </row>
    <row r="30" spans="1:99" s="132" customFormat="1" ht="59.9" customHeight="1" x14ac:dyDescent="0.35">
      <c r="A30" s="133"/>
      <c r="B30" s="139" t="s">
        <v>969</v>
      </c>
      <c r="C30" s="139" t="s">
        <v>2645</v>
      </c>
      <c r="D30" s="139"/>
      <c r="E30" s="139" t="s">
        <v>2646</v>
      </c>
      <c r="F30" s="139" t="s">
        <v>2646</v>
      </c>
      <c r="G30" s="136"/>
      <c r="H30" s="136"/>
      <c r="I30" s="137" t="s">
        <v>2562</v>
      </c>
      <c r="J30" s="136"/>
      <c r="K30" s="136"/>
      <c r="L30" s="136"/>
      <c r="M30" s="136"/>
      <c r="N30" s="136"/>
      <c r="O30" s="136"/>
      <c r="P30" s="136"/>
      <c r="Q30" s="136"/>
      <c r="R30" s="135"/>
      <c r="S30" s="134"/>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3"/>
      <c r="AZ30" s="133"/>
      <c r="BA30" s="133"/>
      <c r="BB30" s="133"/>
      <c r="BC30" s="133"/>
      <c r="BD30" s="133"/>
      <c r="BE30" s="133"/>
      <c r="BF30" s="133"/>
      <c r="BG30" s="133"/>
      <c r="BH30" s="133"/>
      <c r="BI30" s="133"/>
      <c r="BJ30" s="133"/>
      <c r="BK30" s="133"/>
      <c r="BL30" s="133"/>
      <c r="BM30" s="133"/>
      <c r="BN30" s="133"/>
      <c r="BO30" s="133"/>
      <c r="BP30" s="133"/>
      <c r="BQ30" s="133"/>
      <c r="BR30" s="133"/>
      <c r="BS30" s="133"/>
      <c r="BT30" s="133"/>
      <c r="BU30" s="133"/>
      <c r="BV30" s="133"/>
      <c r="BW30" s="133"/>
      <c r="BX30" s="133"/>
      <c r="BY30" s="133"/>
      <c r="BZ30" s="133"/>
      <c r="CA30" s="133"/>
      <c r="CB30" s="133"/>
      <c r="CC30" s="133"/>
      <c r="CD30" s="133"/>
      <c r="CE30" s="133"/>
      <c r="CF30" s="133"/>
      <c r="CG30" s="133"/>
      <c r="CH30" s="133"/>
      <c r="CI30" s="133"/>
      <c r="CJ30" s="133"/>
      <c r="CK30" s="133"/>
      <c r="CL30" s="133"/>
      <c r="CM30" s="133"/>
      <c r="CN30" s="133"/>
      <c r="CO30" s="133"/>
      <c r="CP30" s="133"/>
      <c r="CQ30" s="133"/>
      <c r="CR30" s="133"/>
      <c r="CS30" s="133"/>
      <c r="CT30" s="133"/>
      <c r="CU30" s="133"/>
    </row>
    <row r="31" spans="1:99" s="132" customFormat="1" ht="59.9" customHeight="1" x14ac:dyDescent="0.35">
      <c r="A31" s="133"/>
      <c r="B31" s="139" t="s">
        <v>969</v>
      </c>
      <c r="C31" s="139" t="s">
        <v>2647</v>
      </c>
      <c r="D31" s="139"/>
      <c r="E31" s="139" t="s">
        <v>2648</v>
      </c>
      <c r="F31" s="139" t="s">
        <v>2648</v>
      </c>
      <c r="G31" s="136"/>
      <c r="H31" s="136"/>
      <c r="I31" s="136"/>
      <c r="J31" s="137" t="s">
        <v>2562</v>
      </c>
      <c r="K31" s="136"/>
      <c r="L31" s="136"/>
      <c r="M31" s="136"/>
      <c r="N31" s="136"/>
      <c r="O31" s="136"/>
      <c r="P31" s="136"/>
      <c r="Q31" s="136"/>
      <c r="R31" s="135"/>
      <c r="S31" s="134" t="s">
        <v>2649</v>
      </c>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c r="AZ31" s="133"/>
      <c r="BA31" s="133"/>
      <c r="BB31" s="133"/>
      <c r="BC31" s="133"/>
      <c r="BD31" s="133"/>
      <c r="BE31" s="133"/>
      <c r="BF31" s="133"/>
      <c r="BG31" s="133"/>
      <c r="BH31" s="133"/>
      <c r="BI31" s="133"/>
      <c r="BJ31" s="133"/>
      <c r="BK31" s="133"/>
      <c r="BL31" s="133"/>
      <c r="BM31" s="133"/>
      <c r="BN31" s="133"/>
      <c r="BO31" s="133"/>
      <c r="BP31" s="133"/>
      <c r="BQ31" s="133"/>
      <c r="BR31" s="133"/>
      <c r="BS31" s="133"/>
      <c r="BT31" s="133"/>
      <c r="BU31" s="133"/>
      <c r="BV31" s="133"/>
      <c r="BW31" s="133"/>
      <c r="BX31" s="133"/>
      <c r="BY31" s="133"/>
      <c r="BZ31" s="133"/>
      <c r="CA31" s="133"/>
      <c r="CB31" s="133"/>
      <c r="CC31" s="133"/>
      <c r="CD31" s="133"/>
      <c r="CE31" s="133"/>
      <c r="CF31" s="133"/>
      <c r="CG31" s="133"/>
      <c r="CH31" s="133"/>
      <c r="CI31" s="133"/>
      <c r="CJ31" s="133"/>
      <c r="CK31" s="133"/>
      <c r="CL31" s="133"/>
      <c r="CM31" s="133"/>
      <c r="CN31" s="133"/>
      <c r="CO31" s="133"/>
      <c r="CP31" s="133"/>
      <c r="CQ31" s="133"/>
      <c r="CR31" s="133"/>
      <c r="CS31" s="133"/>
      <c r="CT31" s="133"/>
      <c r="CU31" s="133"/>
    </row>
    <row r="32" spans="1:99" s="132" customFormat="1" ht="59.9" customHeight="1" x14ac:dyDescent="0.35">
      <c r="A32" s="133"/>
      <c r="B32" s="139" t="s">
        <v>969</v>
      </c>
      <c r="C32" s="139" t="s">
        <v>2650</v>
      </c>
      <c r="D32" s="139"/>
      <c r="E32" s="139" t="s">
        <v>2560</v>
      </c>
      <c r="F32" s="138" t="s">
        <v>2651</v>
      </c>
      <c r="G32" s="137" t="s">
        <v>2562</v>
      </c>
      <c r="H32" s="136"/>
      <c r="I32" s="136"/>
      <c r="J32" s="136"/>
      <c r="K32" s="136"/>
      <c r="L32" s="136"/>
      <c r="M32" s="136"/>
      <c r="N32" s="136"/>
      <c r="O32" s="136"/>
      <c r="P32" s="136"/>
      <c r="Q32" s="136"/>
      <c r="R32" s="135"/>
      <c r="S32" s="134"/>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3"/>
      <c r="BC32" s="133"/>
      <c r="BD32" s="133"/>
      <c r="BE32" s="133"/>
      <c r="BF32" s="133"/>
      <c r="BG32" s="133"/>
      <c r="BH32" s="133"/>
      <c r="BI32" s="133"/>
      <c r="BJ32" s="133"/>
      <c r="BK32" s="133"/>
      <c r="BL32" s="133"/>
      <c r="BM32" s="133"/>
      <c r="BN32" s="133"/>
      <c r="BO32" s="133"/>
      <c r="BP32" s="133"/>
      <c r="BQ32" s="133"/>
      <c r="BR32" s="133"/>
      <c r="BS32" s="133"/>
      <c r="BT32" s="133"/>
      <c r="BU32" s="133"/>
      <c r="BV32" s="133"/>
      <c r="BW32" s="133"/>
      <c r="BX32" s="133"/>
      <c r="BY32" s="133"/>
      <c r="BZ32" s="133"/>
      <c r="CA32" s="133"/>
      <c r="CB32" s="133"/>
      <c r="CC32" s="133"/>
      <c r="CD32" s="133"/>
      <c r="CE32" s="133"/>
      <c r="CF32" s="133"/>
      <c r="CG32" s="133"/>
      <c r="CH32" s="133"/>
      <c r="CI32" s="133"/>
      <c r="CJ32" s="133"/>
      <c r="CK32" s="133"/>
      <c r="CL32" s="133"/>
      <c r="CM32" s="133"/>
      <c r="CN32" s="133"/>
      <c r="CO32" s="133"/>
      <c r="CP32" s="133"/>
      <c r="CQ32" s="133"/>
      <c r="CR32" s="133"/>
      <c r="CS32" s="133"/>
      <c r="CT32" s="133"/>
      <c r="CU32" s="133"/>
    </row>
    <row r="33" spans="1:99" s="132" customFormat="1" ht="59.9" customHeight="1" x14ac:dyDescent="0.35">
      <c r="A33" s="133"/>
      <c r="B33" s="139" t="s">
        <v>969</v>
      </c>
      <c r="C33" s="139" t="s">
        <v>2652</v>
      </c>
      <c r="D33" s="139" t="s">
        <v>2653</v>
      </c>
      <c r="E33" s="139" t="s">
        <v>2654</v>
      </c>
      <c r="F33" s="138" t="s">
        <v>2655</v>
      </c>
      <c r="G33" s="137" t="s">
        <v>2656</v>
      </c>
      <c r="H33" s="136"/>
      <c r="I33" s="136"/>
      <c r="J33" s="136"/>
      <c r="K33" s="137" t="s">
        <v>2657</v>
      </c>
      <c r="L33" s="136"/>
      <c r="M33" s="136"/>
      <c r="N33" s="136"/>
      <c r="O33" s="137" t="s">
        <v>2658</v>
      </c>
      <c r="P33" s="136"/>
      <c r="Q33" s="136"/>
      <c r="R33" s="135"/>
      <c r="S33" s="134"/>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133"/>
      <c r="BG33" s="133"/>
      <c r="BH33" s="133"/>
      <c r="BI33" s="133"/>
      <c r="BJ33" s="133"/>
      <c r="BK33" s="133"/>
      <c r="BL33" s="133"/>
      <c r="BM33" s="133"/>
      <c r="BN33" s="133"/>
      <c r="BO33" s="133"/>
      <c r="BP33" s="133"/>
      <c r="BQ33" s="133"/>
      <c r="BR33" s="133"/>
      <c r="BS33" s="133"/>
      <c r="BT33" s="133"/>
      <c r="BU33" s="133"/>
      <c r="BV33" s="133"/>
      <c r="BW33" s="133"/>
      <c r="BX33" s="133"/>
      <c r="BY33" s="133"/>
      <c r="BZ33" s="133"/>
      <c r="CA33" s="133"/>
      <c r="CB33" s="133"/>
      <c r="CC33" s="133"/>
      <c r="CD33" s="133"/>
      <c r="CE33" s="133"/>
      <c r="CF33" s="133"/>
      <c r="CG33" s="133"/>
      <c r="CH33" s="133"/>
      <c r="CI33" s="133"/>
      <c r="CJ33" s="133"/>
      <c r="CK33" s="133"/>
      <c r="CL33" s="133"/>
      <c r="CM33" s="133"/>
      <c r="CN33" s="133"/>
      <c r="CO33" s="133"/>
      <c r="CP33" s="133"/>
      <c r="CQ33" s="133"/>
      <c r="CR33" s="133"/>
      <c r="CS33" s="133"/>
      <c r="CT33" s="133"/>
      <c r="CU33" s="133"/>
    </row>
    <row r="34" spans="1:99" s="132" customFormat="1" ht="59.9" customHeight="1" x14ac:dyDescent="0.35">
      <c r="A34" s="133"/>
      <c r="B34" s="139" t="s">
        <v>969</v>
      </c>
      <c r="C34" s="139" t="s">
        <v>2659</v>
      </c>
      <c r="D34" s="139" t="s">
        <v>2660</v>
      </c>
      <c r="E34" s="139" t="s">
        <v>2661</v>
      </c>
      <c r="F34" s="139" t="s">
        <v>2661</v>
      </c>
      <c r="G34" s="136"/>
      <c r="H34" s="136"/>
      <c r="I34" s="136"/>
      <c r="J34" s="136"/>
      <c r="K34" s="137" t="s">
        <v>2589</v>
      </c>
      <c r="L34" s="136"/>
      <c r="M34" s="136"/>
      <c r="N34" s="136"/>
      <c r="O34" s="136"/>
      <c r="P34" s="136"/>
      <c r="Q34" s="137" t="s">
        <v>2589</v>
      </c>
      <c r="R34" s="135"/>
      <c r="S34" s="134"/>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133"/>
      <c r="BG34" s="133"/>
      <c r="BH34" s="133"/>
      <c r="BI34" s="133"/>
      <c r="BJ34" s="133"/>
      <c r="BK34" s="133"/>
      <c r="BL34" s="133"/>
      <c r="BM34" s="133"/>
      <c r="BN34" s="133"/>
      <c r="BO34" s="133"/>
      <c r="BP34" s="133"/>
      <c r="BQ34" s="133"/>
      <c r="BR34" s="133"/>
      <c r="BS34" s="133"/>
      <c r="BT34" s="133"/>
      <c r="BU34" s="133"/>
      <c r="BV34" s="133"/>
      <c r="BW34" s="133"/>
      <c r="BX34" s="133"/>
      <c r="BY34" s="133"/>
      <c r="BZ34" s="133"/>
      <c r="CA34" s="133"/>
      <c r="CB34" s="133"/>
      <c r="CC34" s="133"/>
      <c r="CD34" s="133"/>
      <c r="CE34" s="133"/>
      <c r="CF34" s="133"/>
      <c r="CG34" s="133"/>
      <c r="CH34" s="133"/>
      <c r="CI34" s="133"/>
      <c r="CJ34" s="133"/>
      <c r="CK34" s="133"/>
      <c r="CL34" s="133"/>
      <c r="CM34" s="133"/>
      <c r="CN34" s="133"/>
      <c r="CO34" s="133"/>
      <c r="CP34" s="133"/>
      <c r="CQ34" s="133"/>
      <c r="CR34" s="133"/>
      <c r="CS34" s="133"/>
      <c r="CT34" s="133"/>
      <c r="CU34" s="133"/>
    </row>
    <row r="35" spans="1:99" s="132" customFormat="1" ht="59.9" customHeight="1" x14ac:dyDescent="0.35">
      <c r="A35" s="133"/>
      <c r="B35" s="139" t="s">
        <v>1043</v>
      </c>
      <c r="C35" s="139" t="s">
        <v>2662</v>
      </c>
      <c r="D35" s="139" t="s">
        <v>2597</v>
      </c>
      <c r="E35" s="139" t="s">
        <v>2560</v>
      </c>
      <c r="F35" s="138" t="s">
        <v>2663</v>
      </c>
      <c r="G35" s="137" t="s">
        <v>2664</v>
      </c>
      <c r="H35" s="137" t="s">
        <v>2664</v>
      </c>
      <c r="I35" s="137" t="s">
        <v>2664</v>
      </c>
      <c r="J35" s="137" t="s">
        <v>2664</v>
      </c>
      <c r="K35" s="137" t="s">
        <v>2664</v>
      </c>
      <c r="L35" s="137" t="s">
        <v>2664</v>
      </c>
      <c r="M35" s="137" t="s">
        <v>2664</v>
      </c>
      <c r="N35" s="137" t="s">
        <v>2664</v>
      </c>
      <c r="O35" s="137" t="s">
        <v>2664</v>
      </c>
      <c r="P35" s="137" t="s">
        <v>2664</v>
      </c>
      <c r="Q35" s="137" t="s">
        <v>2664</v>
      </c>
      <c r="R35" s="147" t="s">
        <v>2664</v>
      </c>
      <c r="S35" s="134"/>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3"/>
      <c r="BC35" s="133"/>
      <c r="BD35" s="133"/>
      <c r="BE35" s="133"/>
      <c r="BF35" s="133"/>
      <c r="BG35" s="133"/>
      <c r="BH35" s="133"/>
      <c r="BI35" s="133"/>
      <c r="BJ35" s="133"/>
      <c r="BK35" s="133"/>
      <c r="BL35" s="133"/>
      <c r="BM35" s="133"/>
      <c r="BN35" s="133"/>
      <c r="BO35" s="133"/>
      <c r="BP35" s="133"/>
      <c r="BQ35" s="133"/>
      <c r="BR35" s="133"/>
      <c r="BS35" s="133"/>
      <c r="BT35" s="133"/>
      <c r="BU35" s="133"/>
      <c r="BV35" s="133"/>
      <c r="BW35" s="133"/>
      <c r="BX35" s="133"/>
      <c r="BY35" s="133"/>
      <c r="BZ35" s="133"/>
      <c r="CA35" s="133"/>
      <c r="CB35" s="133"/>
      <c r="CC35" s="133"/>
      <c r="CD35" s="133"/>
      <c r="CE35" s="133"/>
      <c r="CF35" s="133"/>
      <c r="CG35" s="133"/>
      <c r="CH35" s="133"/>
      <c r="CI35" s="133"/>
      <c r="CJ35" s="133"/>
      <c r="CK35" s="133"/>
      <c r="CL35" s="133"/>
      <c r="CM35" s="133"/>
      <c r="CN35" s="133"/>
      <c r="CO35" s="133"/>
      <c r="CP35" s="133"/>
      <c r="CQ35" s="133"/>
      <c r="CR35" s="133"/>
      <c r="CS35" s="133"/>
      <c r="CT35" s="133"/>
      <c r="CU35" s="133"/>
    </row>
    <row r="36" spans="1:99" s="132" customFormat="1" ht="59.9" customHeight="1" x14ac:dyDescent="0.35">
      <c r="A36" s="133"/>
      <c r="B36" s="139" t="s">
        <v>1043</v>
      </c>
      <c r="C36" s="139" t="s">
        <v>2665</v>
      </c>
      <c r="D36" s="139" t="s">
        <v>2597</v>
      </c>
      <c r="E36" s="139" t="s">
        <v>2560</v>
      </c>
      <c r="F36" s="138" t="s">
        <v>2666</v>
      </c>
      <c r="G36" s="137" t="s">
        <v>2664</v>
      </c>
      <c r="H36" s="137" t="s">
        <v>2664</v>
      </c>
      <c r="I36" s="137" t="s">
        <v>2664</v>
      </c>
      <c r="J36" s="137" t="s">
        <v>2664</v>
      </c>
      <c r="K36" s="137" t="s">
        <v>2664</v>
      </c>
      <c r="L36" s="137" t="s">
        <v>2664</v>
      </c>
      <c r="M36" s="137" t="s">
        <v>2664</v>
      </c>
      <c r="N36" s="137" t="s">
        <v>2664</v>
      </c>
      <c r="O36" s="137" t="s">
        <v>2664</v>
      </c>
      <c r="P36" s="137" t="s">
        <v>2664</v>
      </c>
      <c r="Q36" s="137" t="s">
        <v>2664</v>
      </c>
      <c r="R36" s="147" t="s">
        <v>2664</v>
      </c>
      <c r="S36" s="134"/>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c r="BA36" s="133"/>
      <c r="BB36" s="133"/>
      <c r="BC36" s="133"/>
      <c r="BD36" s="133"/>
      <c r="BE36" s="133"/>
      <c r="BF36" s="133"/>
      <c r="BG36" s="133"/>
      <c r="BH36" s="133"/>
      <c r="BI36" s="133"/>
      <c r="BJ36" s="133"/>
      <c r="BK36" s="133"/>
      <c r="BL36" s="133"/>
      <c r="BM36" s="133"/>
      <c r="BN36" s="133"/>
      <c r="BO36" s="133"/>
      <c r="BP36" s="133"/>
      <c r="BQ36" s="133"/>
      <c r="BR36" s="133"/>
      <c r="BS36" s="133"/>
      <c r="BT36" s="133"/>
      <c r="BU36" s="133"/>
      <c r="BV36" s="133"/>
      <c r="BW36" s="133"/>
      <c r="BX36" s="133"/>
      <c r="BY36" s="133"/>
      <c r="BZ36" s="133"/>
      <c r="CA36" s="133"/>
      <c r="CB36" s="133"/>
      <c r="CC36" s="133"/>
      <c r="CD36" s="133"/>
      <c r="CE36" s="133"/>
      <c r="CF36" s="133"/>
      <c r="CG36" s="133"/>
      <c r="CH36" s="133"/>
      <c r="CI36" s="133"/>
      <c r="CJ36" s="133"/>
      <c r="CK36" s="133"/>
      <c r="CL36" s="133"/>
      <c r="CM36" s="133"/>
      <c r="CN36" s="133"/>
      <c r="CO36" s="133"/>
      <c r="CP36" s="133"/>
      <c r="CQ36" s="133"/>
      <c r="CR36" s="133"/>
      <c r="CS36" s="133"/>
      <c r="CT36" s="133"/>
      <c r="CU36" s="133"/>
    </row>
    <row r="37" spans="1:99" s="132" customFormat="1" ht="59.9" customHeight="1" x14ac:dyDescent="0.35">
      <c r="A37" s="133"/>
      <c r="B37" s="139" t="s">
        <v>1043</v>
      </c>
      <c r="C37" s="139" t="s">
        <v>2667</v>
      </c>
      <c r="D37" s="139" t="s">
        <v>2597</v>
      </c>
      <c r="E37" s="139" t="s">
        <v>2560</v>
      </c>
      <c r="F37" s="138" t="s">
        <v>2666</v>
      </c>
      <c r="G37" s="137" t="s">
        <v>2668</v>
      </c>
      <c r="H37" s="137" t="s">
        <v>2668</v>
      </c>
      <c r="I37" s="137" t="s">
        <v>2668</v>
      </c>
      <c r="J37" s="137" t="s">
        <v>2668</v>
      </c>
      <c r="K37" s="137" t="s">
        <v>2668</v>
      </c>
      <c r="L37" s="137" t="s">
        <v>2668</v>
      </c>
      <c r="M37" s="137" t="s">
        <v>2668</v>
      </c>
      <c r="N37" s="137" t="s">
        <v>2668</v>
      </c>
      <c r="O37" s="137" t="s">
        <v>2668</v>
      </c>
      <c r="P37" s="137" t="s">
        <v>2668</v>
      </c>
      <c r="Q37" s="137" t="s">
        <v>2668</v>
      </c>
      <c r="R37" s="147" t="s">
        <v>2668</v>
      </c>
      <c r="S37" s="134"/>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3"/>
      <c r="CM37" s="133"/>
      <c r="CN37" s="133"/>
      <c r="CO37" s="133"/>
      <c r="CP37" s="133"/>
      <c r="CQ37" s="133"/>
      <c r="CR37" s="133"/>
      <c r="CS37" s="133"/>
      <c r="CT37" s="133"/>
      <c r="CU37" s="133"/>
    </row>
    <row r="38" spans="1:99" s="132" customFormat="1" ht="59.9" customHeight="1" x14ac:dyDescent="0.35">
      <c r="A38" s="133"/>
      <c r="B38" s="139" t="s">
        <v>1043</v>
      </c>
      <c r="C38" s="139" t="s">
        <v>2669</v>
      </c>
      <c r="D38" s="139" t="s">
        <v>2670</v>
      </c>
      <c r="E38" s="139" t="s">
        <v>2560</v>
      </c>
      <c r="F38" s="138" t="s">
        <v>2663</v>
      </c>
      <c r="G38" s="137" t="s">
        <v>2671</v>
      </c>
      <c r="H38" s="137" t="s">
        <v>2671</v>
      </c>
      <c r="I38" s="137" t="s">
        <v>2671</v>
      </c>
      <c r="J38" s="137" t="s">
        <v>2671</v>
      </c>
      <c r="K38" s="137" t="s">
        <v>2671</v>
      </c>
      <c r="L38" s="137" t="s">
        <v>2671</v>
      </c>
      <c r="M38" s="137" t="s">
        <v>2671</v>
      </c>
      <c r="N38" s="137" t="s">
        <v>2671</v>
      </c>
      <c r="O38" s="137" t="s">
        <v>2671</v>
      </c>
      <c r="P38" s="137" t="s">
        <v>2671</v>
      </c>
      <c r="Q38" s="137" t="s">
        <v>2671</v>
      </c>
      <c r="R38" s="147" t="s">
        <v>2671</v>
      </c>
      <c r="S38" s="139" t="s">
        <v>2672</v>
      </c>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c r="AU38" s="133"/>
      <c r="AV38" s="133"/>
      <c r="AW38" s="133"/>
      <c r="AX38" s="133"/>
      <c r="AY38" s="133"/>
      <c r="AZ38" s="133"/>
      <c r="BA38" s="133"/>
      <c r="BB38" s="133"/>
      <c r="BC38" s="133"/>
      <c r="BD38" s="133"/>
      <c r="BE38" s="133"/>
      <c r="BF38" s="133"/>
      <c r="BG38" s="133"/>
      <c r="BH38" s="133"/>
      <c r="BI38" s="133"/>
      <c r="BJ38" s="133"/>
      <c r="BK38" s="133"/>
      <c r="BL38" s="133"/>
      <c r="BM38" s="133"/>
      <c r="BN38" s="133"/>
      <c r="BO38" s="133"/>
      <c r="BP38" s="133"/>
      <c r="BQ38" s="133"/>
      <c r="BR38" s="133"/>
      <c r="BS38" s="133"/>
      <c r="BT38" s="133"/>
      <c r="BU38" s="133"/>
      <c r="BV38" s="133"/>
      <c r="BW38" s="133"/>
      <c r="BX38" s="133"/>
      <c r="BY38" s="133"/>
      <c r="BZ38" s="133"/>
      <c r="CA38" s="133"/>
      <c r="CB38" s="133"/>
      <c r="CC38" s="133"/>
      <c r="CD38" s="133"/>
      <c r="CE38" s="133"/>
      <c r="CF38" s="133"/>
      <c r="CG38" s="133"/>
      <c r="CH38" s="133"/>
      <c r="CI38" s="133"/>
      <c r="CJ38" s="133"/>
      <c r="CK38" s="133"/>
      <c r="CL38" s="133"/>
      <c r="CM38" s="133"/>
      <c r="CN38" s="133"/>
      <c r="CO38" s="133"/>
      <c r="CP38" s="133"/>
      <c r="CQ38" s="133"/>
      <c r="CR38" s="133"/>
      <c r="CS38" s="133"/>
      <c r="CT38" s="133"/>
      <c r="CU38" s="133"/>
    </row>
    <row r="39" spans="1:99" s="132" customFormat="1" ht="59.9" customHeight="1" x14ac:dyDescent="0.35">
      <c r="A39" s="133"/>
      <c r="B39" s="139" t="s">
        <v>628</v>
      </c>
      <c r="C39" s="139" t="s">
        <v>2673</v>
      </c>
      <c r="D39" s="139" t="s">
        <v>2674</v>
      </c>
      <c r="E39" s="139" t="s">
        <v>2675</v>
      </c>
      <c r="F39" s="139" t="s">
        <v>2676</v>
      </c>
      <c r="G39" s="137" t="s">
        <v>2677</v>
      </c>
      <c r="H39" s="137" t="s">
        <v>2677</v>
      </c>
      <c r="I39" s="137" t="s">
        <v>2677</v>
      </c>
      <c r="J39" s="137" t="s">
        <v>2677</v>
      </c>
      <c r="K39" s="137" t="s">
        <v>2677</v>
      </c>
      <c r="L39" s="137" t="s">
        <v>2677</v>
      </c>
      <c r="M39" s="137" t="s">
        <v>2677</v>
      </c>
      <c r="N39" s="137" t="s">
        <v>2677</v>
      </c>
      <c r="O39" s="137" t="s">
        <v>2677</v>
      </c>
      <c r="P39" s="137" t="s">
        <v>2677</v>
      </c>
      <c r="Q39" s="137" t="s">
        <v>2677</v>
      </c>
      <c r="R39" s="147" t="s">
        <v>2677</v>
      </c>
      <c r="S39" s="134" t="s">
        <v>2678</v>
      </c>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c r="AU39" s="133"/>
      <c r="AV39" s="133"/>
      <c r="AW39" s="133"/>
      <c r="AX39" s="133"/>
      <c r="AY39" s="133"/>
      <c r="AZ39" s="133"/>
      <c r="BA39" s="133"/>
      <c r="BB39" s="133"/>
      <c r="BC39" s="133"/>
      <c r="BD39" s="133"/>
      <c r="BE39" s="133"/>
      <c r="BF39" s="133"/>
      <c r="BG39" s="133"/>
      <c r="BH39" s="133"/>
      <c r="BI39" s="133"/>
      <c r="BJ39" s="133"/>
      <c r="BK39" s="133"/>
      <c r="BL39" s="133"/>
      <c r="BM39" s="133"/>
      <c r="BN39" s="133"/>
      <c r="BO39" s="133"/>
      <c r="BP39" s="133"/>
      <c r="BQ39" s="133"/>
      <c r="BR39" s="133"/>
      <c r="BS39" s="133"/>
      <c r="BT39" s="133"/>
      <c r="BU39" s="133"/>
      <c r="BV39" s="133"/>
      <c r="BW39" s="133"/>
      <c r="BX39" s="133"/>
      <c r="BY39" s="133"/>
      <c r="BZ39" s="133"/>
      <c r="CA39" s="133"/>
      <c r="CB39" s="133"/>
      <c r="CC39" s="133"/>
      <c r="CD39" s="133"/>
      <c r="CE39" s="133"/>
      <c r="CF39" s="133"/>
      <c r="CG39" s="133"/>
      <c r="CH39" s="133"/>
      <c r="CI39" s="133"/>
      <c r="CJ39" s="133"/>
      <c r="CK39" s="133"/>
      <c r="CL39" s="133"/>
      <c r="CM39" s="133"/>
      <c r="CN39" s="133"/>
      <c r="CO39" s="133"/>
      <c r="CP39" s="133"/>
      <c r="CQ39" s="133"/>
      <c r="CR39" s="133"/>
      <c r="CS39" s="133"/>
      <c r="CT39" s="133"/>
      <c r="CU39" s="133"/>
    </row>
    <row r="40" spans="1:99" s="132" customFormat="1" ht="59.9" customHeight="1" x14ac:dyDescent="0.35">
      <c r="A40" s="133"/>
      <c r="B40" s="139" t="s">
        <v>628</v>
      </c>
      <c r="C40" s="139" t="s">
        <v>2679</v>
      </c>
      <c r="D40" s="139" t="s">
        <v>2680</v>
      </c>
      <c r="E40" s="139" t="s">
        <v>2675</v>
      </c>
      <c r="F40" s="139" t="s">
        <v>2676</v>
      </c>
      <c r="G40" s="137" t="s">
        <v>2677</v>
      </c>
      <c r="H40" s="137" t="s">
        <v>2677</v>
      </c>
      <c r="I40" s="137" t="s">
        <v>2677</v>
      </c>
      <c r="J40" s="137" t="s">
        <v>2677</v>
      </c>
      <c r="K40" s="137" t="s">
        <v>2677</v>
      </c>
      <c r="L40" s="137" t="s">
        <v>2677</v>
      </c>
      <c r="M40" s="137" t="s">
        <v>2677</v>
      </c>
      <c r="N40" s="137" t="s">
        <v>2677</v>
      </c>
      <c r="O40" s="137" t="s">
        <v>2677</v>
      </c>
      <c r="P40" s="137" t="s">
        <v>2677</v>
      </c>
      <c r="Q40" s="137" t="s">
        <v>2677</v>
      </c>
      <c r="R40" s="147" t="s">
        <v>2677</v>
      </c>
      <c r="S40" s="134" t="s">
        <v>2678</v>
      </c>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3"/>
      <c r="BD40" s="133"/>
      <c r="BE40" s="133"/>
      <c r="BF40" s="133"/>
      <c r="BG40" s="133"/>
      <c r="BH40" s="133"/>
      <c r="BI40" s="133"/>
      <c r="BJ40" s="133"/>
      <c r="BK40" s="133"/>
      <c r="BL40" s="133"/>
      <c r="BM40" s="133"/>
      <c r="BN40" s="133"/>
      <c r="BO40" s="133"/>
      <c r="BP40" s="133"/>
      <c r="BQ40" s="133"/>
      <c r="BR40" s="133"/>
      <c r="BS40" s="133"/>
      <c r="BT40" s="133"/>
      <c r="BU40" s="133"/>
      <c r="BV40" s="133"/>
      <c r="BW40" s="133"/>
      <c r="BX40" s="133"/>
      <c r="BY40" s="133"/>
      <c r="BZ40" s="133"/>
      <c r="CA40" s="133"/>
      <c r="CB40" s="133"/>
      <c r="CC40" s="133"/>
      <c r="CD40" s="133"/>
      <c r="CE40" s="133"/>
      <c r="CF40" s="133"/>
      <c r="CG40" s="133"/>
      <c r="CH40" s="133"/>
      <c r="CI40" s="133"/>
      <c r="CJ40" s="133"/>
      <c r="CK40" s="133"/>
      <c r="CL40" s="133"/>
      <c r="CM40" s="133"/>
      <c r="CN40" s="133"/>
      <c r="CO40" s="133"/>
      <c r="CP40" s="133"/>
      <c r="CQ40" s="133"/>
      <c r="CR40" s="133"/>
      <c r="CS40" s="133"/>
      <c r="CT40" s="133"/>
      <c r="CU40" s="133"/>
    </row>
    <row r="41" spans="1:99" s="132" customFormat="1" ht="59.9" customHeight="1" x14ac:dyDescent="0.35">
      <c r="A41" s="133"/>
      <c r="B41" s="139" t="s">
        <v>628</v>
      </c>
      <c r="C41" s="139" t="s">
        <v>2681</v>
      </c>
      <c r="D41" s="139" t="s">
        <v>2682</v>
      </c>
      <c r="E41" s="139" t="s">
        <v>2675</v>
      </c>
      <c r="F41" s="139" t="s">
        <v>2676</v>
      </c>
      <c r="G41" s="146" t="s">
        <v>2589</v>
      </c>
      <c r="H41" s="136"/>
      <c r="I41" s="136"/>
      <c r="J41" s="136"/>
      <c r="K41" s="136"/>
      <c r="L41" s="136"/>
      <c r="M41" s="146" t="s">
        <v>2589</v>
      </c>
      <c r="N41" s="136"/>
      <c r="O41" s="136"/>
      <c r="P41" s="136"/>
      <c r="Q41" s="136"/>
      <c r="R41" s="135"/>
      <c r="S41" s="134" t="s">
        <v>2678</v>
      </c>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c r="BF41" s="133"/>
      <c r="BG41" s="133"/>
      <c r="BH41" s="133"/>
      <c r="BI41" s="133"/>
      <c r="BJ41" s="133"/>
      <c r="BK41" s="133"/>
      <c r="BL41" s="133"/>
      <c r="BM41" s="133"/>
      <c r="BN41" s="133"/>
      <c r="BO41" s="133"/>
      <c r="BP41" s="133"/>
      <c r="BQ41" s="133"/>
      <c r="BR41" s="133"/>
      <c r="BS41" s="133"/>
      <c r="BT41" s="133"/>
      <c r="BU41" s="133"/>
      <c r="BV41" s="133"/>
      <c r="BW41" s="133"/>
      <c r="BX41" s="133"/>
      <c r="BY41" s="133"/>
      <c r="BZ41" s="133"/>
      <c r="CA41" s="133"/>
      <c r="CB41" s="133"/>
      <c r="CC41" s="133"/>
      <c r="CD41" s="133"/>
      <c r="CE41" s="133"/>
      <c r="CF41" s="133"/>
      <c r="CG41" s="133"/>
      <c r="CH41" s="133"/>
      <c r="CI41" s="133"/>
      <c r="CJ41" s="133"/>
      <c r="CK41" s="133"/>
      <c r="CL41" s="133"/>
      <c r="CM41" s="133"/>
      <c r="CN41" s="133"/>
      <c r="CO41" s="133"/>
      <c r="CP41" s="133"/>
      <c r="CQ41" s="133"/>
      <c r="CR41" s="133"/>
      <c r="CS41" s="133"/>
      <c r="CT41" s="133"/>
      <c r="CU41" s="133"/>
    </row>
    <row r="42" spans="1:99" s="132" customFormat="1" ht="59.9" customHeight="1" x14ac:dyDescent="0.35">
      <c r="A42" s="133"/>
      <c r="B42" s="139" t="s">
        <v>628</v>
      </c>
      <c r="C42" s="139" t="s">
        <v>2683</v>
      </c>
      <c r="D42" s="139" t="s">
        <v>2684</v>
      </c>
      <c r="E42" s="139" t="s">
        <v>2675</v>
      </c>
      <c r="F42" s="139" t="s">
        <v>2676</v>
      </c>
      <c r="G42" s="146" t="s">
        <v>2589</v>
      </c>
      <c r="H42" s="136"/>
      <c r="I42" s="136"/>
      <c r="J42" s="136"/>
      <c r="K42" s="136"/>
      <c r="L42" s="136"/>
      <c r="M42" s="146" t="s">
        <v>2589</v>
      </c>
      <c r="N42" s="136"/>
      <c r="O42" s="136"/>
      <c r="P42" s="136"/>
      <c r="Q42" s="136"/>
      <c r="R42" s="135"/>
      <c r="S42" s="134" t="s">
        <v>2678</v>
      </c>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3"/>
      <c r="BR42" s="133"/>
      <c r="BS42" s="133"/>
      <c r="BT42" s="133"/>
      <c r="BU42" s="133"/>
      <c r="BV42" s="133"/>
      <c r="BW42" s="133"/>
      <c r="BX42" s="133"/>
      <c r="BY42" s="133"/>
      <c r="BZ42" s="133"/>
      <c r="CA42" s="133"/>
      <c r="CB42" s="133"/>
      <c r="CC42" s="133"/>
      <c r="CD42" s="133"/>
      <c r="CE42" s="133"/>
      <c r="CF42" s="133"/>
      <c r="CG42" s="133"/>
      <c r="CH42" s="133"/>
      <c r="CI42" s="133"/>
      <c r="CJ42" s="133"/>
      <c r="CK42" s="133"/>
      <c r="CL42" s="133"/>
      <c r="CM42" s="133"/>
      <c r="CN42" s="133"/>
      <c r="CO42" s="133"/>
      <c r="CP42" s="133"/>
      <c r="CQ42" s="133"/>
      <c r="CR42" s="133"/>
      <c r="CS42" s="133"/>
      <c r="CT42" s="133"/>
      <c r="CU42" s="133"/>
    </row>
    <row r="43" spans="1:99" s="132" customFormat="1" ht="59.9" customHeight="1" x14ac:dyDescent="0.35">
      <c r="A43" s="133"/>
      <c r="B43" s="139" t="s">
        <v>628</v>
      </c>
      <c r="C43" s="139" t="s">
        <v>2685</v>
      </c>
      <c r="D43" s="139" t="s">
        <v>2686</v>
      </c>
      <c r="E43" s="139" t="s">
        <v>2675</v>
      </c>
      <c r="F43" s="139" t="s">
        <v>2676</v>
      </c>
      <c r="G43" s="136"/>
      <c r="H43" s="146" t="s">
        <v>2562</v>
      </c>
      <c r="I43" s="136"/>
      <c r="J43" s="136"/>
      <c r="K43" s="136"/>
      <c r="L43" s="136"/>
      <c r="M43" s="136"/>
      <c r="N43" s="136"/>
      <c r="O43" s="136"/>
      <c r="P43" s="136"/>
      <c r="Q43" s="136"/>
      <c r="R43" s="135"/>
      <c r="S43" s="134" t="s">
        <v>2678</v>
      </c>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3"/>
      <c r="BD43" s="133"/>
      <c r="BE43" s="133"/>
      <c r="BF43" s="133"/>
      <c r="BG43" s="133"/>
      <c r="BH43" s="133"/>
      <c r="BI43" s="133"/>
      <c r="BJ43" s="133"/>
      <c r="BK43" s="133"/>
      <c r="BL43" s="133"/>
      <c r="BM43" s="133"/>
      <c r="BN43" s="133"/>
      <c r="BO43" s="133"/>
      <c r="BP43" s="133"/>
      <c r="BQ43" s="133"/>
      <c r="BR43" s="133"/>
      <c r="BS43" s="133"/>
      <c r="BT43" s="133"/>
      <c r="BU43" s="133"/>
      <c r="BV43" s="133"/>
      <c r="BW43" s="133"/>
      <c r="BX43" s="133"/>
      <c r="BY43" s="133"/>
      <c r="BZ43" s="133"/>
      <c r="CA43" s="133"/>
      <c r="CB43" s="133"/>
      <c r="CC43" s="133"/>
      <c r="CD43" s="133"/>
      <c r="CE43" s="133"/>
      <c r="CF43" s="133"/>
      <c r="CG43" s="133"/>
      <c r="CH43" s="133"/>
      <c r="CI43" s="133"/>
      <c r="CJ43" s="133"/>
      <c r="CK43" s="133"/>
      <c r="CL43" s="133"/>
      <c r="CM43" s="133"/>
      <c r="CN43" s="133"/>
      <c r="CO43" s="133"/>
      <c r="CP43" s="133"/>
      <c r="CQ43" s="133"/>
      <c r="CR43" s="133"/>
      <c r="CS43" s="133"/>
      <c r="CT43" s="133"/>
      <c r="CU43" s="133"/>
    </row>
    <row r="44" spans="1:99" s="132" customFormat="1" ht="59.9" customHeight="1" x14ac:dyDescent="0.35">
      <c r="A44" s="133"/>
      <c r="B44" s="139" t="s">
        <v>1043</v>
      </c>
      <c r="C44" s="139" t="s">
        <v>2687</v>
      </c>
      <c r="D44" s="139" t="s">
        <v>2688</v>
      </c>
      <c r="E44" s="139" t="s">
        <v>2689</v>
      </c>
      <c r="F44" s="138" t="s">
        <v>2690</v>
      </c>
      <c r="G44" s="137" t="s">
        <v>2604</v>
      </c>
      <c r="H44" s="137" t="s">
        <v>2604</v>
      </c>
      <c r="I44" s="137" t="s">
        <v>2604</v>
      </c>
      <c r="J44" s="137" t="s">
        <v>2604</v>
      </c>
      <c r="K44" s="137" t="s">
        <v>2604</v>
      </c>
      <c r="L44" s="137" t="s">
        <v>2604</v>
      </c>
      <c r="M44" s="137" t="s">
        <v>2604</v>
      </c>
      <c r="N44" s="137" t="s">
        <v>2604</v>
      </c>
      <c r="O44" s="137" t="s">
        <v>2604</v>
      </c>
      <c r="P44" s="137" t="s">
        <v>2604</v>
      </c>
      <c r="Q44" s="137" t="s">
        <v>2604</v>
      </c>
      <c r="R44" s="147" t="s">
        <v>2604</v>
      </c>
      <c r="S44" s="139" t="s">
        <v>2672</v>
      </c>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c r="AZ44" s="133"/>
      <c r="BA44" s="133"/>
      <c r="BB44" s="133"/>
      <c r="BC44" s="133"/>
      <c r="BD44" s="133"/>
      <c r="BE44" s="133"/>
      <c r="BF44" s="133"/>
      <c r="BG44" s="133"/>
      <c r="BH44" s="133"/>
      <c r="BI44" s="133"/>
      <c r="BJ44" s="133"/>
      <c r="BK44" s="133"/>
      <c r="BL44" s="133"/>
      <c r="BM44" s="133"/>
      <c r="BN44" s="133"/>
      <c r="BO44" s="133"/>
      <c r="BP44" s="133"/>
      <c r="BQ44" s="133"/>
      <c r="BR44" s="133"/>
      <c r="BS44" s="133"/>
      <c r="BT44" s="133"/>
      <c r="BU44" s="133"/>
      <c r="BV44" s="133"/>
      <c r="BW44" s="133"/>
      <c r="BX44" s="133"/>
      <c r="BY44" s="133"/>
      <c r="BZ44" s="133"/>
      <c r="CA44" s="133"/>
      <c r="CB44" s="133"/>
      <c r="CC44" s="133"/>
      <c r="CD44" s="133"/>
      <c r="CE44" s="133"/>
      <c r="CF44" s="133"/>
      <c r="CG44" s="133"/>
      <c r="CH44" s="133"/>
      <c r="CI44" s="133"/>
      <c r="CJ44" s="133"/>
      <c r="CK44" s="133"/>
      <c r="CL44" s="133"/>
      <c r="CM44" s="133"/>
      <c r="CN44" s="133"/>
      <c r="CO44" s="133"/>
      <c r="CP44" s="133"/>
      <c r="CQ44" s="133"/>
      <c r="CR44" s="133"/>
      <c r="CS44" s="133"/>
      <c r="CT44" s="133"/>
      <c r="CU44" s="133"/>
    </row>
    <row r="45" spans="1:99" s="132" customFormat="1" ht="59.9" customHeight="1" x14ac:dyDescent="0.35">
      <c r="A45" s="133"/>
      <c r="B45" s="139" t="s">
        <v>628</v>
      </c>
      <c r="C45" s="139" t="s">
        <v>2691</v>
      </c>
      <c r="D45" s="139" t="s">
        <v>2692</v>
      </c>
      <c r="E45" s="139" t="s">
        <v>2693</v>
      </c>
      <c r="F45" s="139" t="s">
        <v>2693</v>
      </c>
      <c r="G45" s="137" t="s">
        <v>2677</v>
      </c>
      <c r="H45" s="137" t="s">
        <v>2677</v>
      </c>
      <c r="I45" s="137" t="s">
        <v>2677</v>
      </c>
      <c r="J45" s="137" t="s">
        <v>2677</v>
      </c>
      <c r="K45" s="137" t="s">
        <v>2677</v>
      </c>
      <c r="L45" s="137" t="s">
        <v>2677</v>
      </c>
      <c r="M45" s="137" t="s">
        <v>2677</v>
      </c>
      <c r="N45" s="137" t="s">
        <v>2677</v>
      </c>
      <c r="O45" s="137" t="s">
        <v>2677</v>
      </c>
      <c r="P45" s="137" t="s">
        <v>2677</v>
      </c>
      <c r="Q45" s="137" t="s">
        <v>2677</v>
      </c>
      <c r="R45" s="147" t="s">
        <v>2677</v>
      </c>
      <c r="S45" s="134" t="s">
        <v>2694</v>
      </c>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c r="BP45" s="133"/>
      <c r="BQ45" s="133"/>
      <c r="BR45" s="133"/>
      <c r="BS45" s="133"/>
      <c r="BT45" s="133"/>
      <c r="BU45" s="133"/>
      <c r="BV45" s="133"/>
      <c r="BW45" s="133"/>
      <c r="BX45" s="133"/>
      <c r="BY45" s="133"/>
      <c r="BZ45" s="133"/>
      <c r="CA45" s="133"/>
      <c r="CB45" s="133"/>
      <c r="CC45" s="133"/>
      <c r="CD45" s="133"/>
      <c r="CE45" s="133"/>
      <c r="CF45" s="133"/>
      <c r="CG45" s="133"/>
      <c r="CH45" s="133"/>
      <c r="CI45" s="133"/>
      <c r="CJ45" s="133"/>
      <c r="CK45" s="133"/>
      <c r="CL45" s="133"/>
      <c r="CM45" s="133"/>
      <c r="CN45" s="133"/>
      <c r="CO45" s="133"/>
      <c r="CP45" s="133"/>
      <c r="CQ45" s="133"/>
      <c r="CR45" s="133"/>
      <c r="CS45" s="133"/>
      <c r="CT45" s="133"/>
      <c r="CU45" s="133"/>
    </row>
    <row r="46" spans="1:99" s="132" customFormat="1" ht="59.9" customHeight="1" x14ac:dyDescent="0.35">
      <c r="A46" s="133"/>
      <c r="B46" s="139" t="s">
        <v>2569</v>
      </c>
      <c r="C46" s="139" t="s">
        <v>1184</v>
      </c>
      <c r="D46" s="139" t="s">
        <v>2695</v>
      </c>
      <c r="E46" s="139" t="s">
        <v>2560</v>
      </c>
      <c r="F46" s="138" t="s">
        <v>2696</v>
      </c>
      <c r="G46" s="146" t="s">
        <v>2582</v>
      </c>
      <c r="H46" s="136"/>
      <c r="I46" s="136"/>
      <c r="J46" s="146" t="s">
        <v>2582</v>
      </c>
      <c r="K46" s="136"/>
      <c r="L46" s="136"/>
      <c r="M46" s="146" t="s">
        <v>2582</v>
      </c>
      <c r="N46" s="136"/>
      <c r="O46" s="136"/>
      <c r="P46" s="146" t="s">
        <v>2582</v>
      </c>
      <c r="Q46" s="136"/>
      <c r="R46" s="135"/>
      <c r="S46" s="134"/>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c r="AZ46" s="133"/>
      <c r="BA46" s="133"/>
      <c r="BB46" s="133"/>
      <c r="BC46" s="133"/>
      <c r="BD46" s="133"/>
      <c r="BE46" s="133"/>
      <c r="BF46" s="133"/>
      <c r="BG46" s="133"/>
      <c r="BH46" s="133"/>
      <c r="BI46" s="133"/>
      <c r="BJ46" s="133"/>
      <c r="BK46" s="133"/>
      <c r="BL46" s="133"/>
      <c r="BM46" s="133"/>
      <c r="BN46" s="133"/>
      <c r="BO46" s="133"/>
      <c r="BP46" s="133"/>
      <c r="BQ46" s="133"/>
      <c r="BR46" s="133"/>
      <c r="BS46" s="133"/>
      <c r="BT46" s="133"/>
      <c r="BU46" s="133"/>
      <c r="BV46" s="133"/>
      <c r="BW46" s="133"/>
      <c r="BX46" s="133"/>
      <c r="BY46" s="133"/>
      <c r="BZ46" s="133"/>
      <c r="CA46" s="133"/>
      <c r="CB46" s="133"/>
      <c r="CC46" s="133"/>
      <c r="CD46" s="133"/>
      <c r="CE46" s="133"/>
      <c r="CF46" s="133"/>
      <c r="CG46" s="133"/>
      <c r="CH46" s="133"/>
      <c r="CI46" s="133"/>
      <c r="CJ46" s="133"/>
      <c r="CK46" s="133"/>
      <c r="CL46" s="133"/>
      <c r="CM46" s="133"/>
      <c r="CN46" s="133"/>
      <c r="CO46" s="133"/>
      <c r="CP46" s="133"/>
      <c r="CQ46" s="133"/>
      <c r="CR46" s="133"/>
      <c r="CS46" s="133"/>
      <c r="CT46" s="133"/>
      <c r="CU46" s="133"/>
    </row>
    <row r="47" spans="1:99" s="132" customFormat="1" ht="59.9" customHeight="1" x14ac:dyDescent="0.35">
      <c r="A47" s="133"/>
      <c r="B47" s="139" t="s">
        <v>2697</v>
      </c>
      <c r="C47" s="139" t="s">
        <v>2698</v>
      </c>
      <c r="D47" s="139"/>
      <c r="E47" s="139"/>
      <c r="F47" s="139"/>
      <c r="G47" s="136"/>
      <c r="H47" s="136"/>
      <c r="I47" s="136"/>
      <c r="J47" s="136"/>
      <c r="K47" s="136"/>
      <c r="L47" s="136"/>
      <c r="M47" s="136"/>
      <c r="N47" s="136"/>
      <c r="O47" s="136"/>
      <c r="P47" s="136"/>
      <c r="Q47" s="136"/>
      <c r="R47" s="135"/>
      <c r="S47" s="134"/>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133"/>
      <c r="AZ47" s="133"/>
      <c r="BA47" s="133"/>
      <c r="BB47" s="133"/>
      <c r="BC47" s="133"/>
      <c r="BD47" s="133"/>
      <c r="BE47" s="133"/>
      <c r="BF47" s="133"/>
      <c r="BG47" s="133"/>
      <c r="BH47" s="133"/>
      <c r="BI47" s="133"/>
      <c r="BJ47" s="133"/>
      <c r="BK47" s="133"/>
      <c r="BL47" s="133"/>
      <c r="BM47" s="133"/>
      <c r="BN47" s="133"/>
      <c r="BO47" s="133"/>
      <c r="BP47" s="133"/>
      <c r="BQ47" s="133"/>
      <c r="BR47" s="133"/>
      <c r="BS47" s="133"/>
      <c r="BT47" s="133"/>
      <c r="BU47" s="133"/>
      <c r="BV47" s="133"/>
      <c r="BW47" s="133"/>
      <c r="BX47" s="133"/>
      <c r="BY47" s="133"/>
      <c r="BZ47" s="133"/>
      <c r="CA47" s="133"/>
      <c r="CB47" s="133"/>
      <c r="CC47" s="133"/>
      <c r="CD47" s="133"/>
      <c r="CE47" s="133"/>
      <c r="CF47" s="133"/>
      <c r="CG47" s="133"/>
      <c r="CH47" s="133"/>
      <c r="CI47" s="133"/>
      <c r="CJ47" s="133"/>
      <c r="CK47" s="133"/>
      <c r="CL47" s="133"/>
      <c r="CM47" s="133"/>
      <c r="CN47" s="133"/>
      <c r="CO47" s="133"/>
      <c r="CP47" s="133"/>
      <c r="CQ47" s="133"/>
      <c r="CR47" s="133"/>
      <c r="CS47" s="133"/>
      <c r="CT47" s="133"/>
      <c r="CU47" s="133"/>
    </row>
    <row r="48" spans="1:99" s="132" customFormat="1" ht="59.9" customHeight="1" x14ac:dyDescent="0.35">
      <c r="A48" s="133"/>
      <c r="B48" s="139" t="s">
        <v>628</v>
      </c>
      <c r="C48" s="139" t="s">
        <v>2699</v>
      </c>
      <c r="D48" s="139" t="s">
        <v>2700</v>
      </c>
      <c r="E48" s="139" t="s">
        <v>2693</v>
      </c>
      <c r="F48" s="139" t="s">
        <v>2693</v>
      </c>
      <c r="G48" s="137" t="s">
        <v>2677</v>
      </c>
      <c r="H48" s="137" t="s">
        <v>2677</v>
      </c>
      <c r="I48" s="137" t="s">
        <v>2677</v>
      </c>
      <c r="J48" s="137" t="s">
        <v>2677</v>
      </c>
      <c r="K48" s="137" t="s">
        <v>2677</v>
      </c>
      <c r="L48" s="137" t="s">
        <v>2677</v>
      </c>
      <c r="M48" s="137" t="s">
        <v>2677</v>
      </c>
      <c r="N48" s="137" t="s">
        <v>2677</v>
      </c>
      <c r="O48" s="137" t="s">
        <v>2677</v>
      </c>
      <c r="P48" s="137" t="s">
        <v>2677</v>
      </c>
      <c r="Q48" s="137" t="s">
        <v>2677</v>
      </c>
      <c r="R48" s="147" t="s">
        <v>2677</v>
      </c>
      <c r="S48" s="134" t="s">
        <v>2701</v>
      </c>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133"/>
      <c r="BN48" s="133"/>
      <c r="BO48" s="133"/>
      <c r="BP48" s="133"/>
      <c r="BQ48" s="133"/>
      <c r="BR48" s="133"/>
      <c r="BS48" s="133"/>
      <c r="BT48" s="133"/>
      <c r="BU48" s="133"/>
      <c r="BV48" s="133"/>
      <c r="BW48" s="133"/>
      <c r="BX48" s="133"/>
      <c r="BY48" s="133"/>
      <c r="BZ48" s="133"/>
      <c r="CA48" s="133"/>
      <c r="CB48" s="133"/>
      <c r="CC48" s="133"/>
      <c r="CD48" s="133"/>
      <c r="CE48" s="133"/>
      <c r="CF48" s="133"/>
      <c r="CG48" s="133"/>
      <c r="CH48" s="133"/>
      <c r="CI48" s="133"/>
      <c r="CJ48" s="133"/>
      <c r="CK48" s="133"/>
      <c r="CL48" s="133"/>
      <c r="CM48" s="133"/>
      <c r="CN48" s="133"/>
      <c r="CO48" s="133"/>
      <c r="CP48" s="133"/>
      <c r="CQ48" s="133"/>
      <c r="CR48" s="133"/>
      <c r="CS48" s="133"/>
      <c r="CT48" s="133"/>
      <c r="CU48" s="133"/>
    </row>
    <row r="49" spans="1:99" s="132" customFormat="1" ht="59.9" customHeight="1" x14ac:dyDescent="0.35">
      <c r="A49" s="133"/>
      <c r="B49" s="139" t="s">
        <v>628</v>
      </c>
      <c r="C49" s="139" t="s">
        <v>2702</v>
      </c>
      <c r="D49" s="139" t="s">
        <v>2564</v>
      </c>
      <c r="E49" s="139" t="s">
        <v>2565</v>
      </c>
      <c r="F49" s="138" t="s">
        <v>2566</v>
      </c>
      <c r="G49" s="136"/>
      <c r="H49" s="146" t="s">
        <v>2562</v>
      </c>
      <c r="I49" s="136"/>
      <c r="J49" s="136"/>
      <c r="K49" s="136"/>
      <c r="L49" s="136"/>
      <c r="M49" s="136"/>
      <c r="N49" s="136"/>
      <c r="O49" s="136"/>
      <c r="P49" s="136"/>
      <c r="Q49" s="136"/>
      <c r="R49" s="135"/>
      <c r="S49" s="134"/>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133"/>
      <c r="AZ49" s="133"/>
      <c r="BA49" s="133"/>
      <c r="BB49" s="133"/>
      <c r="BC49" s="133"/>
      <c r="BD49" s="133"/>
      <c r="BE49" s="133"/>
      <c r="BF49" s="133"/>
      <c r="BG49" s="133"/>
      <c r="BH49" s="133"/>
      <c r="BI49" s="133"/>
      <c r="BJ49" s="133"/>
      <c r="BK49" s="133"/>
      <c r="BL49" s="133"/>
      <c r="BM49" s="133"/>
      <c r="BN49" s="133"/>
      <c r="BO49" s="133"/>
      <c r="BP49" s="133"/>
      <c r="BQ49" s="133"/>
      <c r="BR49" s="133"/>
      <c r="BS49" s="133"/>
      <c r="BT49" s="133"/>
      <c r="BU49" s="133"/>
      <c r="BV49" s="133"/>
      <c r="BW49" s="133"/>
      <c r="BX49" s="133"/>
      <c r="BY49" s="133"/>
      <c r="BZ49" s="133"/>
      <c r="CA49" s="133"/>
      <c r="CB49" s="133"/>
      <c r="CC49" s="133"/>
      <c r="CD49" s="133"/>
      <c r="CE49" s="133"/>
      <c r="CF49" s="133"/>
      <c r="CG49" s="133"/>
      <c r="CH49" s="133"/>
      <c r="CI49" s="133"/>
      <c r="CJ49" s="133"/>
      <c r="CK49" s="133"/>
      <c r="CL49" s="133"/>
      <c r="CM49" s="133"/>
      <c r="CN49" s="133"/>
      <c r="CO49" s="133"/>
      <c r="CP49" s="133"/>
      <c r="CQ49" s="133"/>
      <c r="CR49" s="133"/>
      <c r="CS49" s="133"/>
      <c r="CT49" s="133"/>
      <c r="CU49" s="133"/>
    </row>
    <row r="50" spans="1:99" s="132" customFormat="1" ht="59.9" customHeight="1" x14ac:dyDescent="0.35">
      <c r="A50" s="133"/>
      <c r="B50" s="139" t="s">
        <v>628</v>
      </c>
      <c r="C50" s="139" t="s">
        <v>2703</v>
      </c>
      <c r="D50" s="139" t="s">
        <v>2704</v>
      </c>
      <c r="E50" s="139" t="s">
        <v>2705</v>
      </c>
      <c r="F50" s="138" t="s">
        <v>2706</v>
      </c>
      <c r="G50" s="146" t="s">
        <v>2589</v>
      </c>
      <c r="H50" s="136"/>
      <c r="I50" s="136"/>
      <c r="J50" s="136"/>
      <c r="K50" s="136"/>
      <c r="L50" s="136"/>
      <c r="M50" s="146" t="s">
        <v>2589</v>
      </c>
      <c r="N50" s="136"/>
      <c r="O50" s="136"/>
      <c r="P50" s="136"/>
      <c r="Q50" s="136"/>
      <c r="R50" s="135"/>
      <c r="S50" s="134"/>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3"/>
      <c r="BR50" s="133"/>
      <c r="BS50" s="133"/>
      <c r="BT50" s="133"/>
      <c r="BU50" s="133"/>
      <c r="BV50" s="133"/>
      <c r="BW50" s="133"/>
      <c r="BX50" s="133"/>
      <c r="BY50" s="133"/>
      <c r="BZ50" s="133"/>
      <c r="CA50" s="133"/>
      <c r="CB50" s="133"/>
      <c r="CC50" s="133"/>
      <c r="CD50" s="133"/>
      <c r="CE50" s="133"/>
      <c r="CF50" s="133"/>
      <c r="CG50" s="133"/>
      <c r="CH50" s="133"/>
      <c r="CI50" s="133"/>
      <c r="CJ50" s="133"/>
      <c r="CK50" s="133"/>
      <c r="CL50" s="133"/>
      <c r="CM50" s="133"/>
      <c r="CN50" s="133"/>
      <c r="CO50" s="133"/>
      <c r="CP50" s="133"/>
      <c r="CQ50" s="133"/>
      <c r="CR50" s="133"/>
      <c r="CS50" s="133"/>
      <c r="CT50" s="133"/>
      <c r="CU50" s="133"/>
    </row>
    <row r="51" spans="1:99" s="132" customFormat="1" ht="59.9" customHeight="1" x14ac:dyDescent="0.35">
      <c r="A51" s="133"/>
      <c r="B51" s="139" t="s">
        <v>628</v>
      </c>
      <c r="C51" s="139" t="s">
        <v>2707</v>
      </c>
      <c r="D51" s="139" t="s">
        <v>2708</v>
      </c>
      <c r="E51" s="139" t="s">
        <v>2705</v>
      </c>
      <c r="F51" s="138" t="s">
        <v>2706</v>
      </c>
      <c r="G51" s="146" t="s">
        <v>2709</v>
      </c>
      <c r="H51" s="136"/>
      <c r="I51" s="136"/>
      <c r="J51" s="136"/>
      <c r="K51" s="146" t="s">
        <v>2709</v>
      </c>
      <c r="L51" s="136"/>
      <c r="M51" s="136"/>
      <c r="N51" s="136"/>
      <c r="O51" s="146" t="s">
        <v>2709</v>
      </c>
      <c r="P51" s="136"/>
      <c r="Q51" s="136"/>
      <c r="R51" s="135"/>
      <c r="S51" s="134" t="s">
        <v>2710</v>
      </c>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3"/>
      <c r="BR51" s="133"/>
      <c r="BS51" s="133"/>
      <c r="BT51" s="133"/>
      <c r="BU51" s="133"/>
      <c r="BV51" s="133"/>
      <c r="BW51" s="133"/>
      <c r="BX51" s="133"/>
      <c r="BY51" s="133"/>
      <c r="BZ51" s="133"/>
      <c r="CA51" s="133"/>
      <c r="CB51" s="133"/>
      <c r="CC51" s="133"/>
      <c r="CD51" s="133"/>
      <c r="CE51" s="133"/>
      <c r="CF51" s="133"/>
      <c r="CG51" s="133"/>
      <c r="CH51" s="133"/>
      <c r="CI51" s="133"/>
      <c r="CJ51" s="133"/>
      <c r="CK51" s="133"/>
      <c r="CL51" s="133"/>
      <c r="CM51" s="133"/>
      <c r="CN51" s="133"/>
      <c r="CO51" s="133"/>
      <c r="CP51" s="133"/>
      <c r="CQ51" s="133"/>
      <c r="CR51" s="133"/>
      <c r="CS51" s="133"/>
      <c r="CT51" s="133"/>
      <c r="CU51" s="133"/>
    </row>
    <row r="52" spans="1:99" s="132" customFormat="1" ht="59.9" customHeight="1" x14ac:dyDescent="0.35">
      <c r="A52" s="133"/>
      <c r="B52" s="139" t="s">
        <v>628</v>
      </c>
      <c r="C52" s="139" t="s">
        <v>2711</v>
      </c>
      <c r="D52" s="139" t="s">
        <v>2712</v>
      </c>
      <c r="E52" s="139" t="s">
        <v>2713</v>
      </c>
      <c r="F52" s="138" t="s">
        <v>2714</v>
      </c>
      <c r="G52" s="136"/>
      <c r="H52" s="146" t="s">
        <v>2562</v>
      </c>
      <c r="I52" s="136"/>
      <c r="J52" s="136"/>
      <c r="K52" s="136"/>
      <c r="L52" s="136"/>
      <c r="M52" s="136"/>
      <c r="N52" s="136"/>
      <c r="O52" s="136"/>
      <c r="P52" s="136"/>
      <c r="Q52" s="136"/>
      <c r="R52" s="135"/>
      <c r="S52" s="134"/>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3"/>
      <c r="BR52" s="133"/>
      <c r="BS52" s="133"/>
      <c r="BT52" s="133"/>
      <c r="BU52" s="133"/>
      <c r="BV52" s="133"/>
      <c r="BW52" s="133"/>
      <c r="BX52" s="133"/>
      <c r="BY52" s="133"/>
      <c r="BZ52" s="133"/>
      <c r="CA52" s="133"/>
      <c r="CB52" s="133"/>
      <c r="CC52" s="133"/>
      <c r="CD52" s="133"/>
      <c r="CE52" s="133"/>
      <c r="CF52" s="133"/>
      <c r="CG52" s="133"/>
      <c r="CH52" s="133"/>
      <c r="CI52" s="133"/>
      <c r="CJ52" s="133"/>
      <c r="CK52" s="133"/>
      <c r="CL52" s="133"/>
      <c r="CM52" s="133"/>
      <c r="CN52" s="133"/>
      <c r="CO52" s="133"/>
      <c r="CP52" s="133"/>
      <c r="CQ52" s="133"/>
      <c r="CR52" s="133"/>
      <c r="CS52" s="133"/>
      <c r="CT52" s="133"/>
      <c r="CU52" s="133"/>
    </row>
    <row r="53" spans="1:99" s="132" customFormat="1" ht="59.9" customHeight="1" x14ac:dyDescent="0.35">
      <c r="A53" s="133"/>
      <c r="B53" s="139" t="s">
        <v>628</v>
      </c>
      <c r="C53" s="139" t="s">
        <v>2715</v>
      </c>
      <c r="D53" s="139" t="s">
        <v>2716</v>
      </c>
      <c r="E53" s="139" t="s">
        <v>2705</v>
      </c>
      <c r="F53" s="138" t="s">
        <v>2706</v>
      </c>
      <c r="G53" s="146" t="s">
        <v>2589</v>
      </c>
      <c r="H53" s="136"/>
      <c r="I53" s="136"/>
      <c r="J53" s="136"/>
      <c r="K53" s="136"/>
      <c r="L53" s="136"/>
      <c r="M53" s="146" t="s">
        <v>2589</v>
      </c>
      <c r="N53" s="136"/>
      <c r="O53" s="136"/>
      <c r="P53" s="136"/>
      <c r="Q53" s="136"/>
      <c r="R53" s="135"/>
      <c r="S53" s="134"/>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3"/>
      <c r="BR53" s="133"/>
      <c r="BS53" s="133"/>
      <c r="BT53" s="133"/>
      <c r="BU53" s="133"/>
      <c r="BV53" s="133"/>
      <c r="BW53" s="133"/>
      <c r="BX53" s="133"/>
      <c r="BY53" s="133"/>
      <c r="BZ53" s="133"/>
      <c r="CA53" s="133"/>
      <c r="CB53" s="133"/>
      <c r="CC53" s="133"/>
      <c r="CD53" s="133"/>
      <c r="CE53" s="133"/>
      <c r="CF53" s="133"/>
      <c r="CG53" s="133"/>
      <c r="CH53" s="133"/>
      <c r="CI53" s="133"/>
      <c r="CJ53" s="133"/>
      <c r="CK53" s="133"/>
      <c r="CL53" s="133"/>
      <c r="CM53" s="133"/>
      <c r="CN53" s="133"/>
      <c r="CO53" s="133"/>
      <c r="CP53" s="133"/>
      <c r="CQ53" s="133"/>
      <c r="CR53" s="133"/>
      <c r="CS53" s="133"/>
      <c r="CT53" s="133"/>
      <c r="CU53" s="133"/>
    </row>
    <row r="54" spans="1:99" s="132" customFormat="1" ht="59.9" customHeight="1" x14ac:dyDescent="0.35">
      <c r="A54" s="133"/>
      <c r="B54" s="139" t="s">
        <v>628</v>
      </c>
      <c r="C54" s="139" t="s">
        <v>2717</v>
      </c>
      <c r="D54" s="139" t="s">
        <v>2718</v>
      </c>
      <c r="E54" s="139" t="s">
        <v>2705</v>
      </c>
      <c r="F54" s="138" t="s">
        <v>2706</v>
      </c>
      <c r="G54" s="146" t="s">
        <v>2562</v>
      </c>
      <c r="H54" s="136"/>
      <c r="I54" s="136"/>
      <c r="J54" s="136"/>
      <c r="K54" s="136"/>
      <c r="L54" s="136"/>
      <c r="M54" s="136"/>
      <c r="N54" s="136"/>
      <c r="O54" s="136"/>
      <c r="P54" s="136"/>
      <c r="Q54" s="136"/>
      <c r="R54" s="135"/>
      <c r="S54" s="134"/>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3"/>
      <c r="BA54" s="133"/>
      <c r="BB54" s="133"/>
      <c r="BC54" s="133"/>
      <c r="BD54" s="133"/>
      <c r="BE54" s="133"/>
      <c r="BF54" s="133"/>
      <c r="BG54" s="133"/>
      <c r="BH54" s="133"/>
      <c r="BI54" s="133"/>
      <c r="BJ54" s="133"/>
      <c r="BK54" s="133"/>
      <c r="BL54" s="133"/>
      <c r="BM54" s="133"/>
      <c r="BN54" s="133"/>
      <c r="BO54" s="133"/>
      <c r="BP54" s="133"/>
      <c r="BQ54" s="133"/>
      <c r="BR54" s="133"/>
      <c r="BS54" s="133"/>
      <c r="BT54" s="133"/>
      <c r="BU54" s="133"/>
      <c r="BV54" s="133"/>
      <c r="BW54" s="133"/>
      <c r="BX54" s="133"/>
      <c r="BY54" s="133"/>
      <c r="BZ54" s="133"/>
      <c r="CA54" s="133"/>
      <c r="CB54" s="133"/>
      <c r="CC54" s="133"/>
      <c r="CD54" s="133"/>
      <c r="CE54" s="133"/>
      <c r="CF54" s="133"/>
      <c r="CG54" s="133"/>
      <c r="CH54" s="133"/>
      <c r="CI54" s="133"/>
      <c r="CJ54" s="133"/>
      <c r="CK54" s="133"/>
      <c r="CL54" s="133"/>
      <c r="CM54" s="133"/>
      <c r="CN54" s="133"/>
      <c r="CO54" s="133"/>
      <c r="CP54" s="133"/>
      <c r="CQ54" s="133"/>
      <c r="CR54" s="133"/>
      <c r="CS54" s="133"/>
      <c r="CT54" s="133"/>
      <c r="CU54" s="133"/>
    </row>
    <row r="55" spans="1:99" s="132" customFormat="1" ht="59.9" customHeight="1" x14ac:dyDescent="0.35">
      <c r="A55" s="133"/>
      <c r="B55" s="139" t="s">
        <v>628</v>
      </c>
      <c r="C55" s="139" t="s">
        <v>2719</v>
      </c>
      <c r="D55" s="139" t="s">
        <v>2720</v>
      </c>
      <c r="E55" s="139" t="s">
        <v>2705</v>
      </c>
      <c r="F55" s="138" t="s">
        <v>2706</v>
      </c>
      <c r="G55" s="146" t="s">
        <v>2709</v>
      </c>
      <c r="H55" s="136"/>
      <c r="I55" s="136"/>
      <c r="J55" s="136"/>
      <c r="K55" s="146" t="s">
        <v>2709</v>
      </c>
      <c r="L55" s="136"/>
      <c r="M55" s="136"/>
      <c r="N55" s="136"/>
      <c r="O55" s="146" t="s">
        <v>2709</v>
      </c>
      <c r="P55" s="136"/>
      <c r="Q55" s="136"/>
      <c r="R55" s="135"/>
      <c r="S55" s="134"/>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33"/>
      <c r="BH55" s="133"/>
      <c r="BI55" s="133"/>
      <c r="BJ55" s="133"/>
      <c r="BK55" s="133"/>
      <c r="BL55" s="133"/>
      <c r="BM55" s="133"/>
      <c r="BN55" s="133"/>
      <c r="BO55" s="133"/>
      <c r="BP55" s="133"/>
      <c r="BQ55" s="133"/>
      <c r="BR55" s="133"/>
      <c r="BS55" s="133"/>
      <c r="BT55" s="133"/>
      <c r="BU55" s="133"/>
      <c r="BV55" s="133"/>
      <c r="BW55" s="133"/>
      <c r="BX55" s="133"/>
      <c r="BY55" s="133"/>
      <c r="BZ55" s="133"/>
      <c r="CA55" s="133"/>
      <c r="CB55" s="133"/>
      <c r="CC55" s="133"/>
      <c r="CD55" s="133"/>
      <c r="CE55" s="133"/>
      <c r="CF55" s="133"/>
      <c r="CG55" s="133"/>
      <c r="CH55" s="133"/>
      <c r="CI55" s="133"/>
      <c r="CJ55" s="133"/>
      <c r="CK55" s="133"/>
      <c r="CL55" s="133"/>
      <c r="CM55" s="133"/>
      <c r="CN55" s="133"/>
      <c r="CO55" s="133"/>
      <c r="CP55" s="133"/>
      <c r="CQ55" s="133"/>
      <c r="CR55" s="133"/>
      <c r="CS55" s="133"/>
      <c r="CT55" s="133"/>
      <c r="CU55" s="133"/>
    </row>
    <row r="56" spans="1:99" s="132" customFormat="1" ht="59.9" customHeight="1" x14ac:dyDescent="0.35">
      <c r="A56" s="133"/>
      <c r="B56" s="139" t="s">
        <v>628</v>
      </c>
      <c r="C56" s="139" t="s">
        <v>2721</v>
      </c>
      <c r="D56" s="139" t="s">
        <v>2722</v>
      </c>
      <c r="E56" s="139" t="s">
        <v>2705</v>
      </c>
      <c r="F56" s="138" t="s">
        <v>2706</v>
      </c>
      <c r="G56" s="136"/>
      <c r="H56" s="136"/>
      <c r="I56" s="136"/>
      <c r="J56" s="136"/>
      <c r="K56" s="136"/>
      <c r="L56" s="136"/>
      <c r="M56" s="136"/>
      <c r="N56" s="136"/>
      <c r="O56" s="136"/>
      <c r="P56" s="136"/>
      <c r="Q56" s="136"/>
      <c r="R56" s="135"/>
      <c r="S56" s="134" t="s">
        <v>2723</v>
      </c>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33"/>
      <c r="BH56" s="133"/>
      <c r="BI56" s="133"/>
      <c r="BJ56" s="133"/>
      <c r="BK56" s="133"/>
      <c r="BL56" s="133"/>
      <c r="BM56" s="133"/>
      <c r="BN56" s="133"/>
      <c r="BO56" s="133"/>
      <c r="BP56" s="133"/>
      <c r="BQ56" s="133"/>
      <c r="BR56" s="133"/>
      <c r="BS56" s="133"/>
      <c r="BT56" s="133"/>
      <c r="BU56" s="133"/>
      <c r="BV56" s="133"/>
      <c r="BW56" s="133"/>
      <c r="BX56" s="133"/>
      <c r="BY56" s="133"/>
      <c r="BZ56" s="133"/>
      <c r="CA56" s="133"/>
      <c r="CB56" s="133"/>
      <c r="CC56" s="133"/>
      <c r="CD56" s="133"/>
      <c r="CE56" s="133"/>
      <c r="CF56" s="133"/>
      <c r="CG56" s="133"/>
      <c r="CH56" s="133"/>
      <c r="CI56" s="133"/>
      <c r="CJ56" s="133"/>
      <c r="CK56" s="133"/>
      <c r="CL56" s="133"/>
      <c r="CM56" s="133"/>
      <c r="CN56" s="133"/>
      <c r="CO56" s="133"/>
      <c r="CP56" s="133"/>
      <c r="CQ56" s="133"/>
      <c r="CR56" s="133"/>
      <c r="CS56" s="133"/>
      <c r="CT56" s="133"/>
      <c r="CU56" s="133"/>
    </row>
    <row r="57" spans="1:99" s="132" customFormat="1" ht="59.9" customHeight="1" x14ac:dyDescent="0.35">
      <c r="A57" s="133"/>
      <c r="B57" s="139" t="s">
        <v>628</v>
      </c>
      <c r="C57" s="139" t="s">
        <v>2724</v>
      </c>
      <c r="D57" s="139" t="s">
        <v>2725</v>
      </c>
      <c r="E57" s="139" t="s">
        <v>2705</v>
      </c>
      <c r="F57" s="138" t="s">
        <v>2706</v>
      </c>
      <c r="G57" s="136"/>
      <c r="H57" s="136"/>
      <c r="I57" s="136"/>
      <c r="J57" s="136"/>
      <c r="K57" s="136"/>
      <c r="L57" s="136"/>
      <c r="M57" s="136"/>
      <c r="N57" s="136"/>
      <c r="O57" s="136"/>
      <c r="P57" s="136"/>
      <c r="Q57" s="136"/>
      <c r="R57" s="135"/>
      <c r="S57" s="134" t="s">
        <v>2723</v>
      </c>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3"/>
      <c r="BR57" s="133"/>
      <c r="BS57" s="133"/>
      <c r="BT57" s="133"/>
      <c r="BU57" s="133"/>
      <c r="BV57" s="133"/>
      <c r="BW57" s="133"/>
      <c r="BX57" s="133"/>
      <c r="BY57" s="133"/>
      <c r="BZ57" s="133"/>
      <c r="CA57" s="133"/>
      <c r="CB57" s="133"/>
      <c r="CC57" s="133"/>
      <c r="CD57" s="133"/>
      <c r="CE57" s="133"/>
      <c r="CF57" s="133"/>
      <c r="CG57" s="133"/>
      <c r="CH57" s="133"/>
      <c r="CI57" s="133"/>
      <c r="CJ57" s="133"/>
      <c r="CK57" s="133"/>
      <c r="CL57" s="133"/>
      <c r="CM57" s="133"/>
      <c r="CN57" s="133"/>
      <c r="CO57" s="133"/>
      <c r="CP57" s="133"/>
      <c r="CQ57" s="133"/>
      <c r="CR57" s="133"/>
      <c r="CS57" s="133"/>
      <c r="CT57" s="133"/>
      <c r="CU57" s="133"/>
    </row>
    <row r="58" spans="1:99" s="140" customFormat="1" ht="59.9" customHeight="1" x14ac:dyDescent="0.35">
      <c r="A58" s="127"/>
      <c r="B58" s="145" t="s">
        <v>1043</v>
      </c>
      <c r="C58" s="139" t="s">
        <v>2726</v>
      </c>
      <c r="D58" s="144"/>
      <c r="E58" s="139" t="s">
        <v>2727</v>
      </c>
      <c r="F58" s="143"/>
      <c r="G58" s="142"/>
      <c r="H58" s="142"/>
      <c r="I58" s="136" t="s">
        <v>2562</v>
      </c>
      <c r="J58" s="142"/>
      <c r="K58" s="142"/>
      <c r="L58" s="142"/>
      <c r="M58" s="142"/>
      <c r="N58" s="142"/>
      <c r="O58" s="142"/>
      <c r="P58" s="142"/>
      <c r="Q58" s="142"/>
      <c r="R58" s="142"/>
      <c r="S58" s="141" t="s">
        <v>2728</v>
      </c>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27"/>
      <c r="AZ58" s="127"/>
      <c r="BA58" s="127"/>
      <c r="BB58" s="127"/>
      <c r="BC58" s="127"/>
      <c r="BD58" s="127"/>
      <c r="BE58" s="127"/>
      <c r="BF58" s="127"/>
      <c r="BG58" s="127"/>
      <c r="BH58" s="127"/>
      <c r="BI58" s="127"/>
      <c r="BJ58" s="127"/>
      <c r="BK58" s="127"/>
      <c r="BL58" s="127"/>
      <c r="BM58" s="127"/>
      <c r="BN58" s="127"/>
      <c r="BO58" s="127"/>
      <c r="BP58" s="127"/>
      <c r="BQ58" s="127"/>
      <c r="BR58" s="127"/>
      <c r="BS58" s="127"/>
      <c r="BT58" s="127"/>
      <c r="BU58" s="127"/>
      <c r="BV58" s="127"/>
      <c r="BW58" s="127"/>
      <c r="BX58" s="127"/>
      <c r="BY58" s="127"/>
      <c r="BZ58" s="127"/>
      <c r="CA58" s="127"/>
      <c r="CB58" s="127"/>
      <c r="CC58" s="127"/>
      <c r="CD58" s="127"/>
      <c r="CE58" s="127"/>
      <c r="CF58" s="127"/>
      <c r="CG58" s="127"/>
      <c r="CH58" s="127"/>
      <c r="CI58" s="127"/>
      <c r="CJ58" s="127"/>
      <c r="CK58" s="127"/>
      <c r="CL58" s="127"/>
      <c r="CM58" s="127"/>
      <c r="CN58" s="127"/>
      <c r="CO58" s="127"/>
      <c r="CP58" s="127"/>
      <c r="CQ58" s="127"/>
      <c r="CR58" s="127"/>
      <c r="CS58" s="127"/>
      <c r="CT58" s="127"/>
      <c r="CU58" s="127"/>
    </row>
    <row r="59" spans="1:99" s="132" customFormat="1" ht="59.9" customHeight="1" x14ac:dyDescent="0.35">
      <c r="A59" s="133"/>
      <c r="B59" s="139" t="s">
        <v>818</v>
      </c>
      <c r="C59" s="139" t="s">
        <v>2729</v>
      </c>
      <c r="D59" s="139" t="s">
        <v>2595</v>
      </c>
      <c r="E59" s="139" t="s">
        <v>2730</v>
      </c>
      <c r="F59" s="138" t="s">
        <v>2731</v>
      </c>
      <c r="G59" s="137" t="s">
        <v>2562</v>
      </c>
      <c r="H59" s="136"/>
      <c r="I59" s="136"/>
      <c r="J59" s="136"/>
      <c r="K59" s="136"/>
      <c r="L59" s="136"/>
      <c r="M59" s="136"/>
      <c r="N59" s="136"/>
      <c r="O59" s="136"/>
      <c r="P59" s="136"/>
      <c r="Q59" s="136"/>
      <c r="R59" s="135"/>
      <c r="S59" s="134"/>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c r="BM59" s="133"/>
      <c r="BN59" s="133"/>
      <c r="BO59" s="133"/>
      <c r="BP59" s="133"/>
      <c r="BQ59" s="133"/>
      <c r="BR59" s="133"/>
      <c r="BS59" s="133"/>
      <c r="BT59" s="133"/>
      <c r="BU59" s="133"/>
      <c r="BV59" s="133"/>
      <c r="BW59" s="133"/>
      <c r="BX59" s="133"/>
      <c r="BY59" s="133"/>
      <c r="BZ59" s="133"/>
      <c r="CA59" s="133"/>
      <c r="CB59" s="133"/>
      <c r="CC59" s="133"/>
      <c r="CD59" s="133"/>
      <c r="CE59" s="133"/>
      <c r="CF59" s="133"/>
      <c r="CG59" s="133"/>
      <c r="CH59" s="133"/>
      <c r="CI59" s="133"/>
      <c r="CJ59" s="133"/>
      <c r="CK59" s="133"/>
      <c r="CL59" s="133"/>
      <c r="CM59" s="133"/>
      <c r="CN59" s="133"/>
      <c r="CO59" s="133"/>
      <c r="CP59" s="133"/>
      <c r="CQ59" s="133"/>
      <c r="CR59" s="133"/>
      <c r="CS59" s="133"/>
      <c r="CT59" s="133"/>
      <c r="CU59" s="133"/>
    </row>
  </sheetData>
  <autoFilter ref="B3:S3" xr:uid="{AA67CB74-A03F-4FB3-AD23-0C410BA7809C}"/>
  <mergeCells count="1">
    <mergeCell ref="B2:S2"/>
  </mergeCells>
  <hyperlinks>
    <hyperlink ref="F49" r:id="rId1" xr:uid="{1A49AEA7-6928-4B4E-8C6B-1232F7B8801D}"/>
    <hyperlink ref="F50" r:id="rId2" xr:uid="{6B6EF96B-BAE7-43DD-8D73-1DA825AA5FF8}"/>
    <hyperlink ref="F51" r:id="rId3" xr:uid="{097810C6-B059-4F1B-B746-7C534CF8014A}"/>
    <hyperlink ref="F52" r:id="rId4" xr:uid="{1C4A5715-BE75-4D58-B441-DE34555EEF31}"/>
    <hyperlink ref="F53" r:id="rId5" xr:uid="{A124B291-94DB-4862-9D3B-3D598421BCDF}"/>
    <hyperlink ref="F54" r:id="rId6" xr:uid="{B07331FA-D00D-43C7-9217-C508E96B9068}"/>
    <hyperlink ref="F55" r:id="rId7" xr:uid="{455BC90D-9E66-4EE8-8722-B49CE9165A16}"/>
    <hyperlink ref="F56" r:id="rId8" xr:uid="{5DAE54FE-DF7A-4376-AA22-429582C744B4}"/>
    <hyperlink ref="F57" r:id="rId9" xr:uid="{86B29E85-25A3-4E22-8109-F70853F5DA02}"/>
    <hyperlink ref="F5" r:id="rId10" xr:uid="{8AEDF6D9-F124-440A-B25A-E0B478A76E0D}"/>
    <hyperlink ref="F4" r:id="rId11" xr:uid="{A9769F7B-A82F-4FAB-9B20-341479043E72}"/>
    <hyperlink ref="F6" r:id="rId12" xr:uid="{7E81BEFE-63DB-48E1-85EB-F2DD4710C81E}"/>
    <hyperlink ref="F13" r:id="rId13" xr:uid="{928EAD80-7B09-405F-8992-EBC9ACE9275A}"/>
    <hyperlink ref="F14" r:id="rId14" xr:uid="{B31BE983-ECEB-4527-8FB4-375D4F5875C5}"/>
    <hyperlink ref="F15" r:id="rId15" xr:uid="{F00C8E72-3729-40BB-890F-86911FDACFEA}"/>
    <hyperlink ref="F16" r:id="rId16" xr:uid="{7052AD7E-CFE3-4F62-B04F-A5B782F8EC34}"/>
    <hyperlink ref="F32" r:id="rId17" xr:uid="{DA5C5879-53AB-469E-8F1D-2AF1309C34C9}"/>
    <hyperlink ref="F35" r:id="rId18" xr:uid="{FBF9C5B7-B11C-4FEF-87F7-63D4C76F6876}"/>
    <hyperlink ref="F36" r:id="rId19" xr:uid="{9C2E2AB2-6189-488F-8071-500F2FA6ED94}"/>
    <hyperlink ref="F37" r:id="rId20" xr:uid="{822FC742-E287-481F-99E8-97F5064D6919}"/>
    <hyperlink ref="F38" r:id="rId21" xr:uid="{8CC1F96F-010F-489A-9B14-90D31DDC9179}"/>
    <hyperlink ref="F44" r:id="rId22" xr:uid="{9831E504-289D-4BCD-ABBA-1DA519B8219B}"/>
    <hyperlink ref="F59" r:id="rId23" xr:uid="{6F438250-8271-4C49-8528-FAC8295CE8A5}"/>
    <hyperlink ref="F7" r:id="rId24" xr:uid="{29F66FA5-D37D-4FF1-B6FA-4BCF19CDB784}"/>
    <hyperlink ref="F8" r:id="rId25" xr:uid="{1CAE38A1-3E72-45E3-A98B-714E5FC2E454}"/>
    <hyperlink ref="F46" r:id="rId26" xr:uid="{54E3F38D-8AEB-46A9-99A4-0BB925687ED9}"/>
  </hyperlinks>
  <pageMargins left="0.7" right="0.7" top="0.75" bottom="0.75" header="0.3" footer="0.3"/>
  <pageSetup paperSize="9" orientation="portrait" r:id="rId27"/>
  <drawing r:id="rId2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64A10-1B84-4267-BCBE-4C2C0DD0E90D}">
  <sheetPr filterMode="1">
    <tabColor rgb="FFE3D3B3"/>
  </sheetPr>
  <dimension ref="A1:JC539"/>
  <sheetViews>
    <sheetView topLeftCell="A415" zoomScale="85" zoomScaleNormal="85" workbookViewId="0">
      <selection activeCell="C87" sqref="C87:C502"/>
    </sheetView>
  </sheetViews>
  <sheetFormatPr baseColWidth="10" defaultColWidth="11.453125" defaultRowHeight="84" customHeight="1" outlineLevelRow="1" x14ac:dyDescent="0.35"/>
  <cols>
    <col min="1" max="2" width="4.54296875" style="152" customWidth="1"/>
    <col min="3" max="3" width="16.453125" style="152" customWidth="1"/>
    <col min="4" max="4" width="52.54296875" style="152" customWidth="1"/>
    <col min="5" max="5" width="19" style="152" customWidth="1"/>
    <col min="6" max="6" width="31.54296875" style="152" customWidth="1"/>
    <col min="7" max="7" width="13.1796875" style="152" customWidth="1"/>
    <col min="8" max="8" width="31" style="152" customWidth="1"/>
    <col min="9" max="11" width="11.453125" style="152"/>
    <col min="12" max="12" width="16.54296875" style="152" bestFit="1" customWidth="1"/>
    <col min="13" max="13" width="17.453125" style="152" bestFit="1" customWidth="1"/>
    <col min="14" max="16" width="11.453125" style="152"/>
    <col min="17" max="17" width="19.1796875" style="152" customWidth="1"/>
    <col min="18" max="18" width="22.1796875" style="152" customWidth="1"/>
    <col min="19" max="19" width="11.453125" style="152"/>
    <col min="20" max="24" width="11.453125" style="152" customWidth="1"/>
    <col min="25" max="25" width="11.453125" style="152" hidden="1" customWidth="1"/>
    <col min="26" max="26" width="11.453125" style="152" customWidth="1"/>
    <col min="27" max="49" width="11.453125" style="237" customWidth="1"/>
    <col min="50" max="74" width="11.453125" style="152" customWidth="1"/>
    <col min="75" max="75" width="12" style="152" hidden="1" customWidth="1"/>
    <col min="76" max="82" width="11.453125" style="152" customWidth="1"/>
    <col min="83" max="83" width="11.453125" style="152" hidden="1" customWidth="1"/>
    <col min="84" max="102" width="11.453125" style="152" customWidth="1"/>
    <col min="103" max="103" width="11.453125" style="152" hidden="1" customWidth="1"/>
    <col min="104" max="124" width="11.453125" style="152" customWidth="1"/>
    <col min="125" max="125" width="4.54296875" style="152" customWidth="1"/>
    <col min="126" max="16384" width="11.453125" style="152"/>
  </cols>
  <sheetData>
    <row r="1" spans="2:125" ht="14.5" hidden="1" x14ac:dyDescent="0.35">
      <c r="AA1" s="152"/>
      <c r="AB1" s="152"/>
      <c r="AC1" s="152"/>
      <c r="AD1" s="152"/>
      <c r="AE1" s="152"/>
      <c r="AF1" s="152"/>
      <c r="AG1" s="152"/>
      <c r="AH1" s="152"/>
      <c r="AI1" s="152"/>
      <c r="AJ1" s="152"/>
      <c r="AK1" s="152"/>
      <c r="AL1" s="152"/>
      <c r="AM1" s="152"/>
      <c r="AN1" s="152"/>
      <c r="AO1" s="152"/>
      <c r="AP1" s="152"/>
      <c r="AQ1" s="152"/>
      <c r="AR1" s="152"/>
      <c r="AS1" s="152"/>
      <c r="AT1" s="152"/>
      <c r="AU1" s="152"/>
      <c r="AV1" s="152"/>
      <c r="AW1" s="152"/>
    </row>
    <row r="2" spans="2:125" ht="14.5" hidden="1" x14ac:dyDescent="0.35">
      <c r="AA2" s="152"/>
      <c r="AB2" s="152"/>
      <c r="AC2" s="152"/>
      <c r="AD2" s="152"/>
      <c r="AE2" s="152"/>
      <c r="AF2" s="152"/>
      <c r="AG2" s="152"/>
      <c r="AH2" s="152"/>
      <c r="AI2" s="152"/>
      <c r="AJ2" s="152"/>
      <c r="AK2" s="152"/>
      <c r="AL2" s="152"/>
      <c r="AM2" s="152"/>
      <c r="AN2" s="152"/>
      <c r="AO2" s="152"/>
      <c r="AP2" s="152"/>
      <c r="AQ2" s="152"/>
      <c r="AR2" s="152"/>
      <c r="AS2" s="152"/>
      <c r="AT2" s="152"/>
      <c r="AU2" s="152"/>
      <c r="AV2" s="152"/>
      <c r="AW2" s="152"/>
    </row>
    <row r="3" spans="2:125" ht="14.5" hidden="1" x14ac:dyDescent="0.35">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DU3" s="153"/>
    </row>
    <row r="4" spans="2:125" s="2" customFormat="1" ht="18.75" hidden="1" customHeight="1" outlineLevel="1" x14ac:dyDescent="0.35">
      <c r="B4" s="1"/>
      <c r="C4" s="339" t="s">
        <v>2732</v>
      </c>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0"/>
      <c r="AR4" s="340"/>
      <c r="AS4" s="340"/>
      <c r="AT4" s="340"/>
      <c r="AU4" s="340"/>
      <c r="AV4" s="340"/>
      <c r="AW4" s="340"/>
      <c r="AX4" s="340"/>
      <c r="AY4" s="340"/>
      <c r="AZ4" s="340"/>
      <c r="BA4" s="340"/>
      <c r="BB4" s="340"/>
      <c r="BC4" s="340"/>
      <c r="BD4" s="340"/>
      <c r="BE4" s="340"/>
      <c r="BF4" s="340"/>
      <c r="BG4" s="340"/>
      <c r="BH4" s="340"/>
      <c r="BI4" s="340"/>
      <c r="BJ4" s="340"/>
      <c r="BK4" s="340"/>
      <c r="BL4" s="340"/>
      <c r="BM4" s="340"/>
      <c r="BN4" s="340"/>
      <c r="BO4" s="340"/>
      <c r="BP4" s="340"/>
      <c r="BQ4" s="340"/>
      <c r="BR4" s="340"/>
      <c r="BS4" s="340"/>
      <c r="BT4" s="340"/>
      <c r="BU4" s="340"/>
      <c r="BV4" s="340"/>
      <c r="BW4" s="340"/>
      <c r="BX4" s="340"/>
      <c r="BY4" s="340"/>
      <c r="BZ4" s="340"/>
      <c r="CA4" s="340"/>
      <c r="CB4" s="340"/>
      <c r="CC4" s="340"/>
      <c r="CD4" s="340"/>
      <c r="CE4" s="340"/>
      <c r="CF4" s="340"/>
      <c r="CG4" s="340"/>
      <c r="CH4" s="340"/>
      <c r="CI4" s="340"/>
      <c r="CJ4" s="340"/>
      <c r="CK4" s="340"/>
      <c r="CL4" s="340"/>
      <c r="CM4" s="340"/>
      <c r="CN4" s="340"/>
      <c r="CO4" s="340"/>
      <c r="CP4" s="340"/>
      <c r="CQ4" s="340"/>
      <c r="CR4" s="340"/>
      <c r="CS4" s="340"/>
      <c r="CT4" s="340"/>
      <c r="CU4" s="341"/>
      <c r="CV4" s="154" t="s">
        <v>1</v>
      </c>
      <c r="CW4" s="348" t="s">
        <v>2</v>
      </c>
      <c r="CX4" s="349"/>
      <c r="CY4" s="155"/>
      <c r="CZ4" s="155"/>
      <c r="DA4" s="155"/>
      <c r="DB4" s="155"/>
      <c r="DC4" s="155"/>
      <c r="DD4" s="155"/>
      <c r="DE4" s="155"/>
      <c r="DF4" s="155"/>
      <c r="DG4" s="155"/>
      <c r="DH4" s="155"/>
      <c r="DI4" s="155"/>
      <c r="DJ4" s="155"/>
      <c r="DK4" s="155"/>
      <c r="DL4" s="155"/>
      <c r="DM4" s="155"/>
      <c r="DN4" s="155"/>
      <c r="DO4" s="155"/>
      <c r="DP4" s="155"/>
      <c r="DQ4" s="155"/>
      <c r="DR4" s="155"/>
      <c r="DS4" s="155"/>
      <c r="DT4" s="155"/>
      <c r="DU4" s="1"/>
    </row>
    <row r="5" spans="2:125" s="2" customFormat="1" ht="18.75" hidden="1" customHeight="1" outlineLevel="1" x14ac:dyDescent="0.35">
      <c r="B5" s="1"/>
      <c r="C5" s="342"/>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3"/>
      <c r="AL5" s="343"/>
      <c r="AM5" s="343"/>
      <c r="AN5" s="343"/>
      <c r="AO5" s="343"/>
      <c r="AP5" s="343"/>
      <c r="AQ5" s="343"/>
      <c r="AR5" s="343"/>
      <c r="AS5" s="343"/>
      <c r="AT5" s="343"/>
      <c r="AU5" s="343"/>
      <c r="AV5" s="343"/>
      <c r="AW5" s="343"/>
      <c r="AX5" s="343"/>
      <c r="AY5" s="343"/>
      <c r="AZ5" s="343"/>
      <c r="BA5" s="343"/>
      <c r="BB5" s="343"/>
      <c r="BC5" s="343"/>
      <c r="BD5" s="343"/>
      <c r="BE5" s="343"/>
      <c r="BF5" s="343"/>
      <c r="BG5" s="343"/>
      <c r="BH5" s="343"/>
      <c r="BI5" s="343"/>
      <c r="BJ5" s="343"/>
      <c r="BK5" s="343"/>
      <c r="BL5" s="343"/>
      <c r="BM5" s="343"/>
      <c r="BN5" s="343"/>
      <c r="BO5" s="343"/>
      <c r="BP5" s="343"/>
      <c r="BQ5" s="343"/>
      <c r="BR5" s="343"/>
      <c r="BS5" s="343"/>
      <c r="BT5" s="343"/>
      <c r="BU5" s="343"/>
      <c r="BV5" s="343"/>
      <c r="BW5" s="343"/>
      <c r="BX5" s="343"/>
      <c r="BY5" s="343"/>
      <c r="BZ5" s="343"/>
      <c r="CA5" s="343"/>
      <c r="CB5" s="343"/>
      <c r="CC5" s="343"/>
      <c r="CD5" s="343"/>
      <c r="CE5" s="343"/>
      <c r="CF5" s="343"/>
      <c r="CG5" s="343"/>
      <c r="CH5" s="343"/>
      <c r="CI5" s="343"/>
      <c r="CJ5" s="343"/>
      <c r="CK5" s="343"/>
      <c r="CL5" s="343"/>
      <c r="CM5" s="343"/>
      <c r="CN5" s="343"/>
      <c r="CO5" s="343"/>
      <c r="CP5" s="343"/>
      <c r="CQ5" s="343"/>
      <c r="CR5" s="343"/>
      <c r="CS5" s="343"/>
      <c r="CT5" s="343"/>
      <c r="CU5" s="344"/>
      <c r="CV5" s="154" t="s">
        <v>3</v>
      </c>
      <c r="CW5" s="350">
        <v>45967</v>
      </c>
      <c r="CX5" s="349"/>
      <c r="CY5" s="155"/>
      <c r="CZ5" s="155"/>
      <c r="DA5" s="155"/>
      <c r="DB5" s="155"/>
      <c r="DC5" s="155"/>
      <c r="DD5" s="155"/>
      <c r="DE5" s="155"/>
      <c r="DF5" s="155"/>
      <c r="DG5" s="155"/>
      <c r="DH5" s="155"/>
      <c r="DI5" s="155"/>
      <c r="DJ5" s="155"/>
      <c r="DK5" s="155"/>
      <c r="DL5" s="155"/>
      <c r="DM5" s="155"/>
      <c r="DN5" s="155"/>
      <c r="DO5" s="155"/>
      <c r="DP5" s="155"/>
      <c r="DQ5" s="155"/>
      <c r="DR5" s="155"/>
      <c r="DS5" s="155"/>
      <c r="DT5" s="155"/>
      <c r="DU5" s="1"/>
    </row>
    <row r="6" spans="2:125" s="2" customFormat="1" ht="18.75" hidden="1" customHeight="1" outlineLevel="1" x14ac:dyDescent="0.35">
      <c r="B6" s="1"/>
      <c r="C6" s="345"/>
      <c r="D6" s="346"/>
      <c r="E6" s="346"/>
      <c r="F6" s="346"/>
      <c r="G6" s="346"/>
      <c r="H6" s="346"/>
      <c r="I6" s="346"/>
      <c r="J6" s="346"/>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6"/>
      <c r="AM6" s="346"/>
      <c r="AN6" s="346"/>
      <c r="AO6" s="346"/>
      <c r="AP6" s="346"/>
      <c r="AQ6" s="346"/>
      <c r="AR6" s="346"/>
      <c r="AS6" s="346"/>
      <c r="AT6" s="346"/>
      <c r="AU6" s="346"/>
      <c r="AV6" s="346"/>
      <c r="AW6" s="346"/>
      <c r="AX6" s="346"/>
      <c r="AY6" s="346"/>
      <c r="AZ6" s="346"/>
      <c r="BA6" s="346"/>
      <c r="BB6" s="346"/>
      <c r="BC6" s="346"/>
      <c r="BD6" s="346"/>
      <c r="BE6" s="346"/>
      <c r="BF6" s="346"/>
      <c r="BG6" s="346"/>
      <c r="BH6" s="346"/>
      <c r="BI6" s="346"/>
      <c r="BJ6" s="346"/>
      <c r="BK6" s="346"/>
      <c r="BL6" s="346"/>
      <c r="BM6" s="346"/>
      <c r="BN6" s="346"/>
      <c r="BO6" s="346"/>
      <c r="BP6" s="346"/>
      <c r="BQ6" s="346"/>
      <c r="BR6" s="346"/>
      <c r="BS6" s="346"/>
      <c r="BT6" s="346"/>
      <c r="BU6" s="346"/>
      <c r="BV6" s="346"/>
      <c r="BW6" s="346"/>
      <c r="BX6" s="346"/>
      <c r="BY6" s="346"/>
      <c r="BZ6" s="346"/>
      <c r="CA6" s="346"/>
      <c r="CB6" s="346"/>
      <c r="CC6" s="346"/>
      <c r="CD6" s="346"/>
      <c r="CE6" s="346"/>
      <c r="CF6" s="346"/>
      <c r="CG6" s="346"/>
      <c r="CH6" s="346"/>
      <c r="CI6" s="346"/>
      <c r="CJ6" s="346"/>
      <c r="CK6" s="346"/>
      <c r="CL6" s="346"/>
      <c r="CM6" s="346"/>
      <c r="CN6" s="346"/>
      <c r="CO6" s="346"/>
      <c r="CP6" s="346"/>
      <c r="CQ6" s="346"/>
      <c r="CR6" s="346"/>
      <c r="CS6" s="346"/>
      <c r="CT6" s="346"/>
      <c r="CU6" s="347"/>
      <c r="CV6" s="154" t="s">
        <v>4</v>
      </c>
      <c r="CW6" s="348" t="s">
        <v>2733</v>
      </c>
      <c r="CX6" s="349"/>
      <c r="CY6" s="155"/>
      <c r="CZ6" s="155"/>
      <c r="DA6" s="155"/>
      <c r="DB6" s="155"/>
      <c r="DC6" s="155"/>
      <c r="DD6" s="155"/>
      <c r="DE6" s="155"/>
      <c r="DF6" s="155"/>
      <c r="DG6" s="155"/>
      <c r="DH6" s="155"/>
      <c r="DI6" s="155"/>
      <c r="DJ6" s="155"/>
      <c r="DK6" s="155"/>
      <c r="DL6" s="155"/>
      <c r="DM6" s="155"/>
      <c r="DN6" s="155"/>
      <c r="DO6" s="155"/>
      <c r="DP6" s="155"/>
      <c r="DQ6" s="155"/>
      <c r="DR6" s="155"/>
      <c r="DS6" s="155"/>
      <c r="DT6" s="155"/>
      <c r="DU6" s="1"/>
    </row>
    <row r="7" spans="2:125" s="2" customFormat="1" ht="18.75" hidden="1" customHeight="1" outlineLevel="1" x14ac:dyDescent="0.35">
      <c r="B7" s="1"/>
      <c r="C7" s="156"/>
      <c r="DU7" s="1"/>
    </row>
    <row r="8" spans="2:125" s="2" customFormat="1" ht="18.75" hidden="1" customHeight="1" outlineLevel="1" x14ac:dyDescent="0.35">
      <c r="B8" s="1"/>
      <c r="D8" s="351" t="s">
        <v>2734</v>
      </c>
      <c r="E8" s="352"/>
      <c r="F8" s="352"/>
      <c r="G8" s="352"/>
      <c r="H8" s="352"/>
      <c r="I8" s="352"/>
      <c r="J8" s="352"/>
      <c r="K8" s="352"/>
      <c r="L8" s="352"/>
      <c r="M8" s="352"/>
      <c r="N8" s="352"/>
      <c r="O8" s="352"/>
      <c r="P8" s="352"/>
      <c r="Q8" s="353"/>
      <c r="DU8" s="1"/>
    </row>
    <row r="9" spans="2:125" s="2" customFormat="1" ht="18.75" hidden="1" customHeight="1" outlineLevel="1" x14ac:dyDescent="0.35">
      <c r="B9" s="1"/>
      <c r="D9" s="157" t="s">
        <v>2735</v>
      </c>
      <c r="E9" s="157" t="s">
        <v>2736</v>
      </c>
      <c r="F9" s="336" t="s">
        <v>2737</v>
      </c>
      <c r="G9" s="337"/>
      <c r="H9" s="336" t="s">
        <v>47</v>
      </c>
      <c r="I9" s="338"/>
      <c r="J9" s="338"/>
      <c r="K9" s="338"/>
      <c r="L9" s="338"/>
      <c r="M9" s="338"/>
      <c r="N9" s="338"/>
      <c r="O9" s="338"/>
      <c r="P9" s="338"/>
      <c r="Q9" s="337"/>
      <c r="DU9" s="1"/>
    </row>
    <row r="10" spans="2:125" s="2" customFormat="1" ht="18.75" hidden="1" customHeight="1" outlineLevel="1" x14ac:dyDescent="0.35">
      <c r="B10" s="1"/>
      <c r="D10" s="158">
        <v>0</v>
      </c>
      <c r="E10" s="159">
        <v>45649</v>
      </c>
      <c r="F10" s="354" t="s">
        <v>2738</v>
      </c>
      <c r="G10" s="355"/>
      <c r="H10" s="356" t="s">
        <v>2739</v>
      </c>
      <c r="I10" s="357"/>
      <c r="J10" s="357"/>
      <c r="K10" s="357"/>
      <c r="L10" s="357"/>
      <c r="M10" s="357"/>
      <c r="N10" s="357"/>
      <c r="O10" s="357"/>
      <c r="P10" s="357"/>
      <c r="Q10" s="358"/>
      <c r="DU10" s="1"/>
    </row>
    <row r="11" spans="2:125" s="2" customFormat="1" ht="18.75" hidden="1" customHeight="1" outlineLevel="1" x14ac:dyDescent="0.35">
      <c r="B11" s="1"/>
      <c r="D11" s="158">
        <v>1</v>
      </c>
      <c r="E11" s="159">
        <v>45673</v>
      </c>
      <c r="F11" s="354" t="s">
        <v>2740</v>
      </c>
      <c r="G11" s="355"/>
      <c r="H11" s="356" t="s">
        <v>2741</v>
      </c>
      <c r="I11" s="357"/>
      <c r="J11" s="357"/>
      <c r="K11" s="357"/>
      <c r="L11" s="357"/>
      <c r="M11" s="357"/>
      <c r="N11" s="357"/>
      <c r="O11" s="357"/>
      <c r="P11" s="357"/>
      <c r="Q11" s="358"/>
      <c r="DU11" s="1"/>
    </row>
    <row r="12" spans="2:125" s="2" customFormat="1" ht="18.75" hidden="1" customHeight="1" outlineLevel="1" x14ac:dyDescent="0.35">
      <c r="B12" s="1"/>
      <c r="D12" s="158">
        <v>2</v>
      </c>
      <c r="E12" s="159">
        <v>45789</v>
      </c>
      <c r="F12" s="354" t="s">
        <v>2742</v>
      </c>
      <c r="G12" s="355"/>
      <c r="H12" s="356" t="s">
        <v>2743</v>
      </c>
      <c r="I12" s="357"/>
      <c r="J12" s="357"/>
      <c r="K12" s="357"/>
      <c r="L12" s="357"/>
      <c r="M12" s="357"/>
      <c r="N12" s="357"/>
      <c r="O12" s="357"/>
      <c r="P12" s="357"/>
      <c r="Q12" s="358"/>
      <c r="DU12" s="1"/>
    </row>
    <row r="13" spans="2:125" s="2" customFormat="1" ht="18.75" hidden="1" customHeight="1" outlineLevel="1" x14ac:dyDescent="0.35">
      <c r="B13" s="1"/>
      <c r="D13" s="158">
        <v>3</v>
      </c>
      <c r="E13" s="159">
        <v>45862</v>
      </c>
      <c r="F13" s="354" t="s">
        <v>2744</v>
      </c>
      <c r="G13" s="355"/>
      <c r="H13" s="356" t="s">
        <v>2745</v>
      </c>
      <c r="I13" s="357"/>
      <c r="J13" s="357"/>
      <c r="K13" s="357"/>
      <c r="L13" s="357"/>
      <c r="M13" s="357"/>
      <c r="N13" s="357"/>
      <c r="O13" s="357"/>
      <c r="P13" s="357"/>
      <c r="Q13" s="358"/>
      <c r="DU13" s="1"/>
    </row>
    <row r="14" spans="2:125" s="2" customFormat="1" ht="18.75" hidden="1" customHeight="1" outlineLevel="1" x14ac:dyDescent="0.35">
      <c r="B14" s="1"/>
      <c r="D14" s="158">
        <v>4</v>
      </c>
      <c r="E14" s="159">
        <v>45944</v>
      </c>
      <c r="F14" s="354" t="s">
        <v>2746</v>
      </c>
      <c r="G14" s="355"/>
      <c r="H14" s="356" t="s">
        <v>2747</v>
      </c>
      <c r="I14" s="357"/>
      <c r="J14" s="357"/>
      <c r="K14" s="357"/>
      <c r="L14" s="357"/>
      <c r="M14" s="357"/>
      <c r="N14" s="357"/>
      <c r="O14" s="357"/>
      <c r="P14" s="357"/>
      <c r="Q14" s="358"/>
      <c r="DU14" s="1"/>
    </row>
    <row r="15" spans="2:125" s="2" customFormat="1" ht="18.75" hidden="1" customHeight="1" outlineLevel="1" x14ac:dyDescent="0.35">
      <c r="B15" s="1"/>
      <c r="D15" s="158"/>
      <c r="E15" s="159"/>
      <c r="F15" s="354"/>
      <c r="G15" s="355"/>
      <c r="H15" s="356"/>
      <c r="I15" s="357"/>
      <c r="J15" s="357"/>
      <c r="K15" s="357"/>
      <c r="L15" s="357"/>
      <c r="M15" s="357"/>
      <c r="N15" s="357"/>
      <c r="O15" s="357"/>
      <c r="P15" s="357"/>
      <c r="Q15" s="358"/>
      <c r="DU15" s="1"/>
    </row>
    <row r="16" spans="2:125" s="2" customFormat="1" ht="18.75" hidden="1" customHeight="1" outlineLevel="1" x14ac:dyDescent="0.35">
      <c r="B16" s="1"/>
      <c r="C16" s="160"/>
      <c r="DU16" s="1"/>
    </row>
    <row r="17" spans="2:263" s="2" customFormat="1" ht="18.75" hidden="1" customHeight="1" outlineLevel="1" x14ac:dyDescent="0.35">
      <c r="B17" s="1"/>
      <c r="C17" s="156"/>
      <c r="DU17" s="1"/>
    </row>
    <row r="18" spans="2:263" s="2" customFormat="1" ht="45.75" hidden="1" customHeight="1" outlineLevel="1" x14ac:dyDescent="0.35">
      <c r="B18" s="1"/>
      <c r="C18" s="360" t="s">
        <v>2748</v>
      </c>
      <c r="D18" s="360"/>
      <c r="E18" s="360"/>
      <c r="F18" s="360"/>
      <c r="G18" s="360"/>
      <c r="H18" s="360"/>
      <c r="I18" s="360"/>
      <c r="J18" s="360"/>
      <c r="K18" s="360"/>
      <c r="L18" s="360"/>
      <c r="M18" s="360"/>
      <c r="N18" s="360"/>
      <c r="O18" s="360"/>
      <c r="P18" s="360"/>
      <c r="Q18" s="360"/>
      <c r="R18" s="360"/>
      <c r="S18" s="360" t="s">
        <v>2749</v>
      </c>
      <c r="T18" s="360"/>
      <c r="U18" s="360" t="s">
        <v>2750</v>
      </c>
      <c r="V18" s="360"/>
      <c r="W18" s="360"/>
      <c r="X18" s="360"/>
      <c r="Y18" s="162"/>
      <c r="Z18" s="162"/>
      <c r="AA18" s="361" t="s">
        <v>1969</v>
      </c>
      <c r="AB18" s="362"/>
      <c r="AC18" s="362"/>
      <c r="AD18" s="362"/>
      <c r="AE18" s="362"/>
      <c r="AF18" s="362"/>
      <c r="AG18" s="362"/>
      <c r="AH18" s="362"/>
      <c r="AI18" s="362"/>
      <c r="AJ18" s="362"/>
      <c r="AK18" s="362"/>
      <c r="AL18" s="362"/>
      <c r="AM18" s="362"/>
      <c r="AN18" s="362"/>
      <c r="AO18" s="362"/>
      <c r="AP18" s="362"/>
      <c r="AQ18" s="362"/>
      <c r="AR18" s="362"/>
      <c r="AS18" s="362"/>
      <c r="AT18" s="362"/>
      <c r="AU18" s="362"/>
      <c r="AV18" s="362"/>
      <c r="AW18" s="362"/>
      <c r="AX18" s="362"/>
      <c r="AY18" s="362"/>
      <c r="AZ18" s="362"/>
      <c r="BA18" s="362"/>
      <c r="BB18" s="362"/>
      <c r="BC18" s="362"/>
      <c r="BD18" s="362"/>
      <c r="BE18" s="362"/>
      <c r="BF18" s="362"/>
      <c r="BG18" s="362"/>
      <c r="BH18" s="362"/>
      <c r="BI18" s="362"/>
      <c r="BJ18" s="362"/>
      <c r="BK18" s="362"/>
      <c r="BL18" s="362"/>
      <c r="BM18" s="362"/>
      <c r="BN18" s="362"/>
      <c r="BO18" s="362"/>
      <c r="BP18" s="362"/>
      <c r="BQ18" s="362"/>
      <c r="BR18" s="362"/>
      <c r="BS18" s="362"/>
      <c r="BT18" s="362"/>
      <c r="BU18" s="362"/>
      <c r="BV18" s="363"/>
      <c r="BW18" s="163"/>
      <c r="BX18" s="360" t="s">
        <v>1970</v>
      </c>
      <c r="BY18" s="360"/>
      <c r="BZ18" s="360"/>
      <c r="CA18" s="360"/>
      <c r="CB18" s="360"/>
      <c r="CC18" s="360"/>
      <c r="CD18" s="360"/>
      <c r="CE18" s="161"/>
      <c r="CF18" s="359" t="s">
        <v>1971</v>
      </c>
      <c r="CG18" s="359"/>
      <c r="CH18" s="359"/>
      <c r="CI18" s="359"/>
      <c r="CJ18" s="359"/>
      <c r="CK18" s="359"/>
      <c r="CL18" s="359"/>
      <c r="CM18" s="359"/>
      <c r="CN18" s="359"/>
      <c r="CO18" s="359"/>
      <c r="CP18" s="359"/>
      <c r="CQ18" s="359"/>
      <c r="CR18" s="359"/>
      <c r="CS18" s="359"/>
      <c r="CT18" s="359"/>
      <c r="CU18" s="359"/>
      <c r="CV18" s="359"/>
      <c r="CW18" s="359"/>
      <c r="CX18" s="359"/>
      <c r="CY18" s="164"/>
      <c r="CZ18" s="165"/>
      <c r="DA18" s="165"/>
      <c r="DB18" s="165"/>
      <c r="DC18" s="165"/>
      <c r="DD18" s="165"/>
      <c r="DE18" s="165"/>
      <c r="DF18" s="165"/>
      <c r="DG18" s="165"/>
      <c r="DH18" s="165"/>
      <c r="DI18" s="165"/>
      <c r="DJ18" s="165"/>
      <c r="DK18" s="165"/>
      <c r="DL18" s="165"/>
      <c r="DM18" s="165"/>
      <c r="DN18" s="165"/>
      <c r="DO18" s="165"/>
      <c r="DP18" s="165"/>
      <c r="DQ18" s="165"/>
      <c r="DR18" s="165"/>
      <c r="DS18" s="165"/>
      <c r="DT18" s="165"/>
      <c r="DU18" s="1"/>
    </row>
    <row r="19" spans="2:263" s="2" customFormat="1" ht="18.75" hidden="1" customHeight="1" outlineLevel="1" x14ac:dyDescent="0.35">
      <c r="B19" s="1"/>
      <c r="C19" s="156"/>
      <c r="DU19" s="1"/>
    </row>
    <row r="20" spans="2:263" s="2" customFormat="1" ht="47.25" hidden="1" customHeight="1" outlineLevel="1" x14ac:dyDescent="0.35">
      <c r="B20" s="1"/>
      <c r="C20" s="156"/>
      <c r="CZ20" s="364" t="s">
        <v>2751</v>
      </c>
      <c r="DA20" s="364"/>
      <c r="DB20" s="364"/>
      <c r="DC20" s="364"/>
      <c r="DD20" s="364"/>
      <c r="DE20" s="364"/>
      <c r="DF20" s="364"/>
      <c r="DG20" s="364"/>
      <c r="DH20" s="364"/>
      <c r="DI20" s="364"/>
      <c r="DJ20" s="364"/>
      <c r="DK20" s="364"/>
      <c r="DL20" s="364"/>
      <c r="DM20" s="364"/>
      <c r="DN20" s="364"/>
      <c r="DO20" s="364"/>
      <c r="DP20" s="164"/>
      <c r="DQ20" s="164"/>
      <c r="DR20" s="164"/>
      <c r="DS20" s="164"/>
      <c r="DT20" s="164"/>
      <c r="DU20" s="1"/>
    </row>
    <row r="21" spans="2:263" s="10" customFormat="1" ht="32.25" customHeight="1" collapsed="1" x14ac:dyDescent="0.35">
      <c r="B21" s="9"/>
      <c r="Z21" s="365" t="s">
        <v>2752</v>
      </c>
      <c r="AA21" s="366"/>
      <c r="AB21" s="366"/>
      <c r="AC21" s="367"/>
      <c r="AD21" s="365" t="s">
        <v>2753</v>
      </c>
      <c r="AE21" s="366"/>
      <c r="AF21" s="366"/>
      <c r="AG21" s="367"/>
      <c r="AH21" s="365" t="s">
        <v>2754</v>
      </c>
      <c r="AI21" s="366"/>
      <c r="AJ21" s="366"/>
      <c r="AK21" s="367"/>
      <c r="AL21" s="365" t="s">
        <v>2755</v>
      </c>
      <c r="AM21" s="366"/>
      <c r="AN21" s="366"/>
      <c r="AO21" s="367"/>
      <c r="AP21" s="365" t="s">
        <v>2756</v>
      </c>
      <c r="AQ21" s="366"/>
      <c r="AR21" s="366"/>
      <c r="AS21" s="367"/>
      <c r="AT21" s="365" t="s">
        <v>2757</v>
      </c>
      <c r="AU21" s="366"/>
      <c r="AV21" s="366"/>
      <c r="AW21" s="367"/>
      <c r="BH21" s="365" t="s">
        <v>2758</v>
      </c>
      <c r="BI21" s="366"/>
      <c r="BJ21" s="367"/>
      <c r="BK21" s="365" t="s">
        <v>2759</v>
      </c>
      <c r="BL21" s="367"/>
      <c r="BN21" s="365" t="s">
        <v>2760</v>
      </c>
      <c r="BO21" s="367"/>
      <c r="BP21" s="365" t="s">
        <v>2761</v>
      </c>
      <c r="BQ21" s="367"/>
      <c r="BS21" s="365" t="s">
        <v>2762</v>
      </c>
      <c r="BT21" s="367"/>
      <c r="CF21" s="369" t="s">
        <v>25</v>
      </c>
      <c r="CG21" s="370"/>
      <c r="CH21" s="371" t="s">
        <v>26</v>
      </c>
      <c r="CI21" s="372"/>
      <c r="CJ21" s="373"/>
      <c r="CK21" s="374" t="s">
        <v>27</v>
      </c>
      <c r="CL21" s="375"/>
      <c r="CM21" s="375"/>
      <c r="CN21" s="375"/>
      <c r="CO21" s="375"/>
      <c r="CP21" s="375"/>
      <c r="CQ21" s="375"/>
      <c r="CR21" s="376"/>
      <c r="CS21" s="166" t="s">
        <v>28</v>
      </c>
      <c r="CT21" s="377" t="s">
        <v>29</v>
      </c>
      <c r="CU21" s="378"/>
      <c r="CV21" s="379"/>
      <c r="CW21" s="167" t="s">
        <v>30</v>
      </c>
      <c r="CX21" s="168" t="s">
        <v>31</v>
      </c>
      <c r="CY21" s="169"/>
      <c r="CZ21" s="170" t="s">
        <v>2763</v>
      </c>
      <c r="DA21" s="368" t="s">
        <v>2764</v>
      </c>
      <c r="DB21" s="368"/>
      <c r="DC21" s="368"/>
      <c r="DD21" s="368"/>
      <c r="DE21" s="368"/>
      <c r="DF21" s="368" t="s">
        <v>2765</v>
      </c>
      <c r="DG21" s="368"/>
      <c r="DH21" s="368"/>
      <c r="DI21" s="368"/>
      <c r="DJ21" s="368"/>
      <c r="DK21" s="368" t="s">
        <v>2766</v>
      </c>
      <c r="DL21" s="368"/>
      <c r="DM21" s="368"/>
      <c r="DN21" s="368"/>
      <c r="DO21" s="368"/>
      <c r="DP21" s="368" t="s">
        <v>2767</v>
      </c>
      <c r="DQ21" s="368"/>
      <c r="DR21" s="368"/>
      <c r="DS21" s="368"/>
      <c r="DT21" s="368"/>
      <c r="DU21" s="171"/>
      <c r="DV21" s="172"/>
      <c r="DW21" s="172"/>
      <c r="DX21" s="172"/>
      <c r="DY21" s="172"/>
      <c r="DZ21" s="172"/>
      <c r="EA21" s="172"/>
      <c r="EB21" s="172"/>
      <c r="EC21" s="172"/>
      <c r="ED21" s="172"/>
      <c r="EE21" s="172"/>
      <c r="EF21" s="172"/>
      <c r="EG21" s="172"/>
      <c r="EH21" s="172"/>
      <c r="EI21" s="172"/>
      <c r="EJ21" s="172"/>
      <c r="EK21" s="172"/>
      <c r="EL21" s="172"/>
      <c r="EM21" s="172"/>
      <c r="EN21" s="172"/>
      <c r="EO21" s="172"/>
      <c r="EP21" s="172"/>
      <c r="EQ21" s="172"/>
      <c r="ER21" s="172"/>
      <c r="ES21" s="172"/>
      <c r="ET21" s="172"/>
      <c r="EU21" s="172"/>
      <c r="EV21" s="172"/>
      <c r="EW21" s="172"/>
      <c r="EX21" s="172"/>
      <c r="EY21" s="172"/>
      <c r="EZ21" s="172"/>
      <c r="FA21" s="172"/>
      <c r="FB21" s="172"/>
      <c r="FC21" s="172"/>
      <c r="FD21" s="172"/>
      <c r="FE21" s="172"/>
      <c r="FF21" s="172"/>
      <c r="FG21" s="172"/>
      <c r="FH21" s="172"/>
      <c r="FI21" s="172"/>
      <c r="FJ21" s="172"/>
      <c r="FK21" s="172"/>
      <c r="FL21" s="172"/>
      <c r="FM21" s="172"/>
      <c r="FN21" s="172"/>
      <c r="FO21" s="172"/>
      <c r="FP21" s="172"/>
      <c r="FQ21" s="172"/>
      <c r="FR21" s="172"/>
      <c r="FS21" s="172"/>
      <c r="FT21" s="172"/>
      <c r="FU21" s="172"/>
      <c r="FV21" s="172"/>
      <c r="FW21" s="172"/>
      <c r="FX21" s="172"/>
      <c r="FY21" s="172"/>
      <c r="FZ21" s="172"/>
      <c r="GA21" s="172"/>
      <c r="GB21" s="172"/>
      <c r="GC21" s="172"/>
      <c r="GD21" s="172"/>
      <c r="GE21" s="172"/>
      <c r="GF21" s="172"/>
      <c r="GG21" s="172"/>
      <c r="GH21" s="172"/>
      <c r="GI21" s="172"/>
      <c r="GJ21" s="172"/>
      <c r="GK21" s="172"/>
      <c r="GL21" s="172"/>
      <c r="GM21" s="172"/>
      <c r="GN21" s="172"/>
      <c r="GO21" s="172"/>
      <c r="GP21" s="172"/>
      <c r="GQ21" s="172"/>
      <c r="GR21" s="172"/>
      <c r="GS21" s="172"/>
      <c r="GT21" s="172"/>
      <c r="GU21" s="172"/>
      <c r="GV21" s="172"/>
      <c r="GW21" s="172"/>
      <c r="GX21" s="172"/>
      <c r="GY21" s="172"/>
      <c r="GZ21" s="172"/>
      <c r="HA21" s="172"/>
      <c r="HB21" s="172"/>
      <c r="HC21" s="172"/>
      <c r="HD21" s="172"/>
      <c r="HE21" s="172"/>
      <c r="HF21" s="172"/>
      <c r="HG21" s="172"/>
      <c r="HH21" s="172"/>
      <c r="HI21" s="172"/>
      <c r="HJ21" s="172"/>
      <c r="HK21" s="172"/>
      <c r="HL21" s="172"/>
      <c r="HM21" s="172"/>
      <c r="HN21" s="172"/>
      <c r="HO21" s="172"/>
      <c r="HP21" s="172"/>
      <c r="HQ21" s="172"/>
      <c r="HR21" s="172"/>
      <c r="HS21" s="172"/>
      <c r="HT21" s="172"/>
      <c r="HU21" s="172"/>
      <c r="HV21" s="172"/>
      <c r="HW21" s="172"/>
      <c r="HX21" s="172"/>
      <c r="HY21" s="172"/>
      <c r="HZ21" s="172"/>
      <c r="IA21" s="172"/>
      <c r="IB21" s="172"/>
      <c r="IC21" s="172"/>
      <c r="ID21" s="172"/>
      <c r="IE21" s="172"/>
      <c r="IF21" s="172"/>
      <c r="IG21" s="172"/>
      <c r="IH21" s="172"/>
      <c r="II21" s="172"/>
      <c r="IJ21" s="172"/>
      <c r="IK21" s="172"/>
      <c r="IL21" s="172"/>
      <c r="IM21" s="172"/>
      <c r="IN21" s="172"/>
      <c r="IO21" s="172"/>
      <c r="IP21" s="172"/>
      <c r="IQ21" s="172"/>
      <c r="IR21" s="172"/>
      <c r="IS21" s="172"/>
      <c r="IT21" s="172"/>
      <c r="IU21" s="172"/>
      <c r="IV21" s="172"/>
      <c r="IW21" s="172"/>
      <c r="IX21" s="172"/>
      <c r="IY21" s="172"/>
      <c r="IZ21" s="172"/>
      <c r="JA21" s="172"/>
      <c r="JB21" s="172"/>
      <c r="JC21" s="172"/>
    </row>
    <row r="22" spans="2:263" s="2" customFormat="1" ht="108" customHeight="1" x14ac:dyDescent="0.35">
      <c r="B22" s="1"/>
      <c r="C22" s="90" t="s">
        <v>32</v>
      </c>
      <c r="D22" s="90" t="s">
        <v>33</v>
      </c>
      <c r="E22" s="90" t="s">
        <v>34</v>
      </c>
      <c r="F22" s="90" t="s">
        <v>35</v>
      </c>
      <c r="G22" s="90" t="s">
        <v>36</v>
      </c>
      <c r="H22" s="90" t="s">
        <v>37</v>
      </c>
      <c r="I22" s="90" t="s">
        <v>38</v>
      </c>
      <c r="J22" s="90" t="s">
        <v>39</v>
      </c>
      <c r="K22" s="90" t="s">
        <v>40</v>
      </c>
      <c r="L22" s="90" t="s">
        <v>41</v>
      </c>
      <c r="M22" s="90" t="s">
        <v>42</v>
      </c>
      <c r="N22" s="90" t="s">
        <v>43</v>
      </c>
      <c r="O22" s="90" t="s">
        <v>44</v>
      </c>
      <c r="P22" s="90" t="s">
        <v>2768</v>
      </c>
      <c r="Q22" s="90" t="s">
        <v>46</v>
      </c>
      <c r="R22" s="90" t="s">
        <v>47</v>
      </c>
      <c r="S22" s="90" t="s">
        <v>49</v>
      </c>
      <c r="T22" s="90" t="s">
        <v>50</v>
      </c>
      <c r="U22" s="173" t="s">
        <v>25</v>
      </c>
      <c r="V22" s="173" t="s">
        <v>51</v>
      </c>
      <c r="W22" s="173" t="s">
        <v>52</v>
      </c>
      <c r="X22" s="173" t="s">
        <v>53</v>
      </c>
      <c r="Y22" s="174"/>
      <c r="Z22" s="175" t="s">
        <v>2752</v>
      </c>
      <c r="AA22" s="175" t="s">
        <v>55</v>
      </c>
      <c r="AB22" s="175" t="s">
        <v>56</v>
      </c>
      <c r="AC22" s="175" t="s">
        <v>57</v>
      </c>
      <c r="AD22" s="175" t="s">
        <v>2753</v>
      </c>
      <c r="AE22" s="175" t="s">
        <v>55</v>
      </c>
      <c r="AF22" s="175" t="s">
        <v>56</v>
      </c>
      <c r="AG22" s="175" t="s">
        <v>57</v>
      </c>
      <c r="AH22" s="175" t="s">
        <v>2754</v>
      </c>
      <c r="AI22" s="175" t="s">
        <v>58</v>
      </c>
      <c r="AJ22" s="175" t="s">
        <v>56</v>
      </c>
      <c r="AK22" s="175" t="s">
        <v>57</v>
      </c>
      <c r="AL22" s="175" t="s">
        <v>2755</v>
      </c>
      <c r="AM22" s="175" t="s">
        <v>59</v>
      </c>
      <c r="AN22" s="175" t="s">
        <v>56</v>
      </c>
      <c r="AO22" s="175" t="s">
        <v>57</v>
      </c>
      <c r="AP22" s="175" t="s">
        <v>2756</v>
      </c>
      <c r="AQ22" s="175" t="s">
        <v>60</v>
      </c>
      <c r="AR22" s="175" t="s">
        <v>56</v>
      </c>
      <c r="AS22" s="175" t="s">
        <v>57</v>
      </c>
      <c r="AT22" s="175" t="s">
        <v>2757</v>
      </c>
      <c r="AU22" s="175" t="s">
        <v>60</v>
      </c>
      <c r="AV22" s="175" t="s">
        <v>56</v>
      </c>
      <c r="AW22" s="175" t="s">
        <v>57</v>
      </c>
      <c r="AX22" s="176" t="s">
        <v>2769</v>
      </c>
      <c r="AY22" s="176" t="s">
        <v>2770</v>
      </c>
      <c r="AZ22" s="177" t="s">
        <v>2771</v>
      </c>
      <c r="BA22" s="177" t="s">
        <v>2772</v>
      </c>
      <c r="BB22" s="177" t="s">
        <v>2773</v>
      </c>
      <c r="BC22" s="177" t="s">
        <v>2774</v>
      </c>
      <c r="BD22" s="177" t="s">
        <v>2775</v>
      </c>
      <c r="BE22" s="177" t="s">
        <v>2776</v>
      </c>
      <c r="BF22" s="177" t="s">
        <v>2777</v>
      </c>
      <c r="BG22" s="177" t="s">
        <v>2778</v>
      </c>
      <c r="BH22" s="175" t="s">
        <v>2758</v>
      </c>
      <c r="BI22" s="175" t="s">
        <v>70</v>
      </c>
      <c r="BJ22" s="175" t="s">
        <v>71</v>
      </c>
      <c r="BK22" s="175" t="s">
        <v>2759</v>
      </c>
      <c r="BL22" s="175" t="s">
        <v>72</v>
      </c>
      <c r="BM22" s="177" t="s">
        <v>2779</v>
      </c>
      <c r="BN22" s="177" t="s">
        <v>2760</v>
      </c>
      <c r="BO22" s="177" t="s">
        <v>2780</v>
      </c>
      <c r="BP22" s="177" t="s">
        <v>2761</v>
      </c>
      <c r="BQ22" s="177" t="s">
        <v>59</v>
      </c>
      <c r="BR22" s="176" t="s">
        <v>2781</v>
      </c>
      <c r="BS22" s="177" t="s">
        <v>2762</v>
      </c>
      <c r="BT22" s="177" t="s">
        <v>59</v>
      </c>
      <c r="BU22" s="177" t="s">
        <v>2782</v>
      </c>
      <c r="BV22" s="177" t="s">
        <v>2783</v>
      </c>
      <c r="BW22" s="178"/>
      <c r="BX22" s="179" t="s">
        <v>25</v>
      </c>
      <c r="BY22" s="180" t="s">
        <v>26</v>
      </c>
      <c r="BZ22" s="181" t="s">
        <v>27</v>
      </c>
      <c r="CA22" s="182" t="s">
        <v>79</v>
      </c>
      <c r="CB22" s="183" t="s">
        <v>29</v>
      </c>
      <c r="CC22" s="184" t="s">
        <v>80</v>
      </c>
      <c r="CD22" s="185" t="s">
        <v>31</v>
      </c>
      <c r="CE22" s="178"/>
      <c r="CF22" s="186" t="s">
        <v>82</v>
      </c>
      <c r="CG22" s="187" t="s">
        <v>83</v>
      </c>
      <c r="CH22" s="188" t="s">
        <v>84</v>
      </c>
      <c r="CI22" s="188" t="s">
        <v>85</v>
      </c>
      <c r="CJ22" s="188" t="s">
        <v>86</v>
      </c>
      <c r="CK22" s="189" t="s">
        <v>87</v>
      </c>
      <c r="CL22" s="189" t="s">
        <v>88</v>
      </c>
      <c r="CM22" s="189" t="s">
        <v>89</v>
      </c>
      <c r="CN22" s="190" t="s">
        <v>90</v>
      </c>
      <c r="CO22" s="189" t="s">
        <v>91</v>
      </c>
      <c r="CP22" s="189" t="s">
        <v>92</v>
      </c>
      <c r="CQ22" s="190" t="s">
        <v>93</v>
      </c>
      <c r="CR22" s="189" t="s">
        <v>94</v>
      </c>
      <c r="CS22" s="191" t="s">
        <v>95</v>
      </c>
      <c r="CT22" s="192" t="s">
        <v>96</v>
      </c>
      <c r="CU22" s="192" t="s">
        <v>97</v>
      </c>
      <c r="CV22" s="190" t="s">
        <v>98</v>
      </c>
      <c r="CW22" s="193" t="s">
        <v>99</v>
      </c>
      <c r="CX22" s="194" t="s">
        <v>100</v>
      </c>
      <c r="CY22" s="195"/>
      <c r="CZ22" s="196" t="s">
        <v>2784</v>
      </c>
      <c r="DA22" s="197" t="s">
        <v>2785</v>
      </c>
      <c r="DB22" s="197" t="s">
        <v>2786</v>
      </c>
      <c r="DC22" s="197" t="s">
        <v>2787</v>
      </c>
      <c r="DD22" s="197" t="s">
        <v>2737</v>
      </c>
      <c r="DE22" s="197" t="s">
        <v>2788</v>
      </c>
      <c r="DF22" s="197" t="s">
        <v>2785</v>
      </c>
      <c r="DG22" s="197" t="s">
        <v>2786</v>
      </c>
      <c r="DH22" s="197" t="s">
        <v>2787</v>
      </c>
      <c r="DI22" s="197" t="s">
        <v>2737</v>
      </c>
      <c r="DJ22" s="197" t="s">
        <v>2788</v>
      </c>
      <c r="DK22" s="197" t="s">
        <v>2785</v>
      </c>
      <c r="DL22" s="197" t="s">
        <v>2786</v>
      </c>
      <c r="DM22" s="197" t="s">
        <v>2787</v>
      </c>
      <c r="DN22" s="197" t="s">
        <v>2737</v>
      </c>
      <c r="DO22" s="197" t="s">
        <v>2788</v>
      </c>
      <c r="DP22" s="197" t="s">
        <v>2785</v>
      </c>
      <c r="DQ22" s="197" t="s">
        <v>2786</v>
      </c>
      <c r="DR22" s="197" t="s">
        <v>2787</v>
      </c>
      <c r="DS22" s="197" t="s">
        <v>2737</v>
      </c>
      <c r="DT22" s="197" t="s">
        <v>2788</v>
      </c>
      <c r="DU22" s="198"/>
      <c r="DV22" s="199"/>
      <c r="DW22" s="199"/>
      <c r="DX22" s="199"/>
      <c r="DY22" s="199"/>
      <c r="DZ22" s="199"/>
      <c r="EA22" s="199"/>
      <c r="EB22" s="199"/>
      <c r="EC22" s="199"/>
      <c r="ED22" s="199"/>
      <c r="EE22" s="199"/>
      <c r="EF22" s="199"/>
      <c r="EG22" s="199"/>
      <c r="EH22" s="199"/>
      <c r="EI22" s="199"/>
      <c r="EJ22" s="199"/>
      <c r="EK22" s="199"/>
      <c r="EL22" s="199"/>
      <c r="EM22" s="199"/>
      <c r="EN22" s="199"/>
      <c r="EO22" s="199"/>
      <c r="EP22" s="199"/>
      <c r="EQ22" s="199"/>
      <c r="ER22" s="199"/>
      <c r="ES22" s="199"/>
      <c r="ET22" s="199"/>
      <c r="EU22" s="199"/>
      <c r="EV22" s="199"/>
      <c r="EW22" s="199"/>
      <c r="EX22" s="199"/>
      <c r="EY22" s="199"/>
      <c r="EZ22" s="199"/>
      <c r="FA22" s="199"/>
      <c r="FB22" s="199"/>
      <c r="FC22" s="199"/>
      <c r="FD22" s="199"/>
      <c r="FE22" s="199"/>
      <c r="FF22" s="199"/>
      <c r="FG22" s="199"/>
      <c r="FH22" s="199"/>
      <c r="FI22" s="199"/>
      <c r="FJ22" s="199"/>
      <c r="FK22" s="199"/>
      <c r="FL22" s="199"/>
      <c r="FM22" s="199"/>
      <c r="FN22" s="199"/>
      <c r="FO22" s="199"/>
      <c r="FP22" s="199"/>
      <c r="FQ22" s="199"/>
      <c r="FR22" s="199"/>
      <c r="FS22" s="199"/>
      <c r="FT22" s="199"/>
      <c r="FU22" s="199"/>
      <c r="FV22" s="199"/>
      <c r="FW22" s="199"/>
      <c r="FX22" s="199"/>
      <c r="FY22" s="199"/>
      <c r="FZ22" s="199"/>
      <c r="GA22" s="199"/>
      <c r="GB22" s="199"/>
      <c r="GC22" s="199"/>
      <c r="GD22" s="199"/>
      <c r="GE22" s="199"/>
      <c r="GF22" s="199"/>
      <c r="GG22" s="199"/>
      <c r="GH22" s="199"/>
      <c r="GI22" s="199"/>
      <c r="GJ22" s="199"/>
      <c r="GK22" s="199"/>
      <c r="GL22" s="199"/>
      <c r="GM22" s="199"/>
      <c r="GN22" s="199"/>
      <c r="GO22" s="199"/>
      <c r="GP22" s="199"/>
      <c r="GQ22" s="199"/>
      <c r="GR22" s="199"/>
      <c r="GS22" s="199"/>
      <c r="GT22" s="199"/>
      <c r="GU22" s="199"/>
      <c r="GV22" s="199"/>
      <c r="GW22" s="199"/>
      <c r="GX22" s="199"/>
      <c r="GY22" s="199"/>
      <c r="GZ22" s="199"/>
      <c r="HA22" s="199"/>
      <c r="HB22" s="199"/>
      <c r="HC22" s="199"/>
      <c r="HD22" s="199"/>
      <c r="HE22" s="199"/>
      <c r="HF22" s="199"/>
      <c r="HG22" s="199"/>
      <c r="HH22" s="199"/>
      <c r="HI22" s="199"/>
      <c r="HJ22" s="199"/>
      <c r="HK22" s="199"/>
      <c r="HL22" s="199"/>
      <c r="HM22" s="199"/>
      <c r="HN22" s="199"/>
      <c r="HO22" s="199"/>
      <c r="HP22" s="199"/>
      <c r="HQ22" s="199"/>
      <c r="HR22" s="199"/>
      <c r="HS22" s="199"/>
      <c r="HT22" s="199"/>
      <c r="HU22" s="199"/>
      <c r="HV22" s="199"/>
      <c r="HW22" s="199"/>
      <c r="HX22" s="199"/>
      <c r="HY22" s="199"/>
      <c r="HZ22" s="199"/>
      <c r="IA22" s="199"/>
      <c r="IB22" s="199"/>
      <c r="IC22" s="199"/>
      <c r="ID22" s="199"/>
      <c r="IE22" s="199"/>
      <c r="IF22" s="199"/>
      <c r="IG22" s="199"/>
      <c r="IH22" s="199"/>
      <c r="II22" s="199"/>
      <c r="IJ22" s="199"/>
      <c r="IK22" s="199"/>
      <c r="IL22" s="199"/>
      <c r="IM22" s="199"/>
      <c r="IN22" s="199"/>
      <c r="IO22" s="199"/>
      <c r="IP22" s="199"/>
      <c r="IQ22" s="199"/>
      <c r="IR22" s="199"/>
      <c r="IS22" s="199"/>
      <c r="IT22" s="199"/>
      <c r="IU22" s="199"/>
      <c r="IV22" s="199"/>
      <c r="IW22" s="199"/>
      <c r="IX22" s="199"/>
      <c r="IY22" s="199"/>
      <c r="IZ22" s="199"/>
      <c r="JA22" s="199"/>
      <c r="JB22" s="199"/>
      <c r="JC22" s="199"/>
    </row>
    <row r="23" spans="2:263" s="2" customFormat="1" ht="84" hidden="1" customHeight="1" x14ac:dyDescent="0.35">
      <c r="B23" s="1"/>
      <c r="C23" s="200" t="s">
        <v>2789</v>
      </c>
      <c r="D23" s="11" t="s">
        <v>2790</v>
      </c>
      <c r="E23" s="201" t="str">
        <f>+C23&amp;"_"&amp;"_"&amp;D23</f>
        <v>URF2025_001__Diseñar y ejecutar las estrategias de comunicaciones con la información definida por los procesos y la dirección de la entidad para el primer cuatrimestre</v>
      </c>
      <c r="F23" s="11" t="s">
        <v>155</v>
      </c>
      <c r="G23" s="11" t="s">
        <v>2791</v>
      </c>
      <c r="H23" s="11" t="s">
        <v>2792</v>
      </c>
      <c r="I23" s="11" t="s">
        <v>107</v>
      </c>
      <c r="J23" s="11" t="s">
        <v>109</v>
      </c>
      <c r="K23" s="11"/>
      <c r="L23" s="12">
        <v>45677</v>
      </c>
      <c r="M23" s="12">
        <v>45777</v>
      </c>
      <c r="N23" s="202">
        <f t="shared" ref="N23:N42" si="0">IF(M23-L23&gt;124,"El tiempo de ejecución de la actividad no puede superar 124 días",M23-L23)</f>
        <v>100</v>
      </c>
      <c r="O23" s="203" t="s">
        <v>110</v>
      </c>
      <c r="P23" s="11"/>
      <c r="Q23" s="11" t="s">
        <v>111</v>
      </c>
      <c r="R23" s="11" t="s">
        <v>112</v>
      </c>
      <c r="S23" s="11" t="s">
        <v>114</v>
      </c>
      <c r="T23" s="11" t="s">
        <v>115</v>
      </c>
      <c r="U23" s="11" t="s">
        <v>25</v>
      </c>
      <c r="V23" s="11"/>
      <c r="W23" s="11" t="s">
        <v>52</v>
      </c>
      <c r="X23" s="11"/>
      <c r="Y23" s="204" t="str">
        <f t="shared" ref="Y23:Y86" si="1">_xlfn.TEXTJOIN(CHAR(10),TRUE,U23:X23)</f>
        <v xml:space="preserve">Talento Humano 
Tecnológicos </v>
      </c>
      <c r="Z23" s="11"/>
      <c r="AA23" s="11"/>
      <c r="AB23" s="11"/>
      <c r="AC23" s="13"/>
      <c r="AD23" s="14"/>
      <c r="AE23" s="11"/>
      <c r="AF23" s="11"/>
      <c r="AG23" s="13"/>
      <c r="AH23" s="14"/>
      <c r="AI23" s="11"/>
      <c r="AJ23" s="11"/>
      <c r="AK23" s="13"/>
      <c r="AL23" s="14"/>
      <c r="AM23" s="11"/>
      <c r="AN23" s="11"/>
      <c r="AO23" s="13"/>
      <c r="AP23" s="14"/>
      <c r="AQ23" s="11"/>
      <c r="AR23" s="11"/>
      <c r="AS23" s="13"/>
      <c r="AT23" s="14"/>
      <c r="AU23" s="11"/>
      <c r="AV23" s="11"/>
      <c r="AW23" s="13"/>
      <c r="AX23" s="11"/>
      <c r="AY23" s="11"/>
      <c r="AZ23" s="11"/>
      <c r="BA23" s="11"/>
      <c r="BB23" s="11"/>
      <c r="BC23" s="11"/>
      <c r="BD23" s="11"/>
      <c r="BE23" s="11"/>
      <c r="BF23" s="11"/>
      <c r="BG23" s="11"/>
      <c r="BH23" s="11" t="s">
        <v>2758</v>
      </c>
      <c r="BI23" s="11" t="s">
        <v>2793</v>
      </c>
      <c r="BJ23" s="11" t="s">
        <v>2794</v>
      </c>
      <c r="BK23" s="11"/>
      <c r="BL23" s="11"/>
      <c r="BM23" s="11"/>
      <c r="BN23" s="11"/>
      <c r="BO23" s="11"/>
      <c r="BP23" s="11"/>
      <c r="BQ23" s="11"/>
      <c r="BR23" s="11"/>
      <c r="BS23" s="11"/>
      <c r="BT23" s="11"/>
      <c r="BU23" s="11"/>
      <c r="BV23" s="11" t="s">
        <v>2783</v>
      </c>
      <c r="BW23" s="204" t="str">
        <f t="shared" ref="BW23:BW86" si="2">_xlfn.TEXTJOIN(CHAR(10),TRUE,Z23,AD23,AH23,AL23,AP23,AT23,AX23,AY23,AZ23,BA23,BB23,BC23,BE23,BD23,BF23,BG23,BH23,BK23,BM23,BN23,BP23,BR23,BS23,BU23,BV23)</f>
        <v>Programas de transparencia y ética pública 
Operación del Sistema de Gestión Institucional_SGI</v>
      </c>
      <c r="BX23" s="11"/>
      <c r="BY23" s="11"/>
      <c r="BZ23" s="11" t="s">
        <v>27</v>
      </c>
      <c r="CA23" s="11"/>
      <c r="CB23" s="11" t="s">
        <v>29</v>
      </c>
      <c r="CC23" s="11"/>
      <c r="CD23" s="11"/>
      <c r="CE23" s="204" t="str">
        <f t="shared" ref="CE23:CE86" si="3">_xlfn.TEXTJOIN(CHAR(10),TRUE,BX23:CD23)</f>
        <v xml:space="preserve">Gestión con valores para resultados 
Información y comunicación </v>
      </c>
      <c r="CF23" s="11"/>
      <c r="CG23" s="11"/>
      <c r="CH23" s="11"/>
      <c r="CI23" s="11"/>
      <c r="CJ23" s="11"/>
      <c r="CK23" s="11"/>
      <c r="CL23" s="11"/>
      <c r="CM23" s="11"/>
      <c r="CN23" s="11"/>
      <c r="CO23" s="11"/>
      <c r="CP23" s="11"/>
      <c r="CQ23" s="11"/>
      <c r="CR23" s="11" t="s">
        <v>94</v>
      </c>
      <c r="CS23" s="11"/>
      <c r="CT23" s="11" t="s">
        <v>96</v>
      </c>
      <c r="CU23" s="11"/>
      <c r="CV23" s="11"/>
      <c r="CW23" s="11"/>
      <c r="CX23" s="11"/>
      <c r="CY23" s="204" t="str">
        <f>_xlfn.TEXTJOIN(CHAR(10),TRUE,CF23:CX23)</f>
        <v>Participación ciudadana en la gestión pública
Transparencia, acceso a la información pública y lucha contra la corrupción</v>
      </c>
      <c r="CZ23" s="11" t="s">
        <v>2784</v>
      </c>
      <c r="DA23" s="11"/>
      <c r="DB23" s="11"/>
      <c r="DC23" s="11"/>
      <c r="DD23" s="11"/>
      <c r="DE23" s="11"/>
      <c r="DF23" s="11"/>
      <c r="DG23" s="11"/>
      <c r="DH23" s="11"/>
      <c r="DI23" s="11"/>
      <c r="DJ23" s="11"/>
      <c r="DK23" s="11"/>
      <c r="DL23" s="11"/>
      <c r="DM23" s="11"/>
      <c r="DN23" s="11"/>
      <c r="DO23" s="11"/>
      <c r="DP23" s="11"/>
      <c r="DQ23" s="11"/>
      <c r="DR23" s="11"/>
      <c r="DS23" s="11"/>
      <c r="DT23" s="11"/>
      <c r="DU23" s="1"/>
    </row>
    <row r="24" spans="2:263" s="2" customFormat="1" ht="84" hidden="1" customHeight="1" x14ac:dyDescent="0.35">
      <c r="B24" s="1"/>
      <c r="C24" s="200" t="s">
        <v>2795</v>
      </c>
      <c r="D24" s="11" t="s">
        <v>2796</v>
      </c>
      <c r="E24" s="201" t="str">
        <f>+C24&amp;"_"&amp;"_"&amp;D24</f>
        <v>URF2025_002__Diseñar y ejecutar las estrategias de comunicaciones con la información definida por los procesos y la dirección de la entidad para el segundo cuatrimestre</v>
      </c>
      <c r="F24" s="11" t="s">
        <v>155</v>
      </c>
      <c r="G24" s="11" t="s">
        <v>2791</v>
      </c>
      <c r="H24" s="11" t="s">
        <v>2792</v>
      </c>
      <c r="I24" s="11" t="s">
        <v>107</v>
      </c>
      <c r="J24" s="11" t="s">
        <v>109</v>
      </c>
      <c r="K24" s="11"/>
      <c r="L24" s="12">
        <v>45778</v>
      </c>
      <c r="M24" s="12">
        <v>45900</v>
      </c>
      <c r="N24" s="202">
        <f t="shared" si="0"/>
        <v>122</v>
      </c>
      <c r="O24" s="203" t="s">
        <v>110</v>
      </c>
      <c r="P24" s="11"/>
      <c r="Q24" s="11" t="s">
        <v>111</v>
      </c>
      <c r="R24" s="11" t="s">
        <v>112</v>
      </c>
      <c r="S24" s="11" t="s">
        <v>114</v>
      </c>
      <c r="T24" s="11" t="s">
        <v>115</v>
      </c>
      <c r="U24" s="11" t="s">
        <v>25</v>
      </c>
      <c r="V24" s="11"/>
      <c r="W24" s="11" t="s">
        <v>52</v>
      </c>
      <c r="X24" s="11"/>
      <c r="Y24" s="204" t="str">
        <f t="shared" si="1"/>
        <v xml:space="preserve">Talento Humano 
Tecnológicos </v>
      </c>
      <c r="Z24" s="11"/>
      <c r="AA24" s="11"/>
      <c r="AB24" s="11"/>
      <c r="AC24" s="13"/>
      <c r="AD24" s="14"/>
      <c r="AE24" s="11"/>
      <c r="AF24" s="11"/>
      <c r="AG24" s="13"/>
      <c r="AH24" s="14"/>
      <c r="AI24" s="11"/>
      <c r="AJ24" s="11"/>
      <c r="AK24" s="13"/>
      <c r="AL24" s="14"/>
      <c r="AM24" s="11"/>
      <c r="AN24" s="11"/>
      <c r="AO24" s="13"/>
      <c r="AP24" s="14"/>
      <c r="AQ24" s="11"/>
      <c r="AR24" s="11"/>
      <c r="AS24" s="13"/>
      <c r="AT24" s="14"/>
      <c r="AU24" s="11"/>
      <c r="AV24" s="11"/>
      <c r="AW24" s="13"/>
      <c r="AX24" s="11"/>
      <c r="AY24" s="11"/>
      <c r="AZ24" s="11"/>
      <c r="BA24" s="11"/>
      <c r="BB24" s="11"/>
      <c r="BC24" s="11"/>
      <c r="BD24" s="11"/>
      <c r="BE24" s="11"/>
      <c r="BF24" s="11"/>
      <c r="BG24" s="11"/>
      <c r="BH24" s="11" t="s">
        <v>2758</v>
      </c>
      <c r="BI24" s="11" t="s">
        <v>2793</v>
      </c>
      <c r="BJ24" s="11" t="s">
        <v>2794</v>
      </c>
      <c r="BK24" s="11"/>
      <c r="BL24" s="11"/>
      <c r="BM24" s="11"/>
      <c r="BN24" s="11"/>
      <c r="BO24" s="11"/>
      <c r="BP24" s="11"/>
      <c r="BQ24" s="11"/>
      <c r="BR24" s="11"/>
      <c r="BS24" s="11"/>
      <c r="BT24" s="11"/>
      <c r="BU24" s="11"/>
      <c r="BV24" s="11" t="s">
        <v>2783</v>
      </c>
      <c r="BW24" s="204" t="str">
        <f t="shared" si="2"/>
        <v>Programas de transparencia y ética pública 
Operación del Sistema de Gestión Institucional_SGI</v>
      </c>
      <c r="BX24" s="11"/>
      <c r="BY24" s="11"/>
      <c r="BZ24" s="11" t="s">
        <v>27</v>
      </c>
      <c r="CA24" s="11"/>
      <c r="CB24" s="11" t="s">
        <v>29</v>
      </c>
      <c r="CC24" s="11"/>
      <c r="CD24" s="11"/>
      <c r="CE24" s="204" t="str">
        <f t="shared" si="3"/>
        <v xml:space="preserve">Gestión con valores para resultados 
Información y comunicación </v>
      </c>
      <c r="CF24" s="11"/>
      <c r="CG24" s="11"/>
      <c r="CH24" s="11"/>
      <c r="CI24" s="11"/>
      <c r="CJ24" s="11"/>
      <c r="CK24" s="11"/>
      <c r="CL24" s="11"/>
      <c r="CM24" s="11"/>
      <c r="CN24" s="11"/>
      <c r="CO24" s="11"/>
      <c r="CP24" s="11"/>
      <c r="CQ24" s="11"/>
      <c r="CR24" s="11" t="s">
        <v>94</v>
      </c>
      <c r="CS24" s="11"/>
      <c r="CT24" s="11" t="s">
        <v>96</v>
      </c>
      <c r="CU24" s="11"/>
      <c r="CV24" s="11"/>
      <c r="CW24" s="11"/>
      <c r="CX24" s="11"/>
      <c r="CY24" s="204" t="str">
        <f t="shared" ref="CY24:CY87" si="4">_xlfn.TEXTJOIN(CHAR(10),TRUE,CF24:CX24)</f>
        <v>Participación ciudadana en la gestión pública
Transparencia, acceso a la información pública y lucha contra la corrupción</v>
      </c>
      <c r="CZ24" s="11" t="s">
        <v>2784</v>
      </c>
      <c r="DA24" s="11"/>
      <c r="DB24" s="11"/>
      <c r="DC24" s="11"/>
      <c r="DD24" s="11"/>
      <c r="DE24" s="11"/>
      <c r="DF24" s="11"/>
      <c r="DG24" s="11"/>
      <c r="DH24" s="11"/>
      <c r="DI24" s="11"/>
      <c r="DJ24" s="11"/>
      <c r="DK24" s="11"/>
      <c r="DL24" s="11"/>
      <c r="DM24" s="11"/>
      <c r="DN24" s="11"/>
      <c r="DO24" s="11"/>
      <c r="DP24" s="11"/>
      <c r="DQ24" s="11"/>
      <c r="DR24" s="11"/>
      <c r="DS24" s="11"/>
      <c r="DT24" s="11"/>
      <c r="DU24" s="1"/>
    </row>
    <row r="25" spans="2:263" s="2" customFormat="1" ht="84" hidden="1" customHeight="1" x14ac:dyDescent="0.35">
      <c r="B25" s="1"/>
      <c r="C25" s="200" t="s">
        <v>2797</v>
      </c>
      <c r="D25" s="11" t="s">
        <v>2798</v>
      </c>
      <c r="E25" s="201" t="str">
        <f t="shared" ref="E25:E88" si="5">+C25&amp;"_"&amp;"_"&amp;D25</f>
        <v>URF2025_003__Diseñar y ejecutar las estrategias de comunicaciones con la información definida por los procesos y la dirección de la entidad para el tercer cuatrimestre</v>
      </c>
      <c r="F25" s="11" t="s">
        <v>155</v>
      </c>
      <c r="G25" s="11" t="s">
        <v>2791</v>
      </c>
      <c r="H25" s="11" t="s">
        <v>2792</v>
      </c>
      <c r="I25" s="11" t="s">
        <v>107</v>
      </c>
      <c r="J25" s="11" t="s">
        <v>109</v>
      </c>
      <c r="K25" s="11"/>
      <c r="L25" s="12">
        <v>45901</v>
      </c>
      <c r="M25" s="12">
        <v>46021</v>
      </c>
      <c r="N25" s="202">
        <f t="shared" si="0"/>
        <v>120</v>
      </c>
      <c r="O25" s="203" t="s">
        <v>110</v>
      </c>
      <c r="P25" s="11"/>
      <c r="Q25" s="11" t="s">
        <v>111</v>
      </c>
      <c r="R25" s="11" t="s">
        <v>112</v>
      </c>
      <c r="S25" s="11" t="s">
        <v>114</v>
      </c>
      <c r="T25" s="11" t="s">
        <v>115</v>
      </c>
      <c r="U25" s="11" t="s">
        <v>25</v>
      </c>
      <c r="V25" s="11"/>
      <c r="W25" s="11" t="s">
        <v>52</v>
      </c>
      <c r="X25" s="11"/>
      <c r="Y25" s="204" t="str">
        <f t="shared" si="1"/>
        <v xml:space="preserve">Talento Humano 
Tecnológicos </v>
      </c>
      <c r="Z25" s="11"/>
      <c r="AA25" s="11"/>
      <c r="AB25" s="11"/>
      <c r="AC25" s="13"/>
      <c r="AD25" s="14"/>
      <c r="AE25" s="11"/>
      <c r="AF25" s="11"/>
      <c r="AG25" s="13"/>
      <c r="AH25" s="14"/>
      <c r="AI25" s="11"/>
      <c r="AJ25" s="11"/>
      <c r="AK25" s="13"/>
      <c r="AL25" s="14"/>
      <c r="AM25" s="11"/>
      <c r="AN25" s="11"/>
      <c r="AO25" s="13"/>
      <c r="AP25" s="14"/>
      <c r="AQ25" s="11"/>
      <c r="AR25" s="11"/>
      <c r="AS25" s="13"/>
      <c r="AT25" s="14"/>
      <c r="AU25" s="11"/>
      <c r="AV25" s="11"/>
      <c r="AW25" s="13"/>
      <c r="AX25" s="11"/>
      <c r="AY25" s="11"/>
      <c r="AZ25" s="11"/>
      <c r="BA25" s="11"/>
      <c r="BB25" s="11"/>
      <c r="BC25" s="11"/>
      <c r="BD25" s="11"/>
      <c r="BE25" s="11"/>
      <c r="BF25" s="11"/>
      <c r="BG25" s="11"/>
      <c r="BH25" s="11" t="s">
        <v>2758</v>
      </c>
      <c r="BI25" s="11" t="s">
        <v>2793</v>
      </c>
      <c r="BJ25" s="11" t="s">
        <v>2794</v>
      </c>
      <c r="BK25" s="11"/>
      <c r="BL25" s="11"/>
      <c r="BM25" s="11"/>
      <c r="BN25" s="11"/>
      <c r="BO25" s="11"/>
      <c r="BP25" s="11"/>
      <c r="BQ25" s="11"/>
      <c r="BR25" s="11"/>
      <c r="BS25" s="11"/>
      <c r="BT25" s="11"/>
      <c r="BU25" s="11"/>
      <c r="BV25" s="11" t="s">
        <v>2783</v>
      </c>
      <c r="BW25" s="204" t="str">
        <f t="shared" si="2"/>
        <v>Programas de transparencia y ética pública 
Operación del Sistema de Gestión Institucional_SGI</v>
      </c>
      <c r="BX25" s="11"/>
      <c r="BY25" s="11"/>
      <c r="BZ25" s="11" t="s">
        <v>27</v>
      </c>
      <c r="CA25" s="11"/>
      <c r="CB25" s="11" t="s">
        <v>29</v>
      </c>
      <c r="CC25" s="11"/>
      <c r="CD25" s="11"/>
      <c r="CE25" s="204" t="str">
        <f t="shared" si="3"/>
        <v xml:space="preserve">Gestión con valores para resultados 
Información y comunicación </v>
      </c>
      <c r="CF25" s="11"/>
      <c r="CG25" s="11"/>
      <c r="CH25" s="11"/>
      <c r="CI25" s="11"/>
      <c r="CJ25" s="11"/>
      <c r="CK25" s="11"/>
      <c r="CL25" s="11"/>
      <c r="CM25" s="11"/>
      <c r="CN25" s="11"/>
      <c r="CO25" s="11"/>
      <c r="CP25" s="11"/>
      <c r="CQ25" s="11"/>
      <c r="CR25" s="11" t="s">
        <v>94</v>
      </c>
      <c r="CS25" s="11"/>
      <c r="CT25" s="11" t="s">
        <v>96</v>
      </c>
      <c r="CU25" s="11"/>
      <c r="CV25" s="11"/>
      <c r="CW25" s="11"/>
      <c r="CX25" s="11"/>
      <c r="CY25" s="204" t="str">
        <f t="shared" si="4"/>
        <v>Participación ciudadana en la gestión pública
Transparencia, acceso a la información pública y lucha contra la corrupción</v>
      </c>
      <c r="CZ25" s="11" t="s">
        <v>2784</v>
      </c>
      <c r="DA25" s="11"/>
      <c r="DB25" s="11"/>
      <c r="DC25" s="11"/>
      <c r="DD25" s="11"/>
      <c r="DE25" s="11"/>
      <c r="DF25" s="11"/>
      <c r="DG25" s="11"/>
      <c r="DH25" s="11"/>
      <c r="DI25" s="11"/>
      <c r="DJ25" s="11"/>
      <c r="DK25" s="11"/>
      <c r="DL25" s="11"/>
      <c r="DM25" s="11"/>
      <c r="DN25" s="11"/>
      <c r="DO25" s="11"/>
      <c r="DP25" s="11"/>
      <c r="DQ25" s="11"/>
      <c r="DR25" s="11"/>
      <c r="DS25" s="11"/>
      <c r="DT25" s="11"/>
      <c r="DU25" s="1"/>
    </row>
    <row r="26" spans="2:263" s="2" customFormat="1" ht="84" hidden="1" customHeight="1" x14ac:dyDescent="0.35">
      <c r="B26" s="1"/>
      <c r="C26" s="200" t="s">
        <v>2799</v>
      </c>
      <c r="D26" s="11" t="s">
        <v>2800</v>
      </c>
      <c r="E26" s="201" t="str">
        <f t="shared" si="5"/>
        <v xml:space="preserve">URF2025_004__Generar inventario de la información divulgada por la Unidad en los diferentes canales disponibles_Primer cuatrimestre </v>
      </c>
      <c r="F26" s="11" t="s">
        <v>2801</v>
      </c>
      <c r="G26" s="11" t="s">
        <v>2802</v>
      </c>
      <c r="H26" s="11" t="s">
        <v>2803</v>
      </c>
      <c r="I26" s="11" t="s">
        <v>107</v>
      </c>
      <c r="J26" s="11" t="s">
        <v>109</v>
      </c>
      <c r="K26" s="11"/>
      <c r="L26" s="12">
        <v>45677</v>
      </c>
      <c r="M26" s="12">
        <v>45777</v>
      </c>
      <c r="N26" s="202">
        <f t="shared" si="0"/>
        <v>100</v>
      </c>
      <c r="O26" s="203" t="s">
        <v>110</v>
      </c>
      <c r="P26" s="11"/>
      <c r="Q26" s="11" t="s">
        <v>111</v>
      </c>
      <c r="R26" s="11" t="s">
        <v>134</v>
      </c>
      <c r="S26" s="11" t="s">
        <v>114</v>
      </c>
      <c r="T26" s="11" t="s">
        <v>115</v>
      </c>
      <c r="U26" s="11" t="s">
        <v>25</v>
      </c>
      <c r="V26" s="11"/>
      <c r="W26" s="11" t="s">
        <v>52</v>
      </c>
      <c r="X26" s="11"/>
      <c r="Y26" s="204" t="str">
        <f t="shared" si="1"/>
        <v xml:space="preserve">Talento Humano 
Tecnológicos </v>
      </c>
      <c r="Z26" s="11"/>
      <c r="AA26" s="11"/>
      <c r="AB26" s="11"/>
      <c r="AC26" s="13"/>
      <c r="AD26" s="14"/>
      <c r="AE26" s="11"/>
      <c r="AF26" s="11"/>
      <c r="AG26" s="13"/>
      <c r="AH26" s="14"/>
      <c r="AI26" s="11"/>
      <c r="AJ26" s="11"/>
      <c r="AK26" s="13"/>
      <c r="AL26" s="14"/>
      <c r="AM26" s="11"/>
      <c r="AN26" s="11"/>
      <c r="AO26" s="13"/>
      <c r="AP26" s="14"/>
      <c r="AQ26" s="11"/>
      <c r="AR26" s="11"/>
      <c r="AS26" s="13"/>
      <c r="AT26" s="14"/>
      <c r="AU26" s="11"/>
      <c r="AV26" s="11"/>
      <c r="AW26" s="13"/>
      <c r="AX26" s="11"/>
      <c r="AY26" s="11"/>
      <c r="AZ26" s="11"/>
      <c r="BA26" s="11"/>
      <c r="BB26" s="11"/>
      <c r="BC26" s="11"/>
      <c r="BD26" s="11"/>
      <c r="BE26" s="11"/>
      <c r="BF26" s="11"/>
      <c r="BG26" s="11"/>
      <c r="BH26" s="11" t="s">
        <v>2758</v>
      </c>
      <c r="BI26" s="11" t="s">
        <v>2793</v>
      </c>
      <c r="BJ26" s="11" t="s">
        <v>2794</v>
      </c>
      <c r="BK26" s="11"/>
      <c r="BL26" s="11"/>
      <c r="BM26" s="11"/>
      <c r="BN26" s="11"/>
      <c r="BO26" s="11"/>
      <c r="BP26" s="11"/>
      <c r="BQ26" s="11"/>
      <c r="BR26" s="11"/>
      <c r="BS26" s="11"/>
      <c r="BT26" s="11"/>
      <c r="BU26" s="11"/>
      <c r="BV26" s="11" t="s">
        <v>2783</v>
      </c>
      <c r="BW26" s="204" t="str">
        <f t="shared" si="2"/>
        <v>Programas de transparencia y ética pública 
Operación del Sistema de Gestión Institucional_SGI</v>
      </c>
      <c r="BX26" s="11"/>
      <c r="BY26" s="11"/>
      <c r="BZ26" s="11" t="s">
        <v>27</v>
      </c>
      <c r="CA26" s="11"/>
      <c r="CB26" s="11" t="s">
        <v>29</v>
      </c>
      <c r="CC26" s="11"/>
      <c r="CD26" s="11"/>
      <c r="CE26" s="204" t="str">
        <f t="shared" si="3"/>
        <v xml:space="preserve">Gestión con valores para resultados 
Información y comunicación </v>
      </c>
      <c r="CF26" s="11"/>
      <c r="CG26" s="11"/>
      <c r="CH26" s="11"/>
      <c r="CI26" s="11"/>
      <c r="CJ26" s="11"/>
      <c r="CK26" s="11"/>
      <c r="CL26" s="11"/>
      <c r="CM26" s="11"/>
      <c r="CN26" s="11"/>
      <c r="CO26" s="11"/>
      <c r="CP26" s="11"/>
      <c r="CQ26" s="11"/>
      <c r="CR26" s="11" t="s">
        <v>94</v>
      </c>
      <c r="CS26" s="11"/>
      <c r="CT26" s="11" t="s">
        <v>96</v>
      </c>
      <c r="CU26" s="11"/>
      <c r="CV26" s="11"/>
      <c r="CW26" s="11"/>
      <c r="CX26" s="11"/>
      <c r="CY26" s="204" t="str">
        <f t="shared" si="4"/>
        <v>Participación ciudadana en la gestión pública
Transparencia, acceso a la información pública y lucha contra la corrupción</v>
      </c>
      <c r="CZ26" s="11" t="s">
        <v>2784</v>
      </c>
      <c r="DA26" s="11"/>
      <c r="DB26" s="11"/>
      <c r="DC26" s="11"/>
      <c r="DD26" s="11"/>
      <c r="DE26" s="11"/>
      <c r="DF26" s="11"/>
      <c r="DG26" s="11"/>
      <c r="DH26" s="11"/>
      <c r="DI26" s="11"/>
      <c r="DJ26" s="11"/>
      <c r="DK26" s="11"/>
      <c r="DL26" s="11"/>
      <c r="DM26" s="11"/>
      <c r="DN26" s="11"/>
      <c r="DO26" s="11"/>
      <c r="DP26" s="11"/>
      <c r="DQ26" s="11"/>
      <c r="DR26" s="11"/>
      <c r="DS26" s="11"/>
      <c r="DT26" s="11"/>
      <c r="DU26" s="1"/>
    </row>
    <row r="27" spans="2:263" s="2" customFormat="1" ht="84" hidden="1" customHeight="1" x14ac:dyDescent="0.35">
      <c r="B27" s="1"/>
      <c r="C27" s="200" t="s">
        <v>2804</v>
      </c>
      <c r="D27" s="11" t="s">
        <v>2805</v>
      </c>
      <c r="E27" s="201" t="str">
        <f t="shared" si="5"/>
        <v xml:space="preserve">URF2025_005__Generar inventario de la información divulgada por la Unidad en los diferentes canales disponibles_Segundo cuatrimestre </v>
      </c>
      <c r="F27" s="11" t="s">
        <v>2801</v>
      </c>
      <c r="G27" s="11" t="s">
        <v>2802</v>
      </c>
      <c r="H27" s="11" t="s">
        <v>2803</v>
      </c>
      <c r="I27" s="11" t="s">
        <v>107</v>
      </c>
      <c r="J27" s="11" t="s">
        <v>109</v>
      </c>
      <c r="K27" s="11"/>
      <c r="L27" s="12">
        <v>45778</v>
      </c>
      <c r="M27" s="12">
        <v>45900</v>
      </c>
      <c r="N27" s="202">
        <f t="shared" si="0"/>
        <v>122</v>
      </c>
      <c r="O27" s="203" t="s">
        <v>110</v>
      </c>
      <c r="P27" s="11"/>
      <c r="Q27" s="11" t="s">
        <v>111</v>
      </c>
      <c r="R27" s="11" t="s">
        <v>134</v>
      </c>
      <c r="S27" s="11" t="s">
        <v>114</v>
      </c>
      <c r="T27" s="11" t="s">
        <v>115</v>
      </c>
      <c r="U27" s="11" t="s">
        <v>25</v>
      </c>
      <c r="V27" s="11"/>
      <c r="W27" s="11" t="s">
        <v>52</v>
      </c>
      <c r="X27" s="11"/>
      <c r="Y27" s="204" t="str">
        <f t="shared" si="1"/>
        <v xml:space="preserve">Talento Humano 
Tecnológicos </v>
      </c>
      <c r="Z27" s="11"/>
      <c r="AA27" s="11"/>
      <c r="AB27" s="11"/>
      <c r="AC27" s="13"/>
      <c r="AD27" s="14"/>
      <c r="AE27" s="11"/>
      <c r="AF27" s="11"/>
      <c r="AG27" s="13"/>
      <c r="AH27" s="14"/>
      <c r="AI27" s="11"/>
      <c r="AJ27" s="11"/>
      <c r="AK27" s="13"/>
      <c r="AL27" s="14"/>
      <c r="AM27" s="11"/>
      <c r="AN27" s="11"/>
      <c r="AO27" s="13"/>
      <c r="AP27" s="14"/>
      <c r="AQ27" s="11"/>
      <c r="AR27" s="11"/>
      <c r="AS27" s="13"/>
      <c r="AT27" s="14"/>
      <c r="AU27" s="11"/>
      <c r="AV27" s="11"/>
      <c r="AW27" s="13"/>
      <c r="AX27" s="11"/>
      <c r="AY27" s="11"/>
      <c r="AZ27" s="11"/>
      <c r="BA27" s="11"/>
      <c r="BB27" s="11"/>
      <c r="BC27" s="11"/>
      <c r="BD27" s="11"/>
      <c r="BE27" s="11"/>
      <c r="BF27" s="11"/>
      <c r="BG27" s="11"/>
      <c r="BH27" s="11" t="s">
        <v>2758</v>
      </c>
      <c r="BI27" s="11" t="s">
        <v>2793</v>
      </c>
      <c r="BJ27" s="11" t="s">
        <v>2794</v>
      </c>
      <c r="BK27" s="11"/>
      <c r="BL27" s="11"/>
      <c r="BM27" s="11"/>
      <c r="BN27" s="11"/>
      <c r="BO27" s="11"/>
      <c r="BP27" s="11"/>
      <c r="BQ27" s="11"/>
      <c r="BR27" s="11"/>
      <c r="BS27" s="11"/>
      <c r="BT27" s="11"/>
      <c r="BU27" s="11"/>
      <c r="BV27" s="11" t="s">
        <v>2783</v>
      </c>
      <c r="BW27" s="204" t="str">
        <f t="shared" si="2"/>
        <v>Programas de transparencia y ética pública 
Operación del Sistema de Gestión Institucional_SGI</v>
      </c>
      <c r="BX27" s="11"/>
      <c r="BY27" s="11"/>
      <c r="BZ27" s="11" t="s">
        <v>27</v>
      </c>
      <c r="CA27" s="11"/>
      <c r="CB27" s="11" t="s">
        <v>29</v>
      </c>
      <c r="CC27" s="11"/>
      <c r="CD27" s="11"/>
      <c r="CE27" s="204" t="str">
        <f t="shared" si="3"/>
        <v xml:space="preserve">Gestión con valores para resultados 
Información y comunicación </v>
      </c>
      <c r="CF27" s="11"/>
      <c r="CG27" s="11"/>
      <c r="CH27" s="11"/>
      <c r="CI27" s="11"/>
      <c r="CJ27" s="11"/>
      <c r="CK27" s="11"/>
      <c r="CL27" s="11"/>
      <c r="CM27" s="11"/>
      <c r="CN27" s="11"/>
      <c r="CO27" s="11"/>
      <c r="CP27" s="11"/>
      <c r="CQ27" s="11"/>
      <c r="CR27" s="11" t="s">
        <v>94</v>
      </c>
      <c r="CS27" s="11"/>
      <c r="CT27" s="11" t="s">
        <v>96</v>
      </c>
      <c r="CU27" s="11"/>
      <c r="CV27" s="11"/>
      <c r="CW27" s="11"/>
      <c r="CX27" s="11"/>
      <c r="CY27" s="204" t="str">
        <f t="shared" si="4"/>
        <v>Participación ciudadana en la gestión pública
Transparencia, acceso a la información pública y lucha contra la corrupción</v>
      </c>
      <c r="CZ27" s="11" t="s">
        <v>2784</v>
      </c>
      <c r="DA27" s="11"/>
      <c r="DB27" s="11"/>
      <c r="DC27" s="11"/>
      <c r="DD27" s="11"/>
      <c r="DE27" s="11"/>
      <c r="DF27" s="11"/>
      <c r="DG27" s="11"/>
      <c r="DH27" s="11"/>
      <c r="DI27" s="11"/>
      <c r="DJ27" s="11"/>
      <c r="DK27" s="11"/>
      <c r="DL27" s="11"/>
      <c r="DM27" s="11"/>
      <c r="DN27" s="11"/>
      <c r="DO27" s="11"/>
      <c r="DP27" s="11"/>
      <c r="DQ27" s="11"/>
      <c r="DR27" s="11"/>
      <c r="DS27" s="11"/>
      <c r="DT27" s="11"/>
      <c r="DU27" s="1"/>
    </row>
    <row r="28" spans="2:263" s="2" customFormat="1" ht="84" hidden="1" customHeight="1" x14ac:dyDescent="0.35">
      <c r="B28" s="1"/>
      <c r="C28" s="200" t="s">
        <v>2806</v>
      </c>
      <c r="D28" s="11" t="s">
        <v>2807</v>
      </c>
      <c r="E28" s="201" t="str">
        <f t="shared" si="5"/>
        <v xml:space="preserve">URF2025_006__Generar inventario de la información divulgada por la Unidad en los diferentes canales disponibles_Tercer cuatrimestre </v>
      </c>
      <c r="F28" s="11" t="s">
        <v>2801</v>
      </c>
      <c r="G28" s="11" t="s">
        <v>2802</v>
      </c>
      <c r="H28" s="11" t="s">
        <v>2803</v>
      </c>
      <c r="I28" s="11" t="s">
        <v>107</v>
      </c>
      <c r="J28" s="11" t="s">
        <v>109</v>
      </c>
      <c r="K28" s="11"/>
      <c r="L28" s="12">
        <v>45901</v>
      </c>
      <c r="M28" s="12">
        <v>46021</v>
      </c>
      <c r="N28" s="202">
        <f t="shared" si="0"/>
        <v>120</v>
      </c>
      <c r="O28" s="203" t="s">
        <v>110</v>
      </c>
      <c r="P28" s="11"/>
      <c r="Q28" s="11" t="s">
        <v>111</v>
      </c>
      <c r="R28" s="11" t="s">
        <v>134</v>
      </c>
      <c r="S28" s="11" t="s">
        <v>114</v>
      </c>
      <c r="T28" s="11" t="s">
        <v>115</v>
      </c>
      <c r="U28" s="11" t="s">
        <v>25</v>
      </c>
      <c r="V28" s="11"/>
      <c r="W28" s="11" t="s">
        <v>52</v>
      </c>
      <c r="X28" s="11"/>
      <c r="Y28" s="204" t="str">
        <f t="shared" si="1"/>
        <v xml:space="preserve">Talento Humano 
Tecnológicos </v>
      </c>
      <c r="Z28" s="11"/>
      <c r="AA28" s="11"/>
      <c r="AB28" s="11"/>
      <c r="AC28" s="13"/>
      <c r="AD28" s="14"/>
      <c r="AE28" s="11"/>
      <c r="AF28" s="11"/>
      <c r="AG28" s="13"/>
      <c r="AH28" s="14"/>
      <c r="AI28" s="11"/>
      <c r="AJ28" s="11"/>
      <c r="AK28" s="13"/>
      <c r="AL28" s="14"/>
      <c r="AM28" s="11"/>
      <c r="AN28" s="11"/>
      <c r="AO28" s="13"/>
      <c r="AP28" s="14"/>
      <c r="AQ28" s="11"/>
      <c r="AR28" s="11"/>
      <c r="AS28" s="13"/>
      <c r="AT28" s="14"/>
      <c r="AU28" s="11"/>
      <c r="AV28" s="11"/>
      <c r="AW28" s="13"/>
      <c r="AX28" s="11"/>
      <c r="AY28" s="11"/>
      <c r="AZ28" s="11"/>
      <c r="BA28" s="11"/>
      <c r="BB28" s="11"/>
      <c r="BC28" s="11"/>
      <c r="BD28" s="11"/>
      <c r="BE28" s="11"/>
      <c r="BF28" s="11"/>
      <c r="BG28" s="11"/>
      <c r="BH28" s="11" t="s">
        <v>2758</v>
      </c>
      <c r="BI28" s="11" t="s">
        <v>2793</v>
      </c>
      <c r="BJ28" s="11" t="s">
        <v>2794</v>
      </c>
      <c r="BK28" s="11"/>
      <c r="BL28" s="11"/>
      <c r="BM28" s="11"/>
      <c r="BN28" s="11"/>
      <c r="BO28" s="11"/>
      <c r="BP28" s="11"/>
      <c r="BQ28" s="11"/>
      <c r="BR28" s="11"/>
      <c r="BS28" s="11"/>
      <c r="BT28" s="11"/>
      <c r="BU28" s="11"/>
      <c r="BV28" s="11" t="s">
        <v>2783</v>
      </c>
      <c r="BW28" s="204" t="str">
        <f t="shared" si="2"/>
        <v>Programas de transparencia y ética pública 
Operación del Sistema de Gestión Institucional_SGI</v>
      </c>
      <c r="BX28" s="11"/>
      <c r="BY28" s="11"/>
      <c r="BZ28" s="11" t="s">
        <v>27</v>
      </c>
      <c r="CA28" s="11"/>
      <c r="CB28" s="11" t="s">
        <v>29</v>
      </c>
      <c r="CC28" s="11"/>
      <c r="CD28" s="11"/>
      <c r="CE28" s="204" t="str">
        <f t="shared" si="3"/>
        <v xml:space="preserve">Gestión con valores para resultados 
Información y comunicación </v>
      </c>
      <c r="CF28" s="11"/>
      <c r="CG28" s="11"/>
      <c r="CH28" s="11"/>
      <c r="CI28" s="11"/>
      <c r="CJ28" s="11"/>
      <c r="CK28" s="11"/>
      <c r="CL28" s="11"/>
      <c r="CM28" s="11"/>
      <c r="CN28" s="11"/>
      <c r="CO28" s="11"/>
      <c r="CP28" s="11"/>
      <c r="CQ28" s="11"/>
      <c r="CR28" s="11" t="s">
        <v>94</v>
      </c>
      <c r="CS28" s="11"/>
      <c r="CT28" s="11" t="s">
        <v>96</v>
      </c>
      <c r="CU28" s="11"/>
      <c r="CV28" s="11"/>
      <c r="CW28" s="11"/>
      <c r="CX28" s="11"/>
      <c r="CY28" s="204" t="str">
        <f t="shared" si="4"/>
        <v>Participación ciudadana en la gestión pública
Transparencia, acceso a la información pública y lucha contra la corrupción</v>
      </c>
      <c r="CZ28" s="11" t="s">
        <v>2784</v>
      </c>
      <c r="DA28" s="11"/>
      <c r="DB28" s="11"/>
      <c r="DC28" s="11"/>
      <c r="DD28" s="11"/>
      <c r="DE28" s="11"/>
      <c r="DF28" s="11"/>
      <c r="DG28" s="11"/>
      <c r="DH28" s="11"/>
      <c r="DI28" s="11"/>
      <c r="DJ28" s="11"/>
      <c r="DK28" s="11"/>
      <c r="DL28" s="11"/>
      <c r="DM28" s="11"/>
      <c r="DN28" s="11"/>
      <c r="DO28" s="11"/>
      <c r="DP28" s="11"/>
      <c r="DQ28" s="11"/>
      <c r="DR28" s="11"/>
      <c r="DS28" s="11"/>
      <c r="DT28" s="11"/>
      <c r="DU28" s="1"/>
    </row>
    <row r="29" spans="2:263" s="2" customFormat="1" ht="84" hidden="1" customHeight="1" x14ac:dyDescent="0.35">
      <c r="B29" s="1"/>
      <c r="C29" s="200" t="s">
        <v>2808</v>
      </c>
      <c r="D29" s="11" t="s">
        <v>2809</v>
      </c>
      <c r="E29" s="201" t="str">
        <f t="shared" si="5"/>
        <v>URF2025_007__Realizar seguimiento al plan de comunicaciones 2025_Segundo trimestre</v>
      </c>
      <c r="F29" s="11" t="s">
        <v>2810</v>
      </c>
      <c r="G29" s="11" t="s">
        <v>2811</v>
      </c>
      <c r="H29" s="11" t="s">
        <v>2812</v>
      </c>
      <c r="I29" s="11" t="s">
        <v>107</v>
      </c>
      <c r="J29" s="11" t="s">
        <v>109</v>
      </c>
      <c r="K29" s="11"/>
      <c r="L29" s="12">
        <v>45823</v>
      </c>
      <c r="M29" s="12">
        <v>45853</v>
      </c>
      <c r="N29" s="202">
        <f t="shared" si="0"/>
        <v>30</v>
      </c>
      <c r="O29" s="203" t="s">
        <v>110</v>
      </c>
      <c r="P29" s="11"/>
      <c r="Q29" s="11" t="s">
        <v>111</v>
      </c>
      <c r="R29" s="11" t="s">
        <v>2813</v>
      </c>
      <c r="S29" s="11" t="s">
        <v>114</v>
      </c>
      <c r="T29" s="11" t="s">
        <v>115</v>
      </c>
      <c r="U29" s="11" t="s">
        <v>25</v>
      </c>
      <c r="V29" s="11"/>
      <c r="W29" s="11" t="s">
        <v>52</v>
      </c>
      <c r="X29" s="11"/>
      <c r="Y29" s="204" t="str">
        <f t="shared" si="1"/>
        <v xml:space="preserve">Talento Humano 
Tecnológicos </v>
      </c>
      <c r="Z29" s="11"/>
      <c r="AA29" s="11"/>
      <c r="AB29" s="11"/>
      <c r="AC29" s="13"/>
      <c r="AD29" s="14"/>
      <c r="AE29" s="11"/>
      <c r="AF29" s="11"/>
      <c r="AG29" s="13"/>
      <c r="AH29" s="14"/>
      <c r="AI29" s="11"/>
      <c r="AJ29" s="11"/>
      <c r="AK29" s="13"/>
      <c r="AL29" s="14"/>
      <c r="AM29" s="11"/>
      <c r="AN29" s="11"/>
      <c r="AO29" s="13"/>
      <c r="AP29" s="14"/>
      <c r="AQ29" s="11"/>
      <c r="AR29" s="11"/>
      <c r="AS29" s="13"/>
      <c r="AT29" s="14"/>
      <c r="AU29" s="11"/>
      <c r="AV29" s="11"/>
      <c r="AW29" s="13"/>
      <c r="AX29" s="11"/>
      <c r="AY29" s="11"/>
      <c r="AZ29" s="11"/>
      <c r="BA29" s="11"/>
      <c r="BB29" s="11"/>
      <c r="BC29" s="11"/>
      <c r="BD29" s="11"/>
      <c r="BE29" s="11"/>
      <c r="BF29" s="11"/>
      <c r="BG29" s="11"/>
      <c r="BH29" s="11" t="s">
        <v>2758</v>
      </c>
      <c r="BI29" s="11" t="s">
        <v>2814</v>
      </c>
      <c r="BJ29" s="11" t="s">
        <v>2815</v>
      </c>
      <c r="BK29" s="11"/>
      <c r="BL29" s="11"/>
      <c r="BM29" s="11"/>
      <c r="BN29" s="11"/>
      <c r="BO29" s="11"/>
      <c r="BP29" s="11" t="s">
        <v>2761</v>
      </c>
      <c r="BQ29" s="11" t="s">
        <v>2816</v>
      </c>
      <c r="BR29" s="11"/>
      <c r="BS29" s="11"/>
      <c r="BT29" s="11"/>
      <c r="BU29" s="11"/>
      <c r="BV29" s="11" t="s">
        <v>2783</v>
      </c>
      <c r="BW29" s="204" t="str">
        <f t="shared" si="2"/>
        <v>Programas de transparencia y ética pública 
Estrategia de rendición de cuentas 
Operación del Sistema de Gestión Institucional_SGI</v>
      </c>
      <c r="BX29" s="11"/>
      <c r="BY29" s="11"/>
      <c r="BZ29" s="11"/>
      <c r="CA29" s="11"/>
      <c r="CB29" s="11" t="s">
        <v>29</v>
      </c>
      <c r="CC29" s="11"/>
      <c r="CD29" s="11"/>
      <c r="CE29" s="204" t="str">
        <f t="shared" si="3"/>
        <v xml:space="preserve">Información y comunicación </v>
      </c>
      <c r="CF29" s="11"/>
      <c r="CG29" s="11"/>
      <c r="CH29" s="11"/>
      <c r="CI29" s="11"/>
      <c r="CJ29" s="11"/>
      <c r="CK29" s="11"/>
      <c r="CL29" s="11"/>
      <c r="CM29" s="11"/>
      <c r="CN29" s="11"/>
      <c r="CO29" s="11"/>
      <c r="CP29" s="11"/>
      <c r="CQ29" s="11"/>
      <c r="CR29" s="11"/>
      <c r="CS29" s="11"/>
      <c r="CT29" s="11" t="s">
        <v>96</v>
      </c>
      <c r="CU29" s="11"/>
      <c r="CV29" s="11"/>
      <c r="CW29" s="11"/>
      <c r="CX29" s="11"/>
      <c r="CY29" s="204" t="str">
        <f t="shared" si="4"/>
        <v>Transparencia, acceso a la información pública y lucha contra la corrupción</v>
      </c>
      <c r="CZ29" s="11" t="s">
        <v>2784</v>
      </c>
      <c r="DA29" s="11"/>
      <c r="DB29" s="11"/>
      <c r="DC29" s="11"/>
      <c r="DD29" s="11"/>
      <c r="DE29" s="11"/>
      <c r="DF29" s="11"/>
      <c r="DG29" s="11"/>
      <c r="DH29" s="11"/>
      <c r="DI29" s="11"/>
      <c r="DJ29" s="11"/>
      <c r="DK29" s="11"/>
      <c r="DL29" s="11"/>
      <c r="DM29" s="11"/>
      <c r="DN29" s="11"/>
      <c r="DO29" s="11"/>
      <c r="DP29" s="11"/>
      <c r="DQ29" s="11"/>
      <c r="DR29" s="11"/>
      <c r="DS29" s="11"/>
      <c r="DT29" s="11"/>
      <c r="DU29" s="1"/>
    </row>
    <row r="30" spans="2:263" s="2" customFormat="1" ht="84" hidden="1" customHeight="1" x14ac:dyDescent="0.35">
      <c r="B30" s="1"/>
      <c r="C30" s="200" t="s">
        <v>2817</v>
      </c>
      <c r="D30" s="11" t="s">
        <v>2818</v>
      </c>
      <c r="E30" s="201" t="str">
        <f t="shared" si="5"/>
        <v>URF2025_008__Realizar seguimiento al plan de comunicaciones 2025_Tercer trimestre</v>
      </c>
      <c r="F30" s="11" t="s">
        <v>2810</v>
      </c>
      <c r="G30" s="11" t="s">
        <v>2811</v>
      </c>
      <c r="H30" s="11" t="s">
        <v>2812</v>
      </c>
      <c r="I30" s="11" t="s">
        <v>107</v>
      </c>
      <c r="J30" s="11" t="s">
        <v>109</v>
      </c>
      <c r="K30" s="11"/>
      <c r="L30" s="12">
        <v>45915</v>
      </c>
      <c r="M30" s="12">
        <v>45945</v>
      </c>
      <c r="N30" s="202">
        <f t="shared" si="0"/>
        <v>30</v>
      </c>
      <c r="O30" s="203" t="s">
        <v>110</v>
      </c>
      <c r="P30" s="11"/>
      <c r="Q30" s="11" t="s">
        <v>111</v>
      </c>
      <c r="R30" s="11" t="s">
        <v>2813</v>
      </c>
      <c r="S30" s="11" t="s">
        <v>114</v>
      </c>
      <c r="T30" s="11" t="s">
        <v>115</v>
      </c>
      <c r="U30" s="11" t="s">
        <v>25</v>
      </c>
      <c r="V30" s="11"/>
      <c r="W30" s="11" t="s">
        <v>52</v>
      </c>
      <c r="X30" s="11"/>
      <c r="Y30" s="204" t="str">
        <f t="shared" si="1"/>
        <v xml:space="preserve">Talento Humano 
Tecnológicos </v>
      </c>
      <c r="Z30" s="11"/>
      <c r="AA30" s="11"/>
      <c r="AB30" s="11"/>
      <c r="AC30" s="13"/>
      <c r="AD30" s="14"/>
      <c r="AE30" s="11"/>
      <c r="AF30" s="11"/>
      <c r="AG30" s="13"/>
      <c r="AH30" s="14"/>
      <c r="AI30" s="11"/>
      <c r="AJ30" s="11"/>
      <c r="AK30" s="13"/>
      <c r="AL30" s="14"/>
      <c r="AM30" s="11"/>
      <c r="AN30" s="11"/>
      <c r="AO30" s="13"/>
      <c r="AP30" s="14"/>
      <c r="AQ30" s="11"/>
      <c r="AR30" s="11"/>
      <c r="AS30" s="13"/>
      <c r="AT30" s="14"/>
      <c r="AU30" s="11"/>
      <c r="AV30" s="11"/>
      <c r="AW30" s="13"/>
      <c r="AX30" s="11"/>
      <c r="AY30" s="11"/>
      <c r="AZ30" s="11"/>
      <c r="BA30" s="11"/>
      <c r="BB30" s="11"/>
      <c r="BC30" s="11"/>
      <c r="BD30" s="11"/>
      <c r="BE30" s="11"/>
      <c r="BF30" s="11"/>
      <c r="BG30" s="11"/>
      <c r="BH30" s="11" t="s">
        <v>2758</v>
      </c>
      <c r="BI30" s="11" t="s">
        <v>2814</v>
      </c>
      <c r="BJ30" s="11" t="s">
        <v>2815</v>
      </c>
      <c r="BK30" s="11"/>
      <c r="BL30" s="11"/>
      <c r="BM30" s="11"/>
      <c r="BN30" s="11"/>
      <c r="BO30" s="11"/>
      <c r="BP30" s="11" t="s">
        <v>2761</v>
      </c>
      <c r="BQ30" s="11" t="s">
        <v>2816</v>
      </c>
      <c r="BR30" s="11"/>
      <c r="BS30" s="11"/>
      <c r="BT30" s="11"/>
      <c r="BU30" s="11"/>
      <c r="BV30" s="11" t="s">
        <v>2783</v>
      </c>
      <c r="BW30" s="204" t="str">
        <f t="shared" si="2"/>
        <v>Programas de transparencia y ética pública 
Estrategia de rendición de cuentas 
Operación del Sistema de Gestión Institucional_SGI</v>
      </c>
      <c r="BX30" s="11"/>
      <c r="BY30" s="11"/>
      <c r="BZ30" s="11"/>
      <c r="CA30" s="11"/>
      <c r="CB30" s="11" t="s">
        <v>29</v>
      </c>
      <c r="CC30" s="11"/>
      <c r="CD30" s="11"/>
      <c r="CE30" s="204" t="str">
        <f t="shared" si="3"/>
        <v xml:space="preserve">Información y comunicación </v>
      </c>
      <c r="CF30" s="11"/>
      <c r="CG30" s="11"/>
      <c r="CH30" s="11"/>
      <c r="CI30" s="11"/>
      <c r="CJ30" s="11"/>
      <c r="CK30" s="11"/>
      <c r="CL30" s="11"/>
      <c r="CM30" s="11"/>
      <c r="CN30" s="11"/>
      <c r="CO30" s="11"/>
      <c r="CP30" s="11"/>
      <c r="CQ30" s="11"/>
      <c r="CR30" s="11"/>
      <c r="CS30" s="11"/>
      <c r="CT30" s="11" t="s">
        <v>96</v>
      </c>
      <c r="CU30" s="11"/>
      <c r="CV30" s="11"/>
      <c r="CW30" s="11"/>
      <c r="CX30" s="11"/>
      <c r="CY30" s="204" t="str">
        <f t="shared" si="4"/>
        <v>Transparencia, acceso a la información pública y lucha contra la corrupción</v>
      </c>
      <c r="CZ30" s="11" t="s">
        <v>2784</v>
      </c>
      <c r="DA30" s="11"/>
      <c r="DB30" s="11"/>
      <c r="DC30" s="11"/>
      <c r="DD30" s="11"/>
      <c r="DE30" s="11"/>
      <c r="DF30" s="11"/>
      <c r="DG30" s="11"/>
      <c r="DH30" s="11"/>
      <c r="DI30" s="11"/>
      <c r="DJ30" s="11"/>
      <c r="DK30" s="11"/>
      <c r="DL30" s="11"/>
      <c r="DM30" s="11"/>
      <c r="DN30" s="11"/>
      <c r="DO30" s="11"/>
      <c r="DP30" s="11"/>
      <c r="DQ30" s="11"/>
      <c r="DR30" s="11"/>
      <c r="DS30" s="11"/>
      <c r="DT30" s="11"/>
      <c r="DU30" s="1"/>
    </row>
    <row r="31" spans="2:263" s="2" customFormat="1" ht="84" hidden="1" customHeight="1" x14ac:dyDescent="0.35">
      <c r="B31" s="1"/>
      <c r="C31" s="200" t="s">
        <v>2819</v>
      </c>
      <c r="D31" s="11" t="s">
        <v>2820</v>
      </c>
      <c r="E31" s="201" t="str">
        <f t="shared" si="5"/>
        <v>URF2025_009__Realizar seguimiento al plan de comunicaciones 2025_Cuarto trimestre</v>
      </c>
      <c r="F31" s="11" t="s">
        <v>2810</v>
      </c>
      <c r="G31" s="11" t="s">
        <v>2811</v>
      </c>
      <c r="H31" s="11" t="s">
        <v>2812</v>
      </c>
      <c r="I31" s="11" t="s">
        <v>107</v>
      </c>
      <c r="J31" s="11" t="s">
        <v>109</v>
      </c>
      <c r="K31" s="11"/>
      <c r="L31" s="12">
        <v>45992</v>
      </c>
      <c r="M31" s="12">
        <v>46022</v>
      </c>
      <c r="N31" s="202">
        <f t="shared" si="0"/>
        <v>30</v>
      </c>
      <c r="O31" s="203" t="s">
        <v>110</v>
      </c>
      <c r="P31" s="11"/>
      <c r="Q31" s="11" t="s">
        <v>111</v>
      </c>
      <c r="R31" s="11" t="s">
        <v>2813</v>
      </c>
      <c r="S31" s="11" t="s">
        <v>114</v>
      </c>
      <c r="T31" s="11" t="s">
        <v>115</v>
      </c>
      <c r="U31" s="11" t="s">
        <v>25</v>
      </c>
      <c r="V31" s="11"/>
      <c r="W31" s="11" t="s">
        <v>52</v>
      </c>
      <c r="X31" s="11"/>
      <c r="Y31" s="204" t="str">
        <f t="shared" si="1"/>
        <v xml:space="preserve">Talento Humano 
Tecnológicos </v>
      </c>
      <c r="Z31" s="11"/>
      <c r="AA31" s="11"/>
      <c r="AB31" s="11"/>
      <c r="AC31" s="13"/>
      <c r="AD31" s="14"/>
      <c r="AE31" s="11"/>
      <c r="AF31" s="11"/>
      <c r="AG31" s="13"/>
      <c r="AH31" s="14"/>
      <c r="AI31" s="11"/>
      <c r="AJ31" s="11"/>
      <c r="AK31" s="13"/>
      <c r="AL31" s="14"/>
      <c r="AM31" s="11"/>
      <c r="AN31" s="11"/>
      <c r="AO31" s="13"/>
      <c r="AP31" s="14"/>
      <c r="AQ31" s="11"/>
      <c r="AR31" s="11"/>
      <c r="AS31" s="13"/>
      <c r="AT31" s="14"/>
      <c r="AU31" s="11"/>
      <c r="AV31" s="11"/>
      <c r="AW31" s="13"/>
      <c r="AX31" s="11"/>
      <c r="AY31" s="11"/>
      <c r="AZ31" s="11"/>
      <c r="BA31" s="11"/>
      <c r="BB31" s="11"/>
      <c r="BC31" s="11"/>
      <c r="BD31" s="11"/>
      <c r="BE31" s="11"/>
      <c r="BF31" s="11"/>
      <c r="BG31" s="11"/>
      <c r="BH31" s="11" t="s">
        <v>2758</v>
      </c>
      <c r="BI31" s="11" t="s">
        <v>2814</v>
      </c>
      <c r="BJ31" s="11" t="s">
        <v>2815</v>
      </c>
      <c r="BK31" s="11"/>
      <c r="BL31" s="11"/>
      <c r="BM31" s="11"/>
      <c r="BN31" s="11"/>
      <c r="BO31" s="11"/>
      <c r="BP31" s="11" t="s">
        <v>2761</v>
      </c>
      <c r="BQ31" s="11" t="s">
        <v>2816</v>
      </c>
      <c r="BR31" s="11"/>
      <c r="BS31" s="11"/>
      <c r="BT31" s="11"/>
      <c r="BU31" s="11"/>
      <c r="BV31" s="11" t="s">
        <v>2783</v>
      </c>
      <c r="BW31" s="204" t="str">
        <f t="shared" si="2"/>
        <v>Programas de transparencia y ética pública 
Estrategia de rendición de cuentas 
Operación del Sistema de Gestión Institucional_SGI</v>
      </c>
      <c r="BX31" s="11"/>
      <c r="BY31" s="11"/>
      <c r="BZ31" s="11"/>
      <c r="CA31" s="11"/>
      <c r="CB31" s="11" t="s">
        <v>29</v>
      </c>
      <c r="CC31" s="11"/>
      <c r="CD31" s="11"/>
      <c r="CE31" s="204" t="str">
        <f t="shared" si="3"/>
        <v xml:space="preserve">Información y comunicación </v>
      </c>
      <c r="CF31" s="11"/>
      <c r="CG31" s="11"/>
      <c r="CH31" s="11"/>
      <c r="CI31" s="11"/>
      <c r="CJ31" s="11"/>
      <c r="CK31" s="11"/>
      <c r="CL31" s="11"/>
      <c r="CM31" s="11"/>
      <c r="CN31" s="11"/>
      <c r="CO31" s="11"/>
      <c r="CP31" s="11"/>
      <c r="CQ31" s="11"/>
      <c r="CR31" s="11"/>
      <c r="CS31" s="11"/>
      <c r="CT31" s="11" t="s">
        <v>96</v>
      </c>
      <c r="CU31" s="11"/>
      <c r="CV31" s="11"/>
      <c r="CW31" s="11"/>
      <c r="CX31" s="11"/>
      <c r="CY31" s="204" t="str">
        <f t="shared" si="4"/>
        <v>Transparencia, acceso a la información pública y lucha contra la corrupción</v>
      </c>
      <c r="CZ31" s="11" t="s">
        <v>2784</v>
      </c>
      <c r="DA31" s="11"/>
      <c r="DB31" s="11"/>
      <c r="DC31" s="11"/>
      <c r="DD31" s="11"/>
      <c r="DE31" s="11"/>
      <c r="DF31" s="11"/>
      <c r="DG31" s="11"/>
      <c r="DH31" s="11"/>
      <c r="DI31" s="11"/>
      <c r="DJ31" s="11"/>
      <c r="DK31" s="11"/>
      <c r="DL31" s="11"/>
      <c r="DM31" s="11"/>
      <c r="DN31" s="11"/>
      <c r="DO31" s="11"/>
      <c r="DP31" s="11"/>
      <c r="DQ31" s="11"/>
      <c r="DR31" s="11"/>
      <c r="DS31" s="11"/>
      <c r="DT31" s="11"/>
      <c r="DU31" s="1"/>
    </row>
    <row r="32" spans="2:263" s="2" customFormat="1" ht="84" hidden="1" customHeight="1" x14ac:dyDescent="0.35">
      <c r="B32" s="1"/>
      <c r="C32" s="200" t="s">
        <v>2821</v>
      </c>
      <c r="D32" s="11" t="s">
        <v>2822</v>
      </c>
      <c r="E32" s="201" t="str">
        <f t="shared" si="5"/>
        <v xml:space="preserve">URF2025_010__Actualizar la página web en lo relacionado con el menú normativa e información misional </v>
      </c>
      <c r="F32" s="11" t="s">
        <v>2823</v>
      </c>
      <c r="G32" s="11" t="s">
        <v>2824</v>
      </c>
      <c r="H32" s="11" t="s">
        <v>2825</v>
      </c>
      <c r="I32" s="11" t="s">
        <v>107</v>
      </c>
      <c r="J32" s="11" t="s">
        <v>109</v>
      </c>
      <c r="K32" s="11"/>
      <c r="L32" s="12">
        <v>45658</v>
      </c>
      <c r="M32" s="12">
        <v>45743</v>
      </c>
      <c r="N32" s="202">
        <f t="shared" si="0"/>
        <v>85</v>
      </c>
      <c r="O32" s="203" t="s">
        <v>110</v>
      </c>
      <c r="P32" s="11"/>
      <c r="Q32" s="11" t="s">
        <v>111</v>
      </c>
      <c r="R32" s="11" t="s">
        <v>2813</v>
      </c>
      <c r="S32" s="11" t="s">
        <v>114</v>
      </c>
      <c r="T32" s="11" t="s">
        <v>115</v>
      </c>
      <c r="U32" s="11" t="s">
        <v>25</v>
      </c>
      <c r="V32" s="11"/>
      <c r="W32" s="11" t="s">
        <v>52</v>
      </c>
      <c r="X32" s="11"/>
      <c r="Y32" s="204" t="str">
        <f t="shared" si="1"/>
        <v xml:space="preserve">Talento Humano 
Tecnológicos </v>
      </c>
      <c r="Z32" s="11"/>
      <c r="AA32" s="11"/>
      <c r="AB32" s="11"/>
      <c r="AC32" s="13"/>
      <c r="AD32" s="14"/>
      <c r="AE32" s="11"/>
      <c r="AF32" s="11"/>
      <c r="AG32" s="13"/>
      <c r="AH32" s="14"/>
      <c r="AI32" s="11"/>
      <c r="AJ32" s="11"/>
      <c r="AK32" s="13"/>
      <c r="AL32" s="14"/>
      <c r="AM32" s="11"/>
      <c r="AN32" s="11"/>
      <c r="AO32" s="13"/>
      <c r="AP32" s="14"/>
      <c r="AQ32" s="11"/>
      <c r="AR32" s="11"/>
      <c r="AS32" s="13"/>
      <c r="AT32" s="14"/>
      <c r="AU32" s="11"/>
      <c r="AV32" s="11"/>
      <c r="AW32" s="13"/>
      <c r="AX32" s="11"/>
      <c r="AY32" s="11"/>
      <c r="AZ32" s="11"/>
      <c r="BA32" s="11"/>
      <c r="BB32" s="11"/>
      <c r="BC32" s="11"/>
      <c r="BD32" s="11"/>
      <c r="BE32" s="11"/>
      <c r="BF32" s="11"/>
      <c r="BG32" s="11"/>
      <c r="BH32" s="11" t="s">
        <v>2758</v>
      </c>
      <c r="BI32" s="11" t="s">
        <v>2793</v>
      </c>
      <c r="BJ32" s="11" t="s">
        <v>2794</v>
      </c>
      <c r="BK32" s="11"/>
      <c r="BL32" s="11"/>
      <c r="BM32" s="11"/>
      <c r="BN32" s="11"/>
      <c r="BO32" s="11"/>
      <c r="BP32" s="11" t="s">
        <v>2761</v>
      </c>
      <c r="BQ32" s="11" t="s">
        <v>2816</v>
      </c>
      <c r="BR32" s="11"/>
      <c r="BS32" s="11"/>
      <c r="BT32" s="11"/>
      <c r="BU32" s="11"/>
      <c r="BV32" s="11" t="s">
        <v>2783</v>
      </c>
      <c r="BW32" s="204" t="str">
        <f t="shared" si="2"/>
        <v>Programas de transparencia y ética pública 
Estrategia de rendición de cuentas 
Operación del Sistema de Gestión Institucional_SGI</v>
      </c>
      <c r="BX32" s="11"/>
      <c r="BY32" s="11"/>
      <c r="BZ32" s="11"/>
      <c r="CA32" s="11"/>
      <c r="CB32" s="11" t="s">
        <v>29</v>
      </c>
      <c r="CC32" s="11"/>
      <c r="CD32" s="11"/>
      <c r="CE32" s="204" t="str">
        <f t="shared" si="3"/>
        <v xml:space="preserve">Información y comunicación </v>
      </c>
      <c r="CF32" s="11"/>
      <c r="CG32" s="11"/>
      <c r="CH32" s="11"/>
      <c r="CI32" s="11"/>
      <c r="CJ32" s="11"/>
      <c r="CK32" s="11"/>
      <c r="CL32" s="11"/>
      <c r="CM32" s="11"/>
      <c r="CN32" s="11"/>
      <c r="CO32" s="11"/>
      <c r="CP32" s="11"/>
      <c r="CQ32" s="11"/>
      <c r="CR32" s="11"/>
      <c r="CS32" s="11"/>
      <c r="CT32" s="11" t="s">
        <v>96</v>
      </c>
      <c r="CU32" s="11"/>
      <c r="CV32" s="11"/>
      <c r="CW32" s="11"/>
      <c r="CX32" s="11"/>
      <c r="CY32" s="204" t="str">
        <f t="shared" si="4"/>
        <v>Transparencia, acceso a la información pública y lucha contra la corrupción</v>
      </c>
      <c r="CZ32" s="11" t="s">
        <v>2826</v>
      </c>
      <c r="DA32" s="11" t="s">
        <v>2826</v>
      </c>
      <c r="DB32" s="205">
        <v>45749</v>
      </c>
      <c r="DC32" s="205">
        <v>45749</v>
      </c>
      <c r="DD32" s="11" t="s">
        <v>2827</v>
      </c>
      <c r="DE32" s="11" t="s">
        <v>2828</v>
      </c>
      <c r="DF32" s="11"/>
      <c r="DG32" s="11"/>
      <c r="DH32" s="11"/>
      <c r="DI32" s="11"/>
      <c r="DJ32" s="11"/>
      <c r="DK32" s="11"/>
      <c r="DL32" s="11"/>
      <c r="DM32" s="11"/>
      <c r="DN32" s="11"/>
      <c r="DO32" s="11"/>
      <c r="DP32" s="11"/>
      <c r="DQ32" s="11"/>
      <c r="DR32" s="11"/>
      <c r="DS32" s="11"/>
      <c r="DT32" s="11"/>
      <c r="DU32" s="1"/>
    </row>
    <row r="33" spans="2:125" s="2" customFormat="1" ht="84" hidden="1" customHeight="1" x14ac:dyDescent="0.35">
      <c r="B33" s="1"/>
      <c r="C33" s="200" t="s">
        <v>2829</v>
      </c>
      <c r="D33" s="11" t="s">
        <v>2830</v>
      </c>
      <c r="E33" s="201" t="str">
        <f t="shared" si="5"/>
        <v xml:space="preserve">URF2025_011__Actualizar la página web en lo relacionado con el menú de atención al ciudadano </v>
      </c>
      <c r="F33" s="11" t="s">
        <v>2831</v>
      </c>
      <c r="G33" s="11" t="s">
        <v>2824</v>
      </c>
      <c r="H33" s="11" t="s">
        <v>2825</v>
      </c>
      <c r="I33" s="11" t="s">
        <v>107</v>
      </c>
      <c r="J33" s="11" t="s">
        <v>109</v>
      </c>
      <c r="K33" s="11"/>
      <c r="L33" s="12">
        <v>45719</v>
      </c>
      <c r="M33" s="12">
        <v>45784</v>
      </c>
      <c r="N33" s="202">
        <f t="shared" si="0"/>
        <v>65</v>
      </c>
      <c r="O33" s="203" t="s">
        <v>110</v>
      </c>
      <c r="P33" s="11"/>
      <c r="Q33" s="11" t="s">
        <v>111</v>
      </c>
      <c r="R33" s="11" t="s">
        <v>2813</v>
      </c>
      <c r="S33" s="11" t="s">
        <v>114</v>
      </c>
      <c r="T33" s="11" t="s">
        <v>115</v>
      </c>
      <c r="U33" s="11" t="s">
        <v>25</v>
      </c>
      <c r="V33" s="11"/>
      <c r="W33" s="11" t="s">
        <v>52</v>
      </c>
      <c r="X33" s="11"/>
      <c r="Y33" s="204" t="str">
        <f t="shared" si="1"/>
        <v xml:space="preserve">Talento Humano 
Tecnológicos </v>
      </c>
      <c r="Z33" s="11"/>
      <c r="AA33" s="11"/>
      <c r="AB33" s="11"/>
      <c r="AC33" s="13"/>
      <c r="AD33" s="14"/>
      <c r="AE33" s="11"/>
      <c r="AF33" s="11"/>
      <c r="AG33" s="13"/>
      <c r="AH33" s="14"/>
      <c r="AI33" s="11"/>
      <c r="AJ33" s="11"/>
      <c r="AK33" s="13"/>
      <c r="AL33" s="14"/>
      <c r="AM33" s="11"/>
      <c r="AN33" s="11"/>
      <c r="AO33" s="13"/>
      <c r="AP33" s="14"/>
      <c r="AQ33" s="11"/>
      <c r="AR33" s="11"/>
      <c r="AS33" s="13"/>
      <c r="AT33" s="14"/>
      <c r="AU33" s="11"/>
      <c r="AV33" s="11"/>
      <c r="AW33" s="13"/>
      <c r="AX33" s="11"/>
      <c r="AY33" s="11"/>
      <c r="AZ33" s="11"/>
      <c r="BA33" s="11"/>
      <c r="BB33" s="11"/>
      <c r="BC33" s="11"/>
      <c r="BD33" s="11"/>
      <c r="BE33" s="11"/>
      <c r="BF33" s="11"/>
      <c r="BG33" s="11"/>
      <c r="BH33" s="11" t="s">
        <v>2758</v>
      </c>
      <c r="BI33" s="11" t="s">
        <v>2793</v>
      </c>
      <c r="BJ33" s="11" t="s">
        <v>2794</v>
      </c>
      <c r="BK33" s="11"/>
      <c r="BL33" s="11"/>
      <c r="BM33" s="11"/>
      <c r="BN33" s="11"/>
      <c r="BO33" s="11"/>
      <c r="BP33" s="11" t="s">
        <v>2761</v>
      </c>
      <c r="BQ33" s="11" t="s">
        <v>2816</v>
      </c>
      <c r="BR33" s="11"/>
      <c r="BS33" s="11"/>
      <c r="BT33" s="11"/>
      <c r="BU33" s="11"/>
      <c r="BV33" s="11" t="s">
        <v>2783</v>
      </c>
      <c r="BW33" s="204" t="str">
        <f t="shared" si="2"/>
        <v>Programas de transparencia y ética pública 
Estrategia de rendición de cuentas 
Operación del Sistema de Gestión Institucional_SGI</v>
      </c>
      <c r="BX33" s="11"/>
      <c r="BY33" s="11"/>
      <c r="BZ33" s="11"/>
      <c r="CA33" s="11"/>
      <c r="CB33" s="11" t="s">
        <v>29</v>
      </c>
      <c r="CC33" s="11"/>
      <c r="CD33" s="11"/>
      <c r="CE33" s="204" t="str">
        <f t="shared" si="3"/>
        <v xml:space="preserve">Información y comunicación </v>
      </c>
      <c r="CF33" s="11"/>
      <c r="CG33" s="11"/>
      <c r="CH33" s="11"/>
      <c r="CI33" s="11"/>
      <c r="CJ33" s="11"/>
      <c r="CK33" s="11"/>
      <c r="CL33" s="11"/>
      <c r="CM33" s="11"/>
      <c r="CN33" s="11"/>
      <c r="CO33" s="11"/>
      <c r="CP33" s="11"/>
      <c r="CQ33" s="11"/>
      <c r="CR33" s="11"/>
      <c r="CS33" s="11"/>
      <c r="CT33" s="11" t="s">
        <v>96</v>
      </c>
      <c r="CU33" s="11"/>
      <c r="CV33" s="11"/>
      <c r="CW33" s="11"/>
      <c r="CX33" s="11"/>
      <c r="CY33" s="204" t="str">
        <f t="shared" si="4"/>
        <v>Transparencia, acceso a la información pública y lucha contra la corrupción</v>
      </c>
      <c r="CZ33" s="11" t="s">
        <v>2826</v>
      </c>
      <c r="DA33" s="11" t="s">
        <v>2826</v>
      </c>
      <c r="DB33" s="205">
        <v>45754</v>
      </c>
      <c r="DC33" s="205">
        <v>45754</v>
      </c>
      <c r="DD33" s="11" t="s">
        <v>2832</v>
      </c>
      <c r="DE33" s="11" t="s">
        <v>2833</v>
      </c>
      <c r="DF33" s="11" t="s">
        <v>2826</v>
      </c>
      <c r="DG33" s="205">
        <v>45782</v>
      </c>
      <c r="DH33" s="205">
        <v>45784</v>
      </c>
      <c r="DI33" s="11" t="s">
        <v>2834</v>
      </c>
      <c r="DJ33" s="11" t="s">
        <v>2835</v>
      </c>
      <c r="DK33" s="11"/>
      <c r="DL33" s="11"/>
      <c r="DM33" s="11"/>
      <c r="DN33" s="11"/>
      <c r="DO33" s="11"/>
      <c r="DP33" s="11"/>
      <c r="DQ33" s="11"/>
      <c r="DR33" s="11"/>
      <c r="DS33" s="11"/>
      <c r="DT33" s="11"/>
      <c r="DU33" s="1"/>
    </row>
    <row r="34" spans="2:125" s="2" customFormat="1" ht="84" hidden="1" customHeight="1" x14ac:dyDescent="0.35">
      <c r="B34" s="1"/>
      <c r="C34" s="200" t="s">
        <v>2836</v>
      </c>
      <c r="D34" s="11" t="s">
        <v>2837</v>
      </c>
      <c r="E34" s="201" t="str">
        <f t="shared" si="5"/>
        <v>URF2025_012__Actualizar la página web en lo relacionado con el menú participa</v>
      </c>
      <c r="F34" s="11" t="s">
        <v>2838</v>
      </c>
      <c r="G34" s="11" t="s">
        <v>2824</v>
      </c>
      <c r="H34" s="11" t="s">
        <v>2825</v>
      </c>
      <c r="I34" s="11" t="s">
        <v>107</v>
      </c>
      <c r="J34" s="11" t="s">
        <v>109</v>
      </c>
      <c r="K34" s="11"/>
      <c r="L34" s="12">
        <v>45748</v>
      </c>
      <c r="M34" s="12">
        <v>45807</v>
      </c>
      <c r="N34" s="202">
        <f t="shared" si="0"/>
        <v>59</v>
      </c>
      <c r="O34" s="203" t="s">
        <v>110</v>
      </c>
      <c r="P34" s="11"/>
      <c r="Q34" s="11" t="s">
        <v>111</v>
      </c>
      <c r="R34" s="11" t="s">
        <v>2813</v>
      </c>
      <c r="S34" s="11" t="s">
        <v>114</v>
      </c>
      <c r="T34" s="11" t="s">
        <v>115</v>
      </c>
      <c r="U34" s="11" t="s">
        <v>25</v>
      </c>
      <c r="V34" s="11"/>
      <c r="W34" s="11" t="s">
        <v>52</v>
      </c>
      <c r="X34" s="11"/>
      <c r="Y34" s="204" t="str">
        <f t="shared" si="1"/>
        <v xml:space="preserve">Talento Humano 
Tecnológicos </v>
      </c>
      <c r="Z34" s="11"/>
      <c r="AA34" s="11"/>
      <c r="AB34" s="11"/>
      <c r="AC34" s="13"/>
      <c r="AD34" s="14"/>
      <c r="AE34" s="11"/>
      <c r="AF34" s="11"/>
      <c r="AG34" s="13"/>
      <c r="AH34" s="14"/>
      <c r="AI34" s="11"/>
      <c r="AJ34" s="11"/>
      <c r="AK34" s="13"/>
      <c r="AL34" s="14"/>
      <c r="AM34" s="11"/>
      <c r="AN34" s="11"/>
      <c r="AO34" s="13"/>
      <c r="AP34" s="14"/>
      <c r="AQ34" s="11"/>
      <c r="AR34" s="11"/>
      <c r="AS34" s="13"/>
      <c r="AT34" s="14"/>
      <c r="AU34" s="11"/>
      <c r="AV34" s="11"/>
      <c r="AW34" s="13"/>
      <c r="AX34" s="11"/>
      <c r="AY34" s="11"/>
      <c r="AZ34" s="11"/>
      <c r="BA34" s="11"/>
      <c r="BB34" s="11"/>
      <c r="BC34" s="11"/>
      <c r="BD34" s="11"/>
      <c r="BE34" s="11"/>
      <c r="BF34" s="11"/>
      <c r="BG34" s="11"/>
      <c r="BH34" s="11" t="s">
        <v>2758</v>
      </c>
      <c r="BI34" s="11" t="s">
        <v>2793</v>
      </c>
      <c r="BJ34" s="11" t="s">
        <v>2794</v>
      </c>
      <c r="BK34" s="11"/>
      <c r="BL34" s="11"/>
      <c r="BM34" s="11"/>
      <c r="BN34" s="11"/>
      <c r="BO34" s="11"/>
      <c r="BP34" s="11" t="s">
        <v>2761</v>
      </c>
      <c r="BQ34" s="11" t="s">
        <v>2816</v>
      </c>
      <c r="BR34" s="11"/>
      <c r="BS34" s="11"/>
      <c r="BT34" s="11"/>
      <c r="BU34" s="11"/>
      <c r="BV34" s="11" t="s">
        <v>2783</v>
      </c>
      <c r="BW34" s="204" t="str">
        <f t="shared" si="2"/>
        <v>Programas de transparencia y ética pública 
Estrategia de rendición de cuentas 
Operación del Sistema de Gestión Institucional_SGI</v>
      </c>
      <c r="BX34" s="11"/>
      <c r="BY34" s="11"/>
      <c r="BZ34" s="11"/>
      <c r="CA34" s="11"/>
      <c r="CB34" s="11" t="s">
        <v>29</v>
      </c>
      <c r="CC34" s="11"/>
      <c r="CD34" s="11"/>
      <c r="CE34" s="204" t="str">
        <f t="shared" si="3"/>
        <v xml:space="preserve">Información y comunicación </v>
      </c>
      <c r="CF34" s="11"/>
      <c r="CG34" s="11"/>
      <c r="CH34" s="11"/>
      <c r="CI34" s="11"/>
      <c r="CJ34" s="11"/>
      <c r="CK34" s="11"/>
      <c r="CL34" s="11"/>
      <c r="CM34" s="11"/>
      <c r="CN34" s="11"/>
      <c r="CO34" s="11"/>
      <c r="CP34" s="11"/>
      <c r="CQ34" s="11"/>
      <c r="CR34" s="11"/>
      <c r="CS34" s="11"/>
      <c r="CT34" s="11" t="s">
        <v>96</v>
      </c>
      <c r="CU34" s="11"/>
      <c r="CV34" s="11"/>
      <c r="CW34" s="11"/>
      <c r="CX34" s="11"/>
      <c r="CY34" s="204" t="str">
        <f t="shared" si="4"/>
        <v>Transparencia, acceso a la información pública y lucha contra la corrupción</v>
      </c>
      <c r="CZ34" s="11" t="s">
        <v>2784</v>
      </c>
      <c r="DA34" s="11"/>
      <c r="DB34" s="11"/>
      <c r="DC34" s="11"/>
      <c r="DD34" s="11"/>
      <c r="DE34" s="11"/>
      <c r="DF34" s="11"/>
      <c r="DG34" s="11"/>
      <c r="DH34" s="11"/>
      <c r="DI34" s="11"/>
      <c r="DJ34" s="11"/>
      <c r="DK34" s="11"/>
      <c r="DL34" s="11"/>
      <c r="DM34" s="11"/>
      <c r="DN34" s="11"/>
      <c r="DO34" s="11"/>
      <c r="DP34" s="11"/>
      <c r="DQ34" s="11"/>
      <c r="DR34" s="11"/>
      <c r="DS34" s="11"/>
      <c r="DT34" s="11"/>
      <c r="DU34" s="1"/>
    </row>
    <row r="35" spans="2:125" s="2" customFormat="1" ht="84" hidden="1" customHeight="1" x14ac:dyDescent="0.35">
      <c r="B35" s="1"/>
      <c r="C35" s="200" t="s">
        <v>2839</v>
      </c>
      <c r="D35" s="11" t="s">
        <v>2840</v>
      </c>
      <c r="E35" s="201" t="str">
        <f t="shared" si="5"/>
        <v xml:space="preserve">URF2025_013__Actualizar la página web en lo relacionado con el menú de transparencia </v>
      </c>
      <c r="F35" s="11" t="s">
        <v>2841</v>
      </c>
      <c r="G35" s="11" t="s">
        <v>2824</v>
      </c>
      <c r="H35" s="11" t="s">
        <v>2825</v>
      </c>
      <c r="I35" s="11" t="s">
        <v>107</v>
      </c>
      <c r="J35" s="11" t="s">
        <v>109</v>
      </c>
      <c r="K35" s="11"/>
      <c r="L35" s="12">
        <v>45779</v>
      </c>
      <c r="M35" s="12">
        <v>45900</v>
      </c>
      <c r="N35" s="202">
        <f t="shared" si="0"/>
        <v>121</v>
      </c>
      <c r="O35" s="203" t="s">
        <v>110</v>
      </c>
      <c r="P35" s="11"/>
      <c r="Q35" s="11" t="s">
        <v>111</v>
      </c>
      <c r="R35" s="11" t="s">
        <v>2813</v>
      </c>
      <c r="S35" s="11" t="s">
        <v>114</v>
      </c>
      <c r="T35" s="11" t="s">
        <v>115</v>
      </c>
      <c r="U35" s="11" t="s">
        <v>25</v>
      </c>
      <c r="V35" s="11"/>
      <c r="W35" s="11" t="s">
        <v>52</v>
      </c>
      <c r="X35" s="11"/>
      <c r="Y35" s="204" t="str">
        <f t="shared" si="1"/>
        <v xml:space="preserve">Talento Humano 
Tecnológicos </v>
      </c>
      <c r="Z35" s="11"/>
      <c r="AA35" s="11"/>
      <c r="AB35" s="11"/>
      <c r="AC35" s="13"/>
      <c r="AD35" s="14"/>
      <c r="AE35" s="11"/>
      <c r="AF35" s="11"/>
      <c r="AG35" s="13"/>
      <c r="AH35" s="14"/>
      <c r="AI35" s="11"/>
      <c r="AJ35" s="11"/>
      <c r="AK35" s="13"/>
      <c r="AL35" s="14"/>
      <c r="AM35" s="11"/>
      <c r="AN35" s="11"/>
      <c r="AO35" s="13"/>
      <c r="AP35" s="14"/>
      <c r="AQ35" s="11"/>
      <c r="AR35" s="11"/>
      <c r="AS35" s="13"/>
      <c r="AT35" s="14"/>
      <c r="AU35" s="11"/>
      <c r="AV35" s="11"/>
      <c r="AW35" s="13"/>
      <c r="AX35" s="11"/>
      <c r="AY35" s="11"/>
      <c r="AZ35" s="11"/>
      <c r="BA35" s="11"/>
      <c r="BB35" s="11"/>
      <c r="BC35" s="11"/>
      <c r="BD35" s="11"/>
      <c r="BE35" s="11"/>
      <c r="BF35" s="11"/>
      <c r="BG35" s="11"/>
      <c r="BH35" s="11" t="s">
        <v>2758</v>
      </c>
      <c r="BI35" s="11" t="s">
        <v>2793</v>
      </c>
      <c r="BJ35" s="11" t="s">
        <v>2794</v>
      </c>
      <c r="BK35" s="11"/>
      <c r="BL35" s="11"/>
      <c r="BM35" s="11"/>
      <c r="BN35" s="11"/>
      <c r="BO35" s="11"/>
      <c r="BP35" s="11" t="s">
        <v>2761</v>
      </c>
      <c r="BQ35" s="11" t="s">
        <v>2816</v>
      </c>
      <c r="BR35" s="11"/>
      <c r="BS35" s="11"/>
      <c r="BT35" s="11"/>
      <c r="BU35" s="11"/>
      <c r="BV35" s="11" t="s">
        <v>2783</v>
      </c>
      <c r="BW35" s="204" t="str">
        <f t="shared" si="2"/>
        <v>Programas de transparencia y ética pública 
Estrategia de rendición de cuentas 
Operación del Sistema de Gestión Institucional_SGI</v>
      </c>
      <c r="BX35" s="11"/>
      <c r="BY35" s="11"/>
      <c r="BZ35" s="11"/>
      <c r="CA35" s="11"/>
      <c r="CB35" s="11" t="s">
        <v>29</v>
      </c>
      <c r="CC35" s="11"/>
      <c r="CD35" s="11"/>
      <c r="CE35" s="204" t="str">
        <f t="shared" si="3"/>
        <v xml:space="preserve">Información y comunicación </v>
      </c>
      <c r="CF35" s="11"/>
      <c r="CG35" s="11"/>
      <c r="CH35" s="11"/>
      <c r="CI35" s="11"/>
      <c r="CJ35" s="11"/>
      <c r="CK35" s="11"/>
      <c r="CL35" s="11"/>
      <c r="CM35" s="11"/>
      <c r="CN35" s="11"/>
      <c r="CO35" s="11"/>
      <c r="CP35" s="11"/>
      <c r="CQ35" s="11"/>
      <c r="CR35" s="11"/>
      <c r="CS35" s="11"/>
      <c r="CT35" s="11" t="s">
        <v>96</v>
      </c>
      <c r="CU35" s="11"/>
      <c r="CV35" s="11"/>
      <c r="CW35" s="11"/>
      <c r="CX35" s="11"/>
      <c r="CY35" s="204" t="str">
        <f t="shared" si="4"/>
        <v>Transparencia, acceso a la información pública y lucha contra la corrupción</v>
      </c>
      <c r="CZ35" s="11" t="s">
        <v>2826</v>
      </c>
      <c r="DA35" s="11" t="s">
        <v>2826</v>
      </c>
      <c r="DB35" s="205">
        <v>45852</v>
      </c>
      <c r="DC35" s="205">
        <v>45853</v>
      </c>
      <c r="DD35" s="11" t="s">
        <v>2842</v>
      </c>
      <c r="DE35" s="11" t="s">
        <v>2843</v>
      </c>
      <c r="DF35" s="11"/>
      <c r="DG35" s="11"/>
      <c r="DH35" s="11"/>
      <c r="DI35" s="11"/>
      <c r="DJ35" s="11"/>
      <c r="DK35" s="11"/>
      <c r="DL35" s="11"/>
      <c r="DM35" s="11"/>
      <c r="DN35" s="11"/>
      <c r="DO35" s="11"/>
      <c r="DP35" s="11"/>
      <c r="DQ35" s="11"/>
      <c r="DR35" s="11"/>
      <c r="DS35" s="11"/>
      <c r="DT35" s="11"/>
      <c r="DU35" s="1"/>
    </row>
    <row r="36" spans="2:125" s="2" customFormat="1" ht="84" hidden="1" customHeight="1" x14ac:dyDescent="0.35">
      <c r="B36" s="1"/>
      <c r="C36" s="200" t="s">
        <v>2844</v>
      </c>
      <c r="D36" s="11" t="s">
        <v>2845</v>
      </c>
      <c r="E36" s="201" t="str">
        <f t="shared" si="5"/>
        <v xml:space="preserve">URF2025_014__Actualizar la página web en lo relacionado con el menú de comunicaciones </v>
      </c>
      <c r="F36" s="11" t="s">
        <v>2846</v>
      </c>
      <c r="G36" s="11" t="s">
        <v>2824</v>
      </c>
      <c r="H36" s="11" t="s">
        <v>2825</v>
      </c>
      <c r="I36" s="11" t="s">
        <v>107</v>
      </c>
      <c r="J36" s="11" t="s">
        <v>109</v>
      </c>
      <c r="K36" s="11"/>
      <c r="L36" s="12">
        <v>45901</v>
      </c>
      <c r="M36" s="12">
        <v>45930</v>
      </c>
      <c r="N36" s="202">
        <f t="shared" si="0"/>
        <v>29</v>
      </c>
      <c r="O36" s="203" t="s">
        <v>110</v>
      </c>
      <c r="P36" s="11"/>
      <c r="Q36" s="11" t="s">
        <v>111</v>
      </c>
      <c r="R36" s="11" t="s">
        <v>2813</v>
      </c>
      <c r="S36" s="11" t="s">
        <v>114</v>
      </c>
      <c r="T36" s="11" t="s">
        <v>115</v>
      </c>
      <c r="U36" s="11" t="s">
        <v>25</v>
      </c>
      <c r="V36" s="11"/>
      <c r="W36" s="11" t="s">
        <v>52</v>
      </c>
      <c r="X36" s="11"/>
      <c r="Y36" s="204" t="str">
        <f t="shared" si="1"/>
        <v xml:space="preserve">Talento Humano 
Tecnológicos </v>
      </c>
      <c r="Z36" s="11"/>
      <c r="AA36" s="11"/>
      <c r="AB36" s="11"/>
      <c r="AC36" s="13"/>
      <c r="AD36" s="14"/>
      <c r="AE36" s="11"/>
      <c r="AF36" s="11"/>
      <c r="AG36" s="13"/>
      <c r="AH36" s="14"/>
      <c r="AI36" s="11"/>
      <c r="AJ36" s="11"/>
      <c r="AK36" s="13"/>
      <c r="AL36" s="14"/>
      <c r="AM36" s="11"/>
      <c r="AN36" s="11"/>
      <c r="AO36" s="13"/>
      <c r="AP36" s="14"/>
      <c r="AQ36" s="11"/>
      <c r="AR36" s="11"/>
      <c r="AS36" s="13"/>
      <c r="AT36" s="14"/>
      <c r="AU36" s="11"/>
      <c r="AV36" s="11"/>
      <c r="AW36" s="13"/>
      <c r="AX36" s="11"/>
      <c r="AY36" s="11"/>
      <c r="AZ36" s="11"/>
      <c r="BA36" s="11"/>
      <c r="BB36" s="11"/>
      <c r="BC36" s="11"/>
      <c r="BD36" s="11"/>
      <c r="BE36" s="11"/>
      <c r="BF36" s="11"/>
      <c r="BG36" s="11"/>
      <c r="BH36" s="11" t="s">
        <v>2758</v>
      </c>
      <c r="BI36" s="11" t="s">
        <v>2793</v>
      </c>
      <c r="BJ36" s="11" t="s">
        <v>2794</v>
      </c>
      <c r="BK36" s="11"/>
      <c r="BL36" s="11"/>
      <c r="BM36" s="11"/>
      <c r="BN36" s="11"/>
      <c r="BO36" s="11"/>
      <c r="BP36" s="11" t="s">
        <v>2761</v>
      </c>
      <c r="BQ36" s="11" t="s">
        <v>2816</v>
      </c>
      <c r="BR36" s="11"/>
      <c r="BS36" s="11"/>
      <c r="BT36" s="11"/>
      <c r="BU36" s="11"/>
      <c r="BV36" s="11" t="s">
        <v>2783</v>
      </c>
      <c r="BW36" s="204" t="str">
        <f t="shared" si="2"/>
        <v>Programas de transparencia y ética pública 
Estrategia de rendición de cuentas 
Operación del Sistema de Gestión Institucional_SGI</v>
      </c>
      <c r="BX36" s="11"/>
      <c r="BY36" s="11"/>
      <c r="BZ36" s="11"/>
      <c r="CA36" s="11"/>
      <c r="CB36" s="11" t="s">
        <v>29</v>
      </c>
      <c r="CC36" s="11"/>
      <c r="CD36" s="11"/>
      <c r="CE36" s="204" t="str">
        <f t="shared" si="3"/>
        <v xml:space="preserve">Información y comunicación </v>
      </c>
      <c r="CF36" s="11"/>
      <c r="CG36" s="11"/>
      <c r="CH36" s="11"/>
      <c r="CI36" s="11"/>
      <c r="CJ36" s="11"/>
      <c r="CK36" s="11"/>
      <c r="CL36" s="11"/>
      <c r="CM36" s="11"/>
      <c r="CN36" s="11"/>
      <c r="CO36" s="11"/>
      <c r="CP36" s="11"/>
      <c r="CQ36" s="11"/>
      <c r="CR36" s="11"/>
      <c r="CS36" s="11"/>
      <c r="CT36" s="11" t="s">
        <v>96</v>
      </c>
      <c r="CU36" s="11"/>
      <c r="CV36" s="11"/>
      <c r="CW36" s="11"/>
      <c r="CX36" s="11"/>
      <c r="CY36" s="204" t="str">
        <f t="shared" si="4"/>
        <v>Transparencia, acceso a la información pública y lucha contra la corrupción</v>
      </c>
      <c r="CZ36" s="11" t="s">
        <v>2826</v>
      </c>
      <c r="DA36" s="11" t="s">
        <v>2826</v>
      </c>
      <c r="DB36" s="205">
        <v>45852</v>
      </c>
      <c r="DC36" s="205">
        <v>45853</v>
      </c>
      <c r="DD36" s="11" t="s">
        <v>2847</v>
      </c>
      <c r="DE36" s="11"/>
      <c r="DF36" s="11"/>
      <c r="DG36" s="11"/>
      <c r="DH36" s="11"/>
      <c r="DI36" s="11"/>
      <c r="DJ36" s="11"/>
      <c r="DK36" s="11"/>
      <c r="DL36" s="11"/>
      <c r="DM36" s="11"/>
      <c r="DN36" s="11"/>
      <c r="DO36" s="11"/>
      <c r="DP36" s="11"/>
      <c r="DQ36" s="11"/>
      <c r="DR36" s="11"/>
      <c r="DS36" s="11"/>
      <c r="DT36" s="11"/>
      <c r="DU36" s="1"/>
    </row>
    <row r="37" spans="2:125" s="2" customFormat="1" ht="84" hidden="1" customHeight="1" x14ac:dyDescent="0.35">
      <c r="B37" s="1"/>
      <c r="C37" s="200" t="s">
        <v>2848</v>
      </c>
      <c r="D37" s="11" t="s">
        <v>2849</v>
      </c>
      <c r="E37" s="201" t="str">
        <f t="shared" si="5"/>
        <v xml:space="preserve">URF2025_015__Mantener actualizado el banco de fotografías y el inventario correspondiente de la URF_Primer cuatrimestre </v>
      </c>
      <c r="F37" s="11" t="s">
        <v>2850</v>
      </c>
      <c r="G37" s="11" t="s">
        <v>2851</v>
      </c>
      <c r="H37" s="11" t="s">
        <v>2851</v>
      </c>
      <c r="I37" s="11" t="s">
        <v>107</v>
      </c>
      <c r="J37" s="11" t="s">
        <v>109</v>
      </c>
      <c r="K37" s="11"/>
      <c r="L37" s="12">
        <v>45658</v>
      </c>
      <c r="M37" s="12">
        <v>45777</v>
      </c>
      <c r="N37" s="202">
        <f t="shared" si="0"/>
        <v>119</v>
      </c>
      <c r="O37" s="203" t="s">
        <v>110</v>
      </c>
      <c r="P37" s="11"/>
      <c r="Q37" s="11" t="s">
        <v>111</v>
      </c>
      <c r="R37" s="11" t="s">
        <v>2813</v>
      </c>
      <c r="S37" s="11" t="s">
        <v>114</v>
      </c>
      <c r="T37" s="11" t="s">
        <v>115</v>
      </c>
      <c r="U37" s="11" t="s">
        <v>25</v>
      </c>
      <c r="V37" s="11"/>
      <c r="W37" s="11" t="s">
        <v>52</v>
      </c>
      <c r="X37" s="11"/>
      <c r="Y37" s="204" t="str">
        <f t="shared" si="1"/>
        <v xml:space="preserve">Talento Humano 
Tecnológicos </v>
      </c>
      <c r="Z37" s="11"/>
      <c r="AA37" s="11"/>
      <c r="AB37" s="11"/>
      <c r="AC37" s="13"/>
      <c r="AD37" s="14"/>
      <c r="AE37" s="11"/>
      <c r="AF37" s="11"/>
      <c r="AG37" s="13"/>
      <c r="AH37" s="14"/>
      <c r="AI37" s="11"/>
      <c r="AJ37" s="11"/>
      <c r="AK37" s="13"/>
      <c r="AL37" s="14"/>
      <c r="AM37" s="11"/>
      <c r="AN37" s="11"/>
      <c r="AO37" s="13"/>
      <c r="AP37" s="14"/>
      <c r="AQ37" s="11"/>
      <c r="AR37" s="11"/>
      <c r="AS37" s="13"/>
      <c r="AT37" s="14"/>
      <c r="AU37" s="11"/>
      <c r="AV37" s="11"/>
      <c r="AW37" s="13"/>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t="s">
        <v>2783</v>
      </c>
      <c r="BW37" s="204" t="str">
        <f t="shared" si="2"/>
        <v>Operación del Sistema de Gestión Institucional_SGI</v>
      </c>
      <c r="BX37" s="11"/>
      <c r="BY37" s="11"/>
      <c r="BZ37" s="11"/>
      <c r="CA37" s="11"/>
      <c r="CB37" s="11" t="s">
        <v>29</v>
      </c>
      <c r="CC37" s="11"/>
      <c r="CD37" s="11"/>
      <c r="CE37" s="204" t="str">
        <f t="shared" si="3"/>
        <v xml:space="preserve">Información y comunicación </v>
      </c>
      <c r="CF37" s="11"/>
      <c r="CG37" s="11"/>
      <c r="CH37" s="11"/>
      <c r="CI37" s="11"/>
      <c r="CJ37" s="11"/>
      <c r="CK37" s="11"/>
      <c r="CL37" s="11"/>
      <c r="CM37" s="11"/>
      <c r="CN37" s="11"/>
      <c r="CO37" s="11"/>
      <c r="CP37" s="11"/>
      <c r="CQ37" s="11"/>
      <c r="CR37" s="11"/>
      <c r="CS37" s="11"/>
      <c r="CT37" s="11" t="s">
        <v>96</v>
      </c>
      <c r="CU37" s="11"/>
      <c r="CV37" s="11"/>
      <c r="CW37" s="11"/>
      <c r="CX37" s="11"/>
      <c r="CY37" s="204" t="str">
        <f t="shared" si="4"/>
        <v>Transparencia, acceso a la información pública y lucha contra la corrupción</v>
      </c>
      <c r="CZ37" s="11" t="s">
        <v>2784</v>
      </c>
      <c r="DA37" s="11"/>
      <c r="DB37" s="11"/>
      <c r="DC37" s="11"/>
      <c r="DD37" s="11"/>
      <c r="DE37" s="11"/>
      <c r="DF37" s="11"/>
      <c r="DG37" s="11"/>
      <c r="DH37" s="11"/>
      <c r="DI37" s="11"/>
      <c r="DJ37" s="11"/>
      <c r="DK37" s="11"/>
      <c r="DL37" s="11"/>
      <c r="DM37" s="11"/>
      <c r="DN37" s="11"/>
      <c r="DO37" s="11"/>
      <c r="DP37" s="11"/>
      <c r="DQ37" s="11"/>
      <c r="DR37" s="11"/>
      <c r="DS37" s="11"/>
      <c r="DT37" s="11"/>
      <c r="DU37" s="1"/>
    </row>
    <row r="38" spans="2:125" s="2" customFormat="1" ht="84" hidden="1" customHeight="1" x14ac:dyDescent="0.35">
      <c r="B38" s="1"/>
      <c r="C38" s="200" t="s">
        <v>2852</v>
      </c>
      <c r="D38" s="11" t="s">
        <v>2853</v>
      </c>
      <c r="E38" s="201" t="str">
        <f t="shared" si="5"/>
        <v xml:space="preserve">URF2025_016__Mantener actualizado el banco de fotografías y el inventario correspondiente de la URF_Segundo cuatrimestre </v>
      </c>
      <c r="F38" s="11" t="s">
        <v>2850</v>
      </c>
      <c r="G38" s="11" t="s">
        <v>2851</v>
      </c>
      <c r="H38" s="11" t="s">
        <v>2851</v>
      </c>
      <c r="I38" s="11" t="s">
        <v>107</v>
      </c>
      <c r="J38" s="11" t="s">
        <v>109</v>
      </c>
      <c r="K38" s="11"/>
      <c r="L38" s="12">
        <v>45778</v>
      </c>
      <c r="M38" s="12">
        <v>45900</v>
      </c>
      <c r="N38" s="202">
        <f t="shared" si="0"/>
        <v>122</v>
      </c>
      <c r="O38" s="203" t="s">
        <v>110</v>
      </c>
      <c r="P38" s="11"/>
      <c r="Q38" s="11" t="s">
        <v>111</v>
      </c>
      <c r="R38" s="11" t="s">
        <v>2813</v>
      </c>
      <c r="S38" s="11" t="s">
        <v>114</v>
      </c>
      <c r="T38" s="11" t="s">
        <v>115</v>
      </c>
      <c r="U38" s="11" t="s">
        <v>25</v>
      </c>
      <c r="V38" s="11"/>
      <c r="W38" s="11" t="s">
        <v>52</v>
      </c>
      <c r="X38" s="11"/>
      <c r="Y38" s="204" t="str">
        <f t="shared" si="1"/>
        <v xml:space="preserve">Talento Humano 
Tecnológicos </v>
      </c>
      <c r="Z38" s="11"/>
      <c r="AA38" s="11"/>
      <c r="AB38" s="11"/>
      <c r="AC38" s="13"/>
      <c r="AD38" s="14"/>
      <c r="AE38" s="11"/>
      <c r="AF38" s="11"/>
      <c r="AG38" s="13"/>
      <c r="AH38" s="14"/>
      <c r="AI38" s="11"/>
      <c r="AJ38" s="11"/>
      <c r="AK38" s="13"/>
      <c r="AL38" s="14"/>
      <c r="AM38" s="11"/>
      <c r="AN38" s="11"/>
      <c r="AO38" s="13"/>
      <c r="AP38" s="14"/>
      <c r="AQ38" s="11"/>
      <c r="AR38" s="11"/>
      <c r="AS38" s="13"/>
      <c r="AT38" s="14"/>
      <c r="AU38" s="11"/>
      <c r="AV38" s="11"/>
      <c r="AW38" s="13"/>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t="s">
        <v>2783</v>
      </c>
      <c r="BW38" s="204" t="str">
        <f t="shared" si="2"/>
        <v>Operación del Sistema de Gestión Institucional_SGI</v>
      </c>
      <c r="BX38" s="11"/>
      <c r="BY38" s="11"/>
      <c r="BZ38" s="11"/>
      <c r="CA38" s="11"/>
      <c r="CB38" s="11" t="s">
        <v>29</v>
      </c>
      <c r="CC38" s="11"/>
      <c r="CD38" s="11"/>
      <c r="CE38" s="204" t="str">
        <f t="shared" si="3"/>
        <v xml:space="preserve">Información y comunicación </v>
      </c>
      <c r="CF38" s="11"/>
      <c r="CG38" s="11"/>
      <c r="CH38" s="11"/>
      <c r="CI38" s="11"/>
      <c r="CJ38" s="11"/>
      <c r="CK38" s="11"/>
      <c r="CL38" s="11"/>
      <c r="CM38" s="11"/>
      <c r="CN38" s="11"/>
      <c r="CO38" s="11"/>
      <c r="CP38" s="11"/>
      <c r="CQ38" s="11"/>
      <c r="CR38" s="11"/>
      <c r="CS38" s="11"/>
      <c r="CT38" s="11" t="s">
        <v>96</v>
      </c>
      <c r="CU38" s="11"/>
      <c r="CV38" s="11"/>
      <c r="CW38" s="11"/>
      <c r="CX38" s="11"/>
      <c r="CY38" s="204" t="str">
        <f t="shared" si="4"/>
        <v>Transparencia, acceso a la información pública y lucha contra la corrupción</v>
      </c>
      <c r="CZ38" s="11" t="s">
        <v>2784</v>
      </c>
      <c r="DA38" s="11"/>
      <c r="DB38" s="11"/>
      <c r="DC38" s="11"/>
      <c r="DD38" s="11"/>
      <c r="DE38" s="11"/>
      <c r="DF38" s="11"/>
      <c r="DG38" s="11"/>
      <c r="DH38" s="11"/>
      <c r="DI38" s="11"/>
      <c r="DJ38" s="11"/>
      <c r="DK38" s="11"/>
      <c r="DL38" s="11"/>
      <c r="DM38" s="11"/>
      <c r="DN38" s="11"/>
      <c r="DO38" s="11"/>
      <c r="DP38" s="11"/>
      <c r="DQ38" s="11"/>
      <c r="DR38" s="11"/>
      <c r="DS38" s="11"/>
      <c r="DT38" s="11"/>
      <c r="DU38" s="1"/>
    </row>
    <row r="39" spans="2:125" s="2" customFormat="1" ht="84" hidden="1" customHeight="1" x14ac:dyDescent="0.35">
      <c r="B39" s="1"/>
      <c r="C39" s="200" t="s">
        <v>2854</v>
      </c>
      <c r="D39" s="11" t="s">
        <v>2855</v>
      </c>
      <c r="E39" s="201" t="str">
        <f t="shared" si="5"/>
        <v xml:space="preserve">URF2025_017__Mantener actualizado el banco de fotografías y el inventario correspondiente de la URF_Tercer cuatrimestre </v>
      </c>
      <c r="F39" s="11" t="s">
        <v>2850</v>
      </c>
      <c r="G39" s="11" t="s">
        <v>2851</v>
      </c>
      <c r="H39" s="11" t="s">
        <v>2851</v>
      </c>
      <c r="I39" s="11" t="s">
        <v>107</v>
      </c>
      <c r="J39" s="11" t="s">
        <v>109</v>
      </c>
      <c r="K39" s="11"/>
      <c r="L39" s="12">
        <v>45901</v>
      </c>
      <c r="M39" s="12">
        <v>46022</v>
      </c>
      <c r="N39" s="202">
        <f t="shared" si="0"/>
        <v>121</v>
      </c>
      <c r="O39" s="203" t="s">
        <v>110</v>
      </c>
      <c r="P39" s="11"/>
      <c r="Q39" s="11" t="s">
        <v>111</v>
      </c>
      <c r="R39" s="11" t="s">
        <v>2813</v>
      </c>
      <c r="S39" s="11" t="s">
        <v>114</v>
      </c>
      <c r="T39" s="11" t="s">
        <v>115</v>
      </c>
      <c r="U39" s="11" t="s">
        <v>25</v>
      </c>
      <c r="V39" s="11"/>
      <c r="W39" s="11" t="s">
        <v>52</v>
      </c>
      <c r="X39" s="11"/>
      <c r="Y39" s="204" t="str">
        <f t="shared" si="1"/>
        <v xml:space="preserve">Talento Humano 
Tecnológicos </v>
      </c>
      <c r="Z39" s="11"/>
      <c r="AA39" s="11"/>
      <c r="AB39" s="11"/>
      <c r="AC39" s="13"/>
      <c r="AD39" s="14"/>
      <c r="AE39" s="11"/>
      <c r="AF39" s="11"/>
      <c r="AG39" s="13"/>
      <c r="AH39" s="14"/>
      <c r="AI39" s="11"/>
      <c r="AJ39" s="11"/>
      <c r="AK39" s="13"/>
      <c r="AL39" s="14"/>
      <c r="AM39" s="11"/>
      <c r="AN39" s="11"/>
      <c r="AO39" s="13"/>
      <c r="AP39" s="14"/>
      <c r="AQ39" s="11"/>
      <c r="AR39" s="11"/>
      <c r="AS39" s="13"/>
      <c r="AT39" s="14"/>
      <c r="AU39" s="11"/>
      <c r="AV39" s="11"/>
      <c r="AW39" s="13"/>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t="s">
        <v>2783</v>
      </c>
      <c r="BW39" s="204" t="str">
        <f t="shared" si="2"/>
        <v>Operación del Sistema de Gestión Institucional_SGI</v>
      </c>
      <c r="BX39" s="11"/>
      <c r="BY39" s="11"/>
      <c r="BZ39" s="11"/>
      <c r="CA39" s="11"/>
      <c r="CB39" s="11" t="s">
        <v>29</v>
      </c>
      <c r="CC39" s="11"/>
      <c r="CD39" s="11"/>
      <c r="CE39" s="204" t="str">
        <f t="shared" si="3"/>
        <v xml:space="preserve">Información y comunicación </v>
      </c>
      <c r="CF39" s="11"/>
      <c r="CG39" s="11"/>
      <c r="CH39" s="11"/>
      <c r="CI39" s="11"/>
      <c r="CJ39" s="11"/>
      <c r="CK39" s="11"/>
      <c r="CL39" s="11"/>
      <c r="CM39" s="11"/>
      <c r="CN39" s="11"/>
      <c r="CO39" s="11"/>
      <c r="CP39" s="11"/>
      <c r="CQ39" s="11"/>
      <c r="CR39" s="11"/>
      <c r="CS39" s="11"/>
      <c r="CT39" s="11" t="s">
        <v>96</v>
      </c>
      <c r="CU39" s="11"/>
      <c r="CV39" s="11"/>
      <c r="CW39" s="11"/>
      <c r="CX39" s="11"/>
      <c r="CY39" s="204" t="str">
        <f t="shared" si="4"/>
        <v>Transparencia, acceso a la información pública y lucha contra la corrupción</v>
      </c>
      <c r="CZ39" s="11" t="s">
        <v>2784</v>
      </c>
      <c r="DA39" s="11"/>
      <c r="DB39" s="11"/>
      <c r="DC39" s="11"/>
      <c r="DD39" s="11"/>
      <c r="DE39" s="11"/>
      <c r="DF39" s="11"/>
      <c r="DG39" s="11"/>
      <c r="DH39" s="11"/>
      <c r="DI39" s="11"/>
      <c r="DJ39" s="11"/>
      <c r="DK39" s="11"/>
      <c r="DL39" s="11"/>
      <c r="DM39" s="11"/>
      <c r="DN39" s="11"/>
      <c r="DO39" s="11"/>
      <c r="DP39" s="11"/>
      <c r="DQ39" s="11"/>
      <c r="DR39" s="11"/>
      <c r="DS39" s="11"/>
      <c r="DT39" s="11"/>
      <c r="DU39" s="1"/>
    </row>
    <row r="40" spans="2:125" s="2" customFormat="1" ht="84" hidden="1" customHeight="1" x14ac:dyDescent="0.35">
      <c r="B40" s="1"/>
      <c r="C40" s="200" t="s">
        <v>2856</v>
      </c>
      <c r="D40" s="11" t="s">
        <v>2857</v>
      </c>
      <c r="E40" s="201" t="str">
        <f t="shared" si="5"/>
        <v xml:space="preserve">URF2025_018__Mantener actualizado el banco de piezas gráficas  y el inventario correspondiente de la URF_Primer cuatrimestre </v>
      </c>
      <c r="F40" s="11" t="s">
        <v>2858</v>
      </c>
      <c r="G40" s="11" t="s">
        <v>2859</v>
      </c>
      <c r="H40" s="11" t="s">
        <v>2860</v>
      </c>
      <c r="I40" s="11" t="s">
        <v>107</v>
      </c>
      <c r="J40" s="11" t="s">
        <v>109</v>
      </c>
      <c r="K40" s="11"/>
      <c r="L40" s="12">
        <v>45658</v>
      </c>
      <c r="M40" s="12">
        <v>45777</v>
      </c>
      <c r="N40" s="202">
        <f t="shared" si="0"/>
        <v>119</v>
      </c>
      <c r="O40" s="203" t="s">
        <v>110</v>
      </c>
      <c r="P40" s="11"/>
      <c r="Q40" s="11" t="s">
        <v>111</v>
      </c>
      <c r="R40" s="11" t="s">
        <v>2813</v>
      </c>
      <c r="S40" s="11" t="s">
        <v>114</v>
      </c>
      <c r="T40" s="11" t="s">
        <v>115</v>
      </c>
      <c r="U40" s="11" t="s">
        <v>25</v>
      </c>
      <c r="V40" s="11"/>
      <c r="W40" s="11" t="s">
        <v>52</v>
      </c>
      <c r="X40" s="11"/>
      <c r="Y40" s="204" t="str">
        <f t="shared" si="1"/>
        <v xml:space="preserve">Talento Humano 
Tecnológicos </v>
      </c>
      <c r="Z40" s="11"/>
      <c r="AA40" s="11"/>
      <c r="AB40" s="11"/>
      <c r="AC40" s="13"/>
      <c r="AD40" s="14"/>
      <c r="AE40" s="11"/>
      <c r="AF40" s="11"/>
      <c r="AG40" s="13"/>
      <c r="AH40" s="14"/>
      <c r="AI40" s="11"/>
      <c r="AJ40" s="11"/>
      <c r="AK40" s="13"/>
      <c r="AL40" s="14"/>
      <c r="AM40" s="11"/>
      <c r="AN40" s="11"/>
      <c r="AO40" s="13"/>
      <c r="AP40" s="14"/>
      <c r="AQ40" s="11"/>
      <c r="AR40" s="11"/>
      <c r="AS40" s="13"/>
      <c r="AT40" s="14"/>
      <c r="AU40" s="11"/>
      <c r="AV40" s="11"/>
      <c r="AW40" s="13"/>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t="s">
        <v>2783</v>
      </c>
      <c r="BW40" s="204" t="str">
        <f t="shared" si="2"/>
        <v>Operación del Sistema de Gestión Institucional_SGI</v>
      </c>
      <c r="BX40" s="11"/>
      <c r="BY40" s="11"/>
      <c r="BZ40" s="11"/>
      <c r="CA40" s="11"/>
      <c r="CB40" s="11" t="s">
        <v>29</v>
      </c>
      <c r="CC40" s="11"/>
      <c r="CD40" s="11"/>
      <c r="CE40" s="204" t="str">
        <f t="shared" si="3"/>
        <v xml:space="preserve">Información y comunicación </v>
      </c>
      <c r="CF40" s="11"/>
      <c r="CG40" s="11"/>
      <c r="CH40" s="11"/>
      <c r="CI40" s="11"/>
      <c r="CJ40" s="11"/>
      <c r="CK40" s="11"/>
      <c r="CL40" s="11"/>
      <c r="CM40" s="11"/>
      <c r="CN40" s="11"/>
      <c r="CO40" s="11"/>
      <c r="CP40" s="11"/>
      <c r="CQ40" s="11"/>
      <c r="CR40" s="11"/>
      <c r="CS40" s="11"/>
      <c r="CT40" s="11" t="s">
        <v>96</v>
      </c>
      <c r="CU40" s="11"/>
      <c r="CV40" s="11"/>
      <c r="CW40" s="11"/>
      <c r="CX40" s="11"/>
      <c r="CY40" s="204" t="str">
        <f t="shared" si="4"/>
        <v>Transparencia, acceso a la información pública y lucha contra la corrupción</v>
      </c>
      <c r="CZ40" s="11" t="s">
        <v>2784</v>
      </c>
      <c r="DA40" s="11"/>
      <c r="DB40" s="11"/>
      <c r="DC40" s="11"/>
      <c r="DD40" s="11"/>
      <c r="DE40" s="11"/>
      <c r="DF40" s="11"/>
      <c r="DG40" s="11"/>
      <c r="DH40" s="11"/>
      <c r="DI40" s="11"/>
      <c r="DJ40" s="11"/>
      <c r="DK40" s="11"/>
      <c r="DL40" s="11"/>
      <c r="DM40" s="11"/>
      <c r="DN40" s="11"/>
      <c r="DO40" s="11"/>
      <c r="DP40" s="11"/>
      <c r="DQ40" s="11"/>
      <c r="DR40" s="11"/>
      <c r="DS40" s="11"/>
      <c r="DT40" s="11"/>
      <c r="DU40" s="1"/>
    </row>
    <row r="41" spans="2:125" s="2" customFormat="1" ht="84" hidden="1" customHeight="1" x14ac:dyDescent="0.35">
      <c r="B41" s="1"/>
      <c r="C41" s="200" t="s">
        <v>2861</v>
      </c>
      <c r="D41" s="11" t="s">
        <v>2862</v>
      </c>
      <c r="E41" s="201" t="str">
        <f t="shared" si="5"/>
        <v xml:space="preserve">URF2025_019__Mantener actualizado el banco de piezas gráficas  y el inventario correspondiente de la URF_Segundo cuatrimestre </v>
      </c>
      <c r="F41" s="11" t="s">
        <v>2858</v>
      </c>
      <c r="G41" s="11" t="s">
        <v>2859</v>
      </c>
      <c r="H41" s="11" t="s">
        <v>2860</v>
      </c>
      <c r="I41" s="11" t="s">
        <v>107</v>
      </c>
      <c r="J41" s="11" t="s">
        <v>109</v>
      </c>
      <c r="K41" s="11"/>
      <c r="L41" s="12">
        <v>45658</v>
      </c>
      <c r="M41" s="12">
        <v>45777</v>
      </c>
      <c r="N41" s="202">
        <f t="shared" si="0"/>
        <v>119</v>
      </c>
      <c r="O41" s="203" t="s">
        <v>110</v>
      </c>
      <c r="P41" s="11"/>
      <c r="Q41" s="11" t="s">
        <v>111</v>
      </c>
      <c r="R41" s="11" t="s">
        <v>2813</v>
      </c>
      <c r="S41" s="11" t="s">
        <v>114</v>
      </c>
      <c r="T41" s="11" t="s">
        <v>115</v>
      </c>
      <c r="U41" s="11" t="s">
        <v>25</v>
      </c>
      <c r="V41" s="11"/>
      <c r="W41" s="11" t="s">
        <v>52</v>
      </c>
      <c r="X41" s="11"/>
      <c r="Y41" s="204" t="str">
        <f t="shared" si="1"/>
        <v xml:space="preserve">Talento Humano 
Tecnológicos </v>
      </c>
      <c r="Z41" s="11"/>
      <c r="AA41" s="11"/>
      <c r="AB41" s="11"/>
      <c r="AC41" s="13"/>
      <c r="AD41" s="14"/>
      <c r="AE41" s="11"/>
      <c r="AF41" s="11"/>
      <c r="AG41" s="13"/>
      <c r="AH41" s="14"/>
      <c r="AI41" s="11"/>
      <c r="AJ41" s="11"/>
      <c r="AK41" s="13"/>
      <c r="AL41" s="14"/>
      <c r="AM41" s="11"/>
      <c r="AN41" s="11"/>
      <c r="AO41" s="13"/>
      <c r="AP41" s="14"/>
      <c r="AQ41" s="11"/>
      <c r="AR41" s="11"/>
      <c r="AS41" s="13"/>
      <c r="AT41" s="14"/>
      <c r="AU41" s="11"/>
      <c r="AV41" s="11"/>
      <c r="AW41" s="13"/>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t="s">
        <v>2783</v>
      </c>
      <c r="BW41" s="204" t="str">
        <f t="shared" si="2"/>
        <v>Operación del Sistema de Gestión Institucional_SGI</v>
      </c>
      <c r="BX41" s="11"/>
      <c r="BY41" s="11"/>
      <c r="BZ41" s="11"/>
      <c r="CA41" s="11"/>
      <c r="CB41" s="11" t="s">
        <v>29</v>
      </c>
      <c r="CC41" s="11"/>
      <c r="CD41" s="11"/>
      <c r="CE41" s="204" t="str">
        <f t="shared" si="3"/>
        <v xml:space="preserve">Información y comunicación </v>
      </c>
      <c r="CF41" s="11"/>
      <c r="CG41" s="11"/>
      <c r="CH41" s="11"/>
      <c r="CI41" s="11"/>
      <c r="CJ41" s="11"/>
      <c r="CK41" s="11"/>
      <c r="CL41" s="11"/>
      <c r="CM41" s="11"/>
      <c r="CN41" s="11"/>
      <c r="CO41" s="11"/>
      <c r="CP41" s="11"/>
      <c r="CQ41" s="11"/>
      <c r="CR41" s="11"/>
      <c r="CS41" s="11"/>
      <c r="CT41" s="11" t="s">
        <v>96</v>
      </c>
      <c r="CU41" s="11"/>
      <c r="CV41" s="11"/>
      <c r="CW41" s="11"/>
      <c r="CX41" s="11"/>
      <c r="CY41" s="204" t="str">
        <f t="shared" si="4"/>
        <v>Transparencia, acceso a la información pública y lucha contra la corrupción</v>
      </c>
      <c r="CZ41" s="11" t="s">
        <v>2784</v>
      </c>
      <c r="DA41" s="11"/>
      <c r="DB41" s="11"/>
      <c r="DC41" s="11"/>
      <c r="DD41" s="11"/>
      <c r="DE41" s="11"/>
      <c r="DF41" s="11"/>
      <c r="DG41" s="11"/>
      <c r="DH41" s="11"/>
      <c r="DI41" s="11"/>
      <c r="DJ41" s="11"/>
      <c r="DK41" s="11"/>
      <c r="DL41" s="11"/>
      <c r="DM41" s="11"/>
      <c r="DN41" s="11"/>
      <c r="DO41" s="11"/>
      <c r="DP41" s="11"/>
      <c r="DQ41" s="11"/>
      <c r="DR41" s="11"/>
      <c r="DS41" s="11"/>
      <c r="DT41" s="11"/>
      <c r="DU41" s="1"/>
    </row>
    <row r="42" spans="2:125" s="2" customFormat="1" ht="84" hidden="1" customHeight="1" x14ac:dyDescent="0.35">
      <c r="B42" s="1"/>
      <c r="C42" s="200" t="s">
        <v>2863</v>
      </c>
      <c r="D42" s="11" t="s">
        <v>2864</v>
      </c>
      <c r="E42" s="201" t="str">
        <f t="shared" si="5"/>
        <v xml:space="preserve">URF2025_020__Mantener actualizado el banco de piezas gráficas  y el inventario correspondiente de la URF_Tercer cuatrimestre </v>
      </c>
      <c r="F42" s="11" t="s">
        <v>2858</v>
      </c>
      <c r="G42" s="11" t="s">
        <v>2859</v>
      </c>
      <c r="H42" s="11" t="s">
        <v>2860</v>
      </c>
      <c r="I42" s="11" t="s">
        <v>107</v>
      </c>
      <c r="J42" s="11" t="s">
        <v>109</v>
      </c>
      <c r="K42" s="11"/>
      <c r="L42" s="12">
        <v>45658</v>
      </c>
      <c r="M42" s="12">
        <v>45777</v>
      </c>
      <c r="N42" s="202">
        <f t="shared" si="0"/>
        <v>119</v>
      </c>
      <c r="O42" s="203" t="s">
        <v>110</v>
      </c>
      <c r="P42" s="11"/>
      <c r="Q42" s="11" t="s">
        <v>111</v>
      </c>
      <c r="R42" s="11" t="s">
        <v>2813</v>
      </c>
      <c r="S42" s="11" t="s">
        <v>114</v>
      </c>
      <c r="T42" s="11" t="s">
        <v>115</v>
      </c>
      <c r="U42" s="11" t="s">
        <v>25</v>
      </c>
      <c r="V42" s="11"/>
      <c r="W42" s="11" t="s">
        <v>52</v>
      </c>
      <c r="X42" s="11"/>
      <c r="Y42" s="204" t="str">
        <f t="shared" si="1"/>
        <v xml:space="preserve">Talento Humano 
Tecnológicos </v>
      </c>
      <c r="Z42" s="11"/>
      <c r="AA42" s="11"/>
      <c r="AB42" s="11"/>
      <c r="AC42" s="13"/>
      <c r="AD42" s="14"/>
      <c r="AE42" s="11"/>
      <c r="AF42" s="11"/>
      <c r="AG42" s="13"/>
      <c r="AH42" s="14"/>
      <c r="AI42" s="11"/>
      <c r="AJ42" s="11"/>
      <c r="AK42" s="13"/>
      <c r="AL42" s="14"/>
      <c r="AM42" s="11"/>
      <c r="AN42" s="11"/>
      <c r="AO42" s="13"/>
      <c r="AP42" s="14"/>
      <c r="AQ42" s="11"/>
      <c r="AR42" s="11"/>
      <c r="AS42" s="13"/>
      <c r="AT42" s="14"/>
      <c r="AU42" s="11"/>
      <c r="AV42" s="11"/>
      <c r="AW42" s="13"/>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t="s">
        <v>2783</v>
      </c>
      <c r="BW42" s="204" t="str">
        <f t="shared" si="2"/>
        <v>Operación del Sistema de Gestión Institucional_SGI</v>
      </c>
      <c r="BX42" s="11"/>
      <c r="BY42" s="11"/>
      <c r="BZ42" s="11"/>
      <c r="CA42" s="11"/>
      <c r="CB42" s="11" t="s">
        <v>29</v>
      </c>
      <c r="CC42" s="11"/>
      <c r="CD42" s="11"/>
      <c r="CE42" s="204" t="str">
        <f t="shared" si="3"/>
        <v xml:space="preserve">Información y comunicación </v>
      </c>
      <c r="CF42" s="11"/>
      <c r="CG42" s="11"/>
      <c r="CH42" s="11"/>
      <c r="CI42" s="11"/>
      <c r="CJ42" s="11"/>
      <c r="CK42" s="11"/>
      <c r="CL42" s="11"/>
      <c r="CM42" s="11"/>
      <c r="CN42" s="11"/>
      <c r="CO42" s="11"/>
      <c r="CP42" s="11"/>
      <c r="CQ42" s="11"/>
      <c r="CR42" s="11"/>
      <c r="CS42" s="11"/>
      <c r="CT42" s="11" t="s">
        <v>96</v>
      </c>
      <c r="CU42" s="11"/>
      <c r="CV42" s="11"/>
      <c r="CW42" s="11"/>
      <c r="CX42" s="11"/>
      <c r="CY42" s="204" t="str">
        <f t="shared" si="4"/>
        <v>Transparencia, acceso a la información pública y lucha contra la corrupción</v>
      </c>
      <c r="CZ42" s="11" t="s">
        <v>2784</v>
      </c>
      <c r="DA42" s="11"/>
      <c r="DB42" s="11"/>
      <c r="DC42" s="11"/>
      <c r="DD42" s="11"/>
      <c r="DE42" s="11"/>
      <c r="DF42" s="11"/>
      <c r="DG42" s="11"/>
      <c r="DH42" s="11"/>
      <c r="DI42" s="11"/>
      <c r="DJ42" s="11"/>
      <c r="DK42" s="11"/>
      <c r="DL42" s="11"/>
      <c r="DM42" s="11"/>
      <c r="DN42" s="11"/>
      <c r="DO42" s="11"/>
      <c r="DP42" s="11"/>
      <c r="DQ42" s="11"/>
      <c r="DR42" s="11"/>
      <c r="DS42" s="11"/>
      <c r="DT42" s="11"/>
      <c r="DU42" s="1"/>
    </row>
    <row r="43" spans="2:125" s="2" customFormat="1" ht="84" hidden="1" customHeight="1" x14ac:dyDescent="0.35">
      <c r="B43" s="1"/>
      <c r="C43" s="200" t="s">
        <v>2865</v>
      </c>
      <c r="D43" s="206" t="s">
        <v>2866</v>
      </c>
      <c r="E43" s="94" t="str">
        <f t="shared" si="5"/>
        <v>URF2025_021__Realizar ejercicios de socialización de la política de administración del riesgo</v>
      </c>
      <c r="F43" s="206" t="s">
        <v>2867</v>
      </c>
      <c r="G43" s="206" t="s">
        <v>2868</v>
      </c>
      <c r="H43" s="206" t="s">
        <v>2869</v>
      </c>
      <c r="I43" s="206" t="s">
        <v>232</v>
      </c>
      <c r="J43" s="206" t="s">
        <v>110</v>
      </c>
      <c r="K43" s="206" t="s">
        <v>315</v>
      </c>
      <c r="L43" s="207">
        <v>45901</v>
      </c>
      <c r="M43" s="207">
        <v>45981</v>
      </c>
      <c r="N43" s="208">
        <f t="shared" ref="N43:N97" si="6">M43-L43</f>
        <v>80</v>
      </c>
      <c r="O43" s="206" t="s">
        <v>110</v>
      </c>
      <c r="P43" s="206"/>
      <c r="Q43" s="206" t="s">
        <v>111</v>
      </c>
      <c r="R43" s="206" t="s">
        <v>2870</v>
      </c>
      <c r="S43" s="206" t="s">
        <v>236</v>
      </c>
      <c r="T43" s="206" t="s">
        <v>237</v>
      </c>
      <c r="U43" s="206" t="s">
        <v>25</v>
      </c>
      <c r="V43" s="206"/>
      <c r="W43" s="206" t="s">
        <v>52</v>
      </c>
      <c r="X43" s="206"/>
      <c r="Y43" s="204" t="str">
        <f t="shared" si="1"/>
        <v xml:space="preserve">Talento Humano 
Tecnológicos </v>
      </c>
      <c r="Z43" s="206"/>
      <c r="AA43" s="206"/>
      <c r="AB43" s="206"/>
      <c r="AC43" s="209"/>
      <c r="AD43" s="209"/>
      <c r="AE43" s="206"/>
      <c r="AF43" s="206"/>
      <c r="AG43" s="209"/>
      <c r="AH43" s="209"/>
      <c r="AI43" s="206"/>
      <c r="AJ43" s="206"/>
      <c r="AK43" s="209"/>
      <c r="AL43" s="209"/>
      <c r="AM43" s="206"/>
      <c r="AN43" s="206"/>
      <c r="AO43" s="209"/>
      <c r="AP43" s="209"/>
      <c r="AQ43" s="206"/>
      <c r="AR43" s="206"/>
      <c r="AS43" s="209"/>
      <c r="AT43" s="209"/>
      <c r="AU43" s="206"/>
      <c r="AV43" s="206"/>
      <c r="AW43" s="209"/>
      <c r="AX43" s="206"/>
      <c r="AY43" s="206"/>
      <c r="AZ43" s="206"/>
      <c r="BA43" s="206"/>
      <c r="BB43" s="206"/>
      <c r="BC43" s="206"/>
      <c r="BD43" s="206"/>
      <c r="BE43" s="206"/>
      <c r="BF43" s="206"/>
      <c r="BG43" s="206"/>
      <c r="BH43" s="206" t="s">
        <v>2758</v>
      </c>
      <c r="BI43" s="206" t="s">
        <v>2871</v>
      </c>
      <c r="BJ43" s="206" t="s">
        <v>2872</v>
      </c>
      <c r="BK43" s="206"/>
      <c r="BL43" s="206"/>
      <c r="BM43" s="206"/>
      <c r="BN43" s="206"/>
      <c r="BO43" s="206"/>
      <c r="BP43" s="206"/>
      <c r="BQ43" s="206"/>
      <c r="BR43" s="206"/>
      <c r="BS43" s="206"/>
      <c r="BT43" s="206"/>
      <c r="BU43" s="206"/>
      <c r="BV43" s="206" t="s">
        <v>2783</v>
      </c>
      <c r="BW43" s="204" t="str">
        <f t="shared" si="2"/>
        <v>Programas de transparencia y ética pública 
Operación del Sistema de Gestión Institucional_SGI</v>
      </c>
      <c r="BX43" s="206"/>
      <c r="BY43" s="206" t="s">
        <v>26</v>
      </c>
      <c r="BZ43" s="206"/>
      <c r="CA43" s="206" t="s">
        <v>79</v>
      </c>
      <c r="CB43" s="206"/>
      <c r="CC43" s="206" t="s">
        <v>80</v>
      </c>
      <c r="CD43" s="206" t="s">
        <v>31</v>
      </c>
      <c r="CE43" s="204" t="str">
        <f t="shared" si="3"/>
        <v xml:space="preserve">Direccionamiento Estratégico y Planeación 
Evaluación de resultados 
Gestión del conocimiento y la innovación 
Control Interno </v>
      </c>
      <c r="CF43" s="206"/>
      <c r="CG43" s="206"/>
      <c r="CH43" s="206" t="s">
        <v>84</v>
      </c>
      <c r="CI43" s="206"/>
      <c r="CJ43" s="206"/>
      <c r="CK43" s="206"/>
      <c r="CL43" s="206"/>
      <c r="CM43" s="206"/>
      <c r="CN43" s="206"/>
      <c r="CO43" s="206"/>
      <c r="CP43" s="206"/>
      <c r="CQ43" s="206"/>
      <c r="CR43" s="206"/>
      <c r="CS43" s="206" t="s">
        <v>95</v>
      </c>
      <c r="CT43" s="206"/>
      <c r="CU43" s="206"/>
      <c r="CV43" s="206"/>
      <c r="CW43" s="206" t="s">
        <v>99</v>
      </c>
      <c r="CX43" s="206" t="s">
        <v>100</v>
      </c>
      <c r="CY43" s="204" t="str">
        <f t="shared" si="4"/>
        <v>Planeación Institucional
Seguimiento y evaluación del desempeño institucional
Gestión del conocimiento y la innovación
Control Interno</v>
      </c>
      <c r="CZ43" s="206" t="s">
        <v>2873</v>
      </c>
      <c r="DA43" s="206" t="s">
        <v>2826</v>
      </c>
      <c r="DB43" s="210">
        <v>45929</v>
      </c>
      <c r="DC43" s="210">
        <v>45931</v>
      </c>
      <c r="DD43" s="206" t="s">
        <v>2874</v>
      </c>
      <c r="DE43" s="206" t="s">
        <v>2875</v>
      </c>
      <c r="DF43" s="206" t="s">
        <v>2873</v>
      </c>
      <c r="DG43" s="210">
        <v>45966</v>
      </c>
      <c r="DH43" s="210">
        <v>45967</v>
      </c>
      <c r="DI43" s="206" t="s">
        <v>2876</v>
      </c>
      <c r="DJ43" s="206" t="s">
        <v>2877</v>
      </c>
      <c r="DK43" s="206"/>
      <c r="DL43" s="206"/>
      <c r="DM43" s="206"/>
      <c r="DN43" s="206"/>
      <c r="DO43" s="206"/>
      <c r="DP43" s="206"/>
      <c r="DQ43" s="206"/>
      <c r="DR43" s="206"/>
      <c r="DS43" s="206"/>
      <c r="DT43" s="206"/>
      <c r="DU43" s="1"/>
    </row>
    <row r="44" spans="2:125" s="2" customFormat="1" ht="84" hidden="1" customHeight="1" x14ac:dyDescent="0.35">
      <c r="B44" s="1"/>
      <c r="C44" s="200" t="s">
        <v>2878</v>
      </c>
      <c r="D44" s="11" t="s">
        <v>526</v>
      </c>
      <c r="E44" s="201" t="str">
        <f t="shared" si="5"/>
        <v>URF2025_022__Generar recordatorios de reporte del monitoreo del riesgo_Primer cuatrimestre</v>
      </c>
      <c r="F44" s="11" t="s">
        <v>527</v>
      </c>
      <c r="G44" s="11" t="s">
        <v>528</v>
      </c>
      <c r="H44" s="11" t="s">
        <v>529</v>
      </c>
      <c r="I44" s="11" t="s">
        <v>232</v>
      </c>
      <c r="J44" s="11" t="s">
        <v>315</v>
      </c>
      <c r="K44" s="11"/>
      <c r="L44" s="12">
        <v>45748</v>
      </c>
      <c r="M44" s="12">
        <v>45777</v>
      </c>
      <c r="N44" s="202">
        <f t="shared" si="6"/>
        <v>29</v>
      </c>
      <c r="O44" s="203" t="s">
        <v>110</v>
      </c>
      <c r="P44" s="11"/>
      <c r="Q44" s="11" t="s">
        <v>111</v>
      </c>
      <c r="R44" s="11" t="s">
        <v>530</v>
      </c>
      <c r="S44" s="11" t="s">
        <v>236</v>
      </c>
      <c r="T44" s="11" t="s">
        <v>237</v>
      </c>
      <c r="U44" s="11" t="s">
        <v>25</v>
      </c>
      <c r="V44" s="11"/>
      <c r="W44" s="11" t="s">
        <v>52</v>
      </c>
      <c r="X44" s="11"/>
      <c r="Y44" s="204" t="str">
        <f t="shared" si="1"/>
        <v xml:space="preserve">Talento Humano 
Tecnológicos </v>
      </c>
      <c r="Z44" s="11"/>
      <c r="AA44" s="11"/>
      <c r="AB44" s="11"/>
      <c r="AC44" s="13"/>
      <c r="AD44" s="14"/>
      <c r="AE44" s="11"/>
      <c r="AF44" s="11"/>
      <c r="AG44" s="13"/>
      <c r="AH44" s="14"/>
      <c r="AI44" s="11"/>
      <c r="AJ44" s="11"/>
      <c r="AK44" s="13"/>
      <c r="AL44" s="14"/>
      <c r="AM44" s="11"/>
      <c r="AN44" s="11"/>
      <c r="AO44" s="13"/>
      <c r="AP44" s="14"/>
      <c r="AQ44" s="11"/>
      <c r="AR44" s="11"/>
      <c r="AS44" s="13"/>
      <c r="AT44" s="14"/>
      <c r="AU44" s="11"/>
      <c r="AV44" s="11"/>
      <c r="AW44" s="13"/>
      <c r="AX44" s="11"/>
      <c r="AY44" s="11"/>
      <c r="AZ44" s="11"/>
      <c r="BA44" s="11"/>
      <c r="BB44" s="11"/>
      <c r="BC44" s="11"/>
      <c r="BD44" s="11"/>
      <c r="BE44" s="11"/>
      <c r="BF44" s="11"/>
      <c r="BG44" s="11"/>
      <c r="BH44" s="11" t="s">
        <v>2758</v>
      </c>
      <c r="BI44" s="11" t="s">
        <v>2871</v>
      </c>
      <c r="BJ44" s="11" t="s">
        <v>2872</v>
      </c>
      <c r="BK44" s="11"/>
      <c r="BL44" s="11"/>
      <c r="BM44" s="11"/>
      <c r="BN44" s="11"/>
      <c r="BO44" s="11"/>
      <c r="BP44" s="11"/>
      <c r="BQ44" s="11"/>
      <c r="BR44" s="11"/>
      <c r="BS44" s="11"/>
      <c r="BT44" s="11"/>
      <c r="BU44" s="11"/>
      <c r="BV44" s="11" t="s">
        <v>2783</v>
      </c>
      <c r="BW44" s="204" t="str">
        <f t="shared" si="2"/>
        <v>Programas de transparencia y ética pública 
Operación del Sistema de Gestión Institucional_SGI</v>
      </c>
      <c r="BX44" s="11"/>
      <c r="BY44" s="11" t="s">
        <v>26</v>
      </c>
      <c r="BZ44" s="11"/>
      <c r="CA44" s="11" t="s">
        <v>79</v>
      </c>
      <c r="CB44" s="11"/>
      <c r="CC44" s="11"/>
      <c r="CD44" s="11" t="s">
        <v>31</v>
      </c>
      <c r="CE44" s="204" t="str">
        <f t="shared" si="3"/>
        <v xml:space="preserve">Direccionamiento Estratégico y Planeación 
Evaluación de resultados 
Control Interno </v>
      </c>
      <c r="CF44" s="11"/>
      <c r="CG44" s="11"/>
      <c r="CH44" s="11" t="s">
        <v>84</v>
      </c>
      <c r="CI44" s="11"/>
      <c r="CJ44" s="11"/>
      <c r="CK44" s="11"/>
      <c r="CL44" s="11"/>
      <c r="CM44" s="11"/>
      <c r="CN44" s="11"/>
      <c r="CO44" s="11"/>
      <c r="CP44" s="11"/>
      <c r="CQ44" s="11"/>
      <c r="CR44" s="11"/>
      <c r="CS44" s="11" t="s">
        <v>95</v>
      </c>
      <c r="CT44" s="11"/>
      <c r="CU44" s="11"/>
      <c r="CV44" s="11"/>
      <c r="CW44" s="11"/>
      <c r="CX44" s="11" t="s">
        <v>100</v>
      </c>
      <c r="CY44" s="204" t="str">
        <f t="shared" si="4"/>
        <v>Planeación Institucional
Seguimiento y evaluación del desempeño institucional
Control Interno</v>
      </c>
      <c r="CZ44" s="11" t="s">
        <v>2784</v>
      </c>
      <c r="DA44" s="11"/>
      <c r="DB44" s="11"/>
      <c r="DC44" s="11"/>
      <c r="DD44" s="11"/>
      <c r="DE44" s="11"/>
      <c r="DF44" s="11"/>
      <c r="DG44" s="11"/>
      <c r="DH44" s="11"/>
      <c r="DI44" s="11"/>
      <c r="DJ44" s="11"/>
      <c r="DK44" s="11"/>
      <c r="DL44" s="11"/>
      <c r="DM44" s="11"/>
      <c r="DN44" s="11"/>
      <c r="DO44" s="11"/>
      <c r="DP44" s="11"/>
      <c r="DQ44" s="11"/>
      <c r="DR44" s="11"/>
      <c r="DS44" s="11"/>
      <c r="DT44" s="11"/>
      <c r="DU44" s="1"/>
    </row>
    <row r="45" spans="2:125" s="2" customFormat="1" ht="84" hidden="1" customHeight="1" x14ac:dyDescent="0.35">
      <c r="B45" s="1"/>
      <c r="C45" s="200" t="s">
        <v>2879</v>
      </c>
      <c r="D45" s="11" t="s">
        <v>532</v>
      </c>
      <c r="E45" s="201" t="str">
        <f t="shared" si="5"/>
        <v>URF2025_023__Generar recordatorios de reporte del monitoreo del riesgo_Segundo cuatrimestre</v>
      </c>
      <c r="F45" s="11" t="s">
        <v>527</v>
      </c>
      <c r="G45" s="11" t="s">
        <v>528</v>
      </c>
      <c r="H45" s="11" t="s">
        <v>529</v>
      </c>
      <c r="I45" s="11" t="s">
        <v>232</v>
      </c>
      <c r="J45" s="11" t="s">
        <v>233</v>
      </c>
      <c r="K45" s="11"/>
      <c r="L45" s="12">
        <v>45870</v>
      </c>
      <c r="M45" s="12">
        <v>45900</v>
      </c>
      <c r="N45" s="202">
        <f t="shared" si="6"/>
        <v>30</v>
      </c>
      <c r="O45" s="203" t="s">
        <v>110</v>
      </c>
      <c r="P45" s="11"/>
      <c r="Q45" s="11" t="s">
        <v>111</v>
      </c>
      <c r="R45" s="11" t="s">
        <v>530</v>
      </c>
      <c r="S45" s="11" t="s">
        <v>236</v>
      </c>
      <c r="T45" s="11" t="s">
        <v>237</v>
      </c>
      <c r="U45" s="11" t="s">
        <v>25</v>
      </c>
      <c r="V45" s="11"/>
      <c r="W45" s="11" t="s">
        <v>52</v>
      </c>
      <c r="X45" s="11"/>
      <c r="Y45" s="204" t="str">
        <f t="shared" si="1"/>
        <v xml:space="preserve">Talento Humano 
Tecnológicos </v>
      </c>
      <c r="Z45" s="11"/>
      <c r="AA45" s="11"/>
      <c r="AB45" s="11"/>
      <c r="AC45" s="13"/>
      <c r="AD45" s="14"/>
      <c r="AE45" s="11"/>
      <c r="AF45" s="11"/>
      <c r="AG45" s="13"/>
      <c r="AH45" s="14"/>
      <c r="AI45" s="11"/>
      <c r="AJ45" s="11"/>
      <c r="AK45" s="13"/>
      <c r="AL45" s="14"/>
      <c r="AM45" s="11"/>
      <c r="AN45" s="11"/>
      <c r="AO45" s="13"/>
      <c r="AP45" s="14"/>
      <c r="AQ45" s="11"/>
      <c r="AR45" s="11"/>
      <c r="AS45" s="13"/>
      <c r="AT45" s="14"/>
      <c r="AU45" s="11"/>
      <c r="AV45" s="11"/>
      <c r="AW45" s="13"/>
      <c r="AX45" s="11"/>
      <c r="AY45" s="11"/>
      <c r="AZ45" s="11"/>
      <c r="BA45" s="11"/>
      <c r="BB45" s="11"/>
      <c r="BC45" s="11"/>
      <c r="BD45" s="11"/>
      <c r="BE45" s="11"/>
      <c r="BF45" s="11"/>
      <c r="BG45" s="11"/>
      <c r="BH45" s="11" t="s">
        <v>2758</v>
      </c>
      <c r="BI45" s="11" t="s">
        <v>2871</v>
      </c>
      <c r="BJ45" s="11" t="s">
        <v>2872</v>
      </c>
      <c r="BK45" s="11"/>
      <c r="BL45" s="11"/>
      <c r="BM45" s="11"/>
      <c r="BN45" s="11"/>
      <c r="BO45" s="11"/>
      <c r="BP45" s="11"/>
      <c r="BQ45" s="11"/>
      <c r="BR45" s="11"/>
      <c r="BS45" s="11"/>
      <c r="BT45" s="11"/>
      <c r="BU45" s="11"/>
      <c r="BV45" s="11" t="s">
        <v>2783</v>
      </c>
      <c r="BW45" s="204" t="str">
        <f t="shared" si="2"/>
        <v>Programas de transparencia y ética pública 
Operación del Sistema de Gestión Institucional_SGI</v>
      </c>
      <c r="BX45" s="11"/>
      <c r="BY45" s="11" t="s">
        <v>26</v>
      </c>
      <c r="BZ45" s="11"/>
      <c r="CA45" s="11" t="s">
        <v>79</v>
      </c>
      <c r="CB45" s="11"/>
      <c r="CC45" s="11"/>
      <c r="CD45" s="11" t="s">
        <v>31</v>
      </c>
      <c r="CE45" s="204" t="str">
        <f t="shared" si="3"/>
        <v xml:space="preserve">Direccionamiento Estratégico y Planeación 
Evaluación de resultados 
Control Interno </v>
      </c>
      <c r="CF45" s="11"/>
      <c r="CG45" s="11"/>
      <c r="CH45" s="11" t="s">
        <v>84</v>
      </c>
      <c r="CI45" s="11"/>
      <c r="CJ45" s="11"/>
      <c r="CK45" s="11"/>
      <c r="CL45" s="11"/>
      <c r="CM45" s="11"/>
      <c r="CN45" s="11"/>
      <c r="CO45" s="11"/>
      <c r="CP45" s="11"/>
      <c r="CQ45" s="11"/>
      <c r="CR45" s="11"/>
      <c r="CS45" s="11" t="s">
        <v>95</v>
      </c>
      <c r="CT45" s="11"/>
      <c r="CU45" s="11"/>
      <c r="CV45" s="11"/>
      <c r="CW45" s="11"/>
      <c r="CX45" s="11" t="s">
        <v>100</v>
      </c>
      <c r="CY45" s="204" t="str">
        <f t="shared" si="4"/>
        <v>Planeación Institucional
Seguimiento y evaluación del desempeño institucional
Control Interno</v>
      </c>
      <c r="CZ45" s="11" t="s">
        <v>2826</v>
      </c>
      <c r="DA45" s="11" t="s">
        <v>2826</v>
      </c>
      <c r="DB45" s="205">
        <v>45783</v>
      </c>
      <c r="DC45" s="205">
        <v>45783</v>
      </c>
      <c r="DD45" s="11" t="s">
        <v>2880</v>
      </c>
      <c r="DE45" s="11" t="s">
        <v>2881</v>
      </c>
      <c r="DF45" s="11"/>
      <c r="DG45" s="11"/>
      <c r="DH45" s="11"/>
      <c r="DI45" s="11"/>
      <c r="DJ45" s="11"/>
      <c r="DK45" s="11"/>
      <c r="DL45" s="11"/>
      <c r="DM45" s="11"/>
      <c r="DN45" s="11"/>
      <c r="DO45" s="11"/>
      <c r="DP45" s="11"/>
      <c r="DQ45" s="11"/>
      <c r="DR45" s="11"/>
      <c r="DS45" s="11"/>
      <c r="DT45" s="11"/>
      <c r="DU45" s="1"/>
    </row>
    <row r="46" spans="2:125" s="2" customFormat="1" ht="84" hidden="1" customHeight="1" x14ac:dyDescent="0.35">
      <c r="B46" s="1"/>
      <c r="C46" s="200" t="s">
        <v>2882</v>
      </c>
      <c r="D46" s="11" t="s">
        <v>534</v>
      </c>
      <c r="E46" s="201" t="str">
        <f t="shared" si="5"/>
        <v>URF2025_024__Generar recordatorios de reporte del monitoreo del riesgo_Tercer cuatrimestre</v>
      </c>
      <c r="F46" s="11" t="s">
        <v>527</v>
      </c>
      <c r="G46" s="11" t="s">
        <v>528</v>
      </c>
      <c r="H46" s="11" t="s">
        <v>529</v>
      </c>
      <c r="I46" s="11" t="s">
        <v>232</v>
      </c>
      <c r="J46" s="11" t="s">
        <v>233</v>
      </c>
      <c r="K46" s="11"/>
      <c r="L46" s="12">
        <v>45992</v>
      </c>
      <c r="M46" s="12">
        <v>46022</v>
      </c>
      <c r="N46" s="202">
        <f t="shared" si="6"/>
        <v>30</v>
      </c>
      <c r="O46" s="203" t="s">
        <v>110</v>
      </c>
      <c r="P46" s="11"/>
      <c r="Q46" s="11" t="s">
        <v>111</v>
      </c>
      <c r="R46" s="11" t="s">
        <v>530</v>
      </c>
      <c r="S46" s="11" t="s">
        <v>236</v>
      </c>
      <c r="T46" s="11" t="s">
        <v>237</v>
      </c>
      <c r="U46" s="11" t="s">
        <v>25</v>
      </c>
      <c r="V46" s="11"/>
      <c r="W46" s="11" t="s">
        <v>52</v>
      </c>
      <c r="X46" s="11"/>
      <c r="Y46" s="204" t="str">
        <f t="shared" si="1"/>
        <v xml:space="preserve">Talento Humano 
Tecnológicos </v>
      </c>
      <c r="Z46" s="11"/>
      <c r="AA46" s="11"/>
      <c r="AB46" s="11"/>
      <c r="AC46" s="13"/>
      <c r="AD46" s="14"/>
      <c r="AE46" s="11"/>
      <c r="AF46" s="11"/>
      <c r="AG46" s="13"/>
      <c r="AH46" s="14"/>
      <c r="AI46" s="11"/>
      <c r="AJ46" s="11"/>
      <c r="AK46" s="13"/>
      <c r="AL46" s="14"/>
      <c r="AM46" s="11"/>
      <c r="AN46" s="11"/>
      <c r="AO46" s="13"/>
      <c r="AP46" s="14"/>
      <c r="AQ46" s="11"/>
      <c r="AR46" s="11"/>
      <c r="AS46" s="13"/>
      <c r="AT46" s="14"/>
      <c r="AU46" s="11"/>
      <c r="AV46" s="11"/>
      <c r="AW46" s="13"/>
      <c r="AX46" s="11"/>
      <c r="AY46" s="11"/>
      <c r="AZ46" s="11"/>
      <c r="BA46" s="11"/>
      <c r="BB46" s="11"/>
      <c r="BC46" s="11"/>
      <c r="BD46" s="11"/>
      <c r="BE46" s="11"/>
      <c r="BF46" s="11"/>
      <c r="BG46" s="11"/>
      <c r="BH46" s="11" t="s">
        <v>2758</v>
      </c>
      <c r="BI46" s="11" t="s">
        <v>2871</v>
      </c>
      <c r="BJ46" s="11" t="s">
        <v>2872</v>
      </c>
      <c r="BK46" s="11"/>
      <c r="BL46" s="11"/>
      <c r="BM46" s="11"/>
      <c r="BN46" s="11"/>
      <c r="BO46" s="11"/>
      <c r="BP46" s="11"/>
      <c r="BQ46" s="11"/>
      <c r="BR46" s="11"/>
      <c r="BS46" s="11"/>
      <c r="BT46" s="11"/>
      <c r="BU46" s="11"/>
      <c r="BV46" s="11" t="s">
        <v>2783</v>
      </c>
      <c r="BW46" s="204" t="str">
        <f t="shared" si="2"/>
        <v>Programas de transparencia y ética pública 
Operación del Sistema de Gestión Institucional_SGI</v>
      </c>
      <c r="BX46" s="11"/>
      <c r="BY46" s="11" t="s">
        <v>26</v>
      </c>
      <c r="BZ46" s="11"/>
      <c r="CA46" s="11" t="s">
        <v>79</v>
      </c>
      <c r="CB46" s="11"/>
      <c r="CC46" s="11"/>
      <c r="CD46" s="11" t="s">
        <v>31</v>
      </c>
      <c r="CE46" s="204" t="str">
        <f t="shared" si="3"/>
        <v xml:space="preserve">Direccionamiento Estratégico y Planeación 
Evaluación de resultados 
Control Interno </v>
      </c>
      <c r="CF46" s="11"/>
      <c r="CG46" s="11"/>
      <c r="CH46" s="11" t="s">
        <v>84</v>
      </c>
      <c r="CI46" s="11"/>
      <c r="CJ46" s="11"/>
      <c r="CK46" s="11"/>
      <c r="CL46" s="11"/>
      <c r="CM46" s="11"/>
      <c r="CN46" s="11"/>
      <c r="CO46" s="11"/>
      <c r="CP46" s="11"/>
      <c r="CQ46" s="11"/>
      <c r="CR46" s="11"/>
      <c r="CS46" s="11" t="s">
        <v>95</v>
      </c>
      <c r="CT46" s="11"/>
      <c r="CU46" s="11"/>
      <c r="CV46" s="11"/>
      <c r="CW46" s="11"/>
      <c r="CX46" s="11" t="s">
        <v>100</v>
      </c>
      <c r="CY46" s="204" t="str">
        <f t="shared" si="4"/>
        <v>Planeación Institucional
Seguimiento y evaluación del desempeño institucional
Control Interno</v>
      </c>
      <c r="CZ46" s="11" t="s">
        <v>2826</v>
      </c>
      <c r="DA46" s="11" t="s">
        <v>2826</v>
      </c>
      <c r="DB46" s="205">
        <v>45783</v>
      </c>
      <c r="DC46" s="205">
        <v>45783</v>
      </c>
      <c r="DD46" s="11" t="s">
        <v>2880</v>
      </c>
      <c r="DE46" s="11" t="s">
        <v>2881</v>
      </c>
      <c r="DF46" s="11"/>
      <c r="DG46" s="11"/>
      <c r="DH46" s="11"/>
      <c r="DI46" s="11"/>
      <c r="DJ46" s="11"/>
      <c r="DK46" s="11"/>
      <c r="DL46" s="11"/>
      <c r="DM46" s="11"/>
      <c r="DN46" s="11"/>
      <c r="DO46" s="11"/>
      <c r="DP46" s="11"/>
      <c r="DQ46" s="11"/>
      <c r="DR46" s="11"/>
      <c r="DS46" s="11"/>
      <c r="DT46" s="11"/>
      <c r="DU46" s="1"/>
    </row>
    <row r="47" spans="2:125" s="2" customFormat="1" ht="84" hidden="1" customHeight="1" x14ac:dyDescent="0.35">
      <c r="B47" s="1"/>
      <c r="C47" s="200" t="s">
        <v>2883</v>
      </c>
      <c r="D47" s="11" t="s">
        <v>536</v>
      </c>
      <c r="E47" s="201" t="str">
        <f t="shared" si="5"/>
        <v xml:space="preserve">URF2025_025__Preparar mapa de riesgos para la publicación en la página web_Primer cuatrimestre </v>
      </c>
      <c r="F47" s="11" t="s">
        <v>537</v>
      </c>
      <c r="G47" s="11" t="s">
        <v>538</v>
      </c>
      <c r="H47" s="11" t="s">
        <v>539</v>
      </c>
      <c r="I47" s="11" t="s">
        <v>232</v>
      </c>
      <c r="J47" s="11" t="s">
        <v>233</v>
      </c>
      <c r="K47" s="11"/>
      <c r="L47" s="12">
        <v>45778</v>
      </c>
      <c r="M47" s="12">
        <v>45808</v>
      </c>
      <c r="N47" s="202">
        <f t="shared" si="6"/>
        <v>30</v>
      </c>
      <c r="O47" s="203" t="s">
        <v>110</v>
      </c>
      <c r="P47" s="11"/>
      <c r="Q47" s="11" t="s">
        <v>111</v>
      </c>
      <c r="R47" s="11" t="s">
        <v>540</v>
      </c>
      <c r="S47" s="11" t="s">
        <v>236</v>
      </c>
      <c r="T47" s="11" t="s">
        <v>237</v>
      </c>
      <c r="U47" s="11" t="s">
        <v>25</v>
      </c>
      <c r="V47" s="11"/>
      <c r="W47" s="11" t="s">
        <v>52</v>
      </c>
      <c r="X47" s="11"/>
      <c r="Y47" s="204" t="str">
        <f t="shared" si="1"/>
        <v xml:space="preserve">Talento Humano 
Tecnológicos </v>
      </c>
      <c r="Z47" s="11"/>
      <c r="AA47" s="11"/>
      <c r="AB47" s="11"/>
      <c r="AC47" s="13"/>
      <c r="AD47" s="14"/>
      <c r="AE47" s="11"/>
      <c r="AF47" s="11"/>
      <c r="AG47" s="13"/>
      <c r="AH47" s="14"/>
      <c r="AI47" s="11"/>
      <c r="AJ47" s="11"/>
      <c r="AK47" s="13"/>
      <c r="AL47" s="14"/>
      <c r="AM47" s="11"/>
      <c r="AN47" s="11"/>
      <c r="AO47" s="13"/>
      <c r="AP47" s="14"/>
      <c r="AQ47" s="11"/>
      <c r="AR47" s="11"/>
      <c r="AS47" s="13"/>
      <c r="AT47" s="14"/>
      <c r="AU47" s="11"/>
      <c r="AV47" s="11"/>
      <c r="AW47" s="13"/>
      <c r="AX47" s="11"/>
      <c r="AY47" s="11"/>
      <c r="AZ47" s="11"/>
      <c r="BA47" s="11"/>
      <c r="BB47" s="11"/>
      <c r="BC47" s="11"/>
      <c r="BD47" s="11"/>
      <c r="BE47" s="11"/>
      <c r="BF47" s="11"/>
      <c r="BG47" s="11"/>
      <c r="BH47" s="11" t="s">
        <v>2758</v>
      </c>
      <c r="BI47" s="11" t="s">
        <v>2793</v>
      </c>
      <c r="BJ47" s="11" t="s">
        <v>2794</v>
      </c>
      <c r="BK47" s="11"/>
      <c r="BL47" s="11"/>
      <c r="BM47" s="11"/>
      <c r="BN47" s="11"/>
      <c r="BO47" s="11"/>
      <c r="BP47" s="11"/>
      <c r="BQ47" s="11"/>
      <c r="BR47" s="11"/>
      <c r="BS47" s="11"/>
      <c r="BT47" s="11"/>
      <c r="BU47" s="11"/>
      <c r="BV47" s="11" t="s">
        <v>2783</v>
      </c>
      <c r="BW47" s="204" t="str">
        <f t="shared" si="2"/>
        <v>Programas de transparencia y ética pública 
Operación del Sistema de Gestión Institucional_SGI</v>
      </c>
      <c r="BX47" s="11"/>
      <c r="BY47" s="11"/>
      <c r="BZ47" s="11"/>
      <c r="CA47" s="11" t="s">
        <v>79</v>
      </c>
      <c r="CB47" s="11" t="s">
        <v>29</v>
      </c>
      <c r="CC47" s="11"/>
      <c r="CD47" s="11" t="s">
        <v>31</v>
      </c>
      <c r="CE47" s="204" t="str">
        <f t="shared" si="3"/>
        <v xml:space="preserve">Evaluación de resultados 
Información y comunicación 
Control Interno </v>
      </c>
      <c r="CF47" s="11"/>
      <c r="CG47" s="11"/>
      <c r="CH47" s="11"/>
      <c r="CI47" s="11"/>
      <c r="CJ47" s="11"/>
      <c r="CK47" s="11"/>
      <c r="CL47" s="11"/>
      <c r="CM47" s="11"/>
      <c r="CN47" s="11"/>
      <c r="CO47" s="11"/>
      <c r="CP47" s="11"/>
      <c r="CQ47" s="11"/>
      <c r="CR47" s="11"/>
      <c r="CS47" s="11" t="s">
        <v>95</v>
      </c>
      <c r="CT47" s="11" t="s">
        <v>96</v>
      </c>
      <c r="CU47" s="11"/>
      <c r="CV47" s="11"/>
      <c r="CW47" s="11"/>
      <c r="CX47" s="11" t="s">
        <v>100</v>
      </c>
      <c r="CY47" s="204" t="str">
        <f t="shared" si="4"/>
        <v>Seguimiento y evaluación del desempeño institucional
Transparencia, acceso a la información pública y lucha contra la corrupción
Control Interno</v>
      </c>
      <c r="CZ47" s="11" t="s">
        <v>2826</v>
      </c>
      <c r="DA47" s="11" t="s">
        <v>2826</v>
      </c>
      <c r="DB47" s="205">
        <v>45783</v>
      </c>
      <c r="DC47" s="205">
        <v>45783</v>
      </c>
      <c r="DD47" s="11" t="s">
        <v>2880</v>
      </c>
      <c r="DE47" s="11" t="s">
        <v>2881</v>
      </c>
      <c r="DF47" s="11"/>
      <c r="DG47" s="11"/>
      <c r="DH47" s="11"/>
      <c r="DI47" s="11"/>
      <c r="DJ47" s="11"/>
      <c r="DK47" s="11"/>
      <c r="DL47" s="11"/>
      <c r="DM47" s="11"/>
      <c r="DN47" s="11"/>
      <c r="DO47" s="11"/>
      <c r="DP47" s="11"/>
      <c r="DQ47" s="11"/>
      <c r="DR47" s="11"/>
      <c r="DS47" s="11"/>
      <c r="DT47" s="11"/>
      <c r="DU47" s="1"/>
    </row>
    <row r="48" spans="2:125" s="2" customFormat="1" ht="84" hidden="1" customHeight="1" x14ac:dyDescent="0.35">
      <c r="B48" s="1"/>
      <c r="C48" s="200" t="s">
        <v>2884</v>
      </c>
      <c r="D48" s="11" t="s">
        <v>542</v>
      </c>
      <c r="E48" s="201" t="str">
        <f t="shared" si="5"/>
        <v xml:space="preserve">URF2025_026__Preparar mapa de riesgos para la publicación en la página web_Segundo cuatrimestre </v>
      </c>
      <c r="F48" s="11" t="s">
        <v>537</v>
      </c>
      <c r="G48" s="11" t="s">
        <v>538</v>
      </c>
      <c r="H48" s="11" t="s">
        <v>539</v>
      </c>
      <c r="I48" s="11" t="s">
        <v>232</v>
      </c>
      <c r="J48" s="11" t="s">
        <v>233</v>
      </c>
      <c r="K48" s="11"/>
      <c r="L48" s="12">
        <v>45901</v>
      </c>
      <c r="M48" s="12">
        <v>45930</v>
      </c>
      <c r="N48" s="202">
        <f t="shared" si="6"/>
        <v>29</v>
      </c>
      <c r="O48" s="203" t="s">
        <v>110</v>
      </c>
      <c r="P48" s="11"/>
      <c r="Q48" s="11" t="s">
        <v>111</v>
      </c>
      <c r="R48" s="11" t="s">
        <v>540</v>
      </c>
      <c r="S48" s="11" t="s">
        <v>236</v>
      </c>
      <c r="T48" s="11" t="s">
        <v>237</v>
      </c>
      <c r="U48" s="11" t="s">
        <v>25</v>
      </c>
      <c r="V48" s="11"/>
      <c r="W48" s="11" t="s">
        <v>52</v>
      </c>
      <c r="X48" s="11"/>
      <c r="Y48" s="204" t="str">
        <f t="shared" si="1"/>
        <v xml:space="preserve">Talento Humano 
Tecnológicos </v>
      </c>
      <c r="Z48" s="11"/>
      <c r="AA48" s="11"/>
      <c r="AB48" s="11"/>
      <c r="AC48" s="13"/>
      <c r="AD48" s="14"/>
      <c r="AE48" s="11"/>
      <c r="AF48" s="11"/>
      <c r="AG48" s="13"/>
      <c r="AH48" s="14"/>
      <c r="AI48" s="11"/>
      <c r="AJ48" s="11"/>
      <c r="AK48" s="13"/>
      <c r="AL48" s="14"/>
      <c r="AM48" s="11"/>
      <c r="AN48" s="11"/>
      <c r="AO48" s="13"/>
      <c r="AP48" s="14"/>
      <c r="AQ48" s="11"/>
      <c r="AR48" s="11"/>
      <c r="AS48" s="13"/>
      <c r="AT48" s="14"/>
      <c r="AU48" s="11"/>
      <c r="AV48" s="11"/>
      <c r="AW48" s="13"/>
      <c r="AX48" s="11"/>
      <c r="AY48" s="11"/>
      <c r="AZ48" s="11"/>
      <c r="BA48" s="11"/>
      <c r="BB48" s="11"/>
      <c r="BC48" s="11"/>
      <c r="BD48" s="11"/>
      <c r="BE48" s="11"/>
      <c r="BF48" s="11"/>
      <c r="BG48" s="11"/>
      <c r="BH48" s="11" t="s">
        <v>2758</v>
      </c>
      <c r="BI48" s="11" t="s">
        <v>2793</v>
      </c>
      <c r="BJ48" s="11" t="s">
        <v>2794</v>
      </c>
      <c r="BK48" s="11"/>
      <c r="BL48" s="11"/>
      <c r="BM48" s="11"/>
      <c r="BN48" s="11"/>
      <c r="BO48" s="11"/>
      <c r="BP48" s="11"/>
      <c r="BQ48" s="11"/>
      <c r="BR48" s="11"/>
      <c r="BS48" s="11"/>
      <c r="BT48" s="11"/>
      <c r="BU48" s="11"/>
      <c r="BV48" s="11" t="s">
        <v>2783</v>
      </c>
      <c r="BW48" s="204" t="str">
        <f t="shared" si="2"/>
        <v>Programas de transparencia y ética pública 
Operación del Sistema de Gestión Institucional_SGI</v>
      </c>
      <c r="BX48" s="11"/>
      <c r="BY48" s="11"/>
      <c r="BZ48" s="11"/>
      <c r="CA48" s="11" t="s">
        <v>79</v>
      </c>
      <c r="CB48" s="11" t="s">
        <v>29</v>
      </c>
      <c r="CC48" s="11"/>
      <c r="CD48" s="11" t="s">
        <v>31</v>
      </c>
      <c r="CE48" s="204" t="str">
        <f t="shared" si="3"/>
        <v xml:space="preserve">Evaluación de resultados 
Información y comunicación 
Control Interno </v>
      </c>
      <c r="CF48" s="11"/>
      <c r="CG48" s="11"/>
      <c r="CH48" s="11"/>
      <c r="CI48" s="11"/>
      <c r="CJ48" s="11"/>
      <c r="CK48" s="11"/>
      <c r="CL48" s="11"/>
      <c r="CM48" s="11"/>
      <c r="CN48" s="11"/>
      <c r="CO48" s="11"/>
      <c r="CP48" s="11"/>
      <c r="CQ48" s="11"/>
      <c r="CR48" s="11"/>
      <c r="CS48" s="11" t="s">
        <v>95</v>
      </c>
      <c r="CT48" s="11" t="s">
        <v>96</v>
      </c>
      <c r="CU48" s="11"/>
      <c r="CV48" s="11"/>
      <c r="CW48" s="11"/>
      <c r="CX48" s="11" t="s">
        <v>100</v>
      </c>
      <c r="CY48" s="204" t="str">
        <f t="shared" si="4"/>
        <v>Seguimiento y evaluación del desempeño institucional
Transparencia, acceso a la información pública y lucha contra la corrupción
Control Interno</v>
      </c>
      <c r="CZ48" s="11" t="s">
        <v>2826</v>
      </c>
      <c r="DA48" s="11" t="s">
        <v>2826</v>
      </c>
      <c r="DB48" s="205">
        <v>45783</v>
      </c>
      <c r="DC48" s="205">
        <v>45783</v>
      </c>
      <c r="DD48" s="11" t="s">
        <v>2880</v>
      </c>
      <c r="DE48" s="11" t="s">
        <v>2881</v>
      </c>
      <c r="DF48" s="11"/>
      <c r="DG48" s="11"/>
      <c r="DH48" s="11"/>
      <c r="DI48" s="11"/>
      <c r="DJ48" s="11"/>
      <c r="DK48" s="11"/>
      <c r="DL48" s="11"/>
      <c r="DM48" s="11"/>
      <c r="DN48" s="11"/>
      <c r="DO48" s="11"/>
      <c r="DP48" s="11"/>
      <c r="DQ48" s="11"/>
      <c r="DR48" s="11"/>
      <c r="DS48" s="11"/>
      <c r="DT48" s="11"/>
      <c r="DU48" s="1"/>
    </row>
    <row r="49" spans="2:125" s="2" customFormat="1" ht="84" hidden="1" customHeight="1" x14ac:dyDescent="0.35">
      <c r="B49" s="1"/>
      <c r="C49" s="200" t="s">
        <v>2885</v>
      </c>
      <c r="D49" s="11" t="s">
        <v>544</v>
      </c>
      <c r="E49" s="201" t="str">
        <f t="shared" si="5"/>
        <v xml:space="preserve">URF2025_027__Preparar mapa de riesgos para la publicación en la página web_Tercer cuatrimestre </v>
      </c>
      <c r="F49" s="11" t="s">
        <v>537</v>
      </c>
      <c r="G49" s="11" t="s">
        <v>538</v>
      </c>
      <c r="H49" s="11" t="s">
        <v>539</v>
      </c>
      <c r="I49" s="11" t="s">
        <v>232</v>
      </c>
      <c r="J49" s="11" t="s">
        <v>233</v>
      </c>
      <c r="K49" s="11"/>
      <c r="L49" s="12">
        <v>46011</v>
      </c>
      <c r="M49" s="12">
        <v>46021</v>
      </c>
      <c r="N49" s="202">
        <f t="shared" si="6"/>
        <v>10</v>
      </c>
      <c r="O49" s="203" t="s">
        <v>110</v>
      </c>
      <c r="P49" s="11"/>
      <c r="Q49" s="11" t="s">
        <v>111</v>
      </c>
      <c r="R49" s="11" t="s">
        <v>540</v>
      </c>
      <c r="S49" s="11" t="s">
        <v>236</v>
      </c>
      <c r="T49" s="11" t="s">
        <v>237</v>
      </c>
      <c r="U49" s="11" t="s">
        <v>25</v>
      </c>
      <c r="V49" s="11"/>
      <c r="W49" s="11" t="s">
        <v>52</v>
      </c>
      <c r="X49" s="11"/>
      <c r="Y49" s="204" t="str">
        <f t="shared" si="1"/>
        <v xml:space="preserve">Talento Humano 
Tecnológicos </v>
      </c>
      <c r="Z49" s="11"/>
      <c r="AA49" s="11"/>
      <c r="AB49" s="11"/>
      <c r="AC49" s="13"/>
      <c r="AD49" s="14"/>
      <c r="AE49" s="11"/>
      <c r="AF49" s="11"/>
      <c r="AG49" s="13"/>
      <c r="AH49" s="14"/>
      <c r="AI49" s="11"/>
      <c r="AJ49" s="11"/>
      <c r="AK49" s="13"/>
      <c r="AL49" s="14"/>
      <c r="AM49" s="11"/>
      <c r="AN49" s="11"/>
      <c r="AO49" s="13"/>
      <c r="AP49" s="14"/>
      <c r="AQ49" s="11"/>
      <c r="AR49" s="11"/>
      <c r="AS49" s="13"/>
      <c r="AT49" s="14"/>
      <c r="AU49" s="11"/>
      <c r="AV49" s="11"/>
      <c r="AW49" s="13"/>
      <c r="AX49" s="11"/>
      <c r="AY49" s="11"/>
      <c r="AZ49" s="11"/>
      <c r="BA49" s="11"/>
      <c r="BB49" s="11"/>
      <c r="BC49" s="11"/>
      <c r="BD49" s="11"/>
      <c r="BE49" s="11"/>
      <c r="BF49" s="11"/>
      <c r="BG49" s="11"/>
      <c r="BH49" s="11" t="s">
        <v>2758</v>
      </c>
      <c r="BI49" s="11" t="s">
        <v>2793</v>
      </c>
      <c r="BJ49" s="11" t="s">
        <v>2794</v>
      </c>
      <c r="BK49" s="11"/>
      <c r="BL49" s="11"/>
      <c r="BM49" s="11"/>
      <c r="BN49" s="11"/>
      <c r="BO49" s="11"/>
      <c r="BP49" s="11"/>
      <c r="BQ49" s="11"/>
      <c r="BR49" s="11"/>
      <c r="BS49" s="11"/>
      <c r="BT49" s="11"/>
      <c r="BU49" s="11"/>
      <c r="BV49" s="11" t="s">
        <v>2783</v>
      </c>
      <c r="BW49" s="204" t="str">
        <f t="shared" si="2"/>
        <v>Programas de transparencia y ética pública 
Operación del Sistema de Gestión Institucional_SGI</v>
      </c>
      <c r="BX49" s="11"/>
      <c r="BY49" s="11"/>
      <c r="BZ49" s="11"/>
      <c r="CA49" s="11" t="s">
        <v>79</v>
      </c>
      <c r="CB49" s="11" t="s">
        <v>29</v>
      </c>
      <c r="CC49" s="11"/>
      <c r="CD49" s="11" t="s">
        <v>31</v>
      </c>
      <c r="CE49" s="204" t="str">
        <f t="shared" si="3"/>
        <v xml:space="preserve">Evaluación de resultados 
Información y comunicación 
Control Interno </v>
      </c>
      <c r="CF49" s="11"/>
      <c r="CG49" s="11"/>
      <c r="CH49" s="11"/>
      <c r="CI49" s="11"/>
      <c r="CJ49" s="11"/>
      <c r="CK49" s="11"/>
      <c r="CL49" s="11"/>
      <c r="CM49" s="11"/>
      <c r="CN49" s="11"/>
      <c r="CO49" s="11"/>
      <c r="CP49" s="11"/>
      <c r="CQ49" s="11"/>
      <c r="CR49" s="11"/>
      <c r="CS49" s="11" t="s">
        <v>95</v>
      </c>
      <c r="CT49" s="11" t="s">
        <v>96</v>
      </c>
      <c r="CU49" s="11"/>
      <c r="CV49" s="11"/>
      <c r="CW49" s="11"/>
      <c r="CX49" s="11" t="s">
        <v>100</v>
      </c>
      <c r="CY49" s="204" t="str">
        <f t="shared" si="4"/>
        <v>Seguimiento y evaluación del desempeño institucional
Transparencia, acceso a la información pública y lucha contra la corrupción
Control Interno</v>
      </c>
      <c r="CZ49" s="11" t="s">
        <v>2826</v>
      </c>
      <c r="DA49" s="11" t="s">
        <v>2826</v>
      </c>
      <c r="DB49" s="205">
        <v>45783</v>
      </c>
      <c r="DC49" s="205">
        <v>45783</v>
      </c>
      <c r="DD49" s="11" t="s">
        <v>2880</v>
      </c>
      <c r="DE49" s="11" t="s">
        <v>2881</v>
      </c>
      <c r="DF49" s="11"/>
      <c r="DG49" s="11"/>
      <c r="DH49" s="11"/>
      <c r="DI49" s="11"/>
      <c r="DJ49" s="11"/>
      <c r="DK49" s="11"/>
      <c r="DL49" s="11"/>
      <c r="DM49" s="11"/>
      <c r="DN49" s="11"/>
      <c r="DO49" s="11"/>
      <c r="DP49" s="11"/>
      <c r="DQ49" s="11"/>
      <c r="DR49" s="11"/>
      <c r="DS49" s="11"/>
      <c r="DT49" s="11"/>
      <c r="DU49" s="1"/>
    </row>
    <row r="50" spans="2:125" s="2" customFormat="1" ht="84" hidden="1" customHeight="1" x14ac:dyDescent="0.35">
      <c r="B50" s="1"/>
      <c r="C50" s="200" t="s">
        <v>2886</v>
      </c>
      <c r="D50" s="206" t="s">
        <v>2887</v>
      </c>
      <c r="E50" s="94" t="str">
        <f t="shared" si="5"/>
        <v xml:space="preserve">URF2025_028__Realizar sesiones de trabajo para la actualización o revisión de los riesgos asociados a los procesos  </v>
      </c>
      <c r="F50" s="206" t="s">
        <v>2888</v>
      </c>
      <c r="G50" s="206" t="s">
        <v>2889</v>
      </c>
      <c r="H50" s="206" t="s">
        <v>2890</v>
      </c>
      <c r="I50" s="206" t="s">
        <v>232</v>
      </c>
      <c r="J50" s="206" t="s">
        <v>110</v>
      </c>
      <c r="K50" s="206" t="s">
        <v>315</v>
      </c>
      <c r="L50" s="207">
        <v>45901</v>
      </c>
      <c r="M50" s="207">
        <v>46022</v>
      </c>
      <c r="N50" s="208">
        <f t="shared" si="6"/>
        <v>121</v>
      </c>
      <c r="O50" s="206" t="s">
        <v>110</v>
      </c>
      <c r="P50" s="206"/>
      <c r="Q50" s="206" t="s">
        <v>111</v>
      </c>
      <c r="R50" s="206" t="s">
        <v>2891</v>
      </c>
      <c r="S50" s="206" t="s">
        <v>236</v>
      </c>
      <c r="T50" s="206" t="s">
        <v>632</v>
      </c>
      <c r="U50" s="206" t="s">
        <v>25</v>
      </c>
      <c r="V50" s="206"/>
      <c r="W50" s="206" t="s">
        <v>52</v>
      </c>
      <c r="X50" s="206"/>
      <c r="Y50" s="204" t="str">
        <f t="shared" si="1"/>
        <v xml:space="preserve">Talento Humano 
Tecnológicos </v>
      </c>
      <c r="Z50" s="206"/>
      <c r="AA50" s="206"/>
      <c r="AB50" s="206"/>
      <c r="AC50" s="209"/>
      <c r="AD50" s="209"/>
      <c r="AE50" s="206"/>
      <c r="AF50" s="206"/>
      <c r="AG50" s="209"/>
      <c r="AH50" s="209"/>
      <c r="AI50" s="206"/>
      <c r="AJ50" s="206"/>
      <c r="AK50" s="209"/>
      <c r="AL50" s="209"/>
      <c r="AM50" s="206"/>
      <c r="AN50" s="206"/>
      <c r="AO50" s="209"/>
      <c r="AP50" s="209"/>
      <c r="AQ50" s="206"/>
      <c r="AR50" s="206"/>
      <c r="AS50" s="209"/>
      <c r="AT50" s="209"/>
      <c r="AU50" s="206"/>
      <c r="AV50" s="206"/>
      <c r="AW50" s="209"/>
      <c r="AX50" s="206"/>
      <c r="AY50" s="206"/>
      <c r="AZ50" s="206"/>
      <c r="BA50" s="206"/>
      <c r="BB50" s="206"/>
      <c r="BC50" s="206"/>
      <c r="BD50" s="206"/>
      <c r="BE50" s="206"/>
      <c r="BF50" s="206"/>
      <c r="BG50" s="206"/>
      <c r="BH50" s="206" t="s">
        <v>2758</v>
      </c>
      <c r="BI50" s="206" t="s">
        <v>2871</v>
      </c>
      <c r="BJ50" s="206" t="s">
        <v>2872</v>
      </c>
      <c r="BK50" s="206"/>
      <c r="BL50" s="206"/>
      <c r="BM50" s="206"/>
      <c r="BN50" s="206"/>
      <c r="BO50" s="206"/>
      <c r="BP50" s="206"/>
      <c r="BQ50" s="206"/>
      <c r="BR50" s="206"/>
      <c r="BS50" s="206"/>
      <c r="BT50" s="206"/>
      <c r="BU50" s="206"/>
      <c r="BV50" s="206" t="s">
        <v>2783</v>
      </c>
      <c r="BW50" s="204" t="str">
        <f t="shared" si="2"/>
        <v>Programas de transparencia y ética pública 
Operación del Sistema de Gestión Institucional_SGI</v>
      </c>
      <c r="BX50" s="206"/>
      <c r="BY50" s="206" t="s">
        <v>26</v>
      </c>
      <c r="BZ50" s="206"/>
      <c r="CA50" s="206"/>
      <c r="CB50" s="206"/>
      <c r="CC50" s="206"/>
      <c r="CD50" s="206" t="s">
        <v>31</v>
      </c>
      <c r="CE50" s="204" t="str">
        <f t="shared" si="3"/>
        <v xml:space="preserve">Direccionamiento Estratégico y Planeación 
Control Interno </v>
      </c>
      <c r="CF50" s="206"/>
      <c r="CG50" s="206"/>
      <c r="CH50" s="206" t="s">
        <v>84</v>
      </c>
      <c r="CI50" s="206"/>
      <c r="CJ50" s="206"/>
      <c r="CK50" s="206"/>
      <c r="CL50" s="206"/>
      <c r="CM50" s="206"/>
      <c r="CN50" s="206"/>
      <c r="CO50" s="206"/>
      <c r="CP50" s="206"/>
      <c r="CQ50" s="206"/>
      <c r="CR50" s="206"/>
      <c r="CS50" s="206"/>
      <c r="CT50" s="206"/>
      <c r="CU50" s="206"/>
      <c r="CV50" s="206"/>
      <c r="CW50" s="206"/>
      <c r="CX50" s="206" t="s">
        <v>100</v>
      </c>
      <c r="CY50" s="204" t="str">
        <f t="shared" si="4"/>
        <v>Planeación Institucional
Control Interno</v>
      </c>
      <c r="CZ50" s="206" t="s">
        <v>2873</v>
      </c>
      <c r="DA50" s="206" t="s">
        <v>2873</v>
      </c>
      <c r="DB50" s="210">
        <v>45972</v>
      </c>
      <c r="DC50" s="210">
        <v>45973</v>
      </c>
      <c r="DD50" s="206" t="s">
        <v>2892</v>
      </c>
      <c r="DE50" s="206" t="s">
        <v>2893</v>
      </c>
      <c r="DF50" s="206"/>
      <c r="DG50" s="206"/>
      <c r="DH50" s="206"/>
      <c r="DI50" s="206"/>
      <c r="DJ50" s="206"/>
      <c r="DK50" s="206"/>
      <c r="DL50" s="206"/>
      <c r="DM50" s="206"/>
      <c r="DN50" s="206"/>
      <c r="DO50" s="206"/>
      <c r="DP50" s="206"/>
      <c r="DQ50" s="206"/>
      <c r="DR50" s="206"/>
      <c r="DS50" s="206"/>
      <c r="DT50" s="206"/>
      <c r="DU50" s="1"/>
    </row>
    <row r="51" spans="2:125" s="2" customFormat="1" ht="84" hidden="1" customHeight="1" x14ac:dyDescent="0.35">
      <c r="B51" s="1"/>
      <c r="C51" s="200" t="s">
        <v>2894</v>
      </c>
      <c r="D51" s="11" t="s">
        <v>2895</v>
      </c>
      <c r="E51" s="201" t="str">
        <f t="shared" si="5"/>
        <v xml:space="preserve">URF2025_029__Cargar el plan de acción de la vigencia 2025 en el SMGI </v>
      </c>
      <c r="F51" s="11" t="s">
        <v>229</v>
      </c>
      <c r="G51" s="11" t="s">
        <v>230</v>
      </c>
      <c r="H51" s="11" t="s">
        <v>2896</v>
      </c>
      <c r="I51" s="11" t="s">
        <v>232</v>
      </c>
      <c r="J51" s="11" t="s">
        <v>110</v>
      </c>
      <c r="K51" s="11"/>
      <c r="L51" s="12">
        <v>45658</v>
      </c>
      <c r="M51" s="12">
        <v>45693</v>
      </c>
      <c r="N51" s="202">
        <f t="shared" si="6"/>
        <v>35</v>
      </c>
      <c r="O51" s="203" t="s">
        <v>110</v>
      </c>
      <c r="P51" s="11"/>
      <c r="Q51" s="11" t="s">
        <v>111</v>
      </c>
      <c r="R51" s="11" t="s">
        <v>2897</v>
      </c>
      <c r="S51" s="11" t="s">
        <v>236</v>
      </c>
      <c r="T51" s="11" t="s">
        <v>237</v>
      </c>
      <c r="U51" s="11" t="s">
        <v>25</v>
      </c>
      <c r="V51" s="11"/>
      <c r="W51" s="11" t="s">
        <v>52</v>
      </c>
      <c r="X51" s="11"/>
      <c r="Y51" s="204" t="str">
        <f t="shared" si="1"/>
        <v xml:space="preserve">Talento Humano 
Tecnológicos </v>
      </c>
      <c r="Z51" s="11"/>
      <c r="AA51" s="11"/>
      <c r="AB51" s="11"/>
      <c r="AC51" s="13"/>
      <c r="AD51" s="14"/>
      <c r="AE51" s="11"/>
      <c r="AF51" s="11"/>
      <c r="AG51" s="13"/>
      <c r="AH51" s="14"/>
      <c r="AI51" s="11"/>
      <c r="AJ51" s="11"/>
      <c r="AK51" s="13"/>
      <c r="AL51" s="14"/>
      <c r="AM51" s="11"/>
      <c r="AN51" s="11"/>
      <c r="AO51" s="13"/>
      <c r="AP51" s="14"/>
      <c r="AQ51" s="11"/>
      <c r="AR51" s="11"/>
      <c r="AS51" s="13"/>
      <c r="AT51" s="14"/>
      <c r="AU51" s="11"/>
      <c r="AV51" s="11"/>
      <c r="AW51" s="13"/>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t="s">
        <v>2783</v>
      </c>
      <c r="BW51" s="204" t="str">
        <f t="shared" si="2"/>
        <v>Operación del Sistema de Gestión Institucional_SGI</v>
      </c>
      <c r="BX51" s="11"/>
      <c r="BY51" s="11" t="s">
        <v>26</v>
      </c>
      <c r="BZ51" s="11"/>
      <c r="CA51" s="11"/>
      <c r="CB51" s="11" t="s">
        <v>29</v>
      </c>
      <c r="CC51" s="11"/>
      <c r="CD51" s="11"/>
      <c r="CE51" s="204" t="str">
        <f t="shared" si="3"/>
        <v xml:space="preserve">Direccionamiento Estratégico y Planeación 
Información y comunicación </v>
      </c>
      <c r="CF51" s="11"/>
      <c r="CG51" s="11"/>
      <c r="CH51" s="11" t="s">
        <v>84</v>
      </c>
      <c r="CI51" s="11"/>
      <c r="CJ51" s="11"/>
      <c r="CK51" s="11"/>
      <c r="CL51" s="11"/>
      <c r="CM51" s="11"/>
      <c r="CN51" s="11"/>
      <c r="CO51" s="11"/>
      <c r="CP51" s="11"/>
      <c r="CQ51" s="11"/>
      <c r="CR51" s="11"/>
      <c r="CS51" s="11"/>
      <c r="CT51" s="11" t="s">
        <v>96</v>
      </c>
      <c r="CU51" s="11"/>
      <c r="CV51" s="11"/>
      <c r="CW51" s="11"/>
      <c r="CX51" s="11"/>
      <c r="CY51" s="204" t="str">
        <f t="shared" si="4"/>
        <v>Planeación Institucional
Transparencia, acceso a la información pública y lucha contra la corrupción</v>
      </c>
      <c r="CZ51" s="11" t="s">
        <v>2784</v>
      </c>
      <c r="DA51" s="11"/>
      <c r="DB51" s="11"/>
      <c r="DC51" s="11"/>
      <c r="DD51" s="11"/>
      <c r="DE51" s="11"/>
      <c r="DF51" s="11"/>
      <c r="DG51" s="11"/>
      <c r="DH51" s="11"/>
      <c r="DI51" s="11"/>
      <c r="DJ51" s="11"/>
      <c r="DK51" s="11"/>
      <c r="DL51" s="11"/>
      <c r="DM51" s="11"/>
      <c r="DN51" s="11"/>
      <c r="DO51" s="11"/>
      <c r="DP51" s="11"/>
      <c r="DQ51" s="11"/>
      <c r="DR51" s="11"/>
      <c r="DS51" s="11"/>
      <c r="DT51" s="11"/>
      <c r="DU51" s="1"/>
    </row>
    <row r="52" spans="2:125" s="2" customFormat="1" ht="84" hidden="1" customHeight="1" x14ac:dyDescent="0.35">
      <c r="B52" s="1"/>
      <c r="C52" s="200" t="s">
        <v>2898</v>
      </c>
      <c r="D52" s="11" t="s">
        <v>2899</v>
      </c>
      <c r="E52" s="201" t="str">
        <f t="shared" si="5"/>
        <v>URF2025_030__Construir y publicar documento con las actividades del Programa de transparencia y ética en el sector público para la vigencia 2025</v>
      </c>
      <c r="F52" s="11" t="s">
        <v>242</v>
      </c>
      <c r="G52" s="11" t="s">
        <v>243</v>
      </c>
      <c r="H52" s="11" t="s">
        <v>2900</v>
      </c>
      <c r="I52" s="11" t="s">
        <v>232</v>
      </c>
      <c r="J52" s="11" t="s">
        <v>110</v>
      </c>
      <c r="K52" s="11"/>
      <c r="L52" s="12">
        <v>45658</v>
      </c>
      <c r="M52" s="12">
        <v>45747</v>
      </c>
      <c r="N52" s="202">
        <f t="shared" si="6"/>
        <v>89</v>
      </c>
      <c r="O52" s="203" t="s">
        <v>110</v>
      </c>
      <c r="P52" s="11"/>
      <c r="Q52" s="11" t="s">
        <v>111</v>
      </c>
      <c r="R52" s="11" t="s">
        <v>338</v>
      </c>
      <c r="S52" s="11" t="s">
        <v>236</v>
      </c>
      <c r="T52" s="11" t="s">
        <v>237</v>
      </c>
      <c r="U52" s="11" t="s">
        <v>25</v>
      </c>
      <c r="V52" s="11"/>
      <c r="W52" s="11" t="s">
        <v>52</v>
      </c>
      <c r="X52" s="11"/>
      <c r="Y52" s="204" t="str">
        <f t="shared" si="1"/>
        <v xml:space="preserve">Talento Humano 
Tecnológicos </v>
      </c>
      <c r="Z52" s="11"/>
      <c r="AA52" s="11"/>
      <c r="AB52" s="11"/>
      <c r="AC52" s="13"/>
      <c r="AD52" s="14"/>
      <c r="AE52" s="11"/>
      <c r="AF52" s="11"/>
      <c r="AG52" s="13"/>
      <c r="AH52" s="14"/>
      <c r="AI52" s="11"/>
      <c r="AJ52" s="11"/>
      <c r="AK52" s="13"/>
      <c r="AL52" s="14"/>
      <c r="AM52" s="11"/>
      <c r="AN52" s="11"/>
      <c r="AO52" s="13"/>
      <c r="AP52" s="14"/>
      <c r="AQ52" s="11"/>
      <c r="AR52" s="11"/>
      <c r="AS52" s="13"/>
      <c r="AT52" s="14"/>
      <c r="AU52" s="11"/>
      <c r="AV52" s="11"/>
      <c r="AW52" s="13"/>
      <c r="AX52" s="11"/>
      <c r="AY52" s="11"/>
      <c r="AZ52" s="11"/>
      <c r="BA52" s="11"/>
      <c r="BB52" s="11"/>
      <c r="BC52" s="11"/>
      <c r="BD52" s="11"/>
      <c r="BE52" s="11"/>
      <c r="BF52" s="11"/>
      <c r="BG52" s="11"/>
      <c r="BH52" s="11" t="s">
        <v>2758</v>
      </c>
      <c r="BI52" s="11" t="s">
        <v>2793</v>
      </c>
      <c r="BJ52" s="11" t="s">
        <v>2794</v>
      </c>
      <c r="BK52" s="11"/>
      <c r="BL52" s="11"/>
      <c r="BM52" s="11"/>
      <c r="BN52" s="11"/>
      <c r="BO52" s="11"/>
      <c r="BP52" s="11" t="s">
        <v>2761</v>
      </c>
      <c r="BQ52" s="11" t="s">
        <v>2816</v>
      </c>
      <c r="BR52" s="11"/>
      <c r="BS52" s="11"/>
      <c r="BT52" s="11"/>
      <c r="BU52" s="11"/>
      <c r="BV52" s="11" t="s">
        <v>2783</v>
      </c>
      <c r="BW52" s="204" t="str">
        <f t="shared" si="2"/>
        <v>Programas de transparencia y ética pública 
Estrategia de rendición de cuentas 
Operación del Sistema de Gestión Institucional_SGI</v>
      </c>
      <c r="BX52" s="11"/>
      <c r="BY52" s="11" t="s">
        <v>26</v>
      </c>
      <c r="BZ52" s="11" t="s">
        <v>27</v>
      </c>
      <c r="CA52" s="11"/>
      <c r="CB52" s="11" t="s">
        <v>29</v>
      </c>
      <c r="CC52" s="11"/>
      <c r="CD52" s="11"/>
      <c r="CE52" s="204" t="str">
        <f t="shared" si="3"/>
        <v xml:space="preserve">Direccionamiento Estratégico y Planeación 
Gestión con valores para resultados 
Información y comunicación </v>
      </c>
      <c r="CF52" s="11"/>
      <c r="CG52" s="11"/>
      <c r="CH52" s="11" t="s">
        <v>84</v>
      </c>
      <c r="CI52" s="11"/>
      <c r="CJ52" s="11"/>
      <c r="CK52" s="11"/>
      <c r="CL52" s="11"/>
      <c r="CM52" s="11"/>
      <c r="CN52" s="11"/>
      <c r="CO52" s="11"/>
      <c r="CP52" s="11" t="s">
        <v>92</v>
      </c>
      <c r="CQ52" s="11"/>
      <c r="CR52" s="11" t="s">
        <v>94</v>
      </c>
      <c r="CS52" s="11"/>
      <c r="CT52" s="11" t="s">
        <v>96</v>
      </c>
      <c r="CU52" s="11"/>
      <c r="CV52" s="11"/>
      <c r="CW52" s="11"/>
      <c r="CX52" s="11"/>
      <c r="CY52" s="204" t="str">
        <f t="shared" si="4"/>
        <v>Planeación Institucional
Servicio al ciudadano
Participación ciudadana en la gestión pública
Transparencia, acceso a la información pública y lucha contra la corrupción</v>
      </c>
      <c r="CZ52" s="11" t="s">
        <v>2826</v>
      </c>
      <c r="DA52" s="11" t="s">
        <v>2826</v>
      </c>
      <c r="DB52" s="205">
        <v>45747</v>
      </c>
      <c r="DC52" s="205">
        <v>45747</v>
      </c>
      <c r="DD52" s="11" t="s">
        <v>2901</v>
      </c>
      <c r="DE52" s="11" t="s">
        <v>2902</v>
      </c>
      <c r="DF52" s="11"/>
      <c r="DG52" s="11"/>
      <c r="DH52" s="11"/>
      <c r="DI52" s="11"/>
      <c r="DJ52" s="11"/>
      <c r="DK52" s="11"/>
      <c r="DL52" s="11"/>
      <c r="DM52" s="11"/>
      <c r="DN52" s="11"/>
      <c r="DO52" s="11"/>
      <c r="DP52" s="11"/>
      <c r="DQ52" s="11"/>
      <c r="DR52" s="11"/>
      <c r="DS52" s="11"/>
      <c r="DT52" s="11"/>
      <c r="DU52" s="1"/>
    </row>
    <row r="53" spans="2:125" s="2" customFormat="1" ht="84" hidden="1" customHeight="1" x14ac:dyDescent="0.35">
      <c r="B53" s="1"/>
      <c r="C53" s="200" t="s">
        <v>2903</v>
      </c>
      <c r="D53" s="11" t="s">
        <v>249</v>
      </c>
      <c r="E53" s="201" t="str">
        <f t="shared" si="5"/>
        <v>URF2025_031__Actualizar y publicar documento del PTEP_ Primer trimestre</v>
      </c>
      <c r="F53" s="11" t="s">
        <v>250</v>
      </c>
      <c r="G53" s="11" t="s">
        <v>251</v>
      </c>
      <c r="H53" s="11" t="s">
        <v>252</v>
      </c>
      <c r="I53" s="11" t="s">
        <v>232</v>
      </c>
      <c r="J53" s="11" t="s">
        <v>110</v>
      </c>
      <c r="K53" s="11"/>
      <c r="L53" s="12">
        <v>45717</v>
      </c>
      <c r="M53" s="12">
        <v>45824</v>
      </c>
      <c r="N53" s="202">
        <f t="shared" si="6"/>
        <v>107</v>
      </c>
      <c r="O53" s="203" t="s">
        <v>110</v>
      </c>
      <c r="P53" s="11"/>
      <c r="Q53" s="11" t="s">
        <v>111</v>
      </c>
      <c r="R53" s="11" t="s">
        <v>338</v>
      </c>
      <c r="S53" s="11" t="s">
        <v>236</v>
      </c>
      <c r="T53" s="11" t="s">
        <v>237</v>
      </c>
      <c r="U53" s="11" t="s">
        <v>25</v>
      </c>
      <c r="V53" s="11"/>
      <c r="W53" s="11" t="s">
        <v>52</v>
      </c>
      <c r="X53" s="11"/>
      <c r="Y53" s="204" t="str">
        <f t="shared" si="1"/>
        <v xml:space="preserve">Talento Humano 
Tecnológicos </v>
      </c>
      <c r="Z53" s="11"/>
      <c r="AA53" s="11"/>
      <c r="AB53" s="11"/>
      <c r="AC53" s="13"/>
      <c r="AD53" s="14"/>
      <c r="AE53" s="11"/>
      <c r="AF53" s="11"/>
      <c r="AG53" s="13"/>
      <c r="AH53" s="14"/>
      <c r="AI53" s="11"/>
      <c r="AJ53" s="11"/>
      <c r="AK53" s="13"/>
      <c r="AL53" s="14"/>
      <c r="AM53" s="11"/>
      <c r="AN53" s="11"/>
      <c r="AO53" s="13"/>
      <c r="AP53" s="14"/>
      <c r="AQ53" s="11"/>
      <c r="AR53" s="11"/>
      <c r="AS53" s="13"/>
      <c r="AT53" s="14"/>
      <c r="AU53" s="11"/>
      <c r="AV53" s="11"/>
      <c r="AW53" s="13"/>
      <c r="AX53" s="11"/>
      <c r="AY53" s="11"/>
      <c r="AZ53" s="11"/>
      <c r="BA53" s="11"/>
      <c r="BB53" s="11"/>
      <c r="BC53" s="11"/>
      <c r="BD53" s="11"/>
      <c r="BE53" s="11"/>
      <c r="BF53" s="11"/>
      <c r="BG53" s="11"/>
      <c r="BH53" s="11" t="s">
        <v>2758</v>
      </c>
      <c r="BI53" s="11" t="s">
        <v>2793</v>
      </c>
      <c r="BJ53" s="11" t="s">
        <v>2794</v>
      </c>
      <c r="BK53" s="11"/>
      <c r="BL53" s="11"/>
      <c r="BM53" s="11"/>
      <c r="BN53" s="11"/>
      <c r="BO53" s="11"/>
      <c r="BP53" s="11" t="s">
        <v>2761</v>
      </c>
      <c r="BQ53" s="11" t="s">
        <v>2816</v>
      </c>
      <c r="BR53" s="11"/>
      <c r="BS53" s="11"/>
      <c r="BT53" s="11"/>
      <c r="BU53" s="11"/>
      <c r="BV53" s="11" t="s">
        <v>2783</v>
      </c>
      <c r="BW53" s="204" t="str">
        <f t="shared" si="2"/>
        <v>Programas de transparencia y ética pública 
Estrategia de rendición de cuentas 
Operación del Sistema de Gestión Institucional_SGI</v>
      </c>
      <c r="BX53" s="11"/>
      <c r="BY53" s="11" t="s">
        <v>26</v>
      </c>
      <c r="BZ53" s="11" t="s">
        <v>27</v>
      </c>
      <c r="CA53" s="11"/>
      <c r="CB53" s="11" t="s">
        <v>29</v>
      </c>
      <c r="CC53" s="11"/>
      <c r="CD53" s="11"/>
      <c r="CE53" s="204" t="str">
        <f t="shared" si="3"/>
        <v xml:space="preserve">Direccionamiento Estratégico y Planeación 
Gestión con valores para resultados 
Información y comunicación </v>
      </c>
      <c r="CF53" s="11"/>
      <c r="CG53" s="11"/>
      <c r="CH53" s="11" t="s">
        <v>84</v>
      </c>
      <c r="CI53" s="11"/>
      <c r="CJ53" s="11"/>
      <c r="CK53" s="11"/>
      <c r="CL53" s="11"/>
      <c r="CM53" s="11"/>
      <c r="CN53" s="11"/>
      <c r="CO53" s="11"/>
      <c r="CP53" s="11" t="s">
        <v>92</v>
      </c>
      <c r="CQ53" s="11"/>
      <c r="CR53" s="11" t="s">
        <v>94</v>
      </c>
      <c r="CS53" s="11"/>
      <c r="CT53" s="11" t="s">
        <v>96</v>
      </c>
      <c r="CU53" s="11"/>
      <c r="CV53" s="11"/>
      <c r="CW53" s="11"/>
      <c r="CX53" s="11"/>
      <c r="CY53" s="204" t="str">
        <f t="shared" si="4"/>
        <v>Planeación Institucional
Servicio al ciudadano
Participación ciudadana en la gestión pública
Transparencia, acceso a la información pública y lucha contra la corrupción</v>
      </c>
      <c r="CZ53" s="11" t="s">
        <v>2826</v>
      </c>
      <c r="DA53" s="11" t="s">
        <v>2826</v>
      </c>
      <c r="DB53" s="205">
        <v>45804</v>
      </c>
      <c r="DC53" s="205">
        <v>45805</v>
      </c>
      <c r="DD53" s="11" t="s">
        <v>2904</v>
      </c>
      <c r="DE53" s="11" t="s">
        <v>2905</v>
      </c>
      <c r="DF53" s="11"/>
      <c r="DG53" s="11"/>
      <c r="DH53" s="11"/>
      <c r="DI53" s="11"/>
      <c r="DJ53" s="11"/>
      <c r="DK53" s="11"/>
      <c r="DL53" s="11"/>
      <c r="DM53" s="11"/>
      <c r="DN53" s="11"/>
      <c r="DO53" s="11"/>
      <c r="DP53" s="11"/>
      <c r="DQ53" s="11"/>
      <c r="DR53" s="11"/>
      <c r="DS53" s="11"/>
      <c r="DT53" s="11"/>
      <c r="DU53" s="1"/>
    </row>
    <row r="54" spans="2:125" s="2" customFormat="1" ht="84" hidden="1" customHeight="1" x14ac:dyDescent="0.35">
      <c r="B54" s="1"/>
      <c r="C54" s="200" t="s">
        <v>2906</v>
      </c>
      <c r="D54" s="11" t="s">
        <v>255</v>
      </c>
      <c r="E54" s="201" t="str">
        <f t="shared" si="5"/>
        <v>URF2025_032__Actualizar y publicar documento del PTEP_ Segundo trimestre</v>
      </c>
      <c r="F54" s="11" t="s">
        <v>250</v>
      </c>
      <c r="G54" s="11" t="s">
        <v>251</v>
      </c>
      <c r="H54" s="11" t="s">
        <v>252</v>
      </c>
      <c r="I54" s="11" t="s">
        <v>232</v>
      </c>
      <c r="J54" s="11" t="s">
        <v>110</v>
      </c>
      <c r="K54" s="11"/>
      <c r="L54" s="12">
        <v>45809</v>
      </c>
      <c r="M54" s="12">
        <v>45869</v>
      </c>
      <c r="N54" s="202">
        <f t="shared" si="6"/>
        <v>60</v>
      </c>
      <c r="O54" s="203" t="s">
        <v>110</v>
      </c>
      <c r="P54" s="11"/>
      <c r="Q54" s="11" t="s">
        <v>111</v>
      </c>
      <c r="R54" s="11" t="s">
        <v>338</v>
      </c>
      <c r="S54" s="11" t="s">
        <v>236</v>
      </c>
      <c r="T54" s="11" t="s">
        <v>237</v>
      </c>
      <c r="U54" s="11" t="s">
        <v>25</v>
      </c>
      <c r="V54" s="11"/>
      <c r="W54" s="11" t="s">
        <v>52</v>
      </c>
      <c r="X54" s="11"/>
      <c r="Y54" s="204" t="str">
        <f t="shared" si="1"/>
        <v xml:space="preserve">Talento Humano 
Tecnológicos </v>
      </c>
      <c r="Z54" s="11"/>
      <c r="AA54" s="11"/>
      <c r="AB54" s="11"/>
      <c r="AC54" s="13"/>
      <c r="AD54" s="14"/>
      <c r="AE54" s="11"/>
      <c r="AF54" s="11"/>
      <c r="AG54" s="13"/>
      <c r="AH54" s="14"/>
      <c r="AI54" s="11"/>
      <c r="AJ54" s="11"/>
      <c r="AK54" s="13"/>
      <c r="AL54" s="14"/>
      <c r="AM54" s="11"/>
      <c r="AN54" s="11"/>
      <c r="AO54" s="13"/>
      <c r="AP54" s="14"/>
      <c r="AQ54" s="11"/>
      <c r="AR54" s="11"/>
      <c r="AS54" s="13"/>
      <c r="AT54" s="14"/>
      <c r="AU54" s="11"/>
      <c r="AV54" s="11"/>
      <c r="AW54" s="13"/>
      <c r="AX54" s="11"/>
      <c r="AY54" s="11"/>
      <c r="AZ54" s="11"/>
      <c r="BA54" s="11"/>
      <c r="BB54" s="11"/>
      <c r="BC54" s="11"/>
      <c r="BD54" s="11"/>
      <c r="BE54" s="11"/>
      <c r="BF54" s="11"/>
      <c r="BG54" s="11"/>
      <c r="BH54" s="11" t="s">
        <v>2758</v>
      </c>
      <c r="BI54" s="11" t="s">
        <v>2793</v>
      </c>
      <c r="BJ54" s="11" t="s">
        <v>2794</v>
      </c>
      <c r="BK54" s="11"/>
      <c r="BL54" s="11"/>
      <c r="BM54" s="11"/>
      <c r="BN54" s="11"/>
      <c r="BO54" s="11"/>
      <c r="BP54" s="11" t="s">
        <v>2761</v>
      </c>
      <c r="BQ54" s="11" t="s">
        <v>2816</v>
      </c>
      <c r="BR54" s="11"/>
      <c r="BS54" s="11"/>
      <c r="BT54" s="11"/>
      <c r="BU54" s="11"/>
      <c r="BV54" s="11" t="s">
        <v>2783</v>
      </c>
      <c r="BW54" s="204" t="str">
        <f t="shared" si="2"/>
        <v>Programas de transparencia y ética pública 
Estrategia de rendición de cuentas 
Operación del Sistema de Gestión Institucional_SGI</v>
      </c>
      <c r="BX54" s="11"/>
      <c r="BY54" s="11" t="s">
        <v>26</v>
      </c>
      <c r="BZ54" s="11" t="s">
        <v>27</v>
      </c>
      <c r="CA54" s="11"/>
      <c r="CB54" s="11" t="s">
        <v>29</v>
      </c>
      <c r="CC54" s="11"/>
      <c r="CD54" s="11"/>
      <c r="CE54" s="204" t="str">
        <f t="shared" si="3"/>
        <v xml:space="preserve">Direccionamiento Estratégico y Planeación 
Gestión con valores para resultados 
Información y comunicación </v>
      </c>
      <c r="CF54" s="11"/>
      <c r="CG54" s="11"/>
      <c r="CH54" s="11" t="s">
        <v>84</v>
      </c>
      <c r="CI54" s="11"/>
      <c r="CJ54" s="11"/>
      <c r="CK54" s="11"/>
      <c r="CL54" s="11"/>
      <c r="CM54" s="11"/>
      <c r="CN54" s="11"/>
      <c r="CO54" s="11"/>
      <c r="CP54" s="11" t="s">
        <v>92</v>
      </c>
      <c r="CQ54" s="11"/>
      <c r="CR54" s="11" t="s">
        <v>94</v>
      </c>
      <c r="CS54" s="11"/>
      <c r="CT54" s="11" t="s">
        <v>96</v>
      </c>
      <c r="CU54" s="11"/>
      <c r="CV54" s="11"/>
      <c r="CW54" s="11"/>
      <c r="CX54" s="11"/>
      <c r="CY54" s="204" t="str">
        <f t="shared" si="4"/>
        <v>Planeación Institucional
Servicio al ciudadano
Participación ciudadana en la gestión pública
Transparencia, acceso a la información pública y lucha contra la corrupción</v>
      </c>
      <c r="CZ54" s="11" t="s">
        <v>2784</v>
      </c>
      <c r="DA54" s="11"/>
      <c r="DB54" s="11"/>
      <c r="DC54" s="11"/>
      <c r="DD54" s="11"/>
      <c r="DE54" s="11"/>
      <c r="DF54" s="11"/>
      <c r="DG54" s="11"/>
      <c r="DH54" s="11"/>
      <c r="DI54" s="11"/>
      <c r="DJ54" s="11"/>
      <c r="DK54" s="11"/>
      <c r="DL54" s="11"/>
      <c r="DM54" s="11"/>
      <c r="DN54" s="11"/>
      <c r="DO54" s="11"/>
      <c r="DP54" s="11"/>
      <c r="DQ54" s="11"/>
      <c r="DR54" s="11"/>
      <c r="DS54" s="11"/>
      <c r="DT54" s="11"/>
      <c r="DU54" s="1"/>
    </row>
    <row r="55" spans="2:125" s="2" customFormat="1" ht="84" hidden="1" customHeight="1" x14ac:dyDescent="0.35">
      <c r="B55" s="1"/>
      <c r="C55" s="200" t="s">
        <v>2907</v>
      </c>
      <c r="D55" s="11" t="s">
        <v>257</v>
      </c>
      <c r="E55" s="201" t="str">
        <f t="shared" si="5"/>
        <v>URF2025_033__Actualizar y publicar documento del PTEP_ Tercer trimestre</v>
      </c>
      <c r="F55" s="11" t="s">
        <v>250</v>
      </c>
      <c r="G55" s="11" t="s">
        <v>251</v>
      </c>
      <c r="H55" s="11" t="s">
        <v>252</v>
      </c>
      <c r="I55" s="11" t="s">
        <v>232</v>
      </c>
      <c r="J55" s="11" t="s">
        <v>110</v>
      </c>
      <c r="K55" s="11"/>
      <c r="L55" s="12">
        <v>45901</v>
      </c>
      <c r="M55" s="12">
        <v>45961</v>
      </c>
      <c r="N55" s="202">
        <f t="shared" si="6"/>
        <v>60</v>
      </c>
      <c r="O55" s="203" t="s">
        <v>110</v>
      </c>
      <c r="P55" s="11"/>
      <c r="Q55" s="11" t="s">
        <v>111</v>
      </c>
      <c r="R55" s="11" t="s">
        <v>338</v>
      </c>
      <c r="S55" s="11" t="s">
        <v>236</v>
      </c>
      <c r="T55" s="11" t="s">
        <v>237</v>
      </c>
      <c r="U55" s="11" t="s">
        <v>25</v>
      </c>
      <c r="V55" s="11"/>
      <c r="W55" s="11" t="s">
        <v>52</v>
      </c>
      <c r="X55" s="11"/>
      <c r="Y55" s="204" t="str">
        <f t="shared" si="1"/>
        <v xml:space="preserve">Talento Humano 
Tecnológicos </v>
      </c>
      <c r="Z55" s="11"/>
      <c r="AA55" s="11"/>
      <c r="AB55" s="11"/>
      <c r="AC55" s="13"/>
      <c r="AD55" s="14"/>
      <c r="AE55" s="11"/>
      <c r="AF55" s="11"/>
      <c r="AG55" s="13"/>
      <c r="AH55" s="14"/>
      <c r="AI55" s="11"/>
      <c r="AJ55" s="11"/>
      <c r="AK55" s="13"/>
      <c r="AL55" s="14"/>
      <c r="AM55" s="11"/>
      <c r="AN55" s="11"/>
      <c r="AO55" s="13"/>
      <c r="AP55" s="14"/>
      <c r="AQ55" s="11"/>
      <c r="AR55" s="11"/>
      <c r="AS55" s="13"/>
      <c r="AT55" s="14"/>
      <c r="AU55" s="11"/>
      <c r="AV55" s="11"/>
      <c r="AW55" s="13"/>
      <c r="AX55" s="11"/>
      <c r="AY55" s="11"/>
      <c r="AZ55" s="11"/>
      <c r="BA55" s="11"/>
      <c r="BB55" s="11"/>
      <c r="BC55" s="11"/>
      <c r="BD55" s="11"/>
      <c r="BE55" s="11"/>
      <c r="BF55" s="11"/>
      <c r="BG55" s="11"/>
      <c r="BH55" s="11" t="s">
        <v>2758</v>
      </c>
      <c r="BI55" s="11" t="s">
        <v>2793</v>
      </c>
      <c r="BJ55" s="11" t="s">
        <v>2794</v>
      </c>
      <c r="BK55" s="11"/>
      <c r="BL55" s="11"/>
      <c r="BM55" s="11"/>
      <c r="BN55" s="11"/>
      <c r="BO55" s="11"/>
      <c r="BP55" s="11" t="s">
        <v>2761</v>
      </c>
      <c r="BQ55" s="11" t="s">
        <v>2816</v>
      </c>
      <c r="BR55" s="11"/>
      <c r="BS55" s="11"/>
      <c r="BT55" s="11"/>
      <c r="BU55" s="11"/>
      <c r="BV55" s="11" t="s">
        <v>2783</v>
      </c>
      <c r="BW55" s="204" t="str">
        <f t="shared" si="2"/>
        <v>Programas de transparencia y ética pública 
Estrategia de rendición de cuentas 
Operación del Sistema de Gestión Institucional_SGI</v>
      </c>
      <c r="BX55" s="11"/>
      <c r="BY55" s="11" t="s">
        <v>26</v>
      </c>
      <c r="BZ55" s="11" t="s">
        <v>27</v>
      </c>
      <c r="CA55" s="11"/>
      <c r="CB55" s="11" t="s">
        <v>29</v>
      </c>
      <c r="CC55" s="11"/>
      <c r="CD55" s="11"/>
      <c r="CE55" s="204" t="str">
        <f t="shared" si="3"/>
        <v xml:space="preserve">Direccionamiento Estratégico y Planeación 
Gestión con valores para resultados 
Información y comunicación </v>
      </c>
      <c r="CF55" s="11"/>
      <c r="CG55" s="11"/>
      <c r="CH55" s="11" t="s">
        <v>84</v>
      </c>
      <c r="CI55" s="11"/>
      <c r="CJ55" s="11"/>
      <c r="CK55" s="11"/>
      <c r="CL55" s="11"/>
      <c r="CM55" s="11"/>
      <c r="CN55" s="11"/>
      <c r="CO55" s="11"/>
      <c r="CP55" s="11" t="s">
        <v>92</v>
      </c>
      <c r="CQ55" s="11"/>
      <c r="CR55" s="11" t="s">
        <v>94</v>
      </c>
      <c r="CS55" s="11"/>
      <c r="CT55" s="11" t="s">
        <v>96</v>
      </c>
      <c r="CU55" s="11"/>
      <c r="CV55" s="11"/>
      <c r="CW55" s="11"/>
      <c r="CX55" s="11"/>
      <c r="CY55" s="204" t="str">
        <f t="shared" si="4"/>
        <v>Planeación Institucional
Servicio al ciudadano
Participación ciudadana en la gestión pública
Transparencia, acceso a la información pública y lucha contra la corrupción</v>
      </c>
      <c r="CZ55" s="11" t="s">
        <v>2784</v>
      </c>
      <c r="DA55" s="11"/>
      <c r="DB55" s="11"/>
      <c r="DC55" s="11"/>
      <c r="DD55" s="11"/>
      <c r="DE55" s="11"/>
      <c r="DF55" s="11"/>
      <c r="DG55" s="11"/>
      <c r="DH55" s="11"/>
      <c r="DI55" s="11"/>
      <c r="DJ55" s="11"/>
      <c r="DK55" s="11"/>
      <c r="DL55" s="11"/>
      <c r="DM55" s="11"/>
      <c r="DN55" s="11"/>
      <c r="DO55" s="11"/>
      <c r="DP55" s="11"/>
      <c r="DQ55" s="11"/>
      <c r="DR55" s="11"/>
      <c r="DS55" s="11"/>
      <c r="DT55" s="11"/>
      <c r="DU55" s="1"/>
    </row>
    <row r="56" spans="2:125" s="2" customFormat="1" ht="84" hidden="1" customHeight="1" x14ac:dyDescent="0.35">
      <c r="B56" s="1"/>
      <c r="C56" s="200" t="s">
        <v>2908</v>
      </c>
      <c r="D56" s="11" t="s">
        <v>259</v>
      </c>
      <c r="E56" s="201" t="str">
        <f t="shared" si="5"/>
        <v>URF2025_034__Actualizar y publicar documento del PTEP_ Cuarto trimestre</v>
      </c>
      <c r="F56" s="11" t="s">
        <v>250</v>
      </c>
      <c r="G56" s="11" t="s">
        <v>251</v>
      </c>
      <c r="H56" s="11" t="s">
        <v>252</v>
      </c>
      <c r="I56" s="11" t="s">
        <v>232</v>
      </c>
      <c r="J56" s="11" t="s">
        <v>110</v>
      </c>
      <c r="K56" s="11"/>
      <c r="L56" s="12">
        <v>45992</v>
      </c>
      <c r="M56" s="12">
        <v>46022</v>
      </c>
      <c r="N56" s="202">
        <f t="shared" si="6"/>
        <v>30</v>
      </c>
      <c r="O56" s="203" t="s">
        <v>110</v>
      </c>
      <c r="P56" s="11"/>
      <c r="Q56" s="11" t="s">
        <v>111</v>
      </c>
      <c r="R56" s="11" t="s">
        <v>338</v>
      </c>
      <c r="S56" s="11" t="s">
        <v>236</v>
      </c>
      <c r="T56" s="11" t="s">
        <v>237</v>
      </c>
      <c r="U56" s="11" t="s">
        <v>25</v>
      </c>
      <c r="V56" s="11"/>
      <c r="W56" s="11" t="s">
        <v>52</v>
      </c>
      <c r="X56" s="11"/>
      <c r="Y56" s="204" t="str">
        <f t="shared" si="1"/>
        <v xml:space="preserve">Talento Humano 
Tecnológicos </v>
      </c>
      <c r="Z56" s="11"/>
      <c r="AA56" s="11"/>
      <c r="AB56" s="11"/>
      <c r="AC56" s="13"/>
      <c r="AD56" s="14"/>
      <c r="AE56" s="11"/>
      <c r="AF56" s="11"/>
      <c r="AG56" s="13"/>
      <c r="AH56" s="14"/>
      <c r="AI56" s="11"/>
      <c r="AJ56" s="11"/>
      <c r="AK56" s="13"/>
      <c r="AL56" s="14"/>
      <c r="AM56" s="11"/>
      <c r="AN56" s="11"/>
      <c r="AO56" s="13"/>
      <c r="AP56" s="14"/>
      <c r="AQ56" s="11"/>
      <c r="AR56" s="11"/>
      <c r="AS56" s="13"/>
      <c r="AT56" s="14"/>
      <c r="AU56" s="11"/>
      <c r="AV56" s="11"/>
      <c r="AW56" s="13"/>
      <c r="AX56" s="11"/>
      <c r="AY56" s="11"/>
      <c r="AZ56" s="11"/>
      <c r="BA56" s="11"/>
      <c r="BB56" s="11"/>
      <c r="BC56" s="11"/>
      <c r="BD56" s="11"/>
      <c r="BE56" s="11"/>
      <c r="BF56" s="11"/>
      <c r="BG56" s="11"/>
      <c r="BH56" s="11" t="s">
        <v>2758</v>
      </c>
      <c r="BI56" s="11" t="s">
        <v>2793</v>
      </c>
      <c r="BJ56" s="11" t="s">
        <v>2794</v>
      </c>
      <c r="BK56" s="11"/>
      <c r="BL56" s="11"/>
      <c r="BM56" s="11"/>
      <c r="BN56" s="11"/>
      <c r="BO56" s="11"/>
      <c r="BP56" s="11" t="s">
        <v>2761</v>
      </c>
      <c r="BQ56" s="11" t="s">
        <v>2816</v>
      </c>
      <c r="BR56" s="11"/>
      <c r="BS56" s="11"/>
      <c r="BT56" s="11"/>
      <c r="BU56" s="11"/>
      <c r="BV56" s="11" t="s">
        <v>2783</v>
      </c>
      <c r="BW56" s="204" t="str">
        <f t="shared" si="2"/>
        <v>Programas de transparencia y ética pública 
Estrategia de rendición de cuentas 
Operación del Sistema de Gestión Institucional_SGI</v>
      </c>
      <c r="BX56" s="11"/>
      <c r="BY56" s="11" t="s">
        <v>26</v>
      </c>
      <c r="BZ56" s="11" t="s">
        <v>27</v>
      </c>
      <c r="CA56" s="11"/>
      <c r="CB56" s="11" t="s">
        <v>29</v>
      </c>
      <c r="CC56" s="11"/>
      <c r="CD56" s="11"/>
      <c r="CE56" s="204" t="str">
        <f t="shared" si="3"/>
        <v xml:space="preserve">Direccionamiento Estratégico y Planeación 
Gestión con valores para resultados 
Información y comunicación </v>
      </c>
      <c r="CF56" s="11"/>
      <c r="CG56" s="11"/>
      <c r="CH56" s="11" t="s">
        <v>84</v>
      </c>
      <c r="CI56" s="11"/>
      <c r="CJ56" s="11"/>
      <c r="CK56" s="11"/>
      <c r="CL56" s="11"/>
      <c r="CM56" s="11"/>
      <c r="CN56" s="11"/>
      <c r="CO56" s="11"/>
      <c r="CP56" s="11" t="s">
        <v>92</v>
      </c>
      <c r="CQ56" s="11"/>
      <c r="CR56" s="11" t="s">
        <v>94</v>
      </c>
      <c r="CS56" s="11"/>
      <c r="CT56" s="11" t="s">
        <v>96</v>
      </c>
      <c r="CU56" s="11"/>
      <c r="CV56" s="11"/>
      <c r="CW56" s="11"/>
      <c r="CX56" s="11"/>
      <c r="CY56" s="204" t="str">
        <f t="shared" si="4"/>
        <v>Planeación Institucional
Servicio al ciudadano
Participación ciudadana en la gestión pública
Transparencia, acceso a la información pública y lucha contra la corrupción</v>
      </c>
      <c r="CZ56" s="11" t="s">
        <v>2784</v>
      </c>
      <c r="DA56" s="11"/>
      <c r="DB56" s="11"/>
      <c r="DC56" s="11"/>
      <c r="DD56" s="11"/>
      <c r="DE56" s="11"/>
      <c r="DF56" s="11"/>
      <c r="DG56" s="11"/>
      <c r="DH56" s="11"/>
      <c r="DI56" s="11"/>
      <c r="DJ56" s="11"/>
      <c r="DK56" s="11"/>
      <c r="DL56" s="11"/>
      <c r="DM56" s="11"/>
      <c r="DN56" s="11"/>
      <c r="DO56" s="11"/>
      <c r="DP56" s="11"/>
      <c r="DQ56" s="11"/>
      <c r="DR56" s="11"/>
      <c r="DS56" s="11"/>
      <c r="DT56" s="11"/>
      <c r="DU56" s="1"/>
    </row>
    <row r="57" spans="2:125" s="2" customFormat="1" ht="84" hidden="1" customHeight="1" x14ac:dyDescent="0.35">
      <c r="B57" s="1"/>
      <c r="C57" s="200" t="s">
        <v>2909</v>
      </c>
      <c r="D57" s="11" t="s">
        <v>267</v>
      </c>
      <c r="E57" s="201" t="str">
        <f t="shared" si="5"/>
        <v>URF2025_035__Actualizar y publicar el plan de acción con las modificaciones del trimestre_Primer trimestre</v>
      </c>
      <c r="F57" s="11" t="s">
        <v>268</v>
      </c>
      <c r="G57" s="11" t="s">
        <v>269</v>
      </c>
      <c r="H57" s="11" t="s">
        <v>270</v>
      </c>
      <c r="I57" s="11" t="s">
        <v>232</v>
      </c>
      <c r="J57" s="11" t="s">
        <v>110</v>
      </c>
      <c r="K57" s="11"/>
      <c r="L57" s="12">
        <v>45717</v>
      </c>
      <c r="M57" s="12">
        <v>45794</v>
      </c>
      <c r="N57" s="202">
        <f t="shared" si="6"/>
        <v>77</v>
      </c>
      <c r="O57" s="203" t="s">
        <v>110</v>
      </c>
      <c r="P57" s="11"/>
      <c r="Q57" s="11" t="s">
        <v>111</v>
      </c>
      <c r="R57" s="11" t="s">
        <v>338</v>
      </c>
      <c r="S57" s="11" t="s">
        <v>236</v>
      </c>
      <c r="T57" s="11" t="s">
        <v>237</v>
      </c>
      <c r="U57" s="11" t="s">
        <v>25</v>
      </c>
      <c r="V57" s="11"/>
      <c r="W57" s="11" t="s">
        <v>52</v>
      </c>
      <c r="X57" s="11"/>
      <c r="Y57" s="204" t="str">
        <f t="shared" si="1"/>
        <v xml:space="preserve">Talento Humano 
Tecnológicos </v>
      </c>
      <c r="Z57" s="11"/>
      <c r="AA57" s="11"/>
      <c r="AB57" s="11"/>
      <c r="AC57" s="13"/>
      <c r="AD57" s="14"/>
      <c r="AE57" s="11"/>
      <c r="AF57" s="11"/>
      <c r="AG57" s="13"/>
      <c r="AH57" s="14"/>
      <c r="AI57" s="11"/>
      <c r="AJ57" s="11"/>
      <c r="AK57" s="13"/>
      <c r="AL57" s="14"/>
      <c r="AM57" s="11"/>
      <c r="AN57" s="11"/>
      <c r="AO57" s="13"/>
      <c r="AP57" s="14"/>
      <c r="AQ57" s="11"/>
      <c r="AR57" s="11"/>
      <c r="AS57" s="13"/>
      <c r="AT57" s="14"/>
      <c r="AU57" s="11"/>
      <c r="AV57" s="11"/>
      <c r="AW57" s="13"/>
      <c r="AX57" s="11"/>
      <c r="AY57" s="11"/>
      <c r="AZ57" s="11"/>
      <c r="BA57" s="11"/>
      <c r="BB57" s="11"/>
      <c r="BC57" s="11"/>
      <c r="BD57" s="11"/>
      <c r="BE57" s="11"/>
      <c r="BF57" s="11"/>
      <c r="BG57" s="11"/>
      <c r="BH57" s="11" t="s">
        <v>2758</v>
      </c>
      <c r="BI57" s="11" t="s">
        <v>2793</v>
      </c>
      <c r="BJ57" s="11" t="s">
        <v>2794</v>
      </c>
      <c r="BK57" s="11"/>
      <c r="BL57" s="11"/>
      <c r="BM57" s="11"/>
      <c r="BN57" s="11"/>
      <c r="BO57" s="11"/>
      <c r="BP57" s="11" t="s">
        <v>2761</v>
      </c>
      <c r="BQ57" s="11" t="s">
        <v>2816</v>
      </c>
      <c r="BR57" s="11"/>
      <c r="BS57" s="11"/>
      <c r="BT57" s="11"/>
      <c r="BU57" s="11"/>
      <c r="BV57" s="11" t="s">
        <v>2783</v>
      </c>
      <c r="BW57" s="204" t="str">
        <f t="shared" si="2"/>
        <v>Programas de transparencia y ética pública 
Estrategia de rendición de cuentas 
Operación del Sistema de Gestión Institucional_SGI</v>
      </c>
      <c r="BX57" s="11"/>
      <c r="BY57" s="11" t="s">
        <v>26</v>
      </c>
      <c r="BZ57" s="11" t="s">
        <v>27</v>
      </c>
      <c r="CA57" s="11"/>
      <c r="CB57" s="11" t="s">
        <v>29</v>
      </c>
      <c r="CC57" s="11"/>
      <c r="CD57" s="11"/>
      <c r="CE57" s="204" t="str">
        <f t="shared" si="3"/>
        <v xml:space="preserve">Direccionamiento Estratégico y Planeación 
Gestión con valores para resultados 
Información y comunicación </v>
      </c>
      <c r="CF57" s="11"/>
      <c r="CG57" s="11"/>
      <c r="CH57" s="11" t="s">
        <v>84</v>
      </c>
      <c r="CI57" s="11"/>
      <c r="CJ57" s="11"/>
      <c r="CK57" s="11"/>
      <c r="CL57" s="11"/>
      <c r="CM57" s="11"/>
      <c r="CN57" s="11"/>
      <c r="CO57" s="11"/>
      <c r="CP57" s="11" t="s">
        <v>92</v>
      </c>
      <c r="CQ57" s="11"/>
      <c r="CR57" s="11" t="s">
        <v>94</v>
      </c>
      <c r="CS57" s="11"/>
      <c r="CT57" s="11" t="s">
        <v>96</v>
      </c>
      <c r="CU57" s="11"/>
      <c r="CV57" s="11"/>
      <c r="CW57" s="11"/>
      <c r="CX57" s="11"/>
      <c r="CY57" s="204" t="str">
        <f t="shared" si="4"/>
        <v>Planeación Institucional
Servicio al ciudadano
Participación ciudadana en la gestión pública
Transparencia, acceso a la información pública y lucha contra la corrupción</v>
      </c>
      <c r="CZ57" s="11" t="s">
        <v>2784</v>
      </c>
      <c r="DA57" s="11"/>
      <c r="DB57" s="11"/>
      <c r="DC57" s="11"/>
      <c r="DD57" s="11"/>
      <c r="DE57" s="11"/>
      <c r="DF57" s="11"/>
      <c r="DG57" s="11"/>
      <c r="DH57" s="11"/>
      <c r="DI57" s="11"/>
      <c r="DJ57" s="11"/>
      <c r="DK57" s="11"/>
      <c r="DL57" s="11"/>
      <c r="DM57" s="11"/>
      <c r="DN57" s="11"/>
      <c r="DO57" s="11"/>
      <c r="DP57" s="11"/>
      <c r="DQ57" s="11"/>
      <c r="DR57" s="11"/>
      <c r="DS57" s="11"/>
      <c r="DT57" s="11"/>
      <c r="DU57" s="1"/>
    </row>
    <row r="58" spans="2:125" s="2" customFormat="1" ht="84" hidden="1" customHeight="1" x14ac:dyDescent="0.35">
      <c r="B58" s="1"/>
      <c r="C58" s="200" t="s">
        <v>2910</v>
      </c>
      <c r="D58" s="11" t="s">
        <v>273</v>
      </c>
      <c r="E58" s="201" t="str">
        <f t="shared" si="5"/>
        <v>URF2025_036__Actualizar y publicar el plan de acción con las modificaciones del trimestre_Segundo trimestre</v>
      </c>
      <c r="F58" s="11" t="s">
        <v>268</v>
      </c>
      <c r="G58" s="11" t="s">
        <v>269</v>
      </c>
      <c r="H58" s="11" t="s">
        <v>270</v>
      </c>
      <c r="I58" s="11" t="s">
        <v>232</v>
      </c>
      <c r="J58" s="11" t="s">
        <v>110</v>
      </c>
      <c r="K58" s="11"/>
      <c r="L58" s="12">
        <v>45809</v>
      </c>
      <c r="M58" s="12">
        <v>45869</v>
      </c>
      <c r="N58" s="202">
        <f t="shared" si="6"/>
        <v>60</v>
      </c>
      <c r="O58" s="203" t="s">
        <v>110</v>
      </c>
      <c r="P58" s="11"/>
      <c r="Q58" s="11" t="s">
        <v>111</v>
      </c>
      <c r="R58" s="11" t="s">
        <v>338</v>
      </c>
      <c r="S58" s="11" t="s">
        <v>236</v>
      </c>
      <c r="T58" s="11" t="s">
        <v>237</v>
      </c>
      <c r="U58" s="11" t="s">
        <v>25</v>
      </c>
      <c r="V58" s="11"/>
      <c r="W58" s="11" t="s">
        <v>52</v>
      </c>
      <c r="X58" s="11"/>
      <c r="Y58" s="204" t="str">
        <f t="shared" si="1"/>
        <v xml:space="preserve">Talento Humano 
Tecnológicos </v>
      </c>
      <c r="Z58" s="11"/>
      <c r="AA58" s="11"/>
      <c r="AB58" s="11"/>
      <c r="AC58" s="13"/>
      <c r="AD58" s="14"/>
      <c r="AE58" s="11"/>
      <c r="AF58" s="11"/>
      <c r="AG58" s="13"/>
      <c r="AH58" s="14"/>
      <c r="AI58" s="11"/>
      <c r="AJ58" s="11"/>
      <c r="AK58" s="13"/>
      <c r="AL58" s="14"/>
      <c r="AM58" s="11"/>
      <c r="AN58" s="11"/>
      <c r="AO58" s="13"/>
      <c r="AP58" s="14"/>
      <c r="AQ58" s="11"/>
      <c r="AR58" s="11"/>
      <c r="AS58" s="13"/>
      <c r="AT58" s="14"/>
      <c r="AU58" s="11"/>
      <c r="AV58" s="11"/>
      <c r="AW58" s="13"/>
      <c r="AX58" s="11"/>
      <c r="AY58" s="11"/>
      <c r="AZ58" s="11"/>
      <c r="BA58" s="11"/>
      <c r="BB58" s="11"/>
      <c r="BC58" s="11"/>
      <c r="BD58" s="11"/>
      <c r="BE58" s="11"/>
      <c r="BF58" s="11"/>
      <c r="BG58" s="11"/>
      <c r="BH58" s="11" t="s">
        <v>2758</v>
      </c>
      <c r="BI58" s="11" t="s">
        <v>2793</v>
      </c>
      <c r="BJ58" s="11" t="s">
        <v>2794</v>
      </c>
      <c r="BK58" s="11"/>
      <c r="BL58" s="11"/>
      <c r="BM58" s="11"/>
      <c r="BN58" s="11"/>
      <c r="BO58" s="11"/>
      <c r="BP58" s="11" t="s">
        <v>2761</v>
      </c>
      <c r="BQ58" s="11" t="s">
        <v>2816</v>
      </c>
      <c r="BR58" s="11"/>
      <c r="BS58" s="11"/>
      <c r="BT58" s="11"/>
      <c r="BU58" s="11"/>
      <c r="BV58" s="11" t="s">
        <v>2783</v>
      </c>
      <c r="BW58" s="204" t="str">
        <f t="shared" si="2"/>
        <v>Programas de transparencia y ética pública 
Estrategia de rendición de cuentas 
Operación del Sistema de Gestión Institucional_SGI</v>
      </c>
      <c r="BX58" s="11"/>
      <c r="BY58" s="11" t="s">
        <v>26</v>
      </c>
      <c r="BZ58" s="11" t="s">
        <v>27</v>
      </c>
      <c r="CA58" s="11"/>
      <c r="CB58" s="11" t="s">
        <v>29</v>
      </c>
      <c r="CC58" s="11"/>
      <c r="CD58" s="11"/>
      <c r="CE58" s="204" t="str">
        <f t="shared" si="3"/>
        <v xml:space="preserve">Direccionamiento Estratégico y Planeación 
Gestión con valores para resultados 
Información y comunicación </v>
      </c>
      <c r="CF58" s="11"/>
      <c r="CG58" s="11"/>
      <c r="CH58" s="11" t="s">
        <v>84</v>
      </c>
      <c r="CI58" s="11"/>
      <c r="CJ58" s="11"/>
      <c r="CK58" s="11"/>
      <c r="CL58" s="11"/>
      <c r="CM58" s="11"/>
      <c r="CN58" s="11"/>
      <c r="CO58" s="11"/>
      <c r="CP58" s="11" t="s">
        <v>92</v>
      </c>
      <c r="CQ58" s="11"/>
      <c r="CR58" s="11" t="s">
        <v>94</v>
      </c>
      <c r="CS58" s="11"/>
      <c r="CT58" s="11" t="s">
        <v>96</v>
      </c>
      <c r="CU58" s="11"/>
      <c r="CV58" s="11"/>
      <c r="CW58" s="11"/>
      <c r="CX58" s="11"/>
      <c r="CY58" s="204" t="str">
        <f t="shared" si="4"/>
        <v>Planeación Institucional
Servicio al ciudadano
Participación ciudadana en la gestión pública
Transparencia, acceso a la información pública y lucha contra la corrupción</v>
      </c>
      <c r="CZ58" s="11" t="s">
        <v>2784</v>
      </c>
      <c r="DA58" s="11"/>
      <c r="DB58" s="11"/>
      <c r="DC58" s="11"/>
      <c r="DD58" s="11"/>
      <c r="DE58" s="11"/>
      <c r="DF58" s="11"/>
      <c r="DG58" s="11"/>
      <c r="DH58" s="11"/>
      <c r="DI58" s="11"/>
      <c r="DJ58" s="11"/>
      <c r="DK58" s="11"/>
      <c r="DL58" s="11"/>
      <c r="DM58" s="11"/>
      <c r="DN58" s="11"/>
      <c r="DO58" s="11"/>
      <c r="DP58" s="11"/>
      <c r="DQ58" s="11"/>
      <c r="DR58" s="11"/>
      <c r="DS58" s="11"/>
      <c r="DT58" s="11"/>
      <c r="DU58" s="1"/>
    </row>
    <row r="59" spans="2:125" s="2" customFormat="1" ht="84" hidden="1" customHeight="1" x14ac:dyDescent="0.35">
      <c r="B59" s="1"/>
      <c r="C59" s="200" t="s">
        <v>2911</v>
      </c>
      <c r="D59" s="11" t="s">
        <v>275</v>
      </c>
      <c r="E59" s="201" t="str">
        <f t="shared" si="5"/>
        <v>URF2025_037__Actualizar y publicar el plan de acción con las modificaciones del trimestre_Tercer trimestre</v>
      </c>
      <c r="F59" s="11" t="s">
        <v>268</v>
      </c>
      <c r="G59" s="11" t="s">
        <v>269</v>
      </c>
      <c r="H59" s="11" t="s">
        <v>270</v>
      </c>
      <c r="I59" s="11" t="s">
        <v>232</v>
      </c>
      <c r="J59" s="11" t="s">
        <v>110</v>
      </c>
      <c r="K59" s="11"/>
      <c r="L59" s="12">
        <v>45901</v>
      </c>
      <c r="M59" s="12">
        <v>45961</v>
      </c>
      <c r="N59" s="202">
        <f t="shared" si="6"/>
        <v>60</v>
      </c>
      <c r="O59" s="203" t="s">
        <v>110</v>
      </c>
      <c r="P59" s="11"/>
      <c r="Q59" s="11" t="s">
        <v>111</v>
      </c>
      <c r="R59" s="11" t="s">
        <v>338</v>
      </c>
      <c r="S59" s="11" t="s">
        <v>236</v>
      </c>
      <c r="T59" s="11" t="s">
        <v>237</v>
      </c>
      <c r="U59" s="11" t="s">
        <v>25</v>
      </c>
      <c r="V59" s="11"/>
      <c r="W59" s="11" t="s">
        <v>52</v>
      </c>
      <c r="X59" s="11"/>
      <c r="Y59" s="204" t="str">
        <f t="shared" si="1"/>
        <v xml:space="preserve">Talento Humano 
Tecnológicos </v>
      </c>
      <c r="Z59" s="11"/>
      <c r="AA59" s="11"/>
      <c r="AB59" s="11"/>
      <c r="AC59" s="13"/>
      <c r="AD59" s="14"/>
      <c r="AE59" s="11"/>
      <c r="AF59" s="11"/>
      <c r="AG59" s="13"/>
      <c r="AH59" s="14"/>
      <c r="AI59" s="11"/>
      <c r="AJ59" s="11"/>
      <c r="AK59" s="13"/>
      <c r="AL59" s="14"/>
      <c r="AM59" s="11"/>
      <c r="AN59" s="11"/>
      <c r="AO59" s="13"/>
      <c r="AP59" s="14"/>
      <c r="AQ59" s="11"/>
      <c r="AR59" s="11"/>
      <c r="AS59" s="13"/>
      <c r="AT59" s="14"/>
      <c r="AU59" s="11"/>
      <c r="AV59" s="11"/>
      <c r="AW59" s="13"/>
      <c r="AX59" s="11"/>
      <c r="AY59" s="11"/>
      <c r="AZ59" s="11"/>
      <c r="BA59" s="11"/>
      <c r="BB59" s="11"/>
      <c r="BC59" s="11"/>
      <c r="BD59" s="11"/>
      <c r="BE59" s="11"/>
      <c r="BF59" s="11"/>
      <c r="BG59" s="11"/>
      <c r="BH59" s="11" t="s">
        <v>2758</v>
      </c>
      <c r="BI59" s="11" t="s">
        <v>2793</v>
      </c>
      <c r="BJ59" s="11" t="s">
        <v>2794</v>
      </c>
      <c r="BK59" s="11"/>
      <c r="BL59" s="11"/>
      <c r="BM59" s="11"/>
      <c r="BN59" s="11"/>
      <c r="BO59" s="11"/>
      <c r="BP59" s="11" t="s">
        <v>2761</v>
      </c>
      <c r="BQ59" s="11" t="s">
        <v>2816</v>
      </c>
      <c r="BR59" s="11"/>
      <c r="BS59" s="11"/>
      <c r="BT59" s="11"/>
      <c r="BU59" s="11"/>
      <c r="BV59" s="11" t="s">
        <v>2783</v>
      </c>
      <c r="BW59" s="204" t="str">
        <f t="shared" si="2"/>
        <v>Programas de transparencia y ética pública 
Estrategia de rendición de cuentas 
Operación del Sistema de Gestión Institucional_SGI</v>
      </c>
      <c r="BX59" s="11"/>
      <c r="BY59" s="11" t="s">
        <v>26</v>
      </c>
      <c r="BZ59" s="11" t="s">
        <v>27</v>
      </c>
      <c r="CA59" s="11"/>
      <c r="CB59" s="11" t="s">
        <v>29</v>
      </c>
      <c r="CC59" s="11"/>
      <c r="CD59" s="11"/>
      <c r="CE59" s="204" t="str">
        <f t="shared" si="3"/>
        <v xml:space="preserve">Direccionamiento Estratégico y Planeación 
Gestión con valores para resultados 
Información y comunicación </v>
      </c>
      <c r="CF59" s="11"/>
      <c r="CG59" s="11"/>
      <c r="CH59" s="11" t="s">
        <v>84</v>
      </c>
      <c r="CI59" s="11"/>
      <c r="CJ59" s="11"/>
      <c r="CK59" s="11"/>
      <c r="CL59" s="11"/>
      <c r="CM59" s="11"/>
      <c r="CN59" s="11"/>
      <c r="CO59" s="11"/>
      <c r="CP59" s="11" t="s">
        <v>92</v>
      </c>
      <c r="CQ59" s="11"/>
      <c r="CR59" s="11" t="s">
        <v>94</v>
      </c>
      <c r="CS59" s="11"/>
      <c r="CT59" s="11" t="s">
        <v>96</v>
      </c>
      <c r="CU59" s="11"/>
      <c r="CV59" s="11"/>
      <c r="CW59" s="11"/>
      <c r="CX59" s="11"/>
      <c r="CY59" s="204" t="str">
        <f t="shared" si="4"/>
        <v>Planeación Institucional
Servicio al ciudadano
Participación ciudadana en la gestión pública
Transparencia, acceso a la información pública y lucha contra la corrupción</v>
      </c>
      <c r="CZ59" s="11" t="s">
        <v>2784</v>
      </c>
      <c r="DA59" s="11"/>
      <c r="DB59" s="11"/>
      <c r="DC59" s="11"/>
      <c r="DD59" s="11"/>
      <c r="DE59" s="11"/>
      <c r="DF59" s="11"/>
      <c r="DG59" s="11"/>
      <c r="DH59" s="11"/>
      <c r="DI59" s="11"/>
      <c r="DJ59" s="11"/>
      <c r="DK59" s="11"/>
      <c r="DL59" s="11"/>
      <c r="DM59" s="11"/>
      <c r="DN59" s="11"/>
      <c r="DO59" s="11"/>
      <c r="DP59" s="11"/>
      <c r="DQ59" s="11"/>
      <c r="DR59" s="11"/>
      <c r="DS59" s="11"/>
      <c r="DT59" s="11"/>
      <c r="DU59" s="1"/>
    </row>
    <row r="60" spans="2:125" s="2" customFormat="1" ht="84" hidden="1" customHeight="1" x14ac:dyDescent="0.35">
      <c r="B60" s="1"/>
      <c r="C60" s="200" t="s">
        <v>2912</v>
      </c>
      <c r="D60" s="11" t="s">
        <v>277</v>
      </c>
      <c r="E60" s="201" t="str">
        <f t="shared" si="5"/>
        <v>URF2025_038__Actualizar y publicar el plan de acción con las modificaciones del trimestre_Cuarto trimestre</v>
      </c>
      <c r="F60" s="11" t="s">
        <v>268</v>
      </c>
      <c r="G60" s="11" t="s">
        <v>269</v>
      </c>
      <c r="H60" s="11" t="s">
        <v>270</v>
      </c>
      <c r="I60" s="11" t="s">
        <v>232</v>
      </c>
      <c r="J60" s="11" t="s">
        <v>110</v>
      </c>
      <c r="K60" s="11"/>
      <c r="L60" s="12">
        <v>45992</v>
      </c>
      <c r="M60" s="12">
        <v>46022</v>
      </c>
      <c r="N60" s="202">
        <f t="shared" si="6"/>
        <v>30</v>
      </c>
      <c r="O60" s="203" t="s">
        <v>110</v>
      </c>
      <c r="P60" s="11"/>
      <c r="Q60" s="11" t="s">
        <v>111</v>
      </c>
      <c r="R60" s="11" t="s">
        <v>338</v>
      </c>
      <c r="S60" s="11" t="s">
        <v>236</v>
      </c>
      <c r="T60" s="11" t="s">
        <v>237</v>
      </c>
      <c r="U60" s="11" t="s">
        <v>25</v>
      </c>
      <c r="V60" s="11"/>
      <c r="W60" s="11" t="s">
        <v>52</v>
      </c>
      <c r="X60" s="11"/>
      <c r="Y60" s="204" t="str">
        <f t="shared" si="1"/>
        <v xml:space="preserve">Talento Humano 
Tecnológicos </v>
      </c>
      <c r="Z60" s="11"/>
      <c r="AA60" s="11"/>
      <c r="AB60" s="11"/>
      <c r="AC60" s="13"/>
      <c r="AD60" s="14"/>
      <c r="AE60" s="11"/>
      <c r="AF60" s="11"/>
      <c r="AG60" s="13"/>
      <c r="AH60" s="14"/>
      <c r="AI60" s="11"/>
      <c r="AJ60" s="11"/>
      <c r="AK60" s="13"/>
      <c r="AL60" s="14"/>
      <c r="AM60" s="11"/>
      <c r="AN60" s="11"/>
      <c r="AO60" s="13"/>
      <c r="AP60" s="14"/>
      <c r="AQ60" s="11"/>
      <c r="AR60" s="11"/>
      <c r="AS60" s="13"/>
      <c r="AT60" s="14"/>
      <c r="AU60" s="11"/>
      <c r="AV60" s="11"/>
      <c r="AW60" s="13"/>
      <c r="AX60" s="11"/>
      <c r="AY60" s="11"/>
      <c r="AZ60" s="11"/>
      <c r="BA60" s="11"/>
      <c r="BB60" s="11"/>
      <c r="BC60" s="11"/>
      <c r="BD60" s="11"/>
      <c r="BE60" s="11"/>
      <c r="BF60" s="11"/>
      <c r="BG60" s="11"/>
      <c r="BH60" s="11" t="s">
        <v>2758</v>
      </c>
      <c r="BI60" s="11" t="s">
        <v>2793</v>
      </c>
      <c r="BJ60" s="11" t="s">
        <v>2794</v>
      </c>
      <c r="BK60" s="11"/>
      <c r="BL60" s="11"/>
      <c r="BM60" s="11"/>
      <c r="BN60" s="11"/>
      <c r="BO60" s="11"/>
      <c r="BP60" s="11" t="s">
        <v>2761</v>
      </c>
      <c r="BQ60" s="11" t="s">
        <v>2816</v>
      </c>
      <c r="BR60" s="11"/>
      <c r="BS60" s="11"/>
      <c r="BT60" s="11"/>
      <c r="BU60" s="11"/>
      <c r="BV60" s="11" t="s">
        <v>2783</v>
      </c>
      <c r="BW60" s="204" t="str">
        <f t="shared" si="2"/>
        <v>Programas de transparencia y ética pública 
Estrategia de rendición de cuentas 
Operación del Sistema de Gestión Institucional_SGI</v>
      </c>
      <c r="BX60" s="11"/>
      <c r="BY60" s="11" t="s">
        <v>26</v>
      </c>
      <c r="BZ60" s="11" t="s">
        <v>27</v>
      </c>
      <c r="CA60" s="11"/>
      <c r="CB60" s="11" t="s">
        <v>29</v>
      </c>
      <c r="CC60" s="11"/>
      <c r="CD60" s="11"/>
      <c r="CE60" s="204" t="str">
        <f t="shared" si="3"/>
        <v xml:space="preserve">Direccionamiento Estratégico y Planeación 
Gestión con valores para resultados 
Información y comunicación </v>
      </c>
      <c r="CF60" s="11"/>
      <c r="CG60" s="11"/>
      <c r="CH60" s="11" t="s">
        <v>84</v>
      </c>
      <c r="CI60" s="11"/>
      <c r="CJ60" s="11"/>
      <c r="CK60" s="11"/>
      <c r="CL60" s="11"/>
      <c r="CM60" s="11"/>
      <c r="CN60" s="11"/>
      <c r="CO60" s="11"/>
      <c r="CP60" s="11" t="s">
        <v>92</v>
      </c>
      <c r="CQ60" s="11"/>
      <c r="CR60" s="11" t="s">
        <v>94</v>
      </c>
      <c r="CS60" s="11"/>
      <c r="CT60" s="11" t="s">
        <v>96</v>
      </c>
      <c r="CU60" s="11"/>
      <c r="CV60" s="11"/>
      <c r="CW60" s="11"/>
      <c r="CX60" s="11"/>
      <c r="CY60" s="204" t="str">
        <f t="shared" si="4"/>
        <v>Planeación Institucional
Servicio al ciudadano
Participación ciudadana en la gestión pública
Transparencia, acceso a la información pública y lucha contra la corrupción</v>
      </c>
      <c r="CZ60" s="11" t="s">
        <v>2784</v>
      </c>
      <c r="DA60" s="11"/>
      <c r="DB60" s="11"/>
      <c r="DC60" s="11"/>
      <c r="DD60" s="11"/>
      <c r="DE60" s="11"/>
      <c r="DF60" s="11"/>
      <c r="DG60" s="11"/>
      <c r="DH60" s="11"/>
      <c r="DI60" s="11"/>
      <c r="DJ60" s="11"/>
      <c r="DK60" s="11"/>
      <c r="DL60" s="11"/>
      <c r="DM60" s="11"/>
      <c r="DN60" s="11"/>
      <c r="DO60" s="11"/>
      <c r="DP60" s="11"/>
      <c r="DQ60" s="11"/>
      <c r="DR60" s="11"/>
      <c r="DS60" s="11"/>
      <c r="DT60" s="11"/>
      <c r="DU60" s="1"/>
    </row>
    <row r="61" spans="2:125" s="2" customFormat="1" ht="84" hidden="1" customHeight="1" x14ac:dyDescent="0.35">
      <c r="B61" s="1"/>
      <c r="C61" s="200" t="s">
        <v>2913</v>
      </c>
      <c r="D61" s="11" t="s">
        <v>2914</v>
      </c>
      <c r="E61" s="201" t="str">
        <f t="shared" si="5"/>
        <v xml:space="preserve">URF2025_039__Realizar las actividades de revisión y actualización del plan estratégico institucional </v>
      </c>
      <c r="F61" s="11" t="s">
        <v>280</v>
      </c>
      <c r="G61" s="11" t="s">
        <v>281</v>
      </c>
      <c r="H61" s="11" t="s">
        <v>281</v>
      </c>
      <c r="I61" s="11" t="s">
        <v>232</v>
      </c>
      <c r="J61" s="11" t="s">
        <v>110</v>
      </c>
      <c r="K61" s="11"/>
      <c r="L61" s="12">
        <v>45839</v>
      </c>
      <c r="M61" s="12">
        <v>45930</v>
      </c>
      <c r="N61" s="202">
        <f t="shared" si="6"/>
        <v>91</v>
      </c>
      <c r="O61" s="203" t="s">
        <v>110</v>
      </c>
      <c r="P61" s="11"/>
      <c r="Q61" s="11" t="s">
        <v>111</v>
      </c>
      <c r="R61" s="11" t="s">
        <v>2915</v>
      </c>
      <c r="S61" s="11" t="s">
        <v>236</v>
      </c>
      <c r="T61" s="11" t="s">
        <v>237</v>
      </c>
      <c r="U61" s="11" t="s">
        <v>25</v>
      </c>
      <c r="V61" s="11"/>
      <c r="W61" s="11" t="s">
        <v>52</v>
      </c>
      <c r="X61" s="11"/>
      <c r="Y61" s="204" t="str">
        <f t="shared" si="1"/>
        <v xml:space="preserve">Talento Humano 
Tecnológicos </v>
      </c>
      <c r="Z61" s="11"/>
      <c r="AA61" s="11"/>
      <c r="AB61" s="11"/>
      <c r="AC61" s="13"/>
      <c r="AD61" s="14"/>
      <c r="AE61" s="11"/>
      <c r="AF61" s="11"/>
      <c r="AG61" s="13"/>
      <c r="AH61" s="14"/>
      <c r="AI61" s="11"/>
      <c r="AJ61" s="11"/>
      <c r="AK61" s="13"/>
      <c r="AL61" s="14"/>
      <c r="AM61" s="11"/>
      <c r="AN61" s="11"/>
      <c r="AO61" s="13"/>
      <c r="AP61" s="14"/>
      <c r="AQ61" s="11"/>
      <c r="AR61" s="11"/>
      <c r="AS61" s="13"/>
      <c r="AT61" s="14"/>
      <c r="AU61" s="11"/>
      <c r="AV61" s="11"/>
      <c r="AW61" s="13"/>
      <c r="AX61" s="11"/>
      <c r="AY61" s="11"/>
      <c r="AZ61" s="11"/>
      <c r="BA61" s="11"/>
      <c r="BB61" s="11"/>
      <c r="BC61" s="11"/>
      <c r="BD61" s="11"/>
      <c r="BE61" s="11"/>
      <c r="BF61" s="11"/>
      <c r="BG61" s="11"/>
      <c r="BH61" s="11" t="s">
        <v>2758</v>
      </c>
      <c r="BI61" s="11" t="s">
        <v>2793</v>
      </c>
      <c r="BJ61" s="11" t="s">
        <v>2794</v>
      </c>
      <c r="BK61" s="11"/>
      <c r="BL61" s="11"/>
      <c r="BM61" s="11"/>
      <c r="BN61" s="11"/>
      <c r="BO61" s="11"/>
      <c r="BP61" s="11" t="s">
        <v>2761</v>
      </c>
      <c r="BQ61" s="11" t="s">
        <v>2816</v>
      </c>
      <c r="BR61" s="11"/>
      <c r="BS61" s="11"/>
      <c r="BT61" s="11"/>
      <c r="BU61" s="11"/>
      <c r="BV61" s="11" t="s">
        <v>2783</v>
      </c>
      <c r="BW61" s="204" t="str">
        <f t="shared" si="2"/>
        <v>Programas de transparencia y ética pública 
Estrategia de rendición de cuentas 
Operación del Sistema de Gestión Institucional_SGI</v>
      </c>
      <c r="BX61" s="11"/>
      <c r="BY61" s="11" t="s">
        <v>26</v>
      </c>
      <c r="BZ61" s="11"/>
      <c r="CA61" s="11"/>
      <c r="CB61" s="11"/>
      <c r="CC61" s="11"/>
      <c r="CD61" s="11"/>
      <c r="CE61" s="204" t="str">
        <f t="shared" si="3"/>
        <v xml:space="preserve">Direccionamiento Estratégico y Planeación </v>
      </c>
      <c r="CF61" s="11"/>
      <c r="CG61" s="11"/>
      <c r="CH61" s="11" t="s">
        <v>84</v>
      </c>
      <c r="CI61" s="11"/>
      <c r="CJ61" s="11"/>
      <c r="CK61" s="11"/>
      <c r="CL61" s="11"/>
      <c r="CM61" s="11"/>
      <c r="CN61" s="11"/>
      <c r="CO61" s="11"/>
      <c r="CP61" s="11"/>
      <c r="CQ61" s="11"/>
      <c r="CR61" s="11"/>
      <c r="CS61" s="11"/>
      <c r="CT61" s="11"/>
      <c r="CU61" s="11"/>
      <c r="CV61" s="11"/>
      <c r="CW61" s="11"/>
      <c r="CX61" s="11"/>
      <c r="CY61" s="204" t="str">
        <f t="shared" si="4"/>
        <v>Planeación Institucional</v>
      </c>
      <c r="CZ61" s="11" t="s">
        <v>2784</v>
      </c>
      <c r="DA61" s="11"/>
      <c r="DB61" s="11"/>
      <c r="DC61" s="11"/>
      <c r="DD61" s="11"/>
      <c r="DE61" s="11"/>
      <c r="DF61" s="11"/>
      <c r="DG61" s="11"/>
      <c r="DH61" s="11"/>
      <c r="DI61" s="11"/>
      <c r="DJ61" s="11"/>
      <c r="DK61" s="11"/>
      <c r="DL61" s="11"/>
      <c r="DM61" s="11"/>
      <c r="DN61" s="11"/>
      <c r="DO61" s="11"/>
      <c r="DP61" s="11"/>
      <c r="DQ61" s="11"/>
      <c r="DR61" s="11"/>
      <c r="DS61" s="11"/>
      <c r="DT61" s="11"/>
      <c r="DU61" s="1"/>
    </row>
    <row r="62" spans="2:125" s="2" customFormat="1" ht="84" hidden="1" customHeight="1" x14ac:dyDescent="0.35">
      <c r="B62" s="1"/>
      <c r="C62" s="200" t="s">
        <v>2916</v>
      </c>
      <c r="D62" s="11" t="s">
        <v>301</v>
      </c>
      <c r="E62" s="201" t="str">
        <f t="shared" si="5"/>
        <v>URF2025_040__Realizar seguimiento de los indicadores y metas de gobierno nacionales_Primer semestre</v>
      </c>
      <c r="F62" s="11" t="s">
        <v>302</v>
      </c>
      <c r="G62" s="11" t="s">
        <v>2917</v>
      </c>
      <c r="H62" s="11" t="s">
        <v>304</v>
      </c>
      <c r="I62" s="11" t="s">
        <v>232</v>
      </c>
      <c r="J62" s="11" t="s">
        <v>110</v>
      </c>
      <c r="K62" s="11"/>
      <c r="L62" s="12">
        <v>45839</v>
      </c>
      <c r="M62" s="12">
        <v>45899</v>
      </c>
      <c r="N62" s="202">
        <f t="shared" si="6"/>
        <v>60</v>
      </c>
      <c r="O62" s="203" t="s">
        <v>110</v>
      </c>
      <c r="P62" s="11"/>
      <c r="Q62" s="11" t="s">
        <v>234</v>
      </c>
      <c r="R62" s="11" t="s">
        <v>2918</v>
      </c>
      <c r="S62" s="11" t="s">
        <v>236</v>
      </c>
      <c r="T62" s="11" t="s">
        <v>237</v>
      </c>
      <c r="U62" s="11" t="s">
        <v>25</v>
      </c>
      <c r="V62" s="11"/>
      <c r="W62" s="11" t="s">
        <v>52</v>
      </c>
      <c r="X62" s="11"/>
      <c r="Y62" s="204" t="str">
        <f t="shared" si="1"/>
        <v xml:space="preserve">Talento Humano 
Tecnológicos </v>
      </c>
      <c r="Z62" s="11"/>
      <c r="AA62" s="11"/>
      <c r="AB62" s="11"/>
      <c r="AC62" s="13"/>
      <c r="AD62" s="14"/>
      <c r="AE62" s="11"/>
      <c r="AF62" s="11"/>
      <c r="AG62" s="13"/>
      <c r="AH62" s="14"/>
      <c r="AI62" s="11"/>
      <c r="AJ62" s="11"/>
      <c r="AK62" s="13"/>
      <c r="AL62" s="14"/>
      <c r="AM62" s="11"/>
      <c r="AN62" s="11"/>
      <c r="AO62" s="13"/>
      <c r="AP62" s="14"/>
      <c r="AQ62" s="11"/>
      <c r="AR62" s="11"/>
      <c r="AS62" s="13"/>
      <c r="AT62" s="14"/>
      <c r="AU62" s="11"/>
      <c r="AV62" s="11"/>
      <c r="AW62" s="13"/>
      <c r="AX62" s="11"/>
      <c r="AY62" s="11"/>
      <c r="AZ62" s="11"/>
      <c r="BA62" s="11"/>
      <c r="BB62" s="11"/>
      <c r="BC62" s="11"/>
      <c r="BD62" s="11"/>
      <c r="BE62" s="11"/>
      <c r="BF62" s="11"/>
      <c r="BG62" s="11"/>
      <c r="BH62" s="11" t="s">
        <v>2758</v>
      </c>
      <c r="BI62" s="11" t="s">
        <v>2793</v>
      </c>
      <c r="BJ62" s="11" t="s">
        <v>2794</v>
      </c>
      <c r="BK62" s="11"/>
      <c r="BL62" s="11"/>
      <c r="BM62" s="11"/>
      <c r="BN62" s="11" t="s">
        <v>2760</v>
      </c>
      <c r="BO62" s="11" t="s">
        <v>2919</v>
      </c>
      <c r="BP62" s="11" t="s">
        <v>2761</v>
      </c>
      <c r="BQ62" s="11" t="s">
        <v>2816</v>
      </c>
      <c r="BR62" s="11"/>
      <c r="BS62" s="11"/>
      <c r="BT62" s="11"/>
      <c r="BU62" s="11"/>
      <c r="BV62" s="11" t="s">
        <v>2783</v>
      </c>
      <c r="BW62" s="204" t="str">
        <f t="shared" si="2"/>
        <v>Programas de transparencia y ética pública 
Estrategia de participación ciudadana 
Estrategia de rendición de cuentas 
Operación del Sistema de Gestión Institucional_SGI</v>
      </c>
      <c r="BX62" s="11"/>
      <c r="BY62" s="11" t="s">
        <v>26</v>
      </c>
      <c r="BZ62" s="11" t="s">
        <v>27</v>
      </c>
      <c r="CA62" s="11" t="s">
        <v>79</v>
      </c>
      <c r="CB62" s="11" t="s">
        <v>29</v>
      </c>
      <c r="CC62" s="11"/>
      <c r="CD62" s="11"/>
      <c r="CE62" s="204" t="str">
        <f t="shared" si="3"/>
        <v xml:space="preserve">Direccionamiento Estratégico y Planeación 
Gestión con valores para resultados 
Evaluación de resultados 
Información y comunicación </v>
      </c>
      <c r="CF62" s="11"/>
      <c r="CG62" s="11"/>
      <c r="CH62" s="11" t="s">
        <v>84</v>
      </c>
      <c r="CI62" s="11"/>
      <c r="CJ62" s="11"/>
      <c r="CK62" s="11"/>
      <c r="CL62" s="11"/>
      <c r="CM62" s="11"/>
      <c r="CN62" s="11"/>
      <c r="CO62" s="11"/>
      <c r="CP62" s="11"/>
      <c r="CQ62" s="11"/>
      <c r="CR62" s="11" t="s">
        <v>94</v>
      </c>
      <c r="CS62" s="11" t="s">
        <v>95</v>
      </c>
      <c r="CT62" s="11" t="s">
        <v>96</v>
      </c>
      <c r="CU62" s="11"/>
      <c r="CV62" s="11"/>
      <c r="CW62" s="11"/>
      <c r="CX62" s="11"/>
      <c r="CY62" s="204" t="str">
        <f t="shared" si="4"/>
        <v>Planeación Institucional
Participación ciudadana en la gestión pública
Seguimiento y evaluación del desempeño institucional
Transparencia, acceso a la información pública y lucha contra la corrupción</v>
      </c>
      <c r="CZ62" s="11" t="s">
        <v>2784</v>
      </c>
      <c r="DA62" s="11"/>
      <c r="DB62" s="11"/>
      <c r="DC62" s="11"/>
      <c r="DD62" s="11"/>
      <c r="DE62" s="11"/>
      <c r="DF62" s="11"/>
      <c r="DG62" s="11"/>
      <c r="DH62" s="11"/>
      <c r="DI62" s="11"/>
      <c r="DJ62" s="11"/>
      <c r="DK62" s="11"/>
      <c r="DL62" s="11"/>
      <c r="DM62" s="11"/>
      <c r="DN62" s="11"/>
      <c r="DO62" s="11"/>
      <c r="DP62" s="11"/>
      <c r="DQ62" s="11"/>
      <c r="DR62" s="11"/>
      <c r="DS62" s="11"/>
      <c r="DT62" s="11"/>
      <c r="DU62" s="1"/>
    </row>
    <row r="63" spans="2:125" s="2" customFormat="1" ht="84" hidden="1" customHeight="1" x14ac:dyDescent="0.35">
      <c r="B63" s="1"/>
      <c r="C63" s="200" t="s">
        <v>2920</v>
      </c>
      <c r="D63" s="11" t="s">
        <v>309</v>
      </c>
      <c r="E63" s="201" t="str">
        <f t="shared" si="5"/>
        <v>URF2025_041__Realizar seguimiento de los indicadores y metas de gobierno nacionales_Segundo semestre</v>
      </c>
      <c r="F63" s="11" t="s">
        <v>302</v>
      </c>
      <c r="G63" s="11" t="s">
        <v>2917</v>
      </c>
      <c r="H63" s="11" t="s">
        <v>304</v>
      </c>
      <c r="I63" s="11" t="s">
        <v>232</v>
      </c>
      <c r="J63" s="11" t="s">
        <v>110</v>
      </c>
      <c r="K63" s="11"/>
      <c r="L63" s="12">
        <v>45992</v>
      </c>
      <c r="M63" s="12">
        <v>46022</v>
      </c>
      <c r="N63" s="202">
        <f t="shared" si="6"/>
        <v>30</v>
      </c>
      <c r="O63" s="203" t="s">
        <v>110</v>
      </c>
      <c r="P63" s="11"/>
      <c r="Q63" s="11" t="s">
        <v>234</v>
      </c>
      <c r="R63" s="11" t="s">
        <v>2918</v>
      </c>
      <c r="S63" s="11" t="s">
        <v>236</v>
      </c>
      <c r="T63" s="11" t="s">
        <v>237</v>
      </c>
      <c r="U63" s="11" t="s">
        <v>25</v>
      </c>
      <c r="V63" s="11"/>
      <c r="W63" s="11" t="s">
        <v>52</v>
      </c>
      <c r="X63" s="11"/>
      <c r="Y63" s="204" t="str">
        <f t="shared" si="1"/>
        <v xml:space="preserve">Talento Humano 
Tecnológicos </v>
      </c>
      <c r="Z63" s="11"/>
      <c r="AA63" s="11"/>
      <c r="AB63" s="11"/>
      <c r="AC63" s="13"/>
      <c r="AD63" s="14"/>
      <c r="AE63" s="11"/>
      <c r="AF63" s="11"/>
      <c r="AG63" s="13"/>
      <c r="AH63" s="14"/>
      <c r="AI63" s="11"/>
      <c r="AJ63" s="11"/>
      <c r="AK63" s="13"/>
      <c r="AL63" s="14"/>
      <c r="AM63" s="11"/>
      <c r="AN63" s="11"/>
      <c r="AO63" s="13"/>
      <c r="AP63" s="14"/>
      <c r="AQ63" s="11"/>
      <c r="AR63" s="11"/>
      <c r="AS63" s="13"/>
      <c r="AT63" s="14"/>
      <c r="AU63" s="11"/>
      <c r="AV63" s="11"/>
      <c r="AW63" s="13"/>
      <c r="AX63" s="11"/>
      <c r="AY63" s="11"/>
      <c r="AZ63" s="11"/>
      <c r="BA63" s="11"/>
      <c r="BB63" s="11"/>
      <c r="BC63" s="11"/>
      <c r="BD63" s="11"/>
      <c r="BE63" s="11"/>
      <c r="BF63" s="11"/>
      <c r="BG63" s="11"/>
      <c r="BH63" s="11" t="s">
        <v>2758</v>
      </c>
      <c r="BI63" s="11" t="s">
        <v>2793</v>
      </c>
      <c r="BJ63" s="11" t="s">
        <v>2794</v>
      </c>
      <c r="BK63" s="11"/>
      <c r="BL63" s="11"/>
      <c r="BM63" s="11"/>
      <c r="BN63" s="11" t="s">
        <v>2760</v>
      </c>
      <c r="BO63" s="11" t="s">
        <v>2919</v>
      </c>
      <c r="BP63" s="11" t="s">
        <v>2761</v>
      </c>
      <c r="BQ63" s="11" t="s">
        <v>2816</v>
      </c>
      <c r="BR63" s="11"/>
      <c r="BS63" s="11"/>
      <c r="BT63" s="11"/>
      <c r="BU63" s="11"/>
      <c r="BV63" s="11" t="s">
        <v>2783</v>
      </c>
      <c r="BW63" s="204" t="str">
        <f t="shared" si="2"/>
        <v>Programas de transparencia y ética pública 
Estrategia de participación ciudadana 
Estrategia de rendición de cuentas 
Operación del Sistema de Gestión Institucional_SGI</v>
      </c>
      <c r="BX63" s="11"/>
      <c r="BY63" s="11" t="s">
        <v>26</v>
      </c>
      <c r="BZ63" s="11" t="s">
        <v>27</v>
      </c>
      <c r="CA63" s="11" t="s">
        <v>79</v>
      </c>
      <c r="CB63" s="11" t="s">
        <v>29</v>
      </c>
      <c r="CC63" s="11"/>
      <c r="CD63" s="11"/>
      <c r="CE63" s="204" t="str">
        <f t="shared" si="3"/>
        <v xml:space="preserve">Direccionamiento Estratégico y Planeación 
Gestión con valores para resultados 
Evaluación de resultados 
Información y comunicación </v>
      </c>
      <c r="CF63" s="11"/>
      <c r="CG63" s="11"/>
      <c r="CH63" s="11" t="s">
        <v>84</v>
      </c>
      <c r="CI63" s="11"/>
      <c r="CJ63" s="11"/>
      <c r="CK63" s="11"/>
      <c r="CL63" s="11"/>
      <c r="CM63" s="11"/>
      <c r="CN63" s="11"/>
      <c r="CO63" s="11"/>
      <c r="CP63" s="11"/>
      <c r="CQ63" s="11"/>
      <c r="CR63" s="11" t="s">
        <v>94</v>
      </c>
      <c r="CS63" s="11" t="s">
        <v>95</v>
      </c>
      <c r="CT63" s="11" t="s">
        <v>96</v>
      </c>
      <c r="CU63" s="11"/>
      <c r="CV63" s="11"/>
      <c r="CW63" s="11"/>
      <c r="CX63" s="11"/>
      <c r="CY63" s="204" t="str">
        <f t="shared" si="4"/>
        <v>Planeación Institucional
Participación ciudadana en la gestión pública
Seguimiento y evaluación del desempeño institucional
Transparencia, acceso a la información pública y lucha contra la corrupción</v>
      </c>
      <c r="CZ63" s="11" t="s">
        <v>2784</v>
      </c>
      <c r="DA63" s="11"/>
      <c r="DB63" s="11"/>
      <c r="DC63" s="11"/>
      <c r="DD63" s="11"/>
      <c r="DE63" s="11"/>
      <c r="DF63" s="11"/>
      <c r="DG63" s="11"/>
      <c r="DH63" s="11"/>
      <c r="DI63" s="11"/>
      <c r="DJ63" s="11"/>
      <c r="DK63" s="11"/>
      <c r="DL63" s="11"/>
      <c r="DM63" s="11"/>
      <c r="DN63" s="11"/>
      <c r="DO63" s="11"/>
      <c r="DP63" s="11"/>
      <c r="DQ63" s="11"/>
      <c r="DR63" s="11"/>
      <c r="DS63" s="11"/>
      <c r="DT63" s="11"/>
      <c r="DU63" s="1"/>
    </row>
    <row r="64" spans="2:125" s="2" customFormat="1" ht="84" hidden="1" customHeight="1" x14ac:dyDescent="0.35">
      <c r="B64" s="1"/>
      <c r="C64" s="200" t="s">
        <v>2921</v>
      </c>
      <c r="D64" s="11" t="s">
        <v>326</v>
      </c>
      <c r="E64" s="201" t="str">
        <f t="shared" si="5"/>
        <v xml:space="preserve">URF2025_042__Socializar la estrategia de seguimiento y evaluación del desempeño institucional </v>
      </c>
      <c r="F64" s="11" t="s">
        <v>327</v>
      </c>
      <c r="G64" s="11" t="s">
        <v>328</v>
      </c>
      <c r="H64" s="11" t="s">
        <v>329</v>
      </c>
      <c r="I64" s="11" t="s">
        <v>232</v>
      </c>
      <c r="J64" s="11" t="s">
        <v>315</v>
      </c>
      <c r="K64" s="11"/>
      <c r="L64" s="12">
        <v>45689</v>
      </c>
      <c r="M64" s="12">
        <v>45777</v>
      </c>
      <c r="N64" s="202">
        <f t="shared" si="6"/>
        <v>88</v>
      </c>
      <c r="O64" s="203" t="s">
        <v>110</v>
      </c>
      <c r="P64" s="11"/>
      <c r="Q64" s="11" t="s">
        <v>111</v>
      </c>
      <c r="R64" s="11" t="s">
        <v>330</v>
      </c>
      <c r="S64" s="11" t="s">
        <v>236</v>
      </c>
      <c r="T64" s="11" t="s">
        <v>237</v>
      </c>
      <c r="U64" s="11" t="s">
        <v>25</v>
      </c>
      <c r="V64" s="11"/>
      <c r="W64" s="11" t="s">
        <v>52</v>
      </c>
      <c r="X64" s="11"/>
      <c r="Y64" s="204" t="str">
        <f t="shared" si="1"/>
        <v xml:space="preserve">Talento Humano 
Tecnológicos </v>
      </c>
      <c r="Z64" s="11"/>
      <c r="AA64" s="11"/>
      <c r="AB64" s="11"/>
      <c r="AC64" s="13"/>
      <c r="AD64" s="14"/>
      <c r="AE64" s="11"/>
      <c r="AF64" s="11"/>
      <c r="AG64" s="13"/>
      <c r="AH64" s="14"/>
      <c r="AI64" s="11"/>
      <c r="AJ64" s="11"/>
      <c r="AK64" s="13"/>
      <c r="AL64" s="14"/>
      <c r="AM64" s="11"/>
      <c r="AN64" s="11"/>
      <c r="AO64" s="13"/>
      <c r="AP64" s="14"/>
      <c r="AQ64" s="11"/>
      <c r="AR64" s="11"/>
      <c r="AS64" s="13"/>
      <c r="AT64" s="14"/>
      <c r="AU64" s="11"/>
      <c r="AV64" s="11"/>
      <c r="AW64" s="13"/>
      <c r="AX64" s="11"/>
      <c r="AY64" s="11"/>
      <c r="AZ64" s="11"/>
      <c r="BA64" s="11"/>
      <c r="BB64" s="11"/>
      <c r="BC64" s="11"/>
      <c r="BD64" s="11" t="s">
        <v>2775</v>
      </c>
      <c r="BE64" s="11"/>
      <c r="BF64" s="11"/>
      <c r="BG64" s="11"/>
      <c r="BH64" s="11"/>
      <c r="BI64" s="11"/>
      <c r="BJ64" s="11"/>
      <c r="BK64" s="11"/>
      <c r="BL64" s="11"/>
      <c r="BM64" s="11"/>
      <c r="BN64" s="11"/>
      <c r="BO64" s="11"/>
      <c r="BP64" s="11"/>
      <c r="BQ64" s="11"/>
      <c r="BR64" s="11"/>
      <c r="BS64" s="11"/>
      <c r="BT64" s="11"/>
      <c r="BU64" s="11"/>
      <c r="BV64" s="11" t="s">
        <v>2783</v>
      </c>
      <c r="BW64" s="204" t="str">
        <f t="shared" si="2"/>
        <v>Plan Institucional de Capacitación
Operación del Sistema de Gestión Institucional_SGI</v>
      </c>
      <c r="BX64" s="11" t="s">
        <v>25</v>
      </c>
      <c r="BY64" s="11"/>
      <c r="BZ64" s="11"/>
      <c r="CA64" s="11" t="s">
        <v>79</v>
      </c>
      <c r="CB64" s="11"/>
      <c r="CC64" s="11" t="s">
        <v>80</v>
      </c>
      <c r="CD64" s="11"/>
      <c r="CE64" s="204" t="str">
        <f t="shared" si="3"/>
        <v xml:space="preserve">Talento Humano 
Evaluación de resultados 
Gestión del conocimiento y la innovación </v>
      </c>
      <c r="CF64" s="11" t="s">
        <v>82</v>
      </c>
      <c r="CG64" s="11"/>
      <c r="CH64" s="11"/>
      <c r="CI64" s="11"/>
      <c r="CJ64" s="11"/>
      <c r="CK64" s="11"/>
      <c r="CL64" s="11"/>
      <c r="CM64" s="11"/>
      <c r="CN64" s="11"/>
      <c r="CO64" s="11"/>
      <c r="CP64" s="11"/>
      <c r="CQ64" s="11"/>
      <c r="CR64" s="11"/>
      <c r="CS64" s="11" t="s">
        <v>95</v>
      </c>
      <c r="CT64" s="11"/>
      <c r="CU64" s="11"/>
      <c r="CV64" s="11"/>
      <c r="CW64" s="11" t="s">
        <v>99</v>
      </c>
      <c r="CX64" s="11"/>
      <c r="CY64" s="204" t="str">
        <f t="shared" si="4"/>
        <v>Gestión Estratégica del Talento Humano 
Seguimiento y evaluación del desempeño institucional
Gestión del conocimiento y la innovación</v>
      </c>
      <c r="CZ64" s="11" t="s">
        <v>2784</v>
      </c>
      <c r="DA64" s="11"/>
      <c r="DB64" s="11"/>
      <c r="DC64" s="11"/>
      <c r="DD64" s="11"/>
      <c r="DE64" s="11"/>
      <c r="DF64" s="11"/>
      <c r="DG64" s="11"/>
      <c r="DH64" s="11"/>
      <c r="DI64" s="11"/>
      <c r="DJ64" s="11"/>
      <c r="DK64" s="11"/>
      <c r="DL64" s="11"/>
      <c r="DM64" s="11"/>
      <c r="DN64" s="11"/>
      <c r="DO64" s="11"/>
      <c r="DP64" s="11"/>
      <c r="DQ64" s="11"/>
      <c r="DR64" s="11"/>
      <c r="DS64" s="11"/>
      <c r="DT64" s="11"/>
      <c r="DU64" s="1"/>
    </row>
    <row r="65" spans="2:125" s="2" customFormat="1" ht="84" hidden="1" customHeight="1" x14ac:dyDescent="0.35">
      <c r="B65" s="1"/>
      <c r="C65" s="200" t="s">
        <v>2922</v>
      </c>
      <c r="D65" s="11" t="s">
        <v>2923</v>
      </c>
      <c r="E65" s="201" t="str">
        <f t="shared" si="5"/>
        <v>URF2025_043__Realizar seguimiento y evaluación del desempeño institucional de cierre vigencia 2024</v>
      </c>
      <c r="F65" s="11" t="s">
        <v>2924</v>
      </c>
      <c r="G65" s="11" t="s">
        <v>313</v>
      </c>
      <c r="H65" s="11" t="s">
        <v>314</v>
      </c>
      <c r="I65" s="11" t="s">
        <v>232</v>
      </c>
      <c r="J65" s="11" t="s">
        <v>110</v>
      </c>
      <c r="K65" s="11"/>
      <c r="L65" s="12">
        <v>45658</v>
      </c>
      <c r="M65" s="12">
        <v>45688</v>
      </c>
      <c r="N65" s="202">
        <f t="shared" si="6"/>
        <v>30</v>
      </c>
      <c r="O65" s="203" t="s">
        <v>110</v>
      </c>
      <c r="P65" s="11"/>
      <c r="Q65" s="11" t="s">
        <v>111</v>
      </c>
      <c r="R65" s="11" t="s">
        <v>338</v>
      </c>
      <c r="S65" s="11" t="s">
        <v>236</v>
      </c>
      <c r="T65" s="11" t="s">
        <v>237</v>
      </c>
      <c r="U65" s="11" t="s">
        <v>25</v>
      </c>
      <c r="V65" s="11"/>
      <c r="W65" s="11" t="s">
        <v>52</v>
      </c>
      <c r="X65" s="11"/>
      <c r="Y65" s="204" t="str">
        <f t="shared" si="1"/>
        <v xml:space="preserve">Talento Humano 
Tecnológicos </v>
      </c>
      <c r="Z65" s="11"/>
      <c r="AA65" s="11"/>
      <c r="AB65" s="11"/>
      <c r="AC65" s="13"/>
      <c r="AD65" s="14"/>
      <c r="AE65" s="11"/>
      <c r="AF65" s="11"/>
      <c r="AG65" s="13"/>
      <c r="AH65" s="14"/>
      <c r="AI65" s="11"/>
      <c r="AJ65" s="11"/>
      <c r="AK65" s="13"/>
      <c r="AL65" s="14"/>
      <c r="AM65" s="11"/>
      <c r="AN65" s="11"/>
      <c r="AO65" s="13"/>
      <c r="AP65" s="14"/>
      <c r="AQ65" s="11"/>
      <c r="AR65" s="11"/>
      <c r="AS65" s="13"/>
      <c r="AT65" s="14"/>
      <c r="AU65" s="11"/>
      <c r="AV65" s="11"/>
      <c r="AW65" s="13"/>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t="s">
        <v>2783</v>
      </c>
      <c r="BW65" s="204" t="str">
        <f t="shared" si="2"/>
        <v>Operación del Sistema de Gestión Institucional_SGI</v>
      </c>
      <c r="BX65" s="11" t="s">
        <v>25</v>
      </c>
      <c r="BY65" s="11"/>
      <c r="BZ65" s="11"/>
      <c r="CA65" s="11" t="s">
        <v>79</v>
      </c>
      <c r="CB65" s="11"/>
      <c r="CC65" s="11"/>
      <c r="CD65" s="11" t="s">
        <v>31</v>
      </c>
      <c r="CE65" s="204" t="str">
        <f t="shared" si="3"/>
        <v xml:space="preserve">Talento Humano 
Evaluación de resultados 
Control Interno </v>
      </c>
      <c r="CF65" s="11"/>
      <c r="CG65" s="11" t="s">
        <v>83</v>
      </c>
      <c r="CH65" s="11"/>
      <c r="CI65" s="11"/>
      <c r="CJ65" s="11"/>
      <c r="CK65" s="11"/>
      <c r="CL65" s="11"/>
      <c r="CM65" s="11"/>
      <c r="CN65" s="11"/>
      <c r="CO65" s="11"/>
      <c r="CP65" s="11"/>
      <c r="CQ65" s="11"/>
      <c r="CR65" s="11"/>
      <c r="CS65" s="11" t="s">
        <v>95</v>
      </c>
      <c r="CT65" s="11"/>
      <c r="CU65" s="11"/>
      <c r="CV65" s="11"/>
      <c r="CW65" s="11"/>
      <c r="CX65" s="11" t="s">
        <v>100</v>
      </c>
      <c r="CY65" s="204" t="str">
        <f t="shared" si="4"/>
        <v>Integridad
Seguimiento y evaluación del desempeño institucional
Control Interno</v>
      </c>
      <c r="CZ65" s="11" t="s">
        <v>2784</v>
      </c>
      <c r="DA65" s="11"/>
      <c r="DB65" s="11"/>
      <c r="DC65" s="11"/>
      <c r="DD65" s="11"/>
      <c r="DE65" s="11"/>
      <c r="DF65" s="11"/>
      <c r="DG65" s="11"/>
      <c r="DH65" s="11"/>
      <c r="DI65" s="11"/>
      <c r="DJ65" s="11"/>
      <c r="DK65" s="11"/>
      <c r="DL65" s="11"/>
      <c r="DM65" s="11"/>
      <c r="DN65" s="11"/>
      <c r="DO65" s="11"/>
      <c r="DP65" s="11"/>
      <c r="DQ65" s="11"/>
      <c r="DR65" s="11"/>
      <c r="DS65" s="11"/>
      <c r="DT65" s="11"/>
      <c r="DU65" s="1"/>
    </row>
    <row r="66" spans="2:125" s="2" customFormat="1" ht="84" hidden="1" customHeight="1" x14ac:dyDescent="0.35">
      <c r="B66" s="1"/>
      <c r="C66" s="200" t="s">
        <v>2925</v>
      </c>
      <c r="D66" s="11" t="s">
        <v>2926</v>
      </c>
      <c r="E66" s="201" t="str">
        <f t="shared" si="5"/>
        <v xml:space="preserve">URF2025_044__Realizar seguimiento y evaluación del desempeño institucional para el primer cuatrimestre </v>
      </c>
      <c r="F66" s="11" t="s">
        <v>2927</v>
      </c>
      <c r="G66" s="11" t="s">
        <v>442</v>
      </c>
      <c r="H66" s="11" t="s">
        <v>314</v>
      </c>
      <c r="I66" s="11" t="s">
        <v>232</v>
      </c>
      <c r="J66" s="11" t="s">
        <v>315</v>
      </c>
      <c r="K66" s="11"/>
      <c r="L66" s="12">
        <v>45778</v>
      </c>
      <c r="M66" s="12">
        <v>45808</v>
      </c>
      <c r="N66" s="202">
        <f t="shared" si="6"/>
        <v>30</v>
      </c>
      <c r="O66" s="203" t="s">
        <v>110</v>
      </c>
      <c r="P66" s="11"/>
      <c r="Q66" s="11" t="s">
        <v>111</v>
      </c>
      <c r="R66" s="11" t="s">
        <v>338</v>
      </c>
      <c r="S66" s="11" t="s">
        <v>236</v>
      </c>
      <c r="T66" s="11" t="s">
        <v>237</v>
      </c>
      <c r="U66" s="11" t="s">
        <v>25</v>
      </c>
      <c r="V66" s="11"/>
      <c r="W66" s="11" t="s">
        <v>52</v>
      </c>
      <c r="X66" s="11"/>
      <c r="Y66" s="204" t="str">
        <f t="shared" si="1"/>
        <v xml:space="preserve">Talento Humano 
Tecnológicos </v>
      </c>
      <c r="Z66" s="11"/>
      <c r="AA66" s="11"/>
      <c r="AB66" s="11"/>
      <c r="AC66" s="13"/>
      <c r="AD66" s="14"/>
      <c r="AE66" s="11"/>
      <c r="AF66" s="11"/>
      <c r="AG66" s="13"/>
      <c r="AH66" s="14"/>
      <c r="AI66" s="11"/>
      <c r="AJ66" s="11"/>
      <c r="AK66" s="13"/>
      <c r="AL66" s="14"/>
      <c r="AM66" s="11"/>
      <c r="AN66" s="11"/>
      <c r="AO66" s="13"/>
      <c r="AP66" s="14"/>
      <c r="AQ66" s="11"/>
      <c r="AR66" s="11"/>
      <c r="AS66" s="13"/>
      <c r="AT66" s="14"/>
      <c r="AU66" s="11"/>
      <c r="AV66" s="11"/>
      <c r="AW66" s="13"/>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t="s">
        <v>2783</v>
      </c>
      <c r="BW66" s="204" t="str">
        <f t="shared" si="2"/>
        <v>Operación del Sistema de Gestión Institucional_SGI</v>
      </c>
      <c r="BX66" s="11" t="s">
        <v>25</v>
      </c>
      <c r="BY66" s="11"/>
      <c r="BZ66" s="11"/>
      <c r="CA66" s="11" t="s">
        <v>79</v>
      </c>
      <c r="CB66" s="11"/>
      <c r="CC66" s="11"/>
      <c r="CD66" s="11" t="s">
        <v>31</v>
      </c>
      <c r="CE66" s="204" t="str">
        <f t="shared" si="3"/>
        <v xml:space="preserve">Talento Humano 
Evaluación de resultados 
Control Interno </v>
      </c>
      <c r="CF66" s="11"/>
      <c r="CG66" s="11" t="s">
        <v>83</v>
      </c>
      <c r="CH66" s="11"/>
      <c r="CI66" s="11"/>
      <c r="CJ66" s="11"/>
      <c r="CK66" s="11"/>
      <c r="CL66" s="11"/>
      <c r="CM66" s="11"/>
      <c r="CN66" s="11"/>
      <c r="CO66" s="11"/>
      <c r="CP66" s="11"/>
      <c r="CQ66" s="11"/>
      <c r="CR66" s="11"/>
      <c r="CS66" s="11" t="s">
        <v>95</v>
      </c>
      <c r="CT66" s="11"/>
      <c r="CU66" s="11"/>
      <c r="CV66" s="11"/>
      <c r="CW66" s="11"/>
      <c r="CX66" s="11" t="s">
        <v>100</v>
      </c>
      <c r="CY66" s="204" t="str">
        <f t="shared" si="4"/>
        <v>Integridad
Seguimiento y evaluación del desempeño institucional
Control Interno</v>
      </c>
      <c r="CZ66" s="11" t="s">
        <v>2784</v>
      </c>
      <c r="DA66" s="11"/>
      <c r="DB66" s="11"/>
      <c r="DC66" s="11"/>
      <c r="DD66" s="11"/>
      <c r="DE66" s="11"/>
      <c r="DF66" s="11"/>
      <c r="DG66" s="11"/>
      <c r="DH66" s="11"/>
      <c r="DI66" s="11"/>
      <c r="DJ66" s="11"/>
      <c r="DK66" s="11"/>
      <c r="DL66" s="11"/>
      <c r="DM66" s="11"/>
      <c r="DN66" s="11"/>
      <c r="DO66" s="11"/>
      <c r="DP66" s="11"/>
      <c r="DQ66" s="11"/>
      <c r="DR66" s="11"/>
      <c r="DS66" s="11"/>
      <c r="DT66" s="11"/>
      <c r="DU66" s="1"/>
    </row>
    <row r="67" spans="2:125" s="2" customFormat="1" ht="84" hidden="1" customHeight="1" x14ac:dyDescent="0.35">
      <c r="B67" s="1"/>
      <c r="C67" s="200" t="s">
        <v>2928</v>
      </c>
      <c r="D67" s="11" t="s">
        <v>2929</v>
      </c>
      <c r="E67" s="201" t="str">
        <f t="shared" si="5"/>
        <v xml:space="preserve">URF2025_045__Realizar seguimiento y evaluación del desempeño institucional para el segundo cuatrimestre </v>
      </c>
      <c r="F67" s="11" t="s">
        <v>441</v>
      </c>
      <c r="G67" s="11" t="s">
        <v>442</v>
      </c>
      <c r="H67" s="11" t="s">
        <v>314</v>
      </c>
      <c r="I67" s="11" t="s">
        <v>232</v>
      </c>
      <c r="J67" s="11" t="s">
        <v>315</v>
      </c>
      <c r="K67" s="11"/>
      <c r="L67" s="12">
        <v>45901</v>
      </c>
      <c r="M67" s="12">
        <v>45930</v>
      </c>
      <c r="N67" s="202">
        <f t="shared" si="6"/>
        <v>29</v>
      </c>
      <c r="O67" s="203" t="s">
        <v>110</v>
      </c>
      <c r="P67" s="11"/>
      <c r="Q67" s="11" t="s">
        <v>111</v>
      </c>
      <c r="R67" s="11" t="s">
        <v>338</v>
      </c>
      <c r="S67" s="11" t="s">
        <v>236</v>
      </c>
      <c r="T67" s="11" t="s">
        <v>237</v>
      </c>
      <c r="U67" s="11" t="s">
        <v>25</v>
      </c>
      <c r="V67" s="11"/>
      <c r="W67" s="11" t="s">
        <v>52</v>
      </c>
      <c r="X67" s="11"/>
      <c r="Y67" s="204" t="str">
        <f t="shared" si="1"/>
        <v xml:space="preserve">Talento Humano 
Tecnológicos </v>
      </c>
      <c r="Z67" s="11"/>
      <c r="AA67" s="11"/>
      <c r="AB67" s="11"/>
      <c r="AC67" s="13"/>
      <c r="AD67" s="14"/>
      <c r="AE67" s="11"/>
      <c r="AF67" s="11"/>
      <c r="AG67" s="13"/>
      <c r="AH67" s="14"/>
      <c r="AI67" s="11"/>
      <c r="AJ67" s="11"/>
      <c r="AK67" s="13"/>
      <c r="AL67" s="14"/>
      <c r="AM67" s="11"/>
      <c r="AN67" s="11"/>
      <c r="AO67" s="13"/>
      <c r="AP67" s="14"/>
      <c r="AQ67" s="11"/>
      <c r="AR67" s="11"/>
      <c r="AS67" s="13"/>
      <c r="AT67" s="14"/>
      <c r="AU67" s="11"/>
      <c r="AV67" s="11"/>
      <c r="AW67" s="13"/>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t="s">
        <v>2783</v>
      </c>
      <c r="BW67" s="204" t="str">
        <f t="shared" si="2"/>
        <v>Operación del Sistema de Gestión Institucional_SGI</v>
      </c>
      <c r="BX67" s="11" t="s">
        <v>25</v>
      </c>
      <c r="BY67" s="11"/>
      <c r="BZ67" s="11"/>
      <c r="CA67" s="11" t="s">
        <v>79</v>
      </c>
      <c r="CB67" s="11"/>
      <c r="CC67" s="11"/>
      <c r="CD67" s="11" t="s">
        <v>31</v>
      </c>
      <c r="CE67" s="204" t="str">
        <f t="shared" si="3"/>
        <v xml:space="preserve">Talento Humano 
Evaluación de resultados 
Control Interno </v>
      </c>
      <c r="CF67" s="11"/>
      <c r="CG67" s="11" t="s">
        <v>83</v>
      </c>
      <c r="CH67" s="11"/>
      <c r="CI67" s="11"/>
      <c r="CJ67" s="11"/>
      <c r="CK67" s="11"/>
      <c r="CL67" s="11"/>
      <c r="CM67" s="11"/>
      <c r="CN67" s="11"/>
      <c r="CO67" s="11"/>
      <c r="CP67" s="11"/>
      <c r="CQ67" s="11"/>
      <c r="CR67" s="11"/>
      <c r="CS67" s="11" t="s">
        <v>95</v>
      </c>
      <c r="CT67" s="11"/>
      <c r="CU67" s="11"/>
      <c r="CV67" s="11"/>
      <c r="CW67" s="11"/>
      <c r="CX67" s="11" t="s">
        <v>100</v>
      </c>
      <c r="CY67" s="204" t="str">
        <f t="shared" si="4"/>
        <v>Integridad
Seguimiento y evaluación del desempeño institucional
Control Interno</v>
      </c>
      <c r="CZ67" s="11" t="s">
        <v>2784</v>
      </c>
      <c r="DA67" s="11"/>
      <c r="DB67" s="11"/>
      <c r="DC67" s="11"/>
      <c r="DD67" s="11"/>
      <c r="DE67" s="11"/>
      <c r="DF67" s="11"/>
      <c r="DG67" s="11"/>
      <c r="DH67" s="11"/>
      <c r="DI67" s="11"/>
      <c r="DJ67" s="11"/>
      <c r="DK67" s="11"/>
      <c r="DL67" s="11"/>
      <c r="DM67" s="11"/>
      <c r="DN67" s="11"/>
      <c r="DO67" s="11"/>
      <c r="DP67" s="11"/>
      <c r="DQ67" s="11"/>
      <c r="DR67" s="11"/>
      <c r="DS67" s="11"/>
      <c r="DT67" s="11"/>
      <c r="DU67" s="1"/>
    </row>
    <row r="68" spans="2:125" s="2" customFormat="1" ht="84" hidden="1" customHeight="1" x14ac:dyDescent="0.35">
      <c r="B68" s="1"/>
      <c r="C68" s="200" t="s">
        <v>2930</v>
      </c>
      <c r="D68" s="11" t="s">
        <v>2931</v>
      </c>
      <c r="E68" s="201" t="str">
        <f t="shared" si="5"/>
        <v>URF2025_046__Revisar criterios para la estrategia de seguimiento y evaluación del desempeño institucional_2026</v>
      </c>
      <c r="F68" s="11" t="s">
        <v>335</v>
      </c>
      <c r="G68" s="11" t="s">
        <v>336</v>
      </c>
      <c r="H68" s="11" t="s">
        <v>2932</v>
      </c>
      <c r="I68" s="11" t="s">
        <v>232</v>
      </c>
      <c r="J68" s="11" t="s">
        <v>110</v>
      </c>
      <c r="K68" s="11" t="s">
        <v>110</v>
      </c>
      <c r="L68" s="12">
        <v>45962</v>
      </c>
      <c r="M68" s="12">
        <v>46022</v>
      </c>
      <c r="N68" s="202">
        <f t="shared" si="6"/>
        <v>60</v>
      </c>
      <c r="O68" s="203" t="s">
        <v>110</v>
      </c>
      <c r="P68" s="11"/>
      <c r="Q68" s="11" t="s">
        <v>111</v>
      </c>
      <c r="R68" s="11" t="s">
        <v>338</v>
      </c>
      <c r="S68" s="11" t="s">
        <v>236</v>
      </c>
      <c r="T68" s="11" t="s">
        <v>237</v>
      </c>
      <c r="U68" s="11" t="s">
        <v>25</v>
      </c>
      <c r="V68" s="11"/>
      <c r="W68" s="11" t="s">
        <v>52</v>
      </c>
      <c r="X68" s="11"/>
      <c r="Y68" s="204" t="str">
        <f t="shared" si="1"/>
        <v xml:space="preserve">Talento Humano 
Tecnológicos </v>
      </c>
      <c r="Z68" s="11"/>
      <c r="AA68" s="11"/>
      <c r="AB68" s="11"/>
      <c r="AC68" s="13"/>
      <c r="AD68" s="14"/>
      <c r="AE68" s="11"/>
      <c r="AF68" s="11"/>
      <c r="AG68" s="13"/>
      <c r="AH68" s="14"/>
      <c r="AI68" s="11"/>
      <c r="AJ68" s="11"/>
      <c r="AK68" s="13"/>
      <c r="AL68" s="14"/>
      <c r="AM68" s="11"/>
      <c r="AN68" s="11"/>
      <c r="AO68" s="13"/>
      <c r="AP68" s="14"/>
      <c r="AQ68" s="11"/>
      <c r="AR68" s="11"/>
      <c r="AS68" s="13"/>
      <c r="AT68" s="14"/>
      <c r="AU68" s="11"/>
      <c r="AV68" s="11"/>
      <c r="AW68" s="13"/>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t="s">
        <v>2783</v>
      </c>
      <c r="BW68" s="204" t="str">
        <f t="shared" si="2"/>
        <v>Operación del Sistema de Gestión Institucional_SGI</v>
      </c>
      <c r="BX68" s="11" t="s">
        <v>25</v>
      </c>
      <c r="BY68" s="11"/>
      <c r="BZ68" s="11"/>
      <c r="CA68" s="11" t="s">
        <v>79</v>
      </c>
      <c r="CB68" s="11"/>
      <c r="CC68" s="11"/>
      <c r="CD68" s="11" t="s">
        <v>31</v>
      </c>
      <c r="CE68" s="204" t="str">
        <f t="shared" si="3"/>
        <v xml:space="preserve">Talento Humano 
Evaluación de resultados 
Control Interno </v>
      </c>
      <c r="CF68" s="11"/>
      <c r="CG68" s="11" t="s">
        <v>83</v>
      </c>
      <c r="CH68" s="11"/>
      <c r="CI68" s="11"/>
      <c r="CJ68" s="11"/>
      <c r="CK68" s="11"/>
      <c r="CL68" s="11"/>
      <c r="CM68" s="11"/>
      <c r="CN68" s="11"/>
      <c r="CO68" s="11"/>
      <c r="CP68" s="11"/>
      <c r="CQ68" s="11"/>
      <c r="CR68" s="11"/>
      <c r="CS68" s="11" t="s">
        <v>95</v>
      </c>
      <c r="CT68" s="11"/>
      <c r="CU68" s="11"/>
      <c r="CV68" s="11"/>
      <c r="CW68" s="11"/>
      <c r="CX68" s="11" t="s">
        <v>100</v>
      </c>
      <c r="CY68" s="204" t="str">
        <f t="shared" si="4"/>
        <v>Integridad
Seguimiento y evaluación del desempeño institucional
Control Interno</v>
      </c>
      <c r="CZ68" s="11" t="s">
        <v>2826</v>
      </c>
      <c r="DA68" s="11" t="s">
        <v>2826</v>
      </c>
      <c r="DB68" s="205">
        <v>45783</v>
      </c>
      <c r="DC68" s="205">
        <v>45783</v>
      </c>
      <c r="DD68" s="11" t="s">
        <v>2880</v>
      </c>
      <c r="DE68" s="11" t="s">
        <v>2933</v>
      </c>
      <c r="DF68" s="11"/>
      <c r="DG68" s="11"/>
      <c r="DH68" s="11"/>
      <c r="DI68" s="11"/>
      <c r="DJ68" s="11"/>
      <c r="DK68" s="11"/>
      <c r="DL68" s="11"/>
      <c r="DM68" s="11"/>
      <c r="DN68" s="11"/>
      <c r="DO68" s="11"/>
      <c r="DP68" s="11"/>
      <c r="DQ68" s="11"/>
      <c r="DR68" s="11"/>
      <c r="DS68" s="11"/>
      <c r="DT68" s="11"/>
      <c r="DU68" s="1"/>
    </row>
    <row r="69" spans="2:125" s="2" customFormat="1" ht="84" hidden="1" customHeight="1" x14ac:dyDescent="0.35">
      <c r="B69" s="1"/>
      <c r="C69" s="200" t="s">
        <v>2934</v>
      </c>
      <c r="D69" s="11" t="s">
        <v>2935</v>
      </c>
      <c r="E69" s="201" t="str">
        <f t="shared" si="5"/>
        <v>URF2025_047__Realizar sesiones del Comité Institucional de Gestión y Desempeño_ Primer cuatrimestre 2025</v>
      </c>
      <c r="F69" s="11" t="s">
        <v>341</v>
      </c>
      <c r="G69" s="11" t="s">
        <v>343</v>
      </c>
      <c r="H69" s="11" t="s">
        <v>343</v>
      </c>
      <c r="I69" s="11" t="s">
        <v>232</v>
      </c>
      <c r="J69" s="11" t="s">
        <v>110</v>
      </c>
      <c r="K69" s="11"/>
      <c r="L69" s="12">
        <v>45778</v>
      </c>
      <c r="M69" s="12">
        <v>45808</v>
      </c>
      <c r="N69" s="202">
        <f t="shared" si="6"/>
        <v>30</v>
      </c>
      <c r="O69" s="203" t="s">
        <v>110</v>
      </c>
      <c r="P69" s="11"/>
      <c r="Q69" s="11" t="s">
        <v>111</v>
      </c>
      <c r="R69" s="11" t="s">
        <v>344</v>
      </c>
      <c r="S69" s="11" t="s">
        <v>236</v>
      </c>
      <c r="T69" s="11" t="s">
        <v>237</v>
      </c>
      <c r="U69" s="11" t="s">
        <v>25</v>
      </c>
      <c r="V69" s="11"/>
      <c r="W69" s="11" t="s">
        <v>52</v>
      </c>
      <c r="X69" s="11"/>
      <c r="Y69" s="204" t="str">
        <f t="shared" si="1"/>
        <v xml:space="preserve">Talento Humano 
Tecnológicos </v>
      </c>
      <c r="Z69" s="11"/>
      <c r="AA69" s="11"/>
      <c r="AB69" s="11"/>
      <c r="AC69" s="13"/>
      <c r="AD69" s="14"/>
      <c r="AE69" s="11"/>
      <c r="AF69" s="11"/>
      <c r="AG69" s="13"/>
      <c r="AH69" s="14"/>
      <c r="AI69" s="11"/>
      <c r="AJ69" s="11"/>
      <c r="AK69" s="13"/>
      <c r="AL69" s="14"/>
      <c r="AM69" s="11"/>
      <c r="AN69" s="11"/>
      <c r="AO69" s="13"/>
      <c r="AP69" s="14"/>
      <c r="AQ69" s="11"/>
      <c r="AR69" s="11"/>
      <c r="AS69" s="13"/>
      <c r="AT69" s="14"/>
      <c r="AU69" s="11"/>
      <c r="AV69" s="11"/>
      <c r="AW69" s="13"/>
      <c r="AX69" s="11"/>
      <c r="AY69" s="11"/>
      <c r="AZ69" s="11"/>
      <c r="BA69" s="11"/>
      <c r="BB69" s="11"/>
      <c r="BC69" s="11"/>
      <c r="BD69" s="11"/>
      <c r="BE69" s="11"/>
      <c r="BF69" s="11"/>
      <c r="BG69" s="11"/>
      <c r="BH69" s="11" t="s">
        <v>2758</v>
      </c>
      <c r="BI69" s="11" t="s">
        <v>2814</v>
      </c>
      <c r="BJ69" s="11" t="s">
        <v>2936</v>
      </c>
      <c r="BK69" s="11"/>
      <c r="BL69" s="11"/>
      <c r="BM69" s="11"/>
      <c r="BN69" s="11" t="s">
        <v>2760</v>
      </c>
      <c r="BO69" s="11" t="s">
        <v>2937</v>
      </c>
      <c r="BP69" s="11" t="s">
        <v>2761</v>
      </c>
      <c r="BQ69" s="11" t="s">
        <v>2816</v>
      </c>
      <c r="BR69" s="11"/>
      <c r="BS69" s="11"/>
      <c r="BT69" s="11"/>
      <c r="BU69" s="11"/>
      <c r="BV69" s="11" t="s">
        <v>2783</v>
      </c>
      <c r="BW69" s="204" t="str">
        <f t="shared" si="2"/>
        <v>Programas de transparencia y ética pública 
Estrategia de participación ciudadana 
Estrategia de rendición de cuentas 
Operación del Sistema de Gestión Institucional_SGI</v>
      </c>
      <c r="BX69" s="11"/>
      <c r="BY69" s="11" t="s">
        <v>26</v>
      </c>
      <c r="BZ69" s="11" t="s">
        <v>27</v>
      </c>
      <c r="CA69" s="11" t="s">
        <v>79</v>
      </c>
      <c r="CB69" s="11"/>
      <c r="CC69" s="11"/>
      <c r="CD69" s="11" t="s">
        <v>31</v>
      </c>
      <c r="CE69" s="204" t="str">
        <f t="shared" si="3"/>
        <v xml:space="preserve">Direccionamiento Estratégico y Planeación 
Gestión con valores para resultados 
Evaluación de resultados 
Control Interno </v>
      </c>
      <c r="CF69" s="11"/>
      <c r="CG69" s="11"/>
      <c r="CH69" s="11" t="s">
        <v>84</v>
      </c>
      <c r="CI69" s="11"/>
      <c r="CJ69" s="11"/>
      <c r="CK69" s="11"/>
      <c r="CL69" s="11"/>
      <c r="CM69" s="11"/>
      <c r="CN69" s="11"/>
      <c r="CO69" s="11"/>
      <c r="CP69" s="11"/>
      <c r="CQ69" s="11"/>
      <c r="CR69" s="11" t="s">
        <v>94</v>
      </c>
      <c r="CS69" s="11" t="s">
        <v>95</v>
      </c>
      <c r="CT69" s="11"/>
      <c r="CU69" s="11"/>
      <c r="CV69" s="11"/>
      <c r="CW69" s="11"/>
      <c r="CX69" s="11" t="s">
        <v>100</v>
      </c>
      <c r="CY69" s="204" t="str">
        <f t="shared" si="4"/>
        <v>Planeación Institucional
Participación ciudadana en la gestión pública
Seguimiento y evaluación del desempeño institucional
Control Interno</v>
      </c>
      <c r="CZ69" s="11" t="s">
        <v>2784</v>
      </c>
      <c r="DA69" s="11"/>
      <c r="DB69" s="11"/>
      <c r="DC69" s="11"/>
      <c r="DD69" s="11"/>
      <c r="DE69" s="11"/>
      <c r="DF69" s="11"/>
      <c r="DG69" s="11"/>
      <c r="DH69" s="11"/>
      <c r="DI69" s="11"/>
      <c r="DJ69" s="11"/>
      <c r="DK69" s="11"/>
      <c r="DL69" s="11"/>
      <c r="DM69" s="11"/>
      <c r="DN69" s="11"/>
      <c r="DO69" s="11"/>
      <c r="DP69" s="11"/>
      <c r="DQ69" s="11"/>
      <c r="DR69" s="11"/>
      <c r="DS69" s="11"/>
      <c r="DT69" s="11"/>
      <c r="DU69" s="1"/>
    </row>
    <row r="70" spans="2:125" s="2" customFormat="1" ht="84" hidden="1" customHeight="1" x14ac:dyDescent="0.35">
      <c r="B70" s="1"/>
      <c r="C70" s="200" t="s">
        <v>2938</v>
      </c>
      <c r="D70" s="11" t="s">
        <v>2939</v>
      </c>
      <c r="E70" s="201" t="str">
        <f t="shared" si="5"/>
        <v>URF2025_048__Realizar sesiones del Comité Institucional de Gestión y Desempeño_ Segundo cuatrimestre 2025</v>
      </c>
      <c r="F70" s="11" t="s">
        <v>341</v>
      </c>
      <c r="G70" s="11" t="s">
        <v>343</v>
      </c>
      <c r="H70" s="11" t="s">
        <v>343</v>
      </c>
      <c r="I70" s="11" t="s">
        <v>232</v>
      </c>
      <c r="J70" s="11" t="s">
        <v>110</v>
      </c>
      <c r="K70" s="11"/>
      <c r="L70" s="12">
        <v>45901</v>
      </c>
      <c r="M70" s="12">
        <v>45930</v>
      </c>
      <c r="N70" s="202">
        <f t="shared" si="6"/>
        <v>29</v>
      </c>
      <c r="O70" s="203" t="s">
        <v>110</v>
      </c>
      <c r="P70" s="11"/>
      <c r="Q70" s="11" t="s">
        <v>111</v>
      </c>
      <c r="R70" s="11" t="s">
        <v>344</v>
      </c>
      <c r="S70" s="11" t="s">
        <v>236</v>
      </c>
      <c r="T70" s="11" t="s">
        <v>237</v>
      </c>
      <c r="U70" s="11" t="s">
        <v>25</v>
      </c>
      <c r="V70" s="11"/>
      <c r="W70" s="11" t="s">
        <v>52</v>
      </c>
      <c r="X70" s="11"/>
      <c r="Y70" s="204" t="str">
        <f t="shared" si="1"/>
        <v xml:space="preserve">Talento Humano 
Tecnológicos </v>
      </c>
      <c r="Z70" s="11"/>
      <c r="AA70" s="11"/>
      <c r="AB70" s="11"/>
      <c r="AC70" s="13"/>
      <c r="AD70" s="14"/>
      <c r="AE70" s="11"/>
      <c r="AF70" s="11"/>
      <c r="AG70" s="13"/>
      <c r="AH70" s="14"/>
      <c r="AI70" s="11"/>
      <c r="AJ70" s="11"/>
      <c r="AK70" s="13"/>
      <c r="AL70" s="14"/>
      <c r="AM70" s="11"/>
      <c r="AN70" s="11"/>
      <c r="AO70" s="13"/>
      <c r="AP70" s="14"/>
      <c r="AQ70" s="11"/>
      <c r="AR70" s="11"/>
      <c r="AS70" s="13"/>
      <c r="AT70" s="14"/>
      <c r="AU70" s="11"/>
      <c r="AV70" s="11"/>
      <c r="AW70" s="13"/>
      <c r="AX70" s="11"/>
      <c r="AY70" s="11"/>
      <c r="AZ70" s="11"/>
      <c r="BA70" s="11"/>
      <c r="BB70" s="11"/>
      <c r="BC70" s="11"/>
      <c r="BD70" s="11"/>
      <c r="BE70" s="11"/>
      <c r="BF70" s="11"/>
      <c r="BG70" s="11"/>
      <c r="BH70" s="11" t="s">
        <v>2758</v>
      </c>
      <c r="BI70" s="11" t="s">
        <v>2814</v>
      </c>
      <c r="BJ70" s="11" t="s">
        <v>2936</v>
      </c>
      <c r="BK70" s="11"/>
      <c r="BL70" s="11"/>
      <c r="BM70" s="11"/>
      <c r="BN70" s="11" t="s">
        <v>2760</v>
      </c>
      <c r="BO70" s="11" t="s">
        <v>2937</v>
      </c>
      <c r="BP70" s="11" t="s">
        <v>2761</v>
      </c>
      <c r="BQ70" s="11" t="s">
        <v>2816</v>
      </c>
      <c r="BR70" s="11"/>
      <c r="BS70" s="11"/>
      <c r="BT70" s="11"/>
      <c r="BU70" s="11"/>
      <c r="BV70" s="11" t="s">
        <v>2783</v>
      </c>
      <c r="BW70" s="204" t="str">
        <f t="shared" si="2"/>
        <v>Programas de transparencia y ética pública 
Estrategia de participación ciudadana 
Estrategia de rendición de cuentas 
Operación del Sistema de Gestión Institucional_SGI</v>
      </c>
      <c r="BX70" s="11"/>
      <c r="BY70" s="11" t="s">
        <v>26</v>
      </c>
      <c r="BZ70" s="11" t="s">
        <v>27</v>
      </c>
      <c r="CA70" s="11" t="s">
        <v>79</v>
      </c>
      <c r="CB70" s="11"/>
      <c r="CC70" s="11"/>
      <c r="CD70" s="11" t="s">
        <v>31</v>
      </c>
      <c r="CE70" s="204" t="str">
        <f t="shared" si="3"/>
        <v xml:space="preserve">Direccionamiento Estratégico y Planeación 
Gestión con valores para resultados 
Evaluación de resultados 
Control Interno </v>
      </c>
      <c r="CF70" s="11"/>
      <c r="CG70" s="11"/>
      <c r="CH70" s="11" t="s">
        <v>84</v>
      </c>
      <c r="CI70" s="11"/>
      <c r="CJ70" s="11"/>
      <c r="CK70" s="11"/>
      <c r="CL70" s="11"/>
      <c r="CM70" s="11"/>
      <c r="CN70" s="11"/>
      <c r="CO70" s="11"/>
      <c r="CP70" s="11"/>
      <c r="CQ70" s="11"/>
      <c r="CR70" s="11" t="s">
        <v>94</v>
      </c>
      <c r="CS70" s="11" t="s">
        <v>95</v>
      </c>
      <c r="CT70" s="11"/>
      <c r="CU70" s="11"/>
      <c r="CV70" s="11"/>
      <c r="CW70" s="11"/>
      <c r="CX70" s="11" t="s">
        <v>100</v>
      </c>
      <c r="CY70" s="204" t="str">
        <f t="shared" si="4"/>
        <v>Planeación Institucional
Participación ciudadana en la gestión pública
Seguimiento y evaluación del desempeño institucional
Control Interno</v>
      </c>
      <c r="CZ70" s="11" t="s">
        <v>2784</v>
      </c>
      <c r="DA70" s="11"/>
      <c r="DB70" s="11"/>
      <c r="DC70" s="11"/>
      <c r="DD70" s="11"/>
      <c r="DE70" s="11"/>
      <c r="DF70" s="11"/>
      <c r="DG70" s="11"/>
      <c r="DH70" s="11"/>
      <c r="DI70" s="11"/>
      <c r="DJ70" s="11"/>
      <c r="DK70" s="11"/>
      <c r="DL70" s="11"/>
      <c r="DM70" s="11"/>
      <c r="DN70" s="11"/>
      <c r="DO70" s="11"/>
      <c r="DP70" s="11"/>
      <c r="DQ70" s="11"/>
      <c r="DR70" s="11"/>
      <c r="DS70" s="11"/>
      <c r="DT70" s="11"/>
      <c r="DU70" s="1"/>
    </row>
    <row r="71" spans="2:125" s="2" customFormat="1" ht="84" hidden="1" customHeight="1" x14ac:dyDescent="0.35">
      <c r="B71" s="1"/>
      <c r="C71" s="200" t="s">
        <v>2940</v>
      </c>
      <c r="D71" s="11" t="s">
        <v>2941</v>
      </c>
      <c r="E71" s="201" t="str">
        <f t="shared" si="5"/>
        <v>URF2025_049__Realizar sesiones del Comité Institucional de Gestión y Desempeño_Tercer cuatrimestre 2025</v>
      </c>
      <c r="F71" s="11" t="s">
        <v>341</v>
      </c>
      <c r="G71" s="11" t="s">
        <v>343</v>
      </c>
      <c r="H71" s="11" t="s">
        <v>343</v>
      </c>
      <c r="I71" s="11" t="s">
        <v>232</v>
      </c>
      <c r="J71" s="11" t="s">
        <v>110</v>
      </c>
      <c r="K71" s="11"/>
      <c r="L71" s="12">
        <v>45992</v>
      </c>
      <c r="M71" s="12">
        <v>46022</v>
      </c>
      <c r="N71" s="202">
        <f t="shared" si="6"/>
        <v>30</v>
      </c>
      <c r="O71" s="203" t="s">
        <v>110</v>
      </c>
      <c r="P71" s="11"/>
      <c r="Q71" s="11" t="s">
        <v>111</v>
      </c>
      <c r="R71" s="11" t="s">
        <v>344</v>
      </c>
      <c r="S71" s="11" t="s">
        <v>236</v>
      </c>
      <c r="T71" s="11" t="s">
        <v>237</v>
      </c>
      <c r="U71" s="11" t="s">
        <v>25</v>
      </c>
      <c r="V71" s="11"/>
      <c r="W71" s="11" t="s">
        <v>52</v>
      </c>
      <c r="X71" s="11"/>
      <c r="Y71" s="204" t="str">
        <f t="shared" si="1"/>
        <v xml:space="preserve">Talento Humano 
Tecnológicos </v>
      </c>
      <c r="Z71" s="11"/>
      <c r="AA71" s="11"/>
      <c r="AB71" s="11"/>
      <c r="AC71" s="13"/>
      <c r="AD71" s="14"/>
      <c r="AE71" s="11"/>
      <c r="AF71" s="11"/>
      <c r="AG71" s="13"/>
      <c r="AH71" s="14"/>
      <c r="AI71" s="11"/>
      <c r="AJ71" s="11"/>
      <c r="AK71" s="13"/>
      <c r="AL71" s="14"/>
      <c r="AM71" s="11"/>
      <c r="AN71" s="11"/>
      <c r="AO71" s="13"/>
      <c r="AP71" s="14"/>
      <c r="AQ71" s="11"/>
      <c r="AR71" s="11"/>
      <c r="AS71" s="13"/>
      <c r="AT71" s="14"/>
      <c r="AU71" s="11"/>
      <c r="AV71" s="11"/>
      <c r="AW71" s="13"/>
      <c r="AX71" s="11"/>
      <c r="AY71" s="11"/>
      <c r="AZ71" s="11"/>
      <c r="BA71" s="11"/>
      <c r="BB71" s="11"/>
      <c r="BC71" s="11"/>
      <c r="BD71" s="11"/>
      <c r="BE71" s="11"/>
      <c r="BF71" s="11"/>
      <c r="BG71" s="11"/>
      <c r="BH71" s="11" t="s">
        <v>2758</v>
      </c>
      <c r="BI71" s="11" t="s">
        <v>2814</v>
      </c>
      <c r="BJ71" s="11" t="s">
        <v>2936</v>
      </c>
      <c r="BK71" s="11"/>
      <c r="BL71" s="11"/>
      <c r="BM71" s="11"/>
      <c r="BN71" s="11" t="s">
        <v>2760</v>
      </c>
      <c r="BO71" s="11" t="s">
        <v>2937</v>
      </c>
      <c r="BP71" s="11" t="s">
        <v>2761</v>
      </c>
      <c r="BQ71" s="11" t="s">
        <v>2816</v>
      </c>
      <c r="BR71" s="11"/>
      <c r="BS71" s="11"/>
      <c r="BT71" s="11"/>
      <c r="BU71" s="11"/>
      <c r="BV71" s="11" t="s">
        <v>2783</v>
      </c>
      <c r="BW71" s="204" t="str">
        <f t="shared" si="2"/>
        <v>Programas de transparencia y ética pública 
Estrategia de participación ciudadana 
Estrategia de rendición de cuentas 
Operación del Sistema de Gestión Institucional_SGI</v>
      </c>
      <c r="BX71" s="11"/>
      <c r="BY71" s="11" t="s">
        <v>26</v>
      </c>
      <c r="BZ71" s="11" t="s">
        <v>27</v>
      </c>
      <c r="CA71" s="11" t="s">
        <v>79</v>
      </c>
      <c r="CB71" s="11"/>
      <c r="CC71" s="11"/>
      <c r="CD71" s="11" t="s">
        <v>31</v>
      </c>
      <c r="CE71" s="204" t="str">
        <f t="shared" si="3"/>
        <v xml:space="preserve">Direccionamiento Estratégico y Planeación 
Gestión con valores para resultados 
Evaluación de resultados 
Control Interno </v>
      </c>
      <c r="CF71" s="11"/>
      <c r="CG71" s="11"/>
      <c r="CH71" s="11" t="s">
        <v>84</v>
      </c>
      <c r="CI71" s="11"/>
      <c r="CJ71" s="11"/>
      <c r="CK71" s="11"/>
      <c r="CL71" s="11"/>
      <c r="CM71" s="11"/>
      <c r="CN71" s="11"/>
      <c r="CO71" s="11"/>
      <c r="CP71" s="11"/>
      <c r="CQ71" s="11"/>
      <c r="CR71" s="11" t="s">
        <v>94</v>
      </c>
      <c r="CS71" s="11" t="s">
        <v>95</v>
      </c>
      <c r="CT71" s="11"/>
      <c r="CU71" s="11"/>
      <c r="CV71" s="11"/>
      <c r="CW71" s="11"/>
      <c r="CX71" s="11" t="s">
        <v>100</v>
      </c>
      <c r="CY71" s="204" t="str">
        <f t="shared" si="4"/>
        <v>Planeación Institucional
Participación ciudadana en la gestión pública
Seguimiento y evaluación del desempeño institucional
Control Interno</v>
      </c>
      <c r="CZ71" s="11" t="s">
        <v>2784</v>
      </c>
      <c r="DA71" s="11"/>
      <c r="DB71" s="11"/>
      <c r="DC71" s="11"/>
      <c r="DD71" s="11"/>
      <c r="DE71" s="11"/>
      <c r="DF71" s="11"/>
      <c r="DG71" s="11"/>
      <c r="DH71" s="11"/>
      <c r="DI71" s="11"/>
      <c r="DJ71" s="11"/>
      <c r="DK71" s="11"/>
      <c r="DL71" s="11"/>
      <c r="DM71" s="11"/>
      <c r="DN71" s="11"/>
      <c r="DO71" s="11"/>
      <c r="DP71" s="11"/>
      <c r="DQ71" s="11"/>
      <c r="DR71" s="11"/>
      <c r="DS71" s="11"/>
      <c r="DT71" s="11"/>
      <c r="DU71" s="1"/>
    </row>
    <row r="72" spans="2:125" s="2" customFormat="1" ht="84" hidden="1" customHeight="1" x14ac:dyDescent="0.35">
      <c r="B72" s="1"/>
      <c r="C72" s="200" t="s">
        <v>2942</v>
      </c>
      <c r="D72" s="11" t="s">
        <v>2943</v>
      </c>
      <c r="E72" s="201" t="str">
        <f t="shared" si="5"/>
        <v>URF2025_050__Gestionar la publicación de los planes de acción, vigencia 2025</v>
      </c>
      <c r="F72" s="11" t="s">
        <v>2944</v>
      </c>
      <c r="G72" s="11" t="s">
        <v>263</v>
      </c>
      <c r="H72" s="11" t="s">
        <v>264</v>
      </c>
      <c r="I72" s="11" t="s">
        <v>232</v>
      </c>
      <c r="J72" s="11" t="s">
        <v>110</v>
      </c>
      <c r="K72" s="11"/>
      <c r="L72" s="12">
        <v>45658</v>
      </c>
      <c r="M72" s="12">
        <v>45693</v>
      </c>
      <c r="N72" s="202">
        <f t="shared" si="6"/>
        <v>35</v>
      </c>
      <c r="O72" s="203" t="s">
        <v>110</v>
      </c>
      <c r="P72" s="11"/>
      <c r="Q72" s="11" t="s">
        <v>111</v>
      </c>
      <c r="R72" s="11" t="s">
        <v>265</v>
      </c>
      <c r="S72" s="11" t="s">
        <v>236</v>
      </c>
      <c r="T72" s="11" t="s">
        <v>237</v>
      </c>
      <c r="U72" s="11" t="s">
        <v>25</v>
      </c>
      <c r="V72" s="11"/>
      <c r="W72" s="11" t="s">
        <v>52</v>
      </c>
      <c r="X72" s="11"/>
      <c r="Y72" s="204" t="str">
        <f t="shared" si="1"/>
        <v xml:space="preserve">Talento Humano 
Tecnológicos </v>
      </c>
      <c r="Z72" s="11"/>
      <c r="AA72" s="11"/>
      <c r="AB72" s="11"/>
      <c r="AC72" s="13"/>
      <c r="AD72" s="14"/>
      <c r="AE72" s="11"/>
      <c r="AF72" s="11"/>
      <c r="AG72" s="13"/>
      <c r="AH72" s="14"/>
      <c r="AI72" s="11"/>
      <c r="AJ72" s="11"/>
      <c r="AK72" s="13"/>
      <c r="AL72" s="14"/>
      <c r="AM72" s="11"/>
      <c r="AN72" s="11"/>
      <c r="AO72" s="13"/>
      <c r="AP72" s="14"/>
      <c r="AQ72" s="11"/>
      <c r="AR72" s="11"/>
      <c r="AS72" s="13"/>
      <c r="AT72" s="14"/>
      <c r="AU72" s="11"/>
      <c r="AV72" s="11"/>
      <c r="AW72" s="13"/>
      <c r="AX72" s="11"/>
      <c r="AY72" s="11"/>
      <c r="AZ72" s="11"/>
      <c r="BA72" s="11"/>
      <c r="BB72" s="11"/>
      <c r="BC72" s="11"/>
      <c r="BD72" s="11"/>
      <c r="BE72" s="11"/>
      <c r="BF72" s="11"/>
      <c r="BG72" s="11"/>
      <c r="BH72" s="11" t="s">
        <v>2758</v>
      </c>
      <c r="BI72" s="11" t="s">
        <v>2793</v>
      </c>
      <c r="BJ72" s="11" t="s">
        <v>2794</v>
      </c>
      <c r="BK72" s="11"/>
      <c r="BL72" s="11"/>
      <c r="BM72" s="11"/>
      <c r="BN72" s="11"/>
      <c r="BO72" s="11"/>
      <c r="BP72" s="11" t="s">
        <v>2761</v>
      </c>
      <c r="BQ72" s="11" t="s">
        <v>2816</v>
      </c>
      <c r="BR72" s="11"/>
      <c r="BS72" s="11"/>
      <c r="BT72" s="11"/>
      <c r="BU72" s="11"/>
      <c r="BV72" s="11" t="s">
        <v>2783</v>
      </c>
      <c r="BW72" s="204" t="str">
        <f t="shared" si="2"/>
        <v>Programas de transparencia y ética pública 
Estrategia de rendición de cuentas 
Operación del Sistema de Gestión Institucional_SGI</v>
      </c>
      <c r="BX72" s="11"/>
      <c r="BY72" s="11" t="s">
        <v>26</v>
      </c>
      <c r="BZ72" s="11"/>
      <c r="CA72" s="11"/>
      <c r="CB72" s="11" t="s">
        <v>29</v>
      </c>
      <c r="CC72" s="11"/>
      <c r="CD72" s="11"/>
      <c r="CE72" s="204" t="str">
        <f t="shared" si="3"/>
        <v xml:space="preserve">Direccionamiento Estratégico y Planeación 
Información y comunicación </v>
      </c>
      <c r="CF72" s="11"/>
      <c r="CG72" s="11"/>
      <c r="CH72" s="11" t="s">
        <v>84</v>
      </c>
      <c r="CI72" s="11"/>
      <c r="CJ72" s="11"/>
      <c r="CK72" s="11"/>
      <c r="CL72" s="11"/>
      <c r="CM72" s="11"/>
      <c r="CN72" s="11"/>
      <c r="CO72" s="11"/>
      <c r="CP72" s="11"/>
      <c r="CQ72" s="11"/>
      <c r="CR72" s="11"/>
      <c r="CS72" s="11"/>
      <c r="CT72" s="11" t="s">
        <v>96</v>
      </c>
      <c r="CU72" s="11"/>
      <c r="CV72" s="11"/>
      <c r="CW72" s="11"/>
      <c r="CX72" s="11"/>
      <c r="CY72" s="204" t="str">
        <f t="shared" si="4"/>
        <v>Planeación Institucional
Transparencia, acceso a la información pública y lucha contra la corrupción</v>
      </c>
      <c r="CZ72" s="11" t="s">
        <v>2784</v>
      </c>
      <c r="DA72" s="11"/>
      <c r="DB72" s="11"/>
      <c r="DC72" s="11"/>
      <c r="DD72" s="11"/>
      <c r="DE72" s="11"/>
      <c r="DF72" s="11"/>
      <c r="DG72" s="11"/>
      <c r="DH72" s="11"/>
      <c r="DI72" s="11"/>
      <c r="DJ72" s="11"/>
      <c r="DK72" s="11"/>
      <c r="DL72" s="11"/>
      <c r="DM72" s="11"/>
      <c r="DN72" s="11"/>
      <c r="DO72" s="11"/>
      <c r="DP72" s="11"/>
      <c r="DQ72" s="11"/>
      <c r="DR72" s="11"/>
      <c r="DS72" s="11"/>
      <c r="DT72" s="11"/>
      <c r="DU72" s="1"/>
    </row>
    <row r="73" spans="2:125" s="2" customFormat="1" ht="84" hidden="1" customHeight="1" x14ac:dyDescent="0.35">
      <c r="B73" s="1"/>
      <c r="C73" s="200" t="s">
        <v>2945</v>
      </c>
      <c r="D73" s="11" t="s">
        <v>546</v>
      </c>
      <c r="E73" s="201" t="str">
        <f t="shared" si="5"/>
        <v>URF2025_051__Generar recordatorios de cumplimiento para las tareas del plan de acción_Primer cuatrimestre</v>
      </c>
      <c r="F73" s="11" t="s">
        <v>547</v>
      </c>
      <c r="G73" s="11" t="s">
        <v>548</v>
      </c>
      <c r="H73" s="11" t="s">
        <v>549</v>
      </c>
      <c r="I73" s="11" t="s">
        <v>232</v>
      </c>
      <c r="J73" s="11" t="s">
        <v>233</v>
      </c>
      <c r="K73" s="11"/>
      <c r="L73" s="12">
        <v>45658</v>
      </c>
      <c r="M73" s="12">
        <v>45777</v>
      </c>
      <c r="N73" s="202">
        <f t="shared" si="6"/>
        <v>119</v>
      </c>
      <c r="O73" s="203" t="s">
        <v>110</v>
      </c>
      <c r="P73" s="11"/>
      <c r="Q73" s="11" t="s">
        <v>111</v>
      </c>
      <c r="R73" s="11" t="s">
        <v>550</v>
      </c>
      <c r="S73" s="11" t="s">
        <v>236</v>
      </c>
      <c r="T73" s="11" t="s">
        <v>237</v>
      </c>
      <c r="U73" s="11" t="s">
        <v>25</v>
      </c>
      <c r="V73" s="11"/>
      <c r="W73" s="11" t="s">
        <v>52</v>
      </c>
      <c r="X73" s="11"/>
      <c r="Y73" s="204" t="str">
        <f t="shared" si="1"/>
        <v xml:space="preserve">Talento Humano 
Tecnológicos </v>
      </c>
      <c r="Z73" s="11"/>
      <c r="AA73" s="11"/>
      <c r="AB73" s="11"/>
      <c r="AC73" s="13"/>
      <c r="AD73" s="14"/>
      <c r="AE73" s="11"/>
      <c r="AF73" s="11"/>
      <c r="AG73" s="13"/>
      <c r="AH73" s="14"/>
      <c r="AI73" s="11"/>
      <c r="AJ73" s="11"/>
      <c r="AK73" s="13"/>
      <c r="AL73" s="14"/>
      <c r="AM73" s="11"/>
      <c r="AN73" s="11"/>
      <c r="AO73" s="13"/>
      <c r="AP73" s="14"/>
      <c r="AQ73" s="11"/>
      <c r="AR73" s="11"/>
      <c r="AS73" s="13"/>
      <c r="AT73" s="14"/>
      <c r="AU73" s="11"/>
      <c r="AV73" s="11"/>
      <c r="AW73" s="13"/>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t="s">
        <v>2783</v>
      </c>
      <c r="BW73" s="204" t="str">
        <f t="shared" si="2"/>
        <v>Operación del Sistema de Gestión Institucional_SGI</v>
      </c>
      <c r="BX73" s="11"/>
      <c r="BY73" s="11" t="s">
        <v>26</v>
      </c>
      <c r="BZ73" s="11"/>
      <c r="CA73" s="11" t="s">
        <v>79</v>
      </c>
      <c r="CB73" s="11"/>
      <c r="CC73" s="11"/>
      <c r="CD73" s="11"/>
      <c r="CE73" s="204" t="str">
        <f t="shared" si="3"/>
        <v xml:space="preserve">Direccionamiento Estratégico y Planeación 
Evaluación de resultados </v>
      </c>
      <c r="CF73" s="11"/>
      <c r="CG73" s="11"/>
      <c r="CH73" s="11" t="s">
        <v>84</v>
      </c>
      <c r="CI73" s="11"/>
      <c r="CJ73" s="11"/>
      <c r="CK73" s="11"/>
      <c r="CL73" s="11"/>
      <c r="CM73" s="11"/>
      <c r="CN73" s="11"/>
      <c r="CO73" s="11"/>
      <c r="CP73" s="11"/>
      <c r="CQ73" s="11"/>
      <c r="CR73" s="11"/>
      <c r="CS73" s="11" t="s">
        <v>95</v>
      </c>
      <c r="CT73" s="11"/>
      <c r="CU73" s="11"/>
      <c r="CV73" s="11"/>
      <c r="CW73" s="11"/>
      <c r="CX73" s="11"/>
      <c r="CY73" s="204" t="str">
        <f t="shared" si="4"/>
        <v>Planeación Institucional
Seguimiento y evaluación del desempeño institucional</v>
      </c>
      <c r="CZ73" s="11" t="s">
        <v>2784</v>
      </c>
      <c r="DA73" s="11"/>
      <c r="DB73" s="11"/>
      <c r="DC73" s="11"/>
      <c r="DD73" s="11"/>
      <c r="DE73" s="11"/>
      <c r="DF73" s="11"/>
      <c r="DG73" s="11"/>
      <c r="DH73" s="11"/>
      <c r="DI73" s="11"/>
      <c r="DJ73" s="11"/>
      <c r="DK73" s="11"/>
      <c r="DL73" s="11"/>
      <c r="DM73" s="11"/>
      <c r="DN73" s="11"/>
      <c r="DO73" s="11"/>
      <c r="DP73" s="11"/>
      <c r="DQ73" s="11"/>
      <c r="DR73" s="11"/>
      <c r="DS73" s="11"/>
      <c r="DT73" s="11"/>
      <c r="DU73" s="1"/>
    </row>
    <row r="74" spans="2:125" s="2" customFormat="1" ht="84" hidden="1" customHeight="1" x14ac:dyDescent="0.35">
      <c r="B74" s="1"/>
      <c r="C74" s="200" t="s">
        <v>2946</v>
      </c>
      <c r="D74" s="11" t="s">
        <v>552</v>
      </c>
      <c r="E74" s="201" t="str">
        <f t="shared" si="5"/>
        <v xml:space="preserve">URF2025_052__Generar recordatorios de cumplimiento para las tareas del plan de acción_Segundo cuatrimestre </v>
      </c>
      <c r="F74" s="11" t="s">
        <v>547</v>
      </c>
      <c r="G74" s="11" t="s">
        <v>548</v>
      </c>
      <c r="H74" s="11" t="s">
        <v>549</v>
      </c>
      <c r="I74" s="11" t="s">
        <v>232</v>
      </c>
      <c r="J74" s="11" t="s">
        <v>233</v>
      </c>
      <c r="K74" s="11"/>
      <c r="L74" s="12">
        <v>45778</v>
      </c>
      <c r="M74" s="12">
        <v>45899</v>
      </c>
      <c r="N74" s="202">
        <f t="shared" si="6"/>
        <v>121</v>
      </c>
      <c r="O74" s="203" t="s">
        <v>110</v>
      </c>
      <c r="P74" s="11"/>
      <c r="Q74" s="11" t="s">
        <v>111</v>
      </c>
      <c r="R74" s="11" t="s">
        <v>550</v>
      </c>
      <c r="S74" s="11" t="s">
        <v>236</v>
      </c>
      <c r="T74" s="11" t="s">
        <v>237</v>
      </c>
      <c r="U74" s="11" t="s">
        <v>25</v>
      </c>
      <c r="V74" s="11"/>
      <c r="W74" s="11" t="s">
        <v>52</v>
      </c>
      <c r="X74" s="11"/>
      <c r="Y74" s="204" t="str">
        <f t="shared" si="1"/>
        <v xml:space="preserve">Talento Humano 
Tecnológicos </v>
      </c>
      <c r="Z74" s="11"/>
      <c r="AA74" s="11"/>
      <c r="AB74" s="11"/>
      <c r="AC74" s="13"/>
      <c r="AD74" s="14"/>
      <c r="AE74" s="11"/>
      <c r="AF74" s="11"/>
      <c r="AG74" s="13"/>
      <c r="AH74" s="14"/>
      <c r="AI74" s="11"/>
      <c r="AJ74" s="11"/>
      <c r="AK74" s="13"/>
      <c r="AL74" s="14"/>
      <c r="AM74" s="11"/>
      <c r="AN74" s="11"/>
      <c r="AO74" s="13"/>
      <c r="AP74" s="14"/>
      <c r="AQ74" s="11"/>
      <c r="AR74" s="11"/>
      <c r="AS74" s="13"/>
      <c r="AT74" s="14"/>
      <c r="AU74" s="11"/>
      <c r="AV74" s="11"/>
      <c r="AW74" s="13"/>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t="s">
        <v>2783</v>
      </c>
      <c r="BW74" s="204" t="str">
        <f t="shared" si="2"/>
        <v>Operación del Sistema de Gestión Institucional_SGI</v>
      </c>
      <c r="BX74" s="11"/>
      <c r="BY74" s="11" t="s">
        <v>26</v>
      </c>
      <c r="BZ74" s="11"/>
      <c r="CA74" s="11" t="s">
        <v>79</v>
      </c>
      <c r="CB74" s="11"/>
      <c r="CC74" s="11"/>
      <c r="CD74" s="11"/>
      <c r="CE74" s="204" t="str">
        <f t="shared" si="3"/>
        <v xml:space="preserve">Direccionamiento Estratégico y Planeación 
Evaluación de resultados </v>
      </c>
      <c r="CF74" s="11"/>
      <c r="CG74" s="11"/>
      <c r="CH74" s="11" t="s">
        <v>84</v>
      </c>
      <c r="CI74" s="11"/>
      <c r="CJ74" s="11"/>
      <c r="CK74" s="11"/>
      <c r="CL74" s="11"/>
      <c r="CM74" s="11"/>
      <c r="CN74" s="11"/>
      <c r="CO74" s="11"/>
      <c r="CP74" s="11"/>
      <c r="CQ74" s="11"/>
      <c r="CR74" s="11"/>
      <c r="CS74" s="11" t="s">
        <v>95</v>
      </c>
      <c r="CT74" s="11"/>
      <c r="CU74" s="11"/>
      <c r="CV74" s="11"/>
      <c r="CW74" s="11"/>
      <c r="CX74" s="11"/>
      <c r="CY74" s="204" t="str">
        <f t="shared" si="4"/>
        <v>Planeación Institucional
Seguimiento y evaluación del desempeño institucional</v>
      </c>
      <c r="CZ74" s="11" t="s">
        <v>2784</v>
      </c>
      <c r="DA74" s="11"/>
      <c r="DB74" s="11"/>
      <c r="DC74" s="11"/>
      <c r="DD74" s="11"/>
      <c r="DE74" s="11"/>
      <c r="DF74" s="11"/>
      <c r="DG74" s="11"/>
      <c r="DH74" s="11"/>
      <c r="DI74" s="11"/>
      <c r="DJ74" s="11"/>
      <c r="DK74" s="11"/>
      <c r="DL74" s="11"/>
      <c r="DM74" s="11"/>
      <c r="DN74" s="11"/>
      <c r="DO74" s="11"/>
      <c r="DP74" s="11"/>
      <c r="DQ74" s="11"/>
      <c r="DR74" s="11"/>
      <c r="DS74" s="11"/>
      <c r="DT74" s="11"/>
      <c r="DU74" s="1"/>
    </row>
    <row r="75" spans="2:125" s="2" customFormat="1" ht="84" hidden="1" customHeight="1" x14ac:dyDescent="0.35">
      <c r="B75" s="1"/>
      <c r="C75" s="200" t="s">
        <v>2947</v>
      </c>
      <c r="D75" s="11" t="s">
        <v>554</v>
      </c>
      <c r="E75" s="201" t="str">
        <f t="shared" si="5"/>
        <v xml:space="preserve">URF2025_053__Generar recordatorios de cumplimiento para las tareas del plan de acción_Tercer cuatrimestre </v>
      </c>
      <c r="F75" s="11" t="s">
        <v>547</v>
      </c>
      <c r="G75" s="11" t="s">
        <v>548</v>
      </c>
      <c r="H75" s="11" t="s">
        <v>549</v>
      </c>
      <c r="I75" s="11" t="s">
        <v>232</v>
      </c>
      <c r="J75" s="11" t="s">
        <v>233</v>
      </c>
      <c r="K75" s="11"/>
      <c r="L75" s="12">
        <v>45901</v>
      </c>
      <c r="M75" s="12">
        <v>46022</v>
      </c>
      <c r="N75" s="202">
        <f t="shared" si="6"/>
        <v>121</v>
      </c>
      <c r="O75" s="203" t="s">
        <v>110</v>
      </c>
      <c r="P75" s="11"/>
      <c r="Q75" s="11" t="s">
        <v>111</v>
      </c>
      <c r="R75" s="11" t="s">
        <v>550</v>
      </c>
      <c r="S75" s="11" t="s">
        <v>236</v>
      </c>
      <c r="T75" s="11" t="s">
        <v>237</v>
      </c>
      <c r="U75" s="11" t="s">
        <v>25</v>
      </c>
      <c r="V75" s="11"/>
      <c r="W75" s="11" t="s">
        <v>52</v>
      </c>
      <c r="X75" s="11"/>
      <c r="Y75" s="204" t="str">
        <f t="shared" si="1"/>
        <v xml:space="preserve">Talento Humano 
Tecnológicos </v>
      </c>
      <c r="Z75" s="11"/>
      <c r="AA75" s="11"/>
      <c r="AB75" s="11"/>
      <c r="AC75" s="13"/>
      <c r="AD75" s="14"/>
      <c r="AE75" s="11"/>
      <c r="AF75" s="11"/>
      <c r="AG75" s="13"/>
      <c r="AH75" s="14"/>
      <c r="AI75" s="11"/>
      <c r="AJ75" s="11"/>
      <c r="AK75" s="13"/>
      <c r="AL75" s="14"/>
      <c r="AM75" s="11"/>
      <c r="AN75" s="11"/>
      <c r="AO75" s="13"/>
      <c r="AP75" s="14"/>
      <c r="AQ75" s="11"/>
      <c r="AR75" s="11"/>
      <c r="AS75" s="13"/>
      <c r="AT75" s="14"/>
      <c r="AU75" s="11"/>
      <c r="AV75" s="11"/>
      <c r="AW75" s="13"/>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t="s">
        <v>2783</v>
      </c>
      <c r="BW75" s="204" t="str">
        <f t="shared" si="2"/>
        <v>Operación del Sistema de Gestión Institucional_SGI</v>
      </c>
      <c r="BX75" s="11"/>
      <c r="BY75" s="11" t="s">
        <v>26</v>
      </c>
      <c r="BZ75" s="11"/>
      <c r="CA75" s="11" t="s">
        <v>79</v>
      </c>
      <c r="CB75" s="11"/>
      <c r="CC75" s="11"/>
      <c r="CD75" s="11"/>
      <c r="CE75" s="204" t="str">
        <f t="shared" si="3"/>
        <v xml:space="preserve">Direccionamiento Estratégico y Planeación 
Evaluación de resultados </v>
      </c>
      <c r="CF75" s="11"/>
      <c r="CG75" s="11"/>
      <c r="CH75" s="11" t="s">
        <v>84</v>
      </c>
      <c r="CI75" s="11"/>
      <c r="CJ75" s="11"/>
      <c r="CK75" s="11"/>
      <c r="CL75" s="11"/>
      <c r="CM75" s="11"/>
      <c r="CN75" s="11"/>
      <c r="CO75" s="11"/>
      <c r="CP75" s="11"/>
      <c r="CQ75" s="11"/>
      <c r="CR75" s="11"/>
      <c r="CS75" s="11" t="s">
        <v>95</v>
      </c>
      <c r="CT75" s="11"/>
      <c r="CU75" s="11"/>
      <c r="CV75" s="11"/>
      <c r="CW75" s="11"/>
      <c r="CX75" s="11"/>
      <c r="CY75" s="204" t="str">
        <f t="shared" si="4"/>
        <v>Planeación Institucional
Seguimiento y evaluación del desempeño institucional</v>
      </c>
      <c r="CZ75" s="11" t="s">
        <v>2784</v>
      </c>
      <c r="DA75" s="11"/>
      <c r="DB75" s="11"/>
      <c r="DC75" s="11"/>
      <c r="DD75" s="11"/>
      <c r="DE75" s="11"/>
      <c r="DF75" s="11"/>
      <c r="DG75" s="11"/>
      <c r="DH75" s="11"/>
      <c r="DI75" s="11"/>
      <c r="DJ75" s="11"/>
      <c r="DK75" s="11"/>
      <c r="DL75" s="11"/>
      <c r="DM75" s="11"/>
      <c r="DN75" s="11"/>
      <c r="DO75" s="11"/>
      <c r="DP75" s="11"/>
      <c r="DQ75" s="11"/>
      <c r="DR75" s="11"/>
      <c r="DS75" s="11"/>
      <c r="DT75" s="11"/>
      <c r="DU75" s="1"/>
    </row>
    <row r="76" spans="2:125" s="2" customFormat="1" ht="84" hidden="1" customHeight="1" x14ac:dyDescent="0.35">
      <c r="B76" s="1"/>
      <c r="C76" s="200" t="s">
        <v>2948</v>
      </c>
      <c r="D76" s="11" t="s">
        <v>2949</v>
      </c>
      <c r="E76" s="201" t="str">
        <f t="shared" si="5"/>
        <v>URF2025_054__Generar reporte de indicadores 2024</v>
      </c>
      <c r="F76" s="11" t="s">
        <v>557</v>
      </c>
      <c r="G76" s="11" t="s">
        <v>558</v>
      </c>
      <c r="H76" s="11" t="s">
        <v>559</v>
      </c>
      <c r="I76" s="11" t="s">
        <v>232</v>
      </c>
      <c r="J76" s="11" t="s">
        <v>315</v>
      </c>
      <c r="K76" s="11"/>
      <c r="L76" s="12">
        <v>45689</v>
      </c>
      <c r="M76" s="12">
        <v>45716</v>
      </c>
      <c r="N76" s="202">
        <f t="shared" si="6"/>
        <v>27</v>
      </c>
      <c r="O76" s="203" t="s">
        <v>110</v>
      </c>
      <c r="P76" s="11"/>
      <c r="Q76" s="11" t="s">
        <v>111</v>
      </c>
      <c r="R76" s="11" t="s">
        <v>550</v>
      </c>
      <c r="S76" s="11" t="s">
        <v>236</v>
      </c>
      <c r="T76" s="11" t="s">
        <v>237</v>
      </c>
      <c r="U76" s="11" t="s">
        <v>25</v>
      </c>
      <c r="V76" s="11"/>
      <c r="W76" s="11" t="s">
        <v>52</v>
      </c>
      <c r="X76" s="11"/>
      <c r="Y76" s="204" t="str">
        <f t="shared" si="1"/>
        <v xml:space="preserve">Talento Humano 
Tecnológicos </v>
      </c>
      <c r="Z76" s="11"/>
      <c r="AA76" s="11"/>
      <c r="AB76" s="11"/>
      <c r="AC76" s="13"/>
      <c r="AD76" s="14"/>
      <c r="AE76" s="11"/>
      <c r="AF76" s="11"/>
      <c r="AG76" s="13"/>
      <c r="AH76" s="14"/>
      <c r="AI76" s="11"/>
      <c r="AJ76" s="11"/>
      <c r="AK76" s="13"/>
      <c r="AL76" s="14"/>
      <c r="AM76" s="11"/>
      <c r="AN76" s="11"/>
      <c r="AO76" s="13"/>
      <c r="AP76" s="14"/>
      <c r="AQ76" s="11"/>
      <c r="AR76" s="11"/>
      <c r="AS76" s="13"/>
      <c r="AT76" s="14"/>
      <c r="AU76" s="11"/>
      <c r="AV76" s="11"/>
      <c r="AW76" s="13"/>
      <c r="AX76" s="11"/>
      <c r="AY76" s="11"/>
      <c r="AZ76" s="11"/>
      <c r="BA76" s="11"/>
      <c r="BB76" s="11"/>
      <c r="BC76" s="11"/>
      <c r="BD76" s="11"/>
      <c r="BE76" s="11"/>
      <c r="BF76" s="11"/>
      <c r="BG76" s="11"/>
      <c r="BH76" s="11" t="s">
        <v>2758</v>
      </c>
      <c r="BI76" s="11" t="s">
        <v>2793</v>
      </c>
      <c r="BJ76" s="11" t="s">
        <v>2794</v>
      </c>
      <c r="BK76" s="11"/>
      <c r="BL76" s="11"/>
      <c r="BM76" s="11"/>
      <c r="BN76" s="11" t="s">
        <v>2760</v>
      </c>
      <c r="BO76" s="11" t="s">
        <v>2919</v>
      </c>
      <c r="BP76" s="11" t="s">
        <v>2761</v>
      </c>
      <c r="BQ76" s="11" t="s">
        <v>2816</v>
      </c>
      <c r="BR76" s="11"/>
      <c r="BS76" s="11"/>
      <c r="BT76" s="11"/>
      <c r="BU76" s="11"/>
      <c r="BV76" s="11" t="s">
        <v>2783</v>
      </c>
      <c r="BW76" s="204" t="str">
        <f t="shared" si="2"/>
        <v>Programas de transparencia y ética pública 
Estrategia de participación ciudadana 
Estrategia de rendición de cuentas 
Operación del Sistema de Gestión Institucional_SGI</v>
      </c>
      <c r="BX76" s="11"/>
      <c r="BY76" s="11"/>
      <c r="BZ76" s="11" t="s">
        <v>27</v>
      </c>
      <c r="CA76" s="11" t="s">
        <v>79</v>
      </c>
      <c r="CB76" s="11" t="s">
        <v>29</v>
      </c>
      <c r="CC76" s="11"/>
      <c r="CD76" s="11"/>
      <c r="CE76" s="204" t="str">
        <f t="shared" si="3"/>
        <v xml:space="preserve">Gestión con valores para resultados 
Evaluación de resultados 
Información y comunicación </v>
      </c>
      <c r="CF76" s="11"/>
      <c r="CG76" s="11"/>
      <c r="CH76" s="11"/>
      <c r="CI76" s="11"/>
      <c r="CJ76" s="11"/>
      <c r="CK76" s="11"/>
      <c r="CL76" s="11"/>
      <c r="CM76" s="11"/>
      <c r="CN76" s="11"/>
      <c r="CO76" s="11"/>
      <c r="CP76" s="11"/>
      <c r="CQ76" s="11"/>
      <c r="CR76" s="11" t="s">
        <v>94</v>
      </c>
      <c r="CS76" s="11" t="s">
        <v>95</v>
      </c>
      <c r="CT76" s="11" t="s">
        <v>96</v>
      </c>
      <c r="CU76" s="11"/>
      <c r="CV76" s="11"/>
      <c r="CW76" s="11"/>
      <c r="CX76" s="11"/>
      <c r="CY76" s="204" t="str">
        <f t="shared" si="4"/>
        <v>Participación ciudadana en la gestión pública
Seguimiento y evaluación del desempeño institucional
Transparencia, acceso a la información pública y lucha contra la corrupción</v>
      </c>
      <c r="CZ76" s="11" t="s">
        <v>2784</v>
      </c>
      <c r="DA76" s="11"/>
      <c r="DB76" s="11"/>
      <c r="DC76" s="11"/>
      <c r="DD76" s="11"/>
      <c r="DE76" s="11"/>
      <c r="DF76" s="11"/>
      <c r="DG76" s="11"/>
      <c r="DH76" s="11"/>
      <c r="DI76" s="11"/>
      <c r="DJ76" s="11"/>
      <c r="DK76" s="11"/>
      <c r="DL76" s="11"/>
      <c r="DM76" s="11"/>
      <c r="DN76" s="11"/>
      <c r="DO76" s="11"/>
      <c r="DP76" s="11"/>
      <c r="DQ76" s="11"/>
      <c r="DR76" s="11"/>
      <c r="DS76" s="11"/>
      <c r="DT76" s="11"/>
      <c r="DU76" s="1"/>
    </row>
    <row r="77" spans="2:125" s="2" customFormat="1" ht="84" hidden="1" customHeight="1" x14ac:dyDescent="0.35">
      <c r="B77" s="1"/>
      <c r="C77" s="200" t="s">
        <v>2950</v>
      </c>
      <c r="D77" s="11" t="s">
        <v>2951</v>
      </c>
      <c r="E77" s="201" t="str">
        <f t="shared" si="5"/>
        <v xml:space="preserve">URF2025_055__Generar reporte de indicadores_Primer semestre </v>
      </c>
      <c r="F77" s="11" t="s">
        <v>557</v>
      </c>
      <c r="G77" s="11" t="s">
        <v>558</v>
      </c>
      <c r="H77" s="11" t="s">
        <v>559</v>
      </c>
      <c r="I77" s="11" t="s">
        <v>232</v>
      </c>
      <c r="J77" s="11" t="s">
        <v>233</v>
      </c>
      <c r="K77" s="11"/>
      <c r="L77" s="12">
        <v>45839</v>
      </c>
      <c r="M77" s="12">
        <v>45869</v>
      </c>
      <c r="N77" s="202">
        <f t="shared" si="6"/>
        <v>30</v>
      </c>
      <c r="O77" s="203" t="s">
        <v>110</v>
      </c>
      <c r="P77" s="11"/>
      <c r="Q77" s="11" t="s">
        <v>111</v>
      </c>
      <c r="R77" s="11" t="s">
        <v>550</v>
      </c>
      <c r="S77" s="11" t="s">
        <v>236</v>
      </c>
      <c r="T77" s="11" t="s">
        <v>237</v>
      </c>
      <c r="U77" s="11" t="s">
        <v>25</v>
      </c>
      <c r="V77" s="11"/>
      <c r="W77" s="11" t="s">
        <v>52</v>
      </c>
      <c r="X77" s="11"/>
      <c r="Y77" s="204" t="str">
        <f t="shared" si="1"/>
        <v xml:space="preserve">Talento Humano 
Tecnológicos </v>
      </c>
      <c r="Z77" s="11"/>
      <c r="AA77" s="11"/>
      <c r="AB77" s="11"/>
      <c r="AC77" s="13"/>
      <c r="AD77" s="14"/>
      <c r="AE77" s="11"/>
      <c r="AF77" s="11"/>
      <c r="AG77" s="13"/>
      <c r="AH77" s="14"/>
      <c r="AI77" s="11"/>
      <c r="AJ77" s="11"/>
      <c r="AK77" s="13"/>
      <c r="AL77" s="14"/>
      <c r="AM77" s="11"/>
      <c r="AN77" s="11"/>
      <c r="AO77" s="13"/>
      <c r="AP77" s="14"/>
      <c r="AQ77" s="11"/>
      <c r="AR77" s="11"/>
      <c r="AS77" s="13"/>
      <c r="AT77" s="14"/>
      <c r="AU77" s="11"/>
      <c r="AV77" s="11"/>
      <c r="AW77" s="13"/>
      <c r="AX77" s="11"/>
      <c r="AY77" s="11"/>
      <c r="AZ77" s="11"/>
      <c r="BA77" s="11"/>
      <c r="BB77" s="11"/>
      <c r="BC77" s="11"/>
      <c r="BD77" s="11"/>
      <c r="BE77" s="11"/>
      <c r="BF77" s="11"/>
      <c r="BG77" s="11"/>
      <c r="BH77" s="11" t="s">
        <v>2758</v>
      </c>
      <c r="BI77" s="11" t="s">
        <v>2793</v>
      </c>
      <c r="BJ77" s="11" t="s">
        <v>2794</v>
      </c>
      <c r="BK77" s="11"/>
      <c r="BL77" s="11"/>
      <c r="BM77" s="11"/>
      <c r="BN77" s="11" t="s">
        <v>2760</v>
      </c>
      <c r="BO77" s="11" t="s">
        <v>2919</v>
      </c>
      <c r="BP77" s="11" t="s">
        <v>2761</v>
      </c>
      <c r="BQ77" s="11" t="s">
        <v>2816</v>
      </c>
      <c r="BR77" s="11"/>
      <c r="BS77" s="11"/>
      <c r="BT77" s="11"/>
      <c r="BU77" s="11"/>
      <c r="BV77" s="11" t="s">
        <v>2783</v>
      </c>
      <c r="BW77" s="204" t="str">
        <f t="shared" si="2"/>
        <v>Programas de transparencia y ética pública 
Estrategia de participación ciudadana 
Estrategia de rendición de cuentas 
Operación del Sistema de Gestión Institucional_SGI</v>
      </c>
      <c r="BX77" s="11"/>
      <c r="BY77" s="11"/>
      <c r="BZ77" s="11" t="s">
        <v>27</v>
      </c>
      <c r="CA77" s="11" t="s">
        <v>79</v>
      </c>
      <c r="CB77" s="11" t="s">
        <v>29</v>
      </c>
      <c r="CC77" s="11"/>
      <c r="CD77" s="11"/>
      <c r="CE77" s="204" t="str">
        <f t="shared" si="3"/>
        <v xml:space="preserve">Gestión con valores para resultados 
Evaluación de resultados 
Información y comunicación </v>
      </c>
      <c r="CF77" s="11"/>
      <c r="CG77" s="11"/>
      <c r="CH77" s="11"/>
      <c r="CI77" s="11"/>
      <c r="CJ77" s="11"/>
      <c r="CK77" s="11"/>
      <c r="CL77" s="11"/>
      <c r="CM77" s="11"/>
      <c r="CN77" s="11"/>
      <c r="CO77" s="11"/>
      <c r="CP77" s="11"/>
      <c r="CQ77" s="11"/>
      <c r="CR77" s="11" t="s">
        <v>94</v>
      </c>
      <c r="CS77" s="11" t="s">
        <v>95</v>
      </c>
      <c r="CT77" s="11" t="s">
        <v>96</v>
      </c>
      <c r="CU77" s="11"/>
      <c r="CV77" s="11"/>
      <c r="CW77" s="11"/>
      <c r="CX77" s="11"/>
      <c r="CY77" s="204" t="str">
        <f t="shared" si="4"/>
        <v>Participación ciudadana en la gestión pública
Seguimiento y evaluación del desempeño institucional
Transparencia, acceso a la información pública y lucha contra la corrupción</v>
      </c>
      <c r="CZ77" s="11" t="s">
        <v>2826</v>
      </c>
      <c r="DA77" s="11" t="s">
        <v>2826</v>
      </c>
      <c r="DB77" s="205">
        <v>45783</v>
      </c>
      <c r="DC77" s="205">
        <v>45783</v>
      </c>
      <c r="DD77" s="11" t="s">
        <v>2880</v>
      </c>
      <c r="DE77" s="11" t="s">
        <v>2881</v>
      </c>
      <c r="DF77" s="11"/>
      <c r="DG77" s="11"/>
      <c r="DH77" s="11"/>
      <c r="DI77" s="11"/>
      <c r="DJ77" s="11"/>
      <c r="DK77" s="11"/>
      <c r="DL77" s="11"/>
      <c r="DM77" s="11"/>
      <c r="DN77" s="11"/>
      <c r="DO77" s="11"/>
      <c r="DP77" s="11"/>
      <c r="DQ77" s="11"/>
      <c r="DR77" s="11"/>
      <c r="DS77" s="11"/>
      <c r="DT77" s="11"/>
      <c r="DU77" s="1"/>
    </row>
    <row r="78" spans="2:125" s="2" customFormat="1" ht="84" hidden="1" customHeight="1" x14ac:dyDescent="0.35">
      <c r="B78" s="1"/>
      <c r="C78" s="200" t="s">
        <v>2952</v>
      </c>
      <c r="D78" s="11" t="s">
        <v>2953</v>
      </c>
      <c r="E78" s="201" t="str">
        <f t="shared" si="5"/>
        <v xml:space="preserve">URF2025_056__Actualizar el ejercicio de contexto estratégico institucional </v>
      </c>
      <c r="F78" s="11" t="s">
        <v>321</v>
      </c>
      <c r="G78" s="11" t="s">
        <v>322</v>
      </c>
      <c r="H78" s="11" t="s">
        <v>323</v>
      </c>
      <c r="I78" s="11" t="s">
        <v>232</v>
      </c>
      <c r="J78" s="11" t="s">
        <v>315</v>
      </c>
      <c r="K78" s="11"/>
      <c r="L78" s="12">
        <v>45717</v>
      </c>
      <c r="M78" s="12">
        <v>45777</v>
      </c>
      <c r="N78" s="202">
        <f t="shared" si="6"/>
        <v>60</v>
      </c>
      <c r="O78" s="203" t="s">
        <v>110</v>
      </c>
      <c r="P78" s="11"/>
      <c r="Q78" s="11" t="s">
        <v>111</v>
      </c>
      <c r="R78" s="11" t="s">
        <v>550</v>
      </c>
      <c r="S78" s="11" t="s">
        <v>236</v>
      </c>
      <c r="T78" s="11" t="s">
        <v>237</v>
      </c>
      <c r="U78" s="11" t="s">
        <v>25</v>
      </c>
      <c r="V78" s="11"/>
      <c r="W78" s="11" t="s">
        <v>52</v>
      </c>
      <c r="X78" s="11"/>
      <c r="Y78" s="204" t="str">
        <f t="shared" si="1"/>
        <v xml:space="preserve">Talento Humano 
Tecnológicos </v>
      </c>
      <c r="Z78" s="11"/>
      <c r="AA78" s="11"/>
      <c r="AB78" s="11"/>
      <c r="AC78" s="13"/>
      <c r="AD78" s="14"/>
      <c r="AE78" s="11"/>
      <c r="AF78" s="11"/>
      <c r="AG78" s="13"/>
      <c r="AH78" s="14"/>
      <c r="AI78" s="11"/>
      <c r="AJ78" s="11"/>
      <c r="AK78" s="13"/>
      <c r="AL78" s="14"/>
      <c r="AM78" s="11"/>
      <c r="AN78" s="11"/>
      <c r="AO78" s="13"/>
      <c r="AP78" s="14"/>
      <c r="AQ78" s="11"/>
      <c r="AR78" s="11"/>
      <c r="AS78" s="13"/>
      <c r="AT78" s="14"/>
      <c r="AU78" s="11"/>
      <c r="AV78" s="11"/>
      <c r="AW78" s="13"/>
      <c r="AX78" s="11"/>
      <c r="AY78" s="11"/>
      <c r="AZ78" s="11"/>
      <c r="BA78" s="11"/>
      <c r="BB78" s="11"/>
      <c r="BC78" s="11"/>
      <c r="BD78" s="11"/>
      <c r="BE78" s="11"/>
      <c r="BF78" s="11"/>
      <c r="BG78" s="11"/>
      <c r="BH78" s="11" t="s">
        <v>2758</v>
      </c>
      <c r="BI78" s="11" t="s">
        <v>2871</v>
      </c>
      <c r="BJ78" s="11" t="s">
        <v>2872</v>
      </c>
      <c r="BK78" s="11"/>
      <c r="BL78" s="11"/>
      <c r="BM78" s="11"/>
      <c r="BN78" s="11"/>
      <c r="BO78" s="11"/>
      <c r="BP78" s="11"/>
      <c r="BQ78" s="11"/>
      <c r="BR78" s="11"/>
      <c r="BS78" s="11"/>
      <c r="BT78" s="11"/>
      <c r="BU78" s="11"/>
      <c r="BV78" s="11" t="s">
        <v>2783</v>
      </c>
      <c r="BW78" s="204" t="str">
        <f t="shared" si="2"/>
        <v>Programas de transparencia y ética pública 
Operación del Sistema de Gestión Institucional_SGI</v>
      </c>
      <c r="BX78" s="11"/>
      <c r="BY78" s="11" t="s">
        <v>26</v>
      </c>
      <c r="BZ78" s="11"/>
      <c r="CA78" s="11" t="s">
        <v>79</v>
      </c>
      <c r="CB78" s="11"/>
      <c r="CC78" s="11"/>
      <c r="CD78" s="11" t="s">
        <v>31</v>
      </c>
      <c r="CE78" s="204" t="str">
        <f t="shared" si="3"/>
        <v xml:space="preserve">Direccionamiento Estratégico y Planeación 
Evaluación de resultados 
Control Interno </v>
      </c>
      <c r="CF78" s="11"/>
      <c r="CG78" s="11"/>
      <c r="CH78" s="11" t="s">
        <v>84</v>
      </c>
      <c r="CI78" s="11"/>
      <c r="CJ78" s="11"/>
      <c r="CK78" s="11"/>
      <c r="CL78" s="11"/>
      <c r="CM78" s="11"/>
      <c r="CN78" s="11"/>
      <c r="CO78" s="11"/>
      <c r="CP78" s="11"/>
      <c r="CQ78" s="11"/>
      <c r="CR78" s="11"/>
      <c r="CS78" s="11" t="s">
        <v>95</v>
      </c>
      <c r="CT78" s="11"/>
      <c r="CU78" s="11"/>
      <c r="CV78" s="11"/>
      <c r="CW78" s="11"/>
      <c r="CX78" s="11" t="s">
        <v>100</v>
      </c>
      <c r="CY78" s="204" t="str">
        <f t="shared" si="4"/>
        <v>Planeación Institucional
Seguimiento y evaluación del desempeño institucional
Control Interno</v>
      </c>
      <c r="CZ78" s="11" t="s">
        <v>2826</v>
      </c>
      <c r="DA78" s="11" t="s">
        <v>2826</v>
      </c>
      <c r="DB78" s="205">
        <v>45749</v>
      </c>
      <c r="DC78" s="205">
        <v>45749</v>
      </c>
      <c r="DD78" s="11" t="s">
        <v>2954</v>
      </c>
      <c r="DE78" s="11" t="s">
        <v>2955</v>
      </c>
      <c r="DF78" s="11"/>
      <c r="DG78" s="11"/>
      <c r="DH78" s="11"/>
      <c r="DI78" s="11"/>
      <c r="DJ78" s="11"/>
      <c r="DK78" s="11"/>
      <c r="DL78" s="11"/>
      <c r="DM78" s="11"/>
      <c r="DN78" s="11"/>
      <c r="DO78" s="11"/>
      <c r="DP78" s="11"/>
      <c r="DQ78" s="11"/>
      <c r="DR78" s="11"/>
      <c r="DS78" s="11"/>
      <c r="DT78" s="11"/>
      <c r="DU78" s="1"/>
    </row>
    <row r="79" spans="2:125" s="2" customFormat="1" ht="84" hidden="1" customHeight="1" x14ac:dyDescent="0.35">
      <c r="B79" s="1"/>
      <c r="C79" s="200" t="s">
        <v>2956</v>
      </c>
      <c r="D79" s="211" t="s">
        <v>567</v>
      </c>
      <c r="E79" s="201" t="str">
        <f t="shared" si="5"/>
        <v xml:space="preserve">URF2025_057__Realizar informes de cumplimiento del plan de acción_Primer trimestre </v>
      </c>
      <c r="F79" s="211" t="s">
        <v>568</v>
      </c>
      <c r="G79" s="211" t="s">
        <v>569</v>
      </c>
      <c r="H79" s="211" t="s">
        <v>570</v>
      </c>
      <c r="I79" s="11" t="s">
        <v>232</v>
      </c>
      <c r="J79" s="11" t="s">
        <v>233</v>
      </c>
      <c r="K79" s="11" t="s">
        <v>315</v>
      </c>
      <c r="L79" s="212">
        <v>45748</v>
      </c>
      <c r="M79" s="212">
        <v>45778</v>
      </c>
      <c r="N79" s="202">
        <f t="shared" si="6"/>
        <v>30</v>
      </c>
      <c r="O79" s="203" t="s">
        <v>110</v>
      </c>
      <c r="P79" s="11"/>
      <c r="Q79" s="11" t="s">
        <v>111</v>
      </c>
      <c r="R79" s="11" t="s">
        <v>571</v>
      </c>
      <c r="S79" s="11" t="s">
        <v>236</v>
      </c>
      <c r="T79" s="11" t="s">
        <v>237</v>
      </c>
      <c r="U79" s="11" t="s">
        <v>25</v>
      </c>
      <c r="V79" s="11"/>
      <c r="W79" s="11" t="s">
        <v>52</v>
      </c>
      <c r="X79" s="11"/>
      <c r="Y79" s="204" t="str">
        <f t="shared" si="1"/>
        <v xml:space="preserve">Talento Humano 
Tecnológicos </v>
      </c>
      <c r="Z79" s="11"/>
      <c r="AA79" s="11"/>
      <c r="AB79" s="11"/>
      <c r="AC79" s="13"/>
      <c r="AD79" s="14"/>
      <c r="AE79" s="11"/>
      <c r="AF79" s="11"/>
      <c r="AG79" s="13"/>
      <c r="AH79" s="14"/>
      <c r="AI79" s="11"/>
      <c r="AJ79" s="11"/>
      <c r="AK79" s="13"/>
      <c r="AL79" s="14"/>
      <c r="AM79" s="11"/>
      <c r="AN79" s="11"/>
      <c r="AO79" s="13"/>
      <c r="AP79" s="14"/>
      <c r="AQ79" s="11"/>
      <c r="AR79" s="11"/>
      <c r="AS79" s="13"/>
      <c r="AT79" s="14"/>
      <c r="AU79" s="11"/>
      <c r="AV79" s="11"/>
      <c r="AW79" s="13"/>
      <c r="AX79" s="11"/>
      <c r="AY79" s="11"/>
      <c r="AZ79" s="11"/>
      <c r="BA79" s="11"/>
      <c r="BB79" s="11"/>
      <c r="BC79" s="11"/>
      <c r="BD79" s="11"/>
      <c r="BE79" s="11"/>
      <c r="BF79" s="11"/>
      <c r="BG79" s="11"/>
      <c r="BH79" s="11" t="s">
        <v>2758</v>
      </c>
      <c r="BI79" s="11" t="s">
        <v>2793</v>
      </c>
      <c r="BJ79" s="11" t="s">
        <v>2794</v>
      </c>
      <c r="BK79" s="11"/>
      <c r="BL79" s="11"/>
      <c r="BM79" s="11"/>
      <c r="BN79" s="11" t="s">
        <v>2760</v>
      </c>
      <c r="BO79" s="11" t="s">
        <v>2919</v>
      </c>
      <c r="BP79" s="11" t="s">
        <v>2761</v>
      </c>
      <c r="BQ79" s="11" t="s">
        <v>2816</v>
      </c>
      <c r="BR79" s="11"/>
      <c r="BS79" s="11"/>
      <c r="BT79" s="11"/>
      <c r="BU79" s="11"/>
      <c r="BV79" s="11" t="s">
        <v>2783</v>
      </c>
      <c r="BW79" s="204" t="str">
        <f t="shared" si="2"/>
        <v>Programas de transparencia y ética pública 
Estrategia de participación ciudadana 
Estrategia de rendición de cuentas 
Operación del Sistema de Gestión Institucional_SGI</v>
      </c>
      <c r="BX79" s="11"/>
      <c r="BY79" s="11" t="s">
        <v>26</v>
      </c>
      <c r="BZ79" s="11" t="s">
        <v>27</v>
      </c>
      <c r="CA79" s="11" t="s">
        <v>79</v>
      </c>
      <c r="CB79" s="11" t="s">
        <v>29</v>
      </c>
      <c r="CC79" s="11"/>
      <c r="CD79" s="11"/>
      <c r="CE79" s="204" t="str">
        <f t="shared" si="3"/>
        <v xml:space="preserve">Direccionamiento Estratégico y Planeación 
Gestión con valores para resultados 
Evaluación de resultados 
Información y comunicación </v>
      </c>
      <c r="CF79" s="11"/>
      <c r="CG79" s="11"/>
      <c r="CH79" s="11" t="s">
        <v>84</v>
      </c>
      <c r="CI79" s="11"/>
      <c r="CJ79" s="11"/>
      <c r="CK79" s="11" t="s">
        <v>87</v>
      </c>
      <c r="CL79" s="11"/>
      <c r="CM79" s="11"/>
      <c r="CN79" s="11"/>
      <c r="CO79" s="11"/>
      <c r="CP79" s="11"/>
      <c r="CQ79" s="11"/>
      <c r="CR79" s="11"/>
      <c r="CS79" s="11" t="s">
        <v>95</v>
      </c>
      <c r="CT79" s="11" t="s">
        <v>96</v>
      </c>
      <c r="CU79" s="11"/>
      <c r="CV79" s="11"/>
      <c r="CW79" s="11"/>
      <c r="CX79" s="11"/>
      <c r="CY79" s="204" t="str">
        <f t="shared" si="4"/>
        <v>Planeación Institucional
Fortalecimiento organizacional y simplificación de procesos
Seguimiento y evaluación del desempeño institucional
Transparencia, acceso a la información pública y lucha contra la corrupción</v>
      </c>
      <c r="CZ79" s="11" t="s">
        <v>2784</v>
      </c>
      <c r="DA79" s="11"/>
      <c r="DB79" s="11"/>
      <c r="DC79" s="11"/>
      <c r="DD79" s="11"/>
      <c r="DE79" s="11"/>
      <c r="DF79" s="11"/>
      <c r="DG79" s="11"/>
      <c r="DH79" s="11"/>
      <c r="DI79" s="11"/>
      <c r="DJ79" s="11"/>
      <c r="DK79" s="11"/>
      <c r="DL79" s="11"/>
      <c r="DM79" s="11"/>
      <c r="DN79" s="11"/>
      <c r="DO79" s="11"/>
      <c r="DP79" s="11"/>
      <c r="DQ79" s="11"/>
      <c r="DR79" s="11"/>
      <c r="DS79" s="11"/>
      <c r="DT79" s="11"/>
      <c r="DU79" s="1"/>
    </row>
    <row r="80" spans="2:125" s="2" customFormat="1" ht="84" hidden="1" customHeight="1" x14ac:dyDescent="0.35">
      <c r="B80" s="1"/>
      <c r="C80" s="200" t="s">
        <v>2957</v>
      </c>
      <c r="D80" s="211" t="s">
        <v>573</v>
      </c>
      <c r="E80" s="201" t="str">
        <f t="shared" si="5"/>
        <v>URF2025_058__Realizar informes de cumplimiento del plan de acción_Segundo trimestre</v>
      </c>
      <c r="F80" s="211" t="s">
        <v>568</v>
      </c>
      <c r="G80" s="211" t="s">
        <v>569</v>
      </c>
      <c r="H80" s="211" t="s">
        <v>570</v>
      </c>
      <c r="I80" s="11" t="s">
        <v>232</v>
      </c>
      <c r="J80" s="11" t="s">
        <v>233</v>
      </c>
      <c r="K80" s="11" t="s">
        <v>315</v>
      </c>
      <c r="L80" s="212">
        <v>45839</v>
      </c>
      <c r="M80" s="212">
        <v>45869</v>
      </c>
      <c r="N80" s="202">
        <f t="shared" si="6"/>
        <v>30</v>
      </c>
      <c r="O80" s="203" t="s">
        <v>110</v>
      </c>
      <c r="P80" s="11"/>
      <c r="Q80" s="11" t="s">
        <v>111</v>
      </c>
      <c r="R80" s="11" t="s">
        <v>571</v>
      </c>
      <c r="S80" s="11" t="s">
        <v>236</v>
      </c>
      <c r="T80" s="11" t="s">
        <v>237</v>
      </c>
      <c r="U80" s="11" t="s">
        <v>25</v>
      </c>
      <c r="V80" s="11"/>
      <c r="W80" s="11" t="s">
        <v>52</v>
      </c>
      <c r="X80" s="11"/>
      <c r="Y80" s="204" t="str">
        <f t="shared" si="1"/>
        <v xml:space="preserve">Talento Humano 
Tecnológicos </v>
      </c>
      <c r="Z80" s="11"/>
      <c r="AA80" s="11"/>
      <c r="AB80" s="11"/>
      <c r="AC80" s="13"/>
      <c r="AD80" s="14"/>
      <c r="AE80" s="11"/>
      <c r="AF80" s="11"/>
      <c r="AG80" s="13"/>
      <c r="AH80" s="14"/>
      <c r="AI80" s="11"/>
      <c r="AJ80" s="11"/>
      <c r="AK80" s="13"/>
      <c r="AL80" s="14"/>
      <c r="AM80" s="11"/>
      <c r="AN80" s="11"/>
      <c r="AO80" s="13"/>
      <c r="AP80" s="14"/>
      <c r="AQ80" s="11"/>
      <c r="AR80" s="11"/>
      <c r="AS80" s="13"/>
      <c r="AT80" s="14"/>
      <c r="AU80" s="11"/>
      <c r="AV80" s="11"/>
      <c r="AW80" s="13"/>
      <c r="AX80" s="11"/>
      <c r="AY80" s="11"/>
      <c r="AZ80" s="11"/>
      <c r="BA80" s="11"/>
      <c r="BB80" s="11"/>
      <c r="BC80" s="11"/>
      <c r="BD80" s="11"/>
      <c r="BE80" s="11"/>
      <c r="BF80" s="11"/>
      <c r="BG80" s="11"/>
      <c r="BH80" s="11" t="s">
        <v>2758</v>
      </c>
      <c r="BI80" s="11" t="s">
        <v>2793</v>
      </c>
      <c r="BJ80" s="11" t="s">
        <v>2794</v>
      </c>
      <c r="BK80" s="11"/>
      <c r="BL80" s="11"/>
      <c r="BM80" s="11"/>
      <c r="BN80" s="11" t="s">
        <v>2760</v>
      </c>
      <c r="BO80" s="11" t="s">
        <v>2919</v>
      </c>
      <c r="BP80" s="11" t="s">
        <v>2761</v>
      </c>
      <c r="BQ80" s="11" t="s">
        <v>2816</v>
      </c>
      <c r="BR80" s="11"/>
      <c r="BS80" s="11"/>
      <c r="BT80" s="11"/>
      <c r="BU80" s="11"/>
      <c r="BV80" s="11" t="s">
        <v>2783</v>
      </c>
      <c r="BW80" s="204" t="str">
        <f t="shared" si="2"/>
        <v>Programas de transparencia y ética pública 
Estrategia de participación ciudadana 
Estrategia de rendición de cuentas 
Operación del Sistema de Gestión Institucional_SGI</v>
      </c>
      <c r="BX80" s="11"/>
      <c r="BY80" s="11" t="s">
        <v>26</v>
      </c>
      <c r="BZ80" s="11" t="s">
        <v>27</v>
      </c>
      <c r="CA80" s="11" t="s">
        <v>79</v>
      </c>
      <c r="CB80" s="11" t="s">
        <v>29</v>
      </c>
      <c r="CC80" s="11"/>
      <c r="CD80" s="11"/>
      <c r="CE80" s="204" t="str">
        <f t="shared" si="3"/>
        <v xml:space="preserve">Direccionamiento Estratégico y Planeación 
Gestión con valores para resultados 
Evaluación de resultados 
Información y comunicación </v>
      </c>
      <c r="CF80" s="11"/>
      <c r="CG80" s="11"/>
      <c r="CH80" s="11" t="s">
        <v>84</v>
      </c>
      <c r="CI80" s="11"/>
      <c r="CJ80" s="11"/>
      <c r="CK80" s="11" t="s">
        <v>87</v>
      </c>
      <c r="CL80" s="11"/>
      <c r="CM80" s="11"/>
      <c r="CN80" s="11"/>
      <c r="CO80" s="11"/>
      <c r="CP80" s="11"/>
      <c r="CQ80" s="11"/>
      <c r="CR80" s="11"/>
      <c r="CS80" s="11" t="s">
        <v>95</v>
      </c>
      <c r="CT80" s="11" t="s">
        <v>96</v>
      </c>
      <c r="CU80" s="11"/>
      <c r="CV80" s="11"/>
      <c r="CW80" s="11"/>
      <c r="CX80" s="11"/>
      <c r="CY80" s="204" t="str">
        <f t="shared" si="4"/>
        <v>Planeación Institucional
Fortalecimiento organizacional y simplificación de procesos
Seguimiento y evaluación del desempeño institucional
Transparencia, acceso a la información pública y lucha contra la corrupción</v>
      </c>
      <c r="CZ80" s="11" t="s">
        <v>2784</v>
      </c>
      <c r="DA80" s="11"/>
      <c r="DB80" s="11"/>
      <c r="DC80" s="11"/>
      <c r="DD80" s="11"/>
      <c r="DE80" s="11"/>
      <c r="DF80" s="11"/>
      <c r="DG80" s="11"/>
      <c r="DH80" s="11"/>
      <c r="DI80" s="11"/>
      <c r="DJ80" s="11"/>
      <c r="DK80" s="11"/>
      <c r="DL80" s="11"/>
      <c r="DM80" s="11"/>
      <c r="DN80" s="11"/>
      <c r="DO80" s="11"/>
      <c r="DP80" s="11"/>
      <c r="DQ80" s="11"/>
      <c r="DR80" s="11"/>
      <c r="DS80" s="11"/>
      <c r="DT80" s="11"/>
      <c r="DU80" s="1"/>
    </row>
    <row r="81" spans="2:125" s="2" customFormat="1" ht="84" hidden="1" customHeight="1" x14ac:dyDescent="0.35">
      <c r="B81" s="1"/>
      <c r="C81" s="200" t="s">
        <v>2958</v>
      </c>
      <c r="D81" s="211" t="s">
        <v>575</v>
      </c>
      <c r="E81" s="201" t="str">
        <f t="shared" si="5"/>
        <v>URF2025_059__Realizar informes de cumplimiento del plan de acción_Tercer trimestre</v>
      </c>
      <c r="F81" s="211" t="s">
        <v>568</v>
      </c>
      <c r="G81" s="211" t="s">
        <v>569</v>
      </c>
      <c r="H81" s="211" t="s">
        <v>570</v>
      </c>
      <c r="I81" s="11" t="s">
        <v>232</v>
      </c>
      <c r="J81" s="11" t="s">
        <v>233</v>
      </c>
      <c r="K81" s="11" t="s">
        <v>315</v>
      </c>
      <c r="L81" s="212">
        <v>45931</v>
      </c>
      <c r="M81" s="212">
        <v>45961</v>
      </c>
      <c r="N81" s="202">
        <f t="shared" si="6"/>
        <v>30</v>
      </c>
      <c r="O81" s="203" t="s">
        <v>110</v>
      </c>
      <c r="P81" s="11"/>
      <c r="Q81" s="11" t="s">
        <v>111</v>
      </c>
      <c r="R81" s="11" t="s">
        <v>571</v>
      </c>
      <c r="S81" s="11" t="s">
        <v>236</v>
      </c>
      <c r="T81" s="11" t="s">
        <v>237</v>
      </c>
      <c r="U81" s="11" t="s">
        <v>25</v>
      </c>
      <c r="V81" s="11"/>
      <c r="W81" s="11" t="s">
        <v>52</v>
      </c>
      <c r="X81" s="11"/>
      <c r="Y81" s="204" t="str">
        <f t="shared" si="1"/>
        <v xml:space="preserve">Talento Humano 
Tecnológicos </v>
      </c>
      <c r="Z81" s="11"/>
      <c r="AA81" s="11"/>
      <c r="AB81" s="11"/>
      <c r="AC81" s="13"/>
      <c r="AD81" s="14"/>
      <c r="AE81" s="11"/>
      <c r="AF81" s="11"/>
      <c r="AG81" s="13"/>
      <c r="AH81" s="14"/>
      <c r="AI81" s="11"/>
      <c r="AJ81" s="11"/>
      <c r="AK81" s="13"/>
      <c r="AL81" s="14"/>
      <c r="AM81" s="11"/>
      <c r="AN81" s="11"/>
      <c r="AO81" s="13"/>
      <c r="AP81" s="14"/>
      <c r="AQ81" s="11"/>
      <c r="AR81" s="11"/>
      <c r="AS81" s="13"/>
      <c r="AT81" s="14"/>
      <c r="AU81" s="11"/>
      <c r="AV81" s="11"/>
      <c r="AW81" s="13"/>
      <c r="AX81" s="11"/>
      <c r="AY81" s="11"/>
      <c r="AZ81" s="11"/>
      <c r="BA81" s="11"/>
      <c r="BB81" s="11"/>
      <c r="BC81" s="11"/>
      <c r="BD81" s="11"/>
      <c r="BE81" s="11"/>
      <c r="BF81" s="11"/>
      <c r="BG81" s="11"/>
      <c r="BH81" s="11" t="s">
        <v>2758</v>
      </c>
      <c r="BI81" s="11" t="s">
        <v>2793</v>
      </c>
      <c r="BJ81" s="11" t="s">
        <v>2794</v>
      </c>
      <c r="BK81" s="11"/>
      <c r="BL81" s="11"/>
      <c r="BM81" s="11"/>
      <c r="BN81" s="11" t="s">
        <v>2760</v>
      </c>
      <c r="BO81" s="11" t="s">
        <v>2919</v>
      </c>
      <c r="BP81" s="11" t="s">
        <v>2761</v>
      </c>
      <c r="BQ81" s="11" t="s">
        <v>2816</v>
      </c>
      <c r="BR81" s="11"/>
      <c r="BS81" s="11"/>
      <c r="BT81" s="11"/>
      <c r="BU81" s="11"/>
      <c r="BV81" s="11" t="s">
        <v>2783</v>
      </c>
      <c r="BW81" s="204" t="str">
        <f t="shared" si="2"/>
        <v>Programas de transparencia y ética pública 
Estrategia de participación ciudadana 
Estrategia de rendición de cuentas 
Operación del Sistema de Gestión Institucional_SGI</v>
      </c>
      <c r="BX81" s="11"/>
      <c r="BY81" s="11" t="s">
        <v>26</v>
      </c>
      <c r="BZ81" s="11" t="s">
        <v>27</v>
      </c>
      <c r="CA81" s="11" t="s">
        <v>79</v>
      </c>
      <c r="CB81" s="11" t="s">
        <v>29</v>
      </c>
      <c r="CC81" s="11"/>
      <c r="CD81" s="11"/>
      <c r="CE81" s="204" t="str">
        <f t="shared" si="3"/>
        <v xml:space="preserve">Direccionamiento Estratégico y Planeación 
Gestión con valores para resultados 
Evaluación de resultados 
Información y comunicación </v>
      </c>
      <c r="CF81" s="11"/>
      <c r="CG81" s="11"/>
      <c r="CH81" s="11" t="s">
        <v>84</v>
      </c>
      <c r="CI81" s="11"/>
      <c r="CJ81" s="11"/>
      <c r="CK81" s="11" t="s">
        <v>87</v>
      </c>
      <c r="CL81" s="11"/>
      <c r="CM81" s="11"/>
      <c r="CN81" s="11"/>
      <c r="CO81" s="11"/>
      <c r="CP81" s="11"/>
      <c r="CQ81" s="11"/>
      <c r="CR81" s="11"/>
      <c r="CS81" s="11" t="s">
        <v>95</v>
      </c>
      <c r="CT81" s="11" t="s">
        <v>96</v>
      </c>
      <c r="CU81" s="11"/>
      <c r="CV81" s="11"/>
      <c r="CW81" s="11"/>
      <c r="CX81" s="11"/>
      <c r="CY81" s="204" t="str">
        <f t="shared" si="4"/>
        <v>Planeación Institucional
Fortalecimiento organizacional y simplificación de procesos
Seguimiento y evaluación del desempeño institucional
Transparencia, acceso a la información pública y lucha contra la corrupción</v>
      </c>
      <c r="CZ81" s="11" t="s">
        <v>2784</v>
      </c>
      <c r="DA81" s="11"/>
      <c r="DB81" s="11"/>
      <c r="DC81" s="11"/>
      <c r="DD81" s="11"/>
      <c r="DE81" s="11"/>
      <c r="DF81" s="11"/>
      <c r="DG81" s="11"/>
      <c r="DH81" s="11"/>
      <c r="DI81" s="11"/>
      <c r="DJ81" s="11"/>
      <c r="DK81" s="11"/>
      <c r="DL81" s="11"/>
      <c r="DM81" s="11"/>
      <c r="DN81" s="11"/>
      <c r="DO81" s="11"/>
      <c r="DP81" s="11"/>
      <c r="DQ81" s="11"/>
      <c r="DR81" s="11"/>
      <c r="DS81" s="11"/>
      <c r="DT81" s="11"/>
      <c r="DU81" s="1"/>
    </row>
    <row r="82" spans="2:125" s="2" customFormat="1" ht="84" hidden="1" customHeight="1" x14ac:dyDescent="0.35">
      <c r="B82" s="1"/>
      <c r="C82" s="200" t="s">
        <v>2959</v>
      </c>
      <c r="D82" s="211" t="s">
        <v>2960</v>
      </c>
      <c r="E82" s="201" t="str">
        <f t="shared" si="5"/>
        <v>URF2025_060__Realizar informes de cumplimiento del plan de acción_Cuarto trimestre de 2024</v>
      </c>
      <c r="F82" s="211" t="s">
        <v>568</v>
      </c>
      <c r="G82" s="211" t="s">
        <v>569</v>
      </c>
      <c r="H82" s="211" t="s">
        <v>570</v>
      </c>
      <c r="I82" s="11" t="s">
        <v>232</v>
      </c>
      <c r="J82" s="11" t="s">
        <v>233</v>
      </c>
      <c r="K82" s="11" t="s">
        <v>315</v>
      </c>
      <c r="L82" s="212">
        <v>45658</v>
      </c>
      <c r="M82" s="212">
        <v>45716</v>
      </c>
      <c r="N82" s="202">
        <f t="shared" si="6"/>
        <v>58</v>
      </c>
      <c r="O82" s="203" t="s">
        <v>110</v>
      </c>
      <c r="P82" s="11"/>
      <c r="Q82" s="11" t="s">
        <v>111</v>
      </c>
      <c r="R82" s="11" t="s">
        <v>571</v>
      </c>
      <c r="S82" s="11" t="s">
        <v>236</v>
      </c>
      <c r="T82" s="11" t="s">
        <v>237</v>
      </c>
      <c r="U82" s="11" t="s">
        <v>25</v>
      </c>
      <c r="V82" s="11"/>
      <c r="W82" s="11" t="s">
        <v>52</v>
      </c>
      <c r="X82" s="11"/>
      <c r="Y82" s="204" t="str">
        <f t="shared" si="1"/>
        <v xml:space="preserve">Talento Humano 
Tecnológicos </v>
      </c>
      <c r="Z82" s="11"/>
      <c r="AA82" s="11"/>
      <c r="AB82" s="11"/>
      <c r="AC82" s="13"/>
      <c r="AD82" s="14"/>
      <c r="AE82" s="11"/>
      <c r="AF82" s="11"/>
      <c r="AG82" s="13"/>
      <c r="AH82" s="14"/>
      <c r="AI82" s="11"/>
      <c r="AJ82" s="11"/>
      <c r="AK82" s="13"/>
      <c r="AL82" s="14"/>
      <c r="AM82" s="11"/>
      <c r="AN82" s="11"/>
      <c r="AO82" s="13"/>
      <c r="AP82" s="14"/>
      <c r="AQ82" s="11"/>
      <c r="AR82" s="11"/>
      <c r="AS82" s="13"/>
      <c r="AT82" s="14"/>
      <c r="AU82" s="11"/>
      <c r="AV82" s="11"/>
      <c r="AW82" s="13"/>
      <c r="AX82" s="11"/>
      <c r="AY82" s="11"/>
      <c r="AZ82" s="11"/>
      <c r="BA82" s="11"/>
      <c r="BB82" s="11"/>
      <c r="BC82" s="11"/>
      <c r="BD82" s="11"/>
      <c r="BE82" s="11"/>
      <c r="BF82" s="11"/>
      <c r="BG82" s="11"/>
      <c r="BH82" s="11" t="s">
        <v>2758</v>
      </c>
      <c r="BI82" s="11" t="s">
        <v>2793</v>
      </c>
      <c r="BJ82" s="11" t="s">
        <v>2794</v>
      </c>
      <c r="BK82" s="11"/>
      <c r="BL82" s="11"/>
      <c r="BM82" s="11"/>
      <c r="BN82" s="11" t="s">
        <v>2760</v>
      </c>
      <c r="BO82" s="11" t="s">
        <v>2919</v>
      </c>
      <c r="BP82" s="11" t="s">
        <v>2761</v>
      </c>
      <c r="BQ82" s="11" t="s">
        <v>2816</v>
      </c>
      <c r="BR82" s="11"/>
      <c r="BS82" s="11"/>
      <c r="BT82" s="11"/>
      <c r="BU82" s="11"/>
      <c r="BV82" s="11" t="s">
        <v>2783</v>
      </c>
      <c r="BW82" s="204" t="str">
        <f t="shared" si="2"/>
        <v>Programas de transparencia y ética pública 
Estrategia de participación ciudadana 
Estrategia de rendición de cuentas 
Operación del Sistema de Gestión Institucional_SGI</v>
      </c>
      <c r="BX82" s="11"/>
      <c r="BY82" s="11" t="s">
        <v>26</v>
      </c>
      <c r="BZ82" s="11" t="s">
        <v>27</v>
      </c>
      <c r="CA82" s="11" t="s">
        <v>79</v>
      </c>
      <c r="CB82" s="11" t="s">
        <v>29</v>
      </c>
      <c r="CC82" s="11"/>
      <c r="CD82" s="11"/>
      <c r="CE82" s="204" t="str">
        <f t="shared" si="3"/>
        <v xml:space="preserve">Direccionamiento Estratégico y Planeación 
Gestión con valores para resultados 
Evaluación de resultados 
Información y comunicación </v>
      </c>
      <c r="CF82" s="11"/>
      <c r="CG82" s="11"/>
      <c r="CH82" s="11" t="s">
        <v>84</v>
      </c>
      <c r="CI82" s="11"/>
      <c r="CJ82" s="11"/>
      <c r="CK82" s="11" t="s">
        <v>87</v>
      </c>
      <c r="CL82" s="11"/>
      <c r="CM82" s="11"/>
      <c r="CN82" s="11"/>
      <c r="CO82" s="11"/>
      <c r="CP82" s="11"/>
      <c r="CQ82" s="11"/>
      <c r="CR82" s="11"/>
      <c r="CS82" s="11" t="s">
        <v>95</v>
      </c>
      <c r="CT82" s="11" t="s">
        <v>96</v>
      </c>
      <c r="CU82" s="11"/>
      <c r="CV82" s="11"/>
      <c r="CW82" s="11"/>
      <c r="CX82" s="11"/>
      <c r="CY82" s="204" t="str">
        <f t="shared" si="4"/>
        <v>Planeación Institucional
Fortalecimiento organizacional y simplificación de procesos
Seguimiento y evaluación del desempeño institucional
Transparencia, acceso a la información pública y lucha contra la corrupción</v>
      </c>
      <c r="CZ82" s="11" t="s">
        <v>2784</v>
      </c>
      <c r="DA82" s="11"/>
      <c r="DB82" s="11"/>
      <c r="DC82" s="11"/>
      <c r="DD82" s="11"/>
      <c r="DE82" s="11"/>
      <c r="DF82" s="11"/>
      <c r="DG82" s="11"/>
      <c r="DH82" s="11"/>
      <c r="DI82" s="11"/>
      <c r="DJ82" s="11"/>
      <c r="DK82" s="11"/>
      <c r="DL82" s="11"/>
      <c r="DM82" s="11"/>
      <c r="DN82" s="11"/>
      <c r="DO82" s="11"/>
      <c r="DP82" s="11"/>
      <c r="DQ82" s="11"/>
      <c r="DR82" s="11"/>
      <c r="DS82" s="11"/>
      <c r="DT82" s="11"/>
      <c r="DU82" s="1"/>
    </row>
    <row r="83" spans="2:125" s="2" customFormat="1" ht="84" hidden="1" customHeight="1" x14ac:dyDescent="0.35">
      <c r="B83" s="1"/>
      <c r="C83" s="200" t="s">
        <v>2961</v>
      </c>
      <c r="D83" s="211" t="s">
        <v>2962</v>
      </c>
      <c r="E83" s="201" t="str">
        <f t="shared" si="5"/>
        <v xml:space="preserve">URF2025_061__Gestionar las modificaciones del plan de acción_Primer cuatrimestre </v>
      </c>
      <c r="F83" s="211" t="s">
        <v>2963</v>
      </c>
      <c r="G83" s="211" t="s">
        <v>2964</v>
      </c>
      <c r="H83" s="211" t="s">
        <v>2965</v>
      </c>
      <c r="I83" s="11" t="s">
        <v>232</v>
      </c>
      <c r="J83" s="11" t="s">
        <v>110</v>
      </c>
      <c r="K83" s="11"/>
      <c r="L83" s="212">
        <v>45689</v>
      </c>
      <c r="M83" s="12">
        <v>45794</v>
      </c>
      <c r="N83" s="202">
        <f t="shared" si="6"/>
        <v>105</v>
      </c>
      <c r="O83" s="203" t="s">
        <v>110</v>
      </c>
      <c r="P83" s="11"/>
      <c r="Q83" s="11" t="s">
        <v>111</v>
      </c>
      <c r="R83" s="11" t="s">
        <v>2966</v>
      </c>
      <c r="S83" s="11" t="s">
        <v>236</v>
      </c>
      <c r="T83" s="11" t="s">
        <v>237</v>
      </c>
      <c r="U83" s="11" t="s">
        <v>25</v>
      </c>
      <c r="V83" s="11"/>
      <c r="W83" s="11" t="s">
        <v>52</v>
      </c>
      <c r="X83" s="11"/>
      <c r="Y83" s="204" t="str">
        <f t="shared" si="1"/>
        <v xml:space="preserve">Talento Humano 
Tecnológicos </v>
      </c>
      <c r="Z83" s="11"/>
      <c r="AA83" s="11"/>
      <c r="AB83" s="11"/>
      <c r="AC83" s="13"/>
      <c r="AD83" s="14"/>
      <c r="AE83" s="11"/>
      <c r="AF83" s="11"/>
      <c r="AG83" s="13"/>
      <c r="AH83" s="14"/>
      <c r="AI83" s="11"/>
      <c r="AJ83" s="11"/>
      <c r="AK83" s="13"/>
      <c r="AL83" s="14"/>
      <c r="AM83" s="11"/>
      <c r="AN83" s="11"/>
      <c r="AO83" s="13"/>
      <c r="AP83" s="14"/>
      <c r="AQ83" s="11"/>
      <c r="AR83" s="11"/>
      <c r="AS83" s="13"/>
      <c r="AT83" s="14"/>
      <c r="AU83" s="11"/>
      <c r="AV83" s="11"/>
      <c r="AW83" s="13"/>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t="s">
        <v>2783</v>
      </c>
      <c r="BW83" s="204" t="str">
        <f t="shared" si="2"/>
        <v>Operación del Sistema de Gestión Institucional_SGI</v>
      </c>
      <c r="BX83" s="11"/>
      <c r="BY83" s="11" t="s">
        <v>26</v>
      </c>
      <c r="BZ83" s="11" t="s">
        <v>27</v>
      </c>
      <c r="CA83" s="11" t="s">
        <v>79</v>
      </c>
      <c r="CB83" s="11" t="s">
        <v>29</v>
      </c>
      <c r="CC83" s="11"/>
      <c r="CD83" s="11"/>
      <c r="CE83" s="204" t="str">
        <f t="shared" si="3"/>
        <v xml:space="preserve">Direccionamiento Estratégico y Planeación 
Gestión con valores para resultados 
Evaluación de resultados 
Información y comunicación </v>
      </c>
      <c r="CF83" s="11"/>
      <c r="CG83" s="11"/>
      <c r="CH83" s="11" t="s">
        <v>84</v>
      </c>
      <c r="CI83" s="11"/>
      <c r="CJ83" s="11"/>
      <c r="CK83" s="11" t="s">
        <v>87</v>
      </c>
      <c r="CL83" s="11"/>
      <c r="CM83" s="11"/>
      <c r="CN83" s="11"/>
      <c r="CO83" s="11"/>
      <c r="CP83" s="11"/>
      <c r="CQ83" s="11"/>
      <c r="CR83" s="11"/>
      <c r="CS83" s="11" t="s">
        <v>95</v>
      </c>
      <c r="CT83" s="11" t="s">
        <v>96</v>
      </c>
      <c r="CU83" s="11"/>
      <c r="CV83" s="11"/>
      <c r="CW83" s="11"/>
      <c r="CX83" s="11"/>
      <c r="CY83" s="204" t="str">
        <f t="shared" si="4"/>
        <v>Planeación Institucional
Fortalecimiento organizacional y simplificación de procesos
Seguimiento y evaluación del desempeño institucional
Transparencia, acceso a la información pública y lucha contra la corrupción</v>
      </c>
      <c r="CZ83" s="11" t="s">
        <v>2784</v>
      </c>
      <c r="DA83" s="11"/>
      <c r="DB83" s="11"/>
      <c r="DC83" s="11"/>
      <c r="DD83" s="11"/>
      <c r="DE83" s="11"/>
      <c r="DF83" s="11"/>
      <c r="DG83" s="11"/>
      <c r="DH83" s="11"/>
      <c r="DI83" s="11"/>
      <c r="DJ83" s="11"/>
      <c r="DK83" s="11"/>
      <c r="DL83" s="11"/>
      <c r="DM83" s="11"/>
      <c r="DN83" s="11"/>
      <c r="DO83" s="11"/>
      <c r="DP83" s="11"/>
      <c r="DQ83" s="11"/>
      <c r="DR83" s="11"/>
      <c r="DS83" s="11"/>
      <c r="DT83" s="11"/>
      <c r="DU83" s="1"/>
    </row>
    <row r="84" spans="2:125" s="2" customFormat="1" ht="84" hidden="1" customHeight="1" x14ac:dyDescent="0.35">
      <c r="B84" s="1"/>
      <c r="C84" s="200" t="s">
        <v>2967</v>
      </c>
      <c r="D84" s="211" t="s">
        <v>2968</v>
      </c>
      <c r="E84" s="201" t="str">
        <f t="shared" si="5"/>
        <v xml:space="preserve">URF2025_062__Gestionar las modificaciones del plan de acción_Segundo cuatrimestre </v>
      </c>
      <c r="F84" s="211" t="s">
        <v>2963</v>
      </c>
      <c r="G84" s="211" t="s">
        <v>2964</v>
      </c>
      <c r="H84" s="211" t="s">
        <v>2965</v>
      </c>
      <c r="I84" s="11" t="s">
        <v>232</v>
      </c>
      <c r="J84" s="11" t="s">
        <v>110</v>
      </c>
      <c r="K84" s="11"/>
      <c r="L84" s="212">
        <v>45778</v>
      </c>
      <c r="M84" s="212">
        <v>45900</v>
      </c>
      <c r="N84" s="202">
        <f t="shared" si="6"/>
        <v>122</v>
      </c>
      <c r="O84" s="203" t="s">
        <v>110</v>
      </c>
      <c r="P84" s="11"/>
      <c r="Q84" s="11" t="s">
        <v>111</v>
      </c>
      <c r="R84" s="11" t="s">
        <v>2966</v>
      </c>
      <c r="S84" s="11" t="s">
        <v>236</v>
      </c>
      <c r="T84" s="11" t="s">
        <v>237</v>
      </c>
      <c r="U84" s="11" t="s">
        <v>25</v>
      </c>
      <c r="V84" s="11"/>
      <c r="W84" s="11" t="s">
        <v>52</v>
      </c>
      <c r="X84" s="11"/>
      <c r="Y84" s="204" t="str">
        <f t="shared" si="1"/>
        <v xml:space="preserve">Talento Humano 
Tecnológicos </v>
      </c>
      <c r="Z84" s="11"/>
      <c r="AA84" s="11"/>
      <c r="AB84" s="11"/>
      <c r="AC84" s="13"/>
      <c r="AD84" s="14"/>
      <c r="AE84" s="11"/>
      <c r="AF84" s="11"/>
      <c r="AG84" s="13"/>
      <c r="AH84" s="14"/>
      <c r="AI84" s="11"/>
      <c r="AJ84" s="11"/>
      <c r="AK84" s="13"/>
      <c r="AL84" s="14"/>
      <c r="AM84" s="11"/>
      <c r="AN84" s="11"/>
      <c r="AO84" s="13"/>
      <c r="AP84" s="14"/>
      <c r="AQ84" s="11"/>
      <c r="AR84" s="11"/>
      <c r="AS84" s="13"/>
      <c r="AT84" s="14"/>
      <c r="AU84" s="11"/>
      <c r="AV84" s="11"/>
      <c r="AW84" s="13"/>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t="s">
        <v>2783</v>
      </c>
      <c r="BW84" s="204" t="str">
        <f t="shared" si="2"/>
        <v>Operación del Sistema de Gestión Institucional_SGI</v>
      </c>
      <c r="BX84" s="11"/>
      <c r="BY84" s="11" t="s">
        <v>26</v>
      </c>
      <c r="BZ84" s="11" t="s">
        <v>27</v>
      </c>
      <c r="CA84" s="11" t="s">
        <v>79</v>
      </c>
      <c r="CB84" s="11" t="s">
        <v>29</v>
      </c>
      <c r="CC84" s="11"/>
      <c r="CD84" s="11"/>
      <c r="CE84" s="204" t="str">
        <f t="shared" si="3"/>
        <v xml:space="preserve">Direccionamiento Estratégico y Planeación 
Gestión con valores para resultados 
Evaluación de resultados 
Información y comunicación </v>
      </c>
      <c r="CF84" s="11"/>
      <c r="CG84" s="11"/>
      <c r="CH84" s="11" t="s">
        <v>84</v>
      </c>
      <c r="CI84" s="11"/>
      <c r="CJ84" s="11"/>
      <c r="CK84" s="11" t="s">
        <v>87</v>
      </c>
      <c r="CL84" s="11"/>
      <c r="CM84" s="11"/>
      <c r="CN84" s="11"/>
      <c r="CO84" s="11"/>
      <c r="CP84" s="11"/>
      <c r="CQ84" s="11"/>
      <c r="CR84" s="11"/>
      <c r="CS84" s="11" t="s">
        <v>95</v>
      </c>
      <c r="CT84" s="11" t="s">
        <v>96</v>
      </c>
      <c r="CU84" s="11"/>
      <c r="CV84" s="11"/>
      <c r="CW84" s="11"/>
      <c r="CX84" s="11"/>
      <c r="CY84" s="204" t="str">
        <f t="shared" si="4"/>
        <v>Planeación Institucional
Fortalecimiento organizacional y simplificación de procesos
Seguimiento y evaluación del desempeño institucional
Transparencia, acceso a la información pública y lucha contra la corrupción</v>
      </c>
      <c r="CZ84" s="11" t="s">
        <v>2784</v>
      </c>
      <c r="DA84" s="11"/>
      <c r="DB84" s="11"/>
      <c r="DC84" s="11"/>
      <c r="DD84" s="11"/>
      <c r="DE84" s="11"/>
      <c r="DF84" s="11"/>
      <c r="DG84" s="11"/>
      <c r="DH84" s="11"/>
      <c r="DI84" s="11"/>
      <c r="DJ84" s="11"/>
      <c r="DK84" s="11"/>
      <c r="DL84" s="11"/>
      <c r="DM84" s="11"/>
      <c r="DN84" s="11"/>
      <c r="DO84" s="11"/>
      <c r="DP84" s="11"/>
      <c r="DQ84" s="11"/>
      <c r="DR84" s="11"/>
      <c r="DS84" s="11"/>
      <c r="DT84" s="11"/>
      <c r="DU84" s="1"/>
    </row>
    <row r="85" spans="2:125" s="2" customFormat="1" ht="84" hidden="1" customHeight="1" x14ac:dyDescent="0.35">
      <c r="B85" s="1"/>
      <c r="C85" s="200" t="s">
        <v>2969</v>
      </c>
      <c r="D85" s="211" t="s">
        <v>2970</v>
      </c>
      <c r="E85" s="201" t="str">
        <f t="shared" si="5"/>
        <v xml:space="preserve">URF2025_063__Gestionar las modificaciones del plan de acción_Tercer cuatrimestre </v>
      </c>
      <c r="F85" s="211" t="s">
        <v>2963</v>
      </c>
      <c r="G85" s="211" t="s">
        <v>2964</v>
      </c>
      <c r="H85" s="211" t="s">
        <v>2965</v>
      </c>
      <c r="I85" s="11" t="s">
        <v>232</v>
      </c>
      <c r="J85" s="11" t="s">
        <v>110</v>
      </c>
      <c r="K85" s="11"/>
      <c r="L85" s="212">
        <v>45901</v>
      </c>
      <c r="M85" s="212">
        <v>46022</v>
      </c>
      <c r="N85" s="202">
        <f t="shared" si="6"/>
        <v>121</v>
      </c>
      <c r="O85" s="203" t="s">
        <v>110</v>
      </c>
      <c r="P85" s="11"/>
      <c r="Q85" s="11" t="s">
        <v>111</v>
      </c>
      <c r="R85" s="11" t="s">
        <v>2966</v>
      </c>
      <c r="S85" s="11" t="s">
        <v>236</v>
      </c>
      <c r="T85" s="11" t="s">
        <v>237</v>
      </c>
      <c r="U85" s="11" t="s">
        <v>25</v>
      </c>
      <c r="V85" s="11"/>
      <c r="W85" s="11" t="s">
        <v>52</v>
      </c>
      <c r="X85" s="11"/>
      <c r="Y85" s="204" t="str">
        <f t="shared" si="1"/>
        <v xml:space="preserve">Talento Humano 
Tecnológicos </v>
      </c>
      <c r="Z85" s="11"/>
      <c r="AA85" s="11"/>
      <c r="AB85" s="11"/>
      <c r="AC85" s="13"/>
      <c r="AD85" s="14"/>
      <c r="AE85" s="11"/>
      <c r="AF85" s="11"/>
      <c r="AG85" s="13"/>
      <c r="AH85" s="14"/>
      <c r="AI85" s="11"/>
      <c r="AJ85" s="11"/>
      <c r="AK85" s="13"/>
      <c r="AL85" s="14"/>
      <c r="AM85" s="11"/>
      <c r="AN85" s="11"/>
      <c r="AO85" s="13"/>
      <c r="AP85" s="14"/>
      <c r="AQ85" s="11"/>
      <c r="AR85" s="11"/>
      <c r="AS85" s="13"/>
      <c r="AT85" s="14"/>
      <c r="AU85" s="11"/>
      <c r="AV85" s="11"/>
      <c r="AW85" s="13"/>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t="s">
        <v>2783</v>
      </c>
      <c r="BW85" s="204" t="str">
        <f t="shared" si="2"/>
        <v>Operación del Sistema de Gestión Institucional_SGI</v>
      </c>
      <c r="BX85" s="11"/>
      <c r="BY85" s="11" t="s">
        <v>26</v>
      </c>
      <c r="BZ85" s="11" t="s">
        <v>27</v>
      </c>
      <c r="CA85" s="11" t="s">
        <v>79</v>
      </c>
      <c r="CB85" s="11" t="s">
        <v>29</v>
      </c>
      <c r="CC85" s="11"/>
      <c r="CD85" s="11"/>
      <c r="CE85" s="204" t="str">
        <f t="shared" si="3"/>
        <v xml:space="preserve">Direccionamiento Estratégico y Planeación 
Gestión con valores para resultados 
Evaluación de resultados 
Información y comunicación </v>
      </c>
      <c r="CF85" s="11"/>
      <c r="CG85" s="11"/>
      <c r="CH85" s="11" t="s">
        <v>84</v>
      </c>
      <c r="CI85" s="11"/>
      <c r="CJ85" s="11"/>
      <c r="CK85" s="11" t="s">
        <v>87</v>
      </c>
      <c r="CL85" s="11"/>
      <c r="CM85" s="11"/>
      <c r="CN85" s="11"/>
      <c r="CO85" s="11"/>
      <c r="CP85" s="11"/>
      <c r="CQ85" s="11"/>
      <c r="CR85" s="11"/>
      <c r="CS85" s="11" t="s">
        <v>95</v>
      </c>
      <c r="CT85" s="11" t="s">
        <v>96</v>
      </c>
      <c r="CU85" s="11"/>
      <c r="CV85" s="11"/>
      <c r="CW85" s="11"/>
      <c r="CX85" s="11"/>
      <c r="CY85" s="204" t="str">
        <f t="shared" si="4"/>
        <v>Planeación Institucional
Fortalecimiento organizacional y simplificación de procesos
Seguimiento y evaluación del desempeño institucional
Transparencia, acceso a la información pública y lucha contra la corrupción</v>
      </c>
      <c r="CZ85" s="11" t="s">
        <v>2784</v>
      </c>
      <c r="DA85" s="11"/>
      <c r="DB85" s="11"/>
      <c r="DC85" s="11"/>
      <c r="DD85" s="11"/>
      <c r="DE85" s="11"/>
      <c r="DF85" s="11"/>
      <c r="DG85" s="11"/>
      <c r="DH85" s="11"/>
      <c r="DI85" s="11"/>
      <c r="DJ85" s="11"/>
      <c r="DK85" s="11"/>
      <c r="DL85" s="11"/>
      <c r="DM85" s="11"/>
      <c r="DN85" s="11"/>
      <c r="DO85" s="11"/>
      <c r="DP85" s="11"/>
      <c r="DQ85" s="11"/>
      <c r="DR85" s="11"/>
      <c r="DS85" s="11"/>
      <c r="DT85" s="11"/>
      <c r="DU85" s="1"/>
    </row>
    <row r="86" spans="2:125" s="2" customFormat="1" ht="84" hidden="1" customHeight="1" x14ac:dyDescent="0.35">
      <c r="B86" s="1"/>
      <c r="C86" s="200" t="s">
        <v>2971</v>
      </c>
      <c r="D86" s="11" t="s">
        <v>2972</v>
      </c>
      <c r="E86" s="201" t="str">
        <f t="shared" si="5"/>
        <v>URF2025_064__Asesorar y acompañar en la formulación del plan de acción 2026</v>
      </c>
      <c r="F86" s="11" t="s">
        <v>2973</v>
      </c>
      <c r="G86" s="11" t="s">
        <v>354</v>
      </c>
      <c r="H86" s="11" t="s">
        <v>355</v>
      </c>
      <c r="I86" s="11" t="s">
        <v>232</v>
      </c>
      <c r="J86" s="11" t="s">
        <v>110</v>
      </c>
      <c r="K86" s="11"/>
      <c r="L86" s="12">
        <v>45931</v>
      </c>
      <c r="M86" s="12">
        <v>46022</v>
      </c>
      <c r="N86" s="202">
        <f t="shared" si="6"/>
        <v>91</v>
      </c>
      <c r="O86" s="203" t="s">
        <v>110</v>
      </c>
      <c r="P86" s="11"/>
      <c r="Q86" s="11" t="s">
        <v>111</v>
      </c>
      <c r="R86" s="11" t="s">
        <v>2974</v>
      </c>
      <c r="S86" s="11" t="s">
        <v>236</v>
      </c>
      <c r="T86" s="11" t="s">
        <v>237</v>
      </c>
      <c r="U86" s="11" t="s">
        <v>25</v>
      </c>
      <c r="V86" s="11"/>
      <c r="W86" s="11" t="s">
        <v>52</v>
      </c>
      <c r="X86" s="11"/>
      <c r="Y86" s="204" t="str">
        <f t="shared" si="1"/>
        <v xml:space="preserve">Talento Humano 
Tecnológicos </v>
      </c>
      <c r="Z86" s="11"/>
      <c r="AA86" s="11"/>
      <c r="AB86" s="11"/>
      <c r="AC86" s="13"/>
      <c r="AD86" s="14"/>
      <c r="AE86" s="11"/>
      <c r="AF86" s="11"/>
      <c r="AG86" s="13"/>
      <c r="AH86" s="14"/>
      <c r="AI86" s="11"/>
      <c r="AJ86" s="11"/>
      <c r="AK86" s="13"/>
      <c r="AL86" s="14"/>
      <c r="AM86" s="11"/>
      <c r="AN86" s="11"/>
      <c r="AO86" s="13"/>
      <c r="AP86" s="14"/>
      <c r="AQ86" s="11"/>
      <c r="AR86" s="11"/>
      <c r="AS86" s="13"/>
      <c r="AT86" s="14"/>
      <c r="AU86" s="11"/>
      <c r="AV86" s="11"/>
      <c r="AW86" s="13"/>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t="s">
        <v>2783</v>
      </c>
      <c r="BW86" s="204" t="str">
        <f t="shared" si="2"/>
        <v>Operación del Sistema de Gestión Institucional_SGI</v>
      </c>
      <c r="BX86" s="11"/>
      <c r="BY86" s="11" t="s">
        <v>26</v>
      </c>
      <c r="BZ86" s="11"/>
      <c r="CA86" s="11"/>
      <c r="CB86" s="11"/>
      <c r="CC86" s="11"/>
      <c r="CD86" s="11"/>
      <c r="CE86" s="204" t="str">
        <f t="shared" si="3"/>
        <v xml:space="preserve">Direccionamiento Estratégico y Planeación </v>
      </c>
      <c r="CF86" s="11"/>
      <c r="CG86" s="11"/>
      <c r="CH86" s="11" t="s">
        <v>84</v>
      </c>
      <c r="CI86" s="11"/>
      <c r="CJ86" s="11"/>
      <c r="CK86" s="11"/>
      <c r="CL86" s="11"/>
      <c r="CM86" s="11"/>
      <c r="CN86" s="11"/>
      <c r="CO86" s="11"/>
      <c r="CP86" s="11"/>
      <c r="CQ86" s="11"/>
      <c r="CR86" s="11"/>
      <c r="CS86" s="11"/>
      <c r="CT86" s="11"/>
      <c r="CU86" s="11"/>
      <c r="CV86" s="11"/>
      <c r="CW86" s="11"/>
      <c r="CX86" s="11"/>
      <c r="CY86" s="204" t="str">
        <f t="shared" si="4"/>
        <v>Planeación Institucional</v>
      </c>
      <c r="CZ86" s="11" t="s">
        <v>2784</v>
      </c>
      <c r="DA86" s="11"/>
      <c r="DB86" s="11"/>
      <c r="DC86" s="11"/>
      <c r="DD86" s="11"/>
      <c r="DE86" s="11"/>
      <c r="DF86" s="11"/>
      <c r="DG86" s="11"/>
      <c r="DH86" s="11"/>
      <c r="DI86" s="11"/>
      <c r="DJ86" s="11"/>
      <c r="DK86" s="11"/>
      <c r="DL86" s="11"/>
      <c r="DM86" s="11"/>
      <c r="DN86" s="11"/>
      <c r="DO86" s="11"/>
      <c r="DP86" s="11"/>
      <c r="DQ86" s="11"/>
      <c r="DR86" s="11"/>
      <c r="DS86" s="11"/>
      <c r="DT86" s="11"/>
      <c r="DU86" s="1"/>
    </row>
    <row r="87" spans="2:125" s="2" customFormat="1" ht="84" customHeight="1" x14ac:dyDescent="0.35">
      <c r="B87" s="1"/>
      <c r="C87" s="200" t="s">
        <v>2975</v>
      </c>
      <c r="D87" s="11" t="s">
        <v>615</v>
      </c>
      <c r="E87" s="201" t="str">
        <f t="shared" si="5"/>
        <v>URF2025_065__Fortalecer el centro de innovación de la URF_Primer cuatrimestre</v>
      </c>
      <c r="F87" s="11" t="s">
        <v>616</v>
      </c>
      <c r="G87" s="11" t="s">
        <v>617</v>
      </c>
      <c r="H87" s="11" t="s">
        <v>618</v>
      </c>
      <c r="I87" s="11" t="s">
        <v>232</v>
      </c>
      <c r="J87" s="11" t="s">
        <v>233</v>
      </c>
      <c r="K87" s="11"/>
      <c r="L87" s="12">
        <v>45748</v>
      </c>
      <c r="M87" s="12">
        <v>45777.999305555553</v>
      </c>
      <c r="N87" s="202">
        <f t="shared" si="6"/>
        <v>29.999305555553292</v>
      </c>
      <c r="O87" s="203" t="s">
        <v>110</v>
      </c>
      <c r="P87" s="11"/>
      <c r="Q87" s="11" t="s">
        <v>111</v>
      </c>
      <c r="R87" s="11" t="s">
        <v>2976</v>
      </c>
      <c r="S87" s="11" t="s">
        <v>610</v>
      </c>
      <c r="T87" s="11" t="s">
        <v>611</v>
      </c>
      <c r="U87" s="11" t="s">
        <v>25</v>
      </c>
      <c r="V87" s="11"/>
      <c r="W87" s="11" t="s">
        <v>52</v>
      </c>
      <c r="X87" s="11"/>
      <c r="Y87" s="204" t="str">
        <f t="shared" ref="Y87:Y150" si="7">_xlfn.TEXTJOIN(CHAR(10),TRUE,U87:X87)</f>
        <v xml:space="preserve">Talento Humano 
Tecnológicos </v>
      </c>
      <c r="Z87" s="11"/>
      <c r="AA87" s="11"/>
      <c r="AB87" s="11"/>
      <c r="AC87" s="13"/>
      <c r="AD87" s="14"/>
      <c r="AE87" s="11"/>
      <c r="AF87" s="11"/>
      <c r="AG87" s="13"/>
      <c r="AH87" s="14"/>
      <c r="AI87" s="11"/>
      <c r="AJ87" s="11"/>
      <c r="AK87" s="13"/>
      <c r="AL87" s="14"/>
      <c r="AM87" s="11"/>
      <c r="AN87" s="11"/>
      <c r="AO87" s="13"/>
      <c r="AP87" s="14"/>
      <c r="AQ87" s="11"/>
      <c r="AR87" s="11"/>
      <c r="AS87" s="13"/>
      <c r="AT87" s="14"/>
      <c r="AU87" s="11"/>
      <c r="AV87" s="11"/>
      <c r="AW87" s="13"/>
      <c r="AX87" s="11"/>
      <c r="AY87" s="11"/>
      <c r="AZ87" s="11"/>
      <c r="BA87" s="11"/>
      <c r="BB87" s="11"/>
      <c r="BC87" s="11" t="s">
        <v>2774</v>
      </c>
      <c r="BD87" s="11"/>
      <c r="BE87" s="11"/>
      <c r="BF87" s="11"/>
      <c r="BG87" s="11"/>
      <c r="BH87" s="11"/>
      <c r="BI87" s="11"/>
      <c r="BJ87" s="11"/>
      <c r="BK87" s="11"/>
      <c r="BL87" s="11"/>
      <c r="BM87" s="11"/>
      <c r="BN87" s="11"/>
      <c r="BO87" s="11"/>
      <c r="BP87" s="11"/>
      <c r="BQ87" s="11"/>
      <c r="BR87" s="11"/>
      <c r="BS87" s="11"/>
      <c r="BT87" s="11"/>
      <c r="BU87" s="11"/>
      <c r="BV87" s="11" t="s">
        <v>2783</v>
      </c>
      <c r="BW87" s="204" t="str">
        <f t="shared" ref="BW87:BW150" si="8">_xlfn.TEXTJOIN(CHAR(10),TRUE,Z87,AD87,AH87,AL87,AP87,AT87,AX87,AY87,AZ87,BA87,BB87,BC87,BE87,BD87,BF87,BG87,BH87,BK87,BM87,BN87,BP87,BR87,BS87,BU87,BV87)</f>
        <v>Plan Estratégico de Talento Humano
Operación del Sistema de Gestión Institucional_SGI</v>
      </c>
      <c r="BX87" s="11" t="s">
        <v>25</v>
      </c>
      <c r="BY87" s="11"/>
      <c r="BZ87" s="11"/>
      <c r="CA87" s="11"/>
      <c r="CB87" s="11"/>
      <c r="CC87" s="11" t="s">
        <v>80</v>
      </c>
      <c r="CD87" s="11"/>
      <c r="CE87" s="204" t="str">
        <f t="shared" ref="CE87:CE150" si="9">_xlfn.TEXTJOIN(CHAR(10),TRUE,BX87:CD87)</f>
        <v xml:space="preserve">Talento Humano 
Gestión del conocimiento y la innovación </v>
      </c>
      <c r="CF87" s="11" t="s">
        <v>82</v>
      </c>
      <c r="CG87" s="11"/>
      <c r="CH87" s="11"/>
      <c r="CI87" s="11"/>
      <c r="CJ87" s="11"/>
      <c r="CK87" s="11"/>
      <c r="CL87" s="11"/>
      <c r="CM87" s="11"/>
      <c r="CN87" s="11"/>
      <c r="CO87" s="11"/>
      <c r="CP87" s="11"/>
      <c r="CQ87" s="11"/>
      <c r="CR87" s="11"/>
      <c r="CS87" s="11"/>
      <c r="CT87" s="11"/>
      <c r="CU87" s="11"/>
      <c r="CV87" s="11"/>
      <c r="CW87" s="11" t="s">
        <v>99</v>
      </c>
      <c r="CX87" s="11"/>
      <c r="CY87" s="204" t="str">
        <f t="shared" si="4"/>
        <v>Gestión Estratégica del Talento Humano 
Gestión del conocimiento y la innovación</v>
      </c>
      <c r="CZ87" s="11" t="s">
        <v>2784</v>
      </c>
      <c r="DA87" s="11"/>
      <c r="DB87" s="11"/>
      <c r="DC87" s="11"/>
      <c r="DD87" s="11"/>
      <c r="DE87" s="11"/>
      <c r="DF87" s="11"/>
      <c r="DG87" s="11"/>
      <c r="DH87" s="11"/>
      <c r="DI87" s="11"/>
      <c r="DJ87" s="11"/>
      <c r="DK87" s="11"/>
      <c r="DL87" s="11"/>
      <c r="DM87" s="11"/>
      <c r="DN87" s="11"/>
      <c r="DO87" s="11"/>
      <c r="DP87" s="11"/>
      <c r="DQ87" s="11"/>
      <c r="DR87" s="11"/>
      <c r="DS87" s="11"/>
      <c r="DT87" s="11"/>
      <c r="DU87" s="1"/>
    </row>
    <row r="88" spans="2:125" s="2" customFormat="1" ht="84" customHeight="1" x14ac:dyDescent="0.35">
      <c r="B88" s="1"/>
      <c r="C88" s="200" t="s">
        <v>2977</v>
      </c>
      <c r="D88" s="11" t="s">
        <v>2978</v>
      </c>
      <c r="E88" s="201" t="str">
        <f t="shared" si="5"/>
        <v>URF2025_066__Acompañar la documentación de ejercicios de innovación_Primer semestre</v>
      </c>
      <c r="F88" s="11" t="s">
        <v>2979</v>
      </c>
      <c r="G88" s="11" t="s">
        <v>2980</v>
      </c>
      <c r="H88" s="11" t="s">
        <v>2981</v>
      </c>
      <c r="I88" s="11" t="s">
        <v>232</v>
      </c>
      <c r="J88" s="11" t="s">
        <v>110</v>
      </c>
      <c r="K88" s="11" t="s">
        <v>315</v>
      </c>
      <c r="L88" s="12">
        <v>45809</v>
      </c>
      <c r="M88" s="12">
        <v>45869</v>
      </c>
      <c r="N88" s="202">
        <f t="shared" si="6"/>
        <v>60</v>
      </c>
      <c r="O88" s="203" t="s">
        <v>110</v>
      </c>
      <c r="P88" s="11"/>
      <c r="Q88" s="11" t="s">
        <v>111</v>
      </c>
      <c r="R88" s="11" t="s">
        <v>2976</v>
      </c>
      <c r="S88" s="11" t="s">
        <v>610</v>
      </c>
      <c r="T88" s="11" t="s">
        <v>611</v>
      </c>
      <c r="U88" s="11" t="s">
        <v>25</v>
      </c>
      <c r="V88" s="11"/>
      <c r="W88" s="11" t="s">
        <v>52</v>
      </c>
      <c r="X88" s="11"/>
      <c r="Y88" s="204" t="str">
        <f t="shared" si="7"/>
        <v xml:space="preserve">Talento Humano 
Tecnológicos </v>
      </c>
      <c r="Z88" s="11"/>
      <c r="AA88" s="11"/>
      <c r="AB88" s="11"/>
      <c r="AC88" s="13"/>
      <c r="AD88" s="14"/>
      <c r="AE88" s="11"/>
      <c r="AF88" s="11"/>
      <c r="AG88" s="13"/>
      <c r="AH88" s="14"/>
      <c r="AI88" s="11"/>
      <c r="AJ88" s="11"/>
      <c r="AK88" s="13"/>
      <c r="AL88" s="14"/>
      <c r="AM88" s="11"/>
      <c r="AN88" s="11"/>
      <c r="AO88" s="13"/>
      <c r="AP88" s="14"/>
      <c r="AQ88" s="11"/>
      <c r="AR88" s="11"/>
      <c r="AS88" s="13"/>
      <c r="AT88" s="14"/>
      <c r="AU88" s="11"/>
      <c r="AV88" s="11"/>
      <c r="AW88" s="13"/>
      <c r="AX88" s="11"/>
      <c r="AY88" s="11"/>
      <c r="AZ88" s="11"/>
      <c r="BA88" s="11"/>
      <c r="BB88" s="11"/>
      <c r="BC88" s="11" t="s">
        <v>2774</v>
      </c>
      <c r="BD88" s="11"/>
      <c r="BE88" s="11"/>
      <c r="BF88" s="11"/>
      <c r="BG88" s="11"/>
      <c r="BH88" s="11"/>
      <c r="BI88" s="11"/>
      <c r="BJ88" s="11"/>
      <c r="BK88" s="11"/>
      <c r="BL88" s="11"/>
      <c r="BM88" s="11"/>
      <c r="BN88" s="11"/>
      <c r="BO88" s="11"/>
      <c r="BP88" s="11"/>
      <c r="BQ88" s="11"/>
      <c r="BR88" s="11"/>
      <c r="BS88" s="11"/>
      <c r="BT88" s="11"/>
      <c r="BU88" s="11"/>
      <c r="BV88" s="11" t="s">
        <v>2783</v>
      </c>
      <c r="BW88" s="204" t="str">
        <f t="shared" si="8"/>
        <v>Plan Estratégico de Talento Humano
Operación del Sistema de Gestión Institucional_SGI</v>
      </c>
      <c r="BX88" s="11" t="s">
        <v>25</v>
      </c>
      <c r="BY88" s="11"/>
      <c r="BZ88" s="11"/>
      <c r="CA88" s="11"/>
      <c r="CB88" s="11"/>
      <c r="CC88" s="11" t="s">
        <v>80</v>
      </c>
      <c r="CD88" s="11"/>
      <c r="CE88" s="204" t="str">
        <f t="shared" si="9"/>
        <v xml:space="preserve">Talento Humano 
Gestión del conocimiento y la innovación </v>
      </c>
      <c r="CF88" s="11" t="s">
        <v>82</v>
      </c>
      <c r="CG88" s="11"/>
      <c r="CH88" s="11"/>
      <c r="CI88" s="11"/>
      <c r="CJ88" s="11"/>
      <c r="CK88" s="11"/>
      <c r="CL88" s="11"/>
      <c r="CM88" s="11"/>
      <c r="CN88" s="11"/>
      <c r="CO88" s="11"/>
      <c r="CP88" s="11"/>
      <c r="CQ88" s="11"/>
      <c r="CR88" s="11"/>
      <c r="CS88" s="11"/>
      <c r="CT88" s="11"/>
      <c r="CU88" s="11"/>
      <c r="CV88" s="11"/>
      <c r="CW88" s="11" t="s">
        <v>99</v>
      </c>
      <c r="CX88" s="11"/>
      <c r="CY88" s="204" t="str">
        <f t="shared" ref="CY88:CY151" si="10">_xlfn.TEXTJOIN(CHAR(10),TRUE,CF88:CX88)</f>
        <v>Gestión Estratégica del Talento Humano 
Gestión del conocimiento y la innovación</v>
      </c>
      <c r="CZ88" s="11" t="s">
        <v>2784</v>
      </c>
      <c r="DA88" s="11"/>
      <c r="DB88" s="11"/>
      <c r="DC88" s="11"/>
      <c r="DD88" s="11"/>
      <c r="DE88" s="11"/>
      <c r="DF88" s="11"/>
      <c r="DG88" s="11"/>
      <c r="DH88" s="11"/>
      <c r="DI88" s="11"/>
      <c r="DJ88" s="11"/>
      <c r="DK88" s="11"/>
      <c r="DL88" s="11"/>
      <c r="DM88" s="11"/>
      <c r="DN88" s="11"/>
      <c r="DO88" s="11"/>
      <c r="DP88" s="11"/>
      <c r="DQ88" s="11"/>
      <c r="DR88" s="11"/>
      <c r="DS88" s="11"/>
      <c r="DT88" s="11"/>
      <c r="DU88" s="1"/>
    </row>
    <row r="89" spans="2:125" s="2" customFormat="1" ht="84" customHeight="1" x14ac:dyDescent="0.35">
      <c r="B89" s="1"/>
      <c r="C89" s="200" t="s">
        <v>2982</v>
      </c>
      <c r="D89" s="11" t="s">
        <v>2983</v>
      </c>
      <c r="E89" s="201" t="str">
        <f t="shared" ref="E89:E152" si="11">+C89&amp;"_"&amp;"_"&amp;D89</f>
        <v>URF2025_067__Acompañar la documentación de ejercicios de innovación_Segundo semestre</v>
      </c>
      <c r="F89" s="11" t="s">
        <v>2979</v>
      </c>
      <c r="G89" s="11" t="s">
        <v>2980</v>
      </c>
      <c r="H89" s="11" t="s">
        <v>2981</v>
      </c>
      <c r="I89" s="11" t="s">
        <v>232</v>
      </c>
      <c r="J89" s="11" t="s">
        <v>110</v>
      </c>
      <c r="K89" s="11" t="s">
        <v>110</v>
      </c>
      <c r="L89" s="12">
        <v>45962</v>
      </c>
      <c r="M89" s="12">
        <v>46022</v>
      </c>
      <c r="N89" s="202">
        <f t="shared" si="6"/>
        <v>60</v>
      </c>
      <c r="O89" s="203" t="s">
        <v>110</v>
      </c>
      <c r="P89" s="11"/>
      <c r="Q89" s="11" t="s">
        <v>111</v>
      </c>
      <c r="R89" s="11" t="s">
        <v>2976</v>
      </c>
      <c r="S89" s="11" t="s">
        <v>610</v>
      </c>
      <c r="T89" s="11" t="s">
        <v>611</v>
      </c>
      <c r="U89" s="11" t="s">
        <v>25</v>
      </c>
      <c r="V89" s="11"/>
      <c r="W89" s="11" t="s">
        <v>52</v>
      </c>
      <c r="X89" s="11"/>
      <c r="Y89" s="204" t="str">
        <f t="shared" si="7"/>
        <v xml:space="preserve">Talento Humano 
Tecnológicos </v>
      </c>
      <c r="Z89" s="11"/>
      <c r="AA89" s="11"/>
      <c r="AB89" s="11"/>
      <c r="AC89" s="13"/>
      <c r="AD89" s="14"/>
      <c r="AE89" s="11"/>
      <c r="AF89" s="11"/>
      <c r="AG89" s="13"/>
      <c r="AH89" s="14"/>
      <c r="AI89" s="11"/>
      <c r="AJ89" s="11"/>
      <c r="AK89" s="13"/>
      <c r="AL89" s="14"/>
      <c r="AM89" s="11"/>
      <c r="AN89" s="11"/>
      <c r="AO89" s="13"/>
      <c r="AP89" s="14"/>
      <c r="AQ89" s="11"/>
      <c r="AR89" s="11"/>
      <c r="AS89" s="13"/>
      <c r="AT89" s="14"/>
      <c r="AU89" s="11"/>
      <c r="AV89" s="11"/>
      <c r="AW89" s="13"/>
      <c r="AX89" s="11"/>
      <c r="AY89" s="11"/>
      <c r="AZ89" s="11"/>
      <c r="BA89" s="11"/>
      <c r="BB89" s="11"/>
      <c r="BC89" s="11" t="s">
        <v>2774</v>
      </c>
      <c r="BD89" s="11"/>
      <c r="BE89" s="11"/>
      <c r="BF89" s="11"/>
      <c r="BG89" s="11"/>
      <c r="BH89" s="11"/>
      <c r="BI89" s="11"/>
      <c r="BJ89" s="11"/>
      <c r="BK89" s="11"/>
      <c r="BL89" s="11"/>
      <c r="BM89" s="11"/>
      <c r="BN89" s="11"/>
      <c r="BO89" s="11"/>
      <c r="BP89" s="11"/>
      <c r="BQ89" s="11"/>
      <c r="BR89" s="11"/>
      <c r="BS89" s="11"/>
      <c r="BT89" s="11"/>
      <c r="BU89" s="11"/>
      <c r="BV89" s="11" t="s">
        <v>2783</v>
      </c>
      <c r="BW89" s="204" t="str">
        <f t="shared" si="8"/>
        <v>Plan Estratégico de Talento Humano
Operación del Sistema de Gestión Institucional_SGI</v>
      </c>
      <c r="BX89" s="11" t="s">
        <v>25</v>
      </c>
      <c r="BY89" s="11"/>
      <c r="BZ89" s="11"/>
      <c r="CA89" s="11"/>
      <c r="CB89" s="11"/>
      <c r="CC89" s="11" t="s">
        <v>80</v>
      </c>
      <c r="CD89" s="11"/>
      <c r="CE89" s="204" t="str">
        <f t="shared" si="9"/>
        <v xml:space="preserve">Talento Humano 
Gestión del conocimiento y la innovación </v>
      </c>
      <c r="CF89" s="11" t="s">
        <v>82</v>
      </c>
      <c r="CG89" s="11"/>
      <c r="CH89" s="11"/>
      <c r="CI89" s="11"/>
      <c r="CJ89" s="11"/>
      <c r="CK89" s="11"/>
      <c r="CL89" s="11"/>
      <c r="CM89" s="11"/>
      <c r="CN89" s="11"/>
      <c r="CO89" s="11"/>
      <c r="CP89" s="11"/>
      <c r="CQ89" s="11"/>
      <c r="CR89" s="11"/>
      <c r="CS89" s="11"/>
      <c r="CT89" s="11"/>
      <c r="CU89" s="11"/>
      <c r="CV89" s="11"/>
      <c r="CW89" s="11" t="s">
        <v>99</v>
      </c>
      <c r="CX89" s="11"/>
      <c r="CY89" s="204" t="str">
        <f t="shared" si="10"/>
        <v>Gestión Estratégica del Talento Humano 
Gestión del conocimiento y la innovación</v>
      </c>
      <c r="CZ89" s="11" t="s">
        <v>2826</v>
      </c>
      <c r="DA89" s="11" t="s">
        <v>2826</v>
      </c>
      <c r="DB89" s="205">
        <v>45972</v>
      </c>
      <c r="DC89" s="205">
        <v>45973</v>
      </c>
      <c r="DD89" s="11" t="s">
        <v>2984</v>
      </c>
      <c r="DE89" s="11" t="s">
        <v>2985</v>
      </c>
      <c r="DF89" s="11"/>
      <c r="DG89" s="11"/>
      <c r="DH89" s="11"/>
      <c r="DI89" s="11"/>
      <c r="DJ89" s="11"/>
      <c r="DK89" s="11"/>
      <c r="DL89" s="11"/>
      <c r="DM89" s="11"/>
      <c r="DN89" s="11"/>
      <c r="DO89" s="11"/>
      <c r="DP89" s="11"/>
      <c r="DQ89" s="11"/>
      <c r="DR89" s="11"/>
      <c r="DS89" s="11"/>
      <c r="DT89" s="11"/>
      <c r="DU89" s="1"/>
    </row>
    <row r="90" spans="2:125" s="2" customFormat="1" ht="84" hidden="1" customHeight="1" x14ac:dyDescent="0.35">
      <c r="B90" s="1"/>
      <c r="C90" s="200" t="s">
        <v>2986</v>
      </c>
      <c r="D90" s="11" t="s">
        <v>366</v>
      </c>
      <c r="E90" s="201" t="str">
        <f t="shared" si="11"/>
        <v>URF2025_068__Consolidar y publicar el informe de gestión de la vigencia 2025</v>
      </c>
      <c r="F90" s="11" t="s">
        <v>367</v>
      </c>
      <c r="G90" s="11" t="s">
        <v>368</v>
      </c>
      <c r="H90" s="11" t="s">
        <v>369</v>
      </c>
      <c r="I90" s="11" t="s">
        <v>232</v>
      </c>
      <c r="J90" s="11" t="s">
        <v>110</v>
      </c>
      <c r="K90" s="11"/>
      <c r="L90" s="12">
        <v>45658</v>
      </c>
      <c r="M90" s="12">
        <v>45688</v>
      </c>
      <c r="N90" s="202">
        <f t="shared" si="6"/>
        <v>30</v>
      </c>
      <c r="O90" s="203" t="s">
        <v>110</v>
      </c>
      <c r="P90" s="11"/>
      <c r="Q90" s="11" t="s">
        <v>111</v>
      </c>
      <c r="R90" s="11" t="s">
        <v>338</v>
      </c>
      <c r="S90" s="11" t="s">
        <v>236</v>
      </c>
      <c r="T90" s="11" t="s">
        <v>237</v>
      </c>
      <c r="U90" s="11" t="s">
        <v>25</v>
      </c>
      <c r="V90" s="11"/>
      <c r="W90" s="11" t="s">
        <v>52</v>
      </c>
      <c r="X90" s="11"/>
      <c r="Y90" s="204" t="str">
        <f t="shared" si="7"/>
        <v xml:space="preserve">Talento Humano 
Tecnológicos </v>
      </c>
      <c r="Z90" s="11"/>
      <c r="AA90" s="11"/>
      <c r="AB90" s="11"/>
      <c r="AC90" s="13"/>
      <c r="AD90" s="14"/>
      <c r="AE90" s="11"/>
      <c r="AF90" s="11"/>
      <c r="AG90" s="13"/>
      <c r="AH90" s="14"/>
      <c r="AI90" s="11"/>
      <c r="AJ90" s="11"/>
      <c r="AK90" s="13"/>
      <c r="AL90" s="14"/>
      <c r="AM90" s="11"/>
      <c r="AN90" s="11"/>
      <c r="AO90" s="13"/>
      <c r="AP90" s="14"/>
      <c r="AQ90" s="11"/>
      <c r="AR90" s="11"/>
      <c r="AS90" s="13"/>
      <c r="AT90" s="14"/>
      <c r="AU90" s="11"/>
      <c r="AV90" s="11"/>
      <c r="AW90" s="13"/>
      <c r="AX90" s="11"/>
      <c r="AY90" s="11"/>
      <c r="AZ90" s="11"/>
      <c r="BA90" s="11"/>
      <c r="BB90" s="11"/>
      <c r="BC90" s="11"/>
      <c r="BD90" s="11"/>
      <c r="BE90" s="11"/>
      <c r="BF90" s="11"/>
      <c r="BG90" s="11"/>
      <c r="BH90" s="11" t="s">
        <v>2758</v>
      </c>
      <c r="BI90" s="11" t="s">
        <v>2793</v>
      </c>
      <c r="BJ90" s="11" t="s">
        <v>2794</v>
      </c>
      <c r="BK90" s="11"/>
      <c r="BL90" s="11"/>
      <c r="BM90" s="11"/>
      <c r="BN90" s="11" t="s">
        <v>2760</v>
      </c>
      <c r="BO90" s="11" t="s">
        <v>2987</v>
      </c>
      <c r="BP90" s="11" t="s">
        <v>2761</v>
      </c>
      <c r="BQ90" s="11" t="s">
        <v>2816</v>
      </c>
      <c r="BR90" s="11"/>
      <c r="BS90" s="11"/>
      <c r="BT90" s="11"/>
      <c r="BU90" s="11"/>
      <c r="BV90" s="11" t="s">
        <v>2783</v>
      </c>
      <c r="BW90" s="204" t="str">
        <f t="shared" si="8"/>
        <v>Programas de transparencia y ética pública 
Estrategia de participación ciudadana 
Estrategia de rendición de cuentas 
Operación del Sistema de Gestión Institucional_SGI</v>
      </c>
      <c r="BX90" s="11"/>
      <c r="BY90" s="11"/>
      <c r="BZ90" s="11"/>
      <c r="CA90" s="11"/>
      <c r="CB90" s="11" t="s">
        <v>29</v>
      </c>
      <c r="CC90" s="11"/>
      <c r="CD90" s="11"/>
      <c r="CE90" s="204" t="str">
        <f t="shared" si="9"/>
        <v xml:space="preserve">Información y comunicación </v>
      </c>
      <c r="CF90" s="11"/>
      <c r="CG90" s="11"/>
      <c r="CH90" s="11"/>
      <c r="CI90" s="11"/>
      <c r="CJ90" s="11"/>
      <c r="CK90" s="11"/>
      <c r="CL90" s="11"/>
      <c r="CM90" s="11"/>
      <c r="CN90" s="11"/>
      <c r="CO90" s="11"/>
      <c r="CP90" s="11"/>
      <c r="CQ90" s="11"/>
      <c r="CR90" s="11"/>
      <c r="CS90" s="11"/>
      <c r="CT90" s="11" t="s">
        <v>96</v>
      </c>
      <c r="CU90" s="11"/>
      <c r="CV90" s="11"/>
      <c r="CW90" s="11"/>
      <c r="CX90" s="11"/>
      <c r="CY90" s="204" t="str">
        <f t="shared" si="10"/>
        <v>Transparencia, acceso a la información pública y lucha contra la corrupción</v>
      </c>
      <c r="CZ90" s="11" t="s">
        <v>2784</v>
      </c>
      <c r="DA90" s="11"/>
      <c r="DB90" s="11"/>
      <c r="DC90" s="11"/>
      <c r="DD90" s="11"/>
      <c r="DE90" s="11"/>
      <c r="DF90" s="11"/>
      <c r="DG90" s="11"/>
      <c r="DH90" s="11"/>
      <c r="DI90" s="11"/>
      <c r="DJ90" s="11"/>
      <c r="DK90" s="11"/>
      <c r="DL90" s="11"/>
      <c r="DM90" s="11"/>
      <c r="DN90" s="11"/>
      <c r="DO90" s="11"/>
      <c r="DP90" s="11"/>
      <c r="DQ90" s="11"/>
      <c r="DR90" s="11"/>
      <c r="DS90" s="11"/>
      <c r="DT90" s="11"/>
      <c r="DU90" s="1"/>
    </row>
    <row r="91" spans="2:125" s="2" customFormat="1" ht="84" hidden="1" customHeight="1" x14ac:dyDescent="0.35">
      <c r="B91" s="9"/>
      <c r="C91" s="200" t="s">
        <v>2988</v>
      </c>
      <c r="D91" s="11" t="s">
        <v>2989</v>
      </c>
      <c r="E91" s="201" t="str">
        <f t="shared" si="11"/>
        <v>URF2025_069__Fortalecer mediante sesiones de asesoría los aspectos relevantes para documentar el monitoreo de los riesgos</v>
      </c>
      <c r="F91" s="11" t="s">
        <v>2990</v>
      </c>
      <c r="G91" s="11" t="s">
        <v>2991</v>
      </c>
      <c r="H91" s="11" t="s">
        <v>2992</v>
      </c>
      <c r="I91" s="205" t="s">
        <v>232</v>
      </c>
      <c r="J91" s="11" t="s">
        <v>315</v>
      </c>
      <c r="K91" s="11"/>
      <c r="L91" s="12">
        <v>45717</v>
      </c>
      <c r="M91" s="12">
        <v>45777</v>
      </c>
      <c r="N91" s="202">
        <f t="shared" si="6"/>
        <v>60</v>
      </c>
      <c r="O91" s="203" t="s">
        <v>110</v>
      </c>
      <c r="P91" s="11"/>
      <c r="Q91" s="11" t="s">
        <v>111</v>
      </c>
      <c r="R91" s="11" t="s">
        <v>2993</v>
      </c>
      <c r="S91" s="11" t="s">
        <v>236</v>
      </c>
      <c r="T91" s="11" t="s">
        <v>237</v>
      </c>
      <c r="U91" s="11" t="s">
        <v>25</v>
      </c>
      <c r="V91" s="11"/>
      <c r="W91" s="11" t="s">
        <v>52</v>
      </c>
      <c r="X91" s="11"/>
      <c r="Y91" s="204" t="str">
        <f t="shared" si="7"/>
        <v xml:space="preserve">Talento Humano 
Tecnológicos </v>
      </c>
      <c r="Z91" s="11"/>
      <c r="AA91" s="11"/>
      <c r="AB91" s="11"/>
      <c r="AC91" s="13"/>
      <c r="AD91" s="14"/>
      <c r="AE91" s="11"/>
      <c r="AF91" s="11"/>
      <c r="AG91" s="13"/>
      <c r="AH91" s="14"/>
      <c r="AI91" s="11"/>
      <c r="AJ91" s="11"/>
      <c r="AK91" s="13"/>
      <c r="AL91" s="14"/>
      <c r="AM91" s="11"/>
      <c r="AN91" s="11"/>
      <c r="AO91" s="13"/>
      <c r="AP91" s="14"/>
      <c r="AQ91" s="11"/>
      <c r="AR91" s="11"/>
      <c r="AS91" s="13"/>
      <c r="AT91" s="14"/>
      <c r="AU91" s="11"/>
      <c r="AV91" s="11"/>
      <c r="AW91" s="13"/>
      <c r="AX91" s="11"/>
      <c r="AY91" s="11"/>
      <c r="AZ91" s="11"/>
      <c r="BA91" s="11"/>
      <c r="BB91" s="11"/>
      <c r="BC91" s="11"/>
      <c r="BD91" s="11" t="s">
        <v>2775</v>
      </c>
      <c r="BE91" s="11"/>
      <c r="BF91" s="11"/>
      <c r="BG91" s="11"/>
      <c r="BH91" s="11" t="s">
        <v>2758</v>
      </c>
      <c r="BI91" s="11" t="s">
        <v>2793</v>
      </c>
      <c r="BJ91" s="11" t="s">
        <v>2794</v>
      </c>
      <c r="BK91" s="11"/>
      <c r="BL91" s="11"/>
      <c r="BM91" s="11"/>
      <c r="BN91" s="11"/>
      <c r="BO91" s="11"/>
      <c r="BP91" s="11"/>
      <c r="BQ91" s="11"/>
      <c r="BR91" s="11"/>
      <c r="BS91" s="11"/>
      <c r="BT91" s="11"/>
      <c r="BU91" s="11"/>
      <c r="BV91" s="11" t="s">
        <v>2783</v>
      </c>
      <c r="BW91" s="204" t="str">
        <f t="shared" si="8"/>
        <v>Plan Institucional de Capacitación
Programas de transparencia y ética pública 
Operación del Sistema de Gestión Institucional_SGI</v>
      </c>
      <c r="BX91" s="11" t="s">
        <v>25</v>
      </c>
      <c r="BY91" s="11"/>
      <c r="BZ91" s="11"/>
      <c r="CA91" s="11" t="s">
        <v>79</v>
      </c>
      <c r="CB91" s="11"/>
      <c r="CC91" s="11"/>
      <c r="CD91" s="11" t="s">
        <v>31</v>
      </c>
      <c r="CE91" s="204" t="str">
        <f t="shared" si="9"/>
        <v xml:space="preserve">Talento Humano 
Evaluación de resultados 
Control Interno </v>
      </c>
      <c r="CF91" s="11" t="s">
        <v>82</v>
      </c>
      <c r="CG91" s="11"/>
      <c r="CH91" s="11"/>
      <c r="CI91" s="11"/>
      <c r="CJ91" s="11"/>
      <c r="CK91" s="11"/>
      <c r="CL91" s="11"/>
      <c r="CM91" s="11"/>
      <c r="CN91" s="11"/>
      <c r="CO91" s="11"/>
      <c r="CP91" s="11"/>
      <c r="CQ91" s="11"/>
      <c r="CR91" s="11"/>
      <c r="CS91" s="11" t="s">
        <v>95</v>
      </c>
      <c r="CT91" s="11"/>
      <c r="CU91" s="11"/>
      <c r="CV91" s="11"/>
      <c r="CW91" s="11"/>
      <c r="CX91" s="11" t="s">
        <v>100</v>
      </c>
      <c r="CY91" s="204" t="str">
        <f t="shared" si="10"/>
        <v>Gestión Estratégica del Talento Humano 
Seguimiento y evaluación del desempeño institucional
Control Interno</v>
      </c>
      <c r="CZ91" s="11" t="s">
        <v>2784</v>
      </c>
      <c r="DA91" s="11"/>
      <c r="DB91" s="11"/>
      <c r="DC91" s="11"/>
      <c r="DD91" s="11"/>
      <c r="DE91" s="11"/>
      <c r="DF91" s="11"/>
      <c r="DG91" s="11"/>
      <c r="DH91" s="11"/>
      <c r="DI91" s="11"/>
      <c r="DJ91" s="11"/>
      <c r="DK91" s="11"/>
      <c r="DL91" s="11"/>
      <c r="DM91" s="11"/>
      <c r="DN91" s="11"/>
      <c r="DO91" s="11"/>
      <c r="DP91" s="11"/>
      <c r="DQ91" s="11"/>
      <c r="DR91" s="11"/>
      <c r="DS91" s="11"/>
      <c r="DT91" s="11"/>
      <c r="DU91" s="1"/>
    </row>
    <row r="92" spans="2:125" s="2" customFormat="1" ht="84" hidden="1" customHeight="1" x14ac:dyDescent="0.35">
      <c r="B92" s="9"/>
      <c r="C92" s="200" t="s">
        <v>2994</v>
      </c>
      <c r="D92" s="11" t="s">
        <v>2995</v>
      </c>
      <c r="E92" s="201" t="str">
        <f t="shared" si="11"/>
        <v xml:space="preserve">URF2025_070__Fortalecer el diagnóstico de capacidades y entornos </v>
      </c>
      <c r="F92" s="11" t="s">
        <v>2996</v>
      </c>
      <c r="G92" s="11" t="s">
        <v>2997</v>
      </c>
      <c r="H92" s="11" t="s">
        <v>2998</v>
      </c>
      <c r="I92" s="205" t="s">
        <v>232</v>
      </c>
      <c r="J92" s="11" t="s">
        <v>110</v>
      </c>
      <c r="K92" s="11"/>
      <c r="L92" s="12">
        <v>45717</v>
      </c>
      <c r="M92" s="12">
        <v>45824</v>
      </c>
      <c r="N92" s="202">
        <f t="shared" si="6"/>
        <v>107</v>
      </c>
      <c r="O92" s="203" t="s">
        <v>110</v>
      </c>
      <c r="P92" s="11"/>
      <c r="Q92" s="11" t="s">
        <v>111</v>
      </c>
      <c r="R92" s="11" t="s">
        <v>338</v>
      </c>
      <c r="S92" s="11" t="s">
        <v>236</v>
      </c>
      <c r="T92" s="11" t="s">
        <v>237</v>
      </c>
      <c r="U92" s="11" t="s">
        <v>25</v>
      </c>
      <c r="V92" s="11"/>
      <c r="W92" s="11" t="s">
        <v>52</v>
      </c>
      <c r="X92" s="11"/>
      <c r="Y92" s="204" t="str">
        <f t="shared" si="7"/>
        <v xml:space="preserve">Talento Humano 
Tecnológicos </v>
      </c>
      <c r="Z92" s="11"/>
      <c r="AA92" s="11"/>
      <c r="AB92" s="11"/>
      <c r="AC92" s="13"/>
      <c r="AD92" s="14"/>
      <c r="AE92" s="11"/>
      <c r="AF92" s="11"/>
      <c r="AG92" s="13"/>
      <c r="AH92" s="14"/>
      <c r="AI92" s="11"/>
      <c r="AJ92" s="11"/>
      <c r="AK92" s="13"/>
      <c r="AL92" s="14"/>
      <c r="AM92" s="11"/>
      <c r="AN92" s="11"/>
      <c r="AO92" s="13"/>
      <c r="AP92" s="14"/>
      <c r="AQ92" s="11"/>
      <c r="AR92" s="11"/>
      <c r="AS92" s="13"/>
      <c r="AT92" s="14"/>
      <c r="AU92" s="11"/>
      <c r="AV92" s="11"/>
      <c r="AW92" s="13"/>
      <c r="AX92" s="11"/>
      <c r="AY92" s="11"/>
      <c r="AZ92" s="11"/>
      <c r="BA92" s="11"/>
      <c r="BB92" s="11"/>
      <c r="BC92" s="11"/>
      <c r="BD92" s="11"/>
      <c r="BE92" s="11"/>
      <c r="BF92" s="11"/>
      <c r="BG92" s="11"/>
      <c r="BH92" s="11" t="s">
        <v>2758</v>
      </c>
      <c r="BI92" s="11" t="s">
        <v>2793</v>
      </c>
      <c r="BJ92" s="11" t="s">
        <v>2794</v>
      </c>
      <c r="BK92" s="11"/>
      <c r="BL92" s="11"/>
      <c r="BM92" s="11"/>
      <c r="BN92" s="11"/>
      <c r="BO92" s="11"/>
      <c r="BP92" s="11" t="s">
        <v>2761</v>
      </c>
      <c r="BQ92" s="11" t="s">
        <v>2816</v>
      </c>
      <c r="BR92" s="11"/>
      <c r="BS92" s="11"/>
      <c r="BT92" s="11"/>
      <c r="BU92" s="11"/>
      <c r="BV92" s="11" t="s">
        <v>2783</v>
      </c>
      <c r="BW92" s="204" t="str">
        <f t="shared" si="8"/>
        <v>Programas de transparencia y ética pública 
Estrategia de rendición de cuentas 
Operación del Sistema de Gestión Institucional_SGI</v>
      </c>
      <c r="BX92" s="11"/>
      <c r="BY92" s="11" t="s">
        <v>26</v>
      </c>
      <c r="BZ92" s="11"/>
      <c r="CA92" s="11"/>
      <c r="CB92" s="11" t="s">
        <v>29</v>
      </c>
      <c r="CC92" s="11"/>
      <c r="CD92" s="11"/>
      <c r="CE92" s="204" t="str">
        <f t="shared" si="9"/>
        <v xml:space="preserve">Direccionamiento Estratégico y Planeación 
Información y comunicación </v>
      </c>
      <c r="CF92" s="11"/>
      <c r="CG92" s="11"/>
      <c r="CH92" s="11" t="s">
        <v>84</v>
      </c>
      <c r="CI92" s="11"/>
      <c r="CJ92" s="11"/>
      <c r="CK92" s="11"/>
      <c r="CL92" s="11"/>
      <c r="CM92" s="11"/>
      <c r="CN92" s="11"/>
      <c r="CO92" s="11"/>
      <c r="CP92" s="11"/>
      <c r="CQ92" s="11"/>
      <c r="CR92" s="11"/>
      <c r="CS92" s="11"/>
      <c r="CT92" s="11" t="s">
        <v>96</v>
      </c>
      <c r="CU92" s="11"/>
      <c r="CV92" s="11"/>
      <c r="CW92" s="11"/>
      <c r="CX92" s="11"/>
      <c r="CY92" s="204" t="str">
        <f t="shared" si="10"/>
        <v>Planeación Institucional
Transparencia, acceso a la información pública y lucha contra la corrupción</v>
      </c>
      <c r="CZ92" s="11" t="s">
        <v>2826</v>
      </c>
      <c r="DA92" s="11" t="s">
        <v>2826</v>
      </c>
      <c r="DB92" s="205">
        <v>45783</v>
      </c>
      <c r="DC92" s="205">
        <v>45784</v>
      </c>
      <c r="DD92" s="11" t="s">
        <v>2999</v>
      </c>
      <c r="DE92" s="11" t="s">
        <v>3000</v>
      </c>
      <c r="DF92" s="11"/>
      <c r="DG92" s="11"/>
      <c r="DH92" s="11"/>
      <c r="DI92" s="11"/>
      <c r="DJ92" s="11"/>
      <c r="DK92" s="11"/>
      <c r="DL92" s="11"/>
      <c r="DM92" s="11"/>
      <c r="DN92" s="11"/>
      <c r="DO92" s="11"/>
      <c r="DP92" s="11"/>
      <c r="DQ92" s="11"/>
      <c r="DR92" s="11"/>
      <c r="DS92" s="11"/>
      <c r="DT92" s="11"/>
      <c r="DU92" s="1"/>
    </row>
    <row r="93" spans="2:125" s="2" customFormat="1" ht="84" hidden="1" customHeight="1" x14ac:dyDescent="0.35">
      <c r="B93" s="1"/>
      <c r="C93" s="200" t="s">
        <v>3001</v>
      </c>
      <c r="D93" s="11" t="s">
        <v>3002</v>
      </c>
      <c r="E93" s="201" t="str">
        <f t="shared" si="11"/>
        <v xml:space="preserve">URF2025_071__Revisar el modelo de operación por procesos institucional </v>
      </c>
      <c r="F93" s="11" t="s">
        <v>3003</v>
      </c>
      <c r="G93" s="11" t="s">
        <v>3004</v>
      </c>
      <c r="H93" s="11" t="s">
        <v>3005</v>
      </c>
      <c r="I93" s="205" t="s">
        <v>232</v>
      </c>
      <c r="J93" s="11" t="s">
        <v>315</v>
      </c>
      <c r="K93" s="11"/>
      <c r="L93" s="12">
        <v>45748</v>
      </c>
      <c r="M93" s="12">
        <v>45869</v>
      </c>
      <c r="N93" s="202">
        <f t="shared" si="6"/>
        <v>121</v>
      </c>
      <c r="O93" s="203" t="s">
        <v>110</v>
      </c>
      <c r="P93" s="11"/>
      <c r="Q93" s="11" t="s">
        <v>111</v>
      </c>
      <c r="R93" s="11" t="s">
        <v>3006</v>
      </c>
      <c r="S93" s="11" t="s">
        <v>236</v>
      </c>
      <c r="T93" s="11" t="s">
        <v>237</v>
      </c>
      <c r="U93" s="11" t="s">
        <v>25</v>
      </c>
      <c r="V93" s="11"/>
      <c r="W93" s="11" t="s">
        <v>52</v>
      </c>
      <c r="X93" s="11"/>
      <c r="Y93" s="204" t="str">
        <f t="shared" si="7"/>
        <v xml:space="preserve">Talento Humano 
Tecnológicos </v>
      </c>
      <c r="Z93" s="11"/>
      <c r="AA93" s="11"/>
      <c r="AB93" s="11"/>
      <c r="AC93" s="13"/>
      <c r="AD93" s="14"/>
      <c r="AE93" s="11"/>
      <c r="AF93" s="11"/>
      <c r="AG93" s="13"/>
      <c r="AH93" s="14"/>
      <c r="AI93" s="11"/>
      <c r="AJ93" s="11"/>
      <c r="AK93" s="13"/>
      <c r="AL93" s="14"/>
      <c r="AM93" s="11"/>
      <c r="AN93" s="11"/>
      <c r="AO93" s="13"/>
      <c r="AP93" s="14"/>
      <c r="AQ93" s="11"/>
      <c r="AR93" s="11"/>
      <c r="AS93" s="13"/>
      <c r="AT93" s="14"/>
      <c r="AU93" s="11"/>
      <c r="AV93" s="11"/>
      <c r="AW93" s="13"/>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t="s">
        <v>2783</v>
      </c>
      <c r="BW93" s="204" t="str">
        <f t="shared" si="8"/>
        <v>Operación del Sistema de Gestión Institucional_SGI</v>
      </c>
      <c r="BX93" s="11"/>
      <c r="BY93" s="11"/>
      <c r="BZ93" s="11" t="s">
        <v>27</v>
      </c>
      <c r="CA93" s="11"/>
      <c r="CB93" s="11"/>
      <c r="CC93" s="11"/>
      <c r="CD93" s="11"/>
      <c r="CE93" s="204" t="str">
        <f t="shared" si="9"/>
        <v xml:space="preserve">Gestión con valores para resultados </v>
      </c>
      <c r="CF93" s="11"/>
      <c r="CG93" s="11"/>
      <c r="CH93" s="11"/>
      <c r="CI93" s="11"/>
      <c r="CJ93" s="11"/>
      <c r="CK93" s="11" t="s">
        <v>87</v>
      </c>
      <c r="CL93" s="11"/>
      <c r="CM93" s="11"/>
      <c r="CN93" s="11"/>
      <c r="CO93" s="11"/>
      <c r="CP93" s="11"/>
      <c r="CQ93" s="11"/>
      <c r="CR93" s="11"/>
      <c r="CS93" s="11"/>
      <c r="CT93" s="11"/>
      <c r="CU93" s="11"/>
      <c r="CV93" s="11"/>
      <c r="CW93" s="11"/>
      <c r="CX93" s="11"/>
      <c r="CY93" s="204" t="str">
        <f t="shared" si="10"/>
        <v>Fortalecimiento organizacional y simplificación de procesos</v>
      </c>
      <c r="CZ93" s="11" t="s">
        <v>2784</v>
      </c>
      <c r="DA93" s="11"/>
      <c r="DB93" s="11"/>
      <c r="DC93" s="11"/>
      <c r="DD93" s="11"/>
      <c r="DE93" s="11"/>
      <c r="DF93" s="11"/>
      <c r="DG93" s="11"/>
      <c r="DH93" s="11"/>
      <c r="DI93" s="11"/>
      <c r="DJ93" s="11"/>
      <c r="DK93" s="11"/>
      <c r="DL93" s="11"/>
      <c r="DM93" s="11"/>
      <c r="DN93" s="11"/>
      <c r="DO93" s="11"/>
      <c r="DP93" s="11"/>
      <c r="DQ93" s="11"/>
      <c r="DR93" s="11"/>
      <c r="DS93" s="11"/>
      <c r="DT93" s="11"/>
      <c r="DU93" s="1"/>
    </row>
    <row r="94" spans="2:125" s="2" customFormat="1" ht="84" hidden="1" customHeight="1" x14ac:dyDescent="0.35">
      <c r="B94" s="1"/>
      <c r="C94" s="200" t="s">
        <v>3007</v>
      </c>
      <c r="D94" s="11" t="s">
        <v>371</v>
      </c>
      <c r="E94" s="201" t="str">
        <f t="shared" si="11"/>
        <v>URF2025_072__Realizar Informe de Seguimiento al Plan Estratégico 2023-2026</v>
      </c>
      <c r="F94" s="11" t="s">
        <v>372</v>
      </c>
      <c r="G94" s="11" t="s">
        <v>373</v>
      </c>
      <c r="H94" s="11" t="s">
        <v>374</v>
      </c>
      <c r="I94" s="205" t="s">
        <v>232</v>
      </c>
      <c r="J94" s="11" t="s">
        <v>110</v>
      </c>
      <c r="K94" s="11"/>
      <c r="L94" s="12">
        <v>45809</v>
      </c>
      <c r="M94" s="12">
        <v>45930</v>
      </c>
      <c r="N94" s="202">
        <f t="shared" si="6"/>
        <v>121</v>
      </c>
      <c r="O94" s="203" t="s">
        <v>110</v>
      </c>
      <c r="P94" s="11"/>
      <c r="Q94" s="11" t="s">
        <v>111</v>
      </c>
      <c r="R94" s="11" t="s">
        <v>375</v>
      </c>
      <c r="S94" s="11" t="s">
        <v>236</v>
      </c>
      <c r="T94" s="11" t="s">
        <v>237</v>
      </c>
      <c r="U94" s="11" t="s">
        <v>25</v>
      </c>
      <c r="V94" s="11"/>
      <c r="W94" s="11" t="s">
        <v>52</v>
      </c>
      <c r="X94" s="11"/>
      <c r="Y94" s="204" t="str">
        <f t="shared" si="7"/>
        <v xml:space="preserve">Talento Humano 
Tecnológicos </v>
      </c>
      <c r="Z94" s="11"/>
      <c r="AA94" s="11"/>
      <c r="AB94" s="11"/>
      <c r="AC94" s="13"/>
      <c r="AD94" s="14"/>
      <c r="AE94" s="11"/>
      <c r="AF94" s="11"/>
      <c r="AG94" s="13"/>
      <c r="AH94" s="14"/>
      <c r="AI94" s="11"/>
      <c r="AJ94" s="11"/>
      <c r="AK94" s="13"/>
      <c r="AL94" s="14"/>
      <c r="AM94" s="11"/>
      <c r="AN94" s="11"/>
      <c r="AO94" s="13"/>
      <c r="AP94" s="14"/>
      <c r="AQ94" s="11"/>
      <c r="AR94" s="11"/>
      <c r="AS94" s="13"/>
      <c r="AT94" s="14"/>
      <c r="AU94" s="11"/>
      <c r="AV94" s="11"/>
      <c r="AW94" s="13"/>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t="s">
        <v>2783</v>
      </c>
      <c r="BW94" s="204" t="str">
        <f t="shared" si="8"/>
        <v>Operación del Sistema de Gestión Institucional_SGI</v>
      </c>
      <c r="BX94" s="11"/>
      <c r="BY94" s="11" t="s">
        <v>26</v>
      </c>
      <c r="BZ94" s="11"/>
      <c r="CA94" s="11" t="s">
        <v>79</v>
      </c>
      <c r="CB94" s="11"/>
      <c r="CC94" s="11"/>
      <c r="CD94" s="11"/>
      <c r="CE94" s="204" t="str">
        <f t="shared" si="9"/>
        <v xml:space="preserve">Direccionamiento Estratégico y Planeación 
Evaluación de resultados </v>
      </c>
      <c r="CF94" s="11"/>
      <c r="CG94" s="11"/>
      <c r="CH94" s="11" t="s">
        <v>84</v>
      </c>
      <c r="CI94" s="11"/>
      <c r="CJ94" s="11"/>
      <c r="CK94" s="11"/>
      <c r="CL94" s="11"/>
      <c r="CM94" s="11"/>
      <c r="CN94" s="11"/>
      <c r="CO94" s="11"/>
      <c r="CP94" s="11"/>
      <c r="CQ94" s="11"/>
      <c r="CR94" s="11"/>
      <c r="CS94" s="11" t="s">
        <v>95</v>
      </c>
      <c r="CT94" s="11"/>
      <c r="CU94" s="11"/>
      <c r="CV94" s="11"/>
      <c r="CW94" s="11"/>
      <c r="CX94" s="11"/>
      <c r="CY94" s="204" t="str">
        <f t="shared" si="10"/>
        <v>Planeación Institucional
Seguimiento y evaluación del desempeño institucional</v>
      </c>
      <c r="CZ94" s="11" t="s">
        <v>2826</v>
      </c>
      <c r="DA94" s="11" t="s">
        <v>2826</v>
      </c>
      <c r="DB94" s="205">
        <v>45814</v>
      </c>
      <c r="DC94" s="205">
        <v>45814</v>
      </c>
      <c r="DD94" s="11" t="s">
        <v>3008</v>
      </c>
      <c r="DE94" s="11" t="s">
        <v>3009</v>
      </c>
      <c r="DF94" s="11" t="s">
        <v>2826</v>
      </c>
      <c r="DG94" s="205">
        <v>45900</v>
      </c>
      <c r="DH94" s="205">
        <v>45900</v>
      </c>
      <c r="DI94" s="11" t="s">
        <v>3010</v>
      </c>
      <c r="DJ94" s="11" t="s">
        <v>3011</v>
      </c>
      <c r="DK94" s="11"/>
      <c r="DL94" s="11"/>
      <c r="DM94" s="11"/>
      <c r="DN94" s="11"/>
      <c r="DO94" s="11"/>
      <c r="DP94" s="11"/>
      <c r="DQ94" s="11"/>
      <c r="DR94" s="11"/>
      <c r="DS94" s="11"/>
      <c r="DT94" s="11"/>
      <c r="DU94" s="1"/>
    </row>
    <row r="95" spans="2:125" s="2" customFormat="1" ht="84" hidden="1" customHeight="1" x14ac:dyDescent="0.35">
      <c r="B95" s="1"/>
      <c r="C95" s="200" t="s">
        <v>3012</v>
      </c>
      <c r="D95" s="11" t="s">
        <v>3013</v>
      </c>
      <c r="E95" s="201" t="str">
        <f t="shared" si="11"/>
        <v>URF2025_073__Sesión extraordinaria del Comité Institucional de Gestión y Desempeño la socialización de los resultados de las políticas de gestión y desempeño</v>
      </c>
      <c r="F95" s="11" t="s">
        <v>378</v>
      </c>
      <c r="G95" s="11" t="s">
        <v>379</v>
      </c>
      <c r="H95" s="11" t="s">
        <v>380</v>
      </c>
      <c r="I95" s="205" t="s">
        <v>232</v>
      </c>
      <c r="J95" s="11" t="s">
        <v>110</v>
      </c>
      <c r="K95" s="11"/>
      <c r="L95" s="12">
        <v>45809</v>
      </c>
      <c r="M95" s="12">
        <v>45930</v>
      </c>
      <c r="N95" s="202">
        <f t="shared" si="6"/>
        <v>121</v>
      </c>
      <c r="O95" s="203" t="s">
        <v>110</v>
      </c>
      <c r="P95" s="11"/>
      <c r="Q95" s="11" t="s">
        <v>111</v>
      </c>
      <c r="R95" s="11" t="s">
        <v>381</v>
      </c>
      <c r="S95" s="11" t="s">
        <v>236</v>
      </c>
      <c r="T95" s="11" t="s">
        <v>237</v>
      </c>
      <c r="U95" s="11" t="s">
        <v>25</v>
      </c>
      <c r="V95" s="11"/>
      <c r="W95" s="11" t="s">
        <v>52</v>
      </c>
      <c r="X95" s="11"/>
      <c r="Y95" s="204" t="str">
        <f t="shared" si="7"/>
        <v xml:space="preserve">Talento Humano 
Tecnológicos </v>
      </c>
      <c r="Z95" s="11"/>
      <c r="AA95" s="11"/>
      <c r="AB95" s="11"/>
      <c r="AC95" s="13"/>
      <c r="AD95" s="14"/>
      <c r="AE95" s="11"/>
      <c r="AF95" s="11"/>
      <c r="AG95" s="13"/>
      <c r="AH95" s="14"/>
      <c r="AI95" s="11"/>
      <c r="AJ95" s="11"/>
      <c r="AK95" s="13"/>
      <c r="AL95" s="14"/>
      <c r="AM95" s="11"/>
      <c r="AN95" s="11"/>
      <c r="AO95" s="13"/>
      <c r="AP95" s="14"/>
      <c r="AQ95" s="11"/>
      <c r="AR95" s="11"/>
      <c r="AS95" s="13"/>
      <c r="AT95" s="14"/>
      <c r="AU95" s="11"/>
      <c r="AV95" s="11"/>
      <c r="AW95" s="13"/>
      <c r="AX95" s="11"/>
      <c r="AY95" s="11"/>
      <c r="AZ95" s="11"/>
      <c r="BA95" s="11"/>
      <c r="BB95" s="11"/>
      <c r="BC95" s="11"/>
      <c r="BD95" s="11"/>
      <c r="BE95" s="11"/>
      <c r="BF95" s="11"/>
      <c r="BG95" s="11"/>
      <c r="BH95" s="11" t="s">
        <v>2758</v>
      </c>
      <c r="BI95" s="11" t="s">
        <v>2814</v>
      </c>
      <c r="BJ95" s="11" t="s">
        <v>2936</v>
      </c>
      <c r="BK95" s="11"/>
      <c r="BL95" s="11"/>
      <c r="BM95" s="11"/>
      <c r="BN95" s="11"/>
      <c r="BO95" s="11"/>
      <c r="BP95" s="11"/>
      <c r="BQ95" s="11"/>
      <c r="BR95" s="11"/>
      <c r="BS95" s="11"/>
      <c r="BT95" s="11"/>
      <c r="BU95" s="11"/>
      <c r="BV95" s="11" t="s">
        <v>2783</v>
      </c>
      <c r="BW95" s="204" t="str">
        <f t="shared" si="8"/>
        <v>Programas de transparencia y ética pública 
Operación del Sistema de Gestión Institucional_SGI</v>
      </c>
      <c r="BX95" s="11"/>
      <c r="BY95" s="11" t="s">
        <v>26</v>
      </c>
      <c r="BZ95" s="11"/>
      <c r="CA95" s="11" t="s">
        <v>79</v>
      </c>
      <c r="CB95" s="11"/>
      <c r="CC95" s="11"/>
      <c r="CD95" s="11" t="s">
        <v>31</v>
      </c>
      <c r="CE95" s="204" t="str">
        <f t="shared" si="9"/>
        <v xml:space="preserve">Direccionamiento Estratégico y Planeación 
Evaluación de resultados 
Control Interno </v>
      </c>
      <c r="CF95" s="11"/>
      <c r="CG95" s="11"/>
      <c r="CH95" s="11" t="s">
        <v>84</v>
      </c>
      <c r="CI95" s="11"/>
      <c r="CJ95" s="11"/>
      <c r="CK95" s="11"/>
      <c r="CL95" s="11"/>
      <c r="CM95" s="11"/>
      <c r="CN95" s="11"/>
      <c r="CO95" s="11"/>
      <c r="CP95" s="11"/>
      <c r="CQ95" s="11"/>
      <c r="CR95" s="11"/>
      <c r="CS95" s="11" t="s">
        <v>95</v>
      </c>
      <c r="CT95" s="11"/>
      <c r="CU95" s="11"/>
      <c r="CV95" s="11"/>
      <c r="CW95" s="11"/>
      <c r="CX95" s="11" t="s">
        <v>100</v>
      </c>
      <c r="CY95" s="204" t="str">
        <f t="shared" si="10"/>
        <v>Planeación Institucional
Seguimiento y evaluación del desempeño institucional
Control Interno</v>
      </c>
      <c r="CZ95" s="11" t="s">
        <v>2784</v>
      </c>
      <c r="DA95" s="11"/>
      <c r="DB95" s="11"/>
      <c r="DC95" s="11"/>
      <c r="DD95" s="11"/>
      <c r="DE95" s="11"/>
      <c r="DF95" s="11"/>
      <c r="DG95" s="11"/>
      <c r="DH95" s="11"/>
      <c r="DI95" s="11"/>
      <c r="DJ95" s="11"/>
      <c r="DK95" s="11"/>
      <c r="DL95" s="11"/>
      <c r="DM95" s="11"/>
      <c r="DN95" s="11"/>
      <c r="DO95" s="11"/>
      <c r="DP95" s="11"/>
      <c r="DQ95" s="11"/>
      <c r="DR95" s="11"/>
      <c r="DS95" s="11"/>
      <c r="DT95" s="11"/>
      <c r="DU95" s="1"/>
    </row>
    <row r="96" spans="2:125" s="2" customFormat="1" ht="84" hidden="1" customHeight="1" x14ac:dyDescent="0.35">
      <c r="B96" s="1"/>
      <c r="C96" s="200" t="s">
        <v>3014</v>
      </c>
      <c r="D96" s="11" t="s">
        <v>3015</v>
      </c>
      <c r="E96" s="201" t="str">
        <f t="shared" si="11"/>
        <v xml:space="preserve">URF2025_074__Actualizar los video tutoriales </v>
      </c>
      <c r="F96" s="11" t="s">
        <v>3016</v>
      </c>
      <c r="G96" s="11" t="s">
        <v>3017</v>
      </c>
      <c r="H96" s="11" t="s">
        <v>3018</v>
      </c>
      <c r="I96" s="205" t="s">
        <v>232</v>
      </c>
      <c r="J96" s="11" t="s">
        <v>233</v>
      </c>
      <c r="K96" s="11"/>
      <c r="L96" s="12">
        <v>45778</v>
      </c>
      <c r="M96" s="12">
        <v>45900</v>
      </c>
      <c r="N96" s="202">
        <f t="shared" si="6"/>
        <v>122</v>
      </c>
      <c r="O96" s="203" t="s">
        <v>110</v>
      </c>
      <c r="P96" s="11"/>
      <c r="Q96" s="11" t="s">
        <v>111</v>
      </c>
      <c r="R96" s="11" t="s">
        <v>338</v>
      </c>
      <c r="S96" s="11" t="s">
        <v>236</v>
      </c>
      <c r="T96" s="11" t="s">
        <v>237</v>
      </c>
      <c r="U96" s="11" t="s">
        <v>25</v>
      </c>
      <c r="V96" s="11"/>
      <c r="W96" s="11" t="s">
        <v>52</v>
      </c>
      <c r="X96" s="11"/>
      <c r="Y96" s="204" t="str">
        <f t="shared" si="7"/>
        <v xml:space="preserve">Talento Humano 
Tecnológicos </v>
      </c>
      <c r="Z96" s="11"/>
      <c r="AA96" s="11"/>
      <c r="AB96" s="11"/>
      <c r="AC96" s="13"/>
      <c r="AD96" s="14"/>
      <c r="AE96" s="11"/>
      <c r="AF96" s="11"/>
      <c r="AG96" s="13"/>
      <c r="AH96" s="14"/>
      <c r="AI96" s="11"/>
      <c r="AJ96" s="11"/>
      <c r="AK96" s="13"/>
      <c r="AL96" s="14"/>
      <c r="AM96" s="11"/>
      <c r="AN96" s="11"/>
      <c r="AO96" s="13"/>
      <c r="AP96" s="14"/>
      <c r="AQ96" s="11"/>
      <c r="AR96" s="11"/>
      <c r="AS96" s="13"/>
      <c r="AT96" s="14"/>
      <c r="AU96" s="11"/>
      <c r="AV96" s="11"/>
      <c r="AW96" s="13"/>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t="s">
        <v>2783</v>
      </c>
      <c r="BW96" s="204" t="str">
        <f t="shared" si="8"/>
        <v>Operación del Sistema de Gestión Institucional_SGI</v>
      </c>
      <c r="BX96" s="11"/>
      <c r="BY96" s="11"/>
      <c r="BZ96" s="11" t="s">
        <v>27</v>
      </c>
      <c r="CA96" s="11"/>
      <c r="CB96" s="11"/>
      <c r="CC96" s="11" t="s">
        <v>80</v>
      </c>
      <c r="CD96" s="11"/>
      <c r="CE96" s="204" t="str">
        <f t="shared" si="9"/>
        <v xml:space="preserve">Gestión con valores para resultados 
Gestión del conocimiento y la innovación </v>
      </c>
      <c r="CF96" s="11"/>
      <c r="CG96" s="11"/>
      <c r="CH96" s="11"/>
      <c r="CI96" s="11"/>
      <c r="CJ96" s="11"/>
      <c r="CK96" s="11" t="s">
        <v>87</v>
      </c>
      <c r="CL96" s="11"/>
      <c r="CM96" s="11"/>
      <c r="CN96" s="11"/>
      <c r="CO96" s="11"/>
      <c r="CP96" s="11"/>
      <c r="CQ96" s="11"/>
      <c r="CR96" s="11"/>
      <c r="CS96" s="11"/>
      <c r="CT96" s="11"/>
      <c r="CU96" s="11"/>
      <c r="CV96" s="11"/>
      <c r="CW96" s="11" t="s">
        <v>99</v>
      </c>
      <c r="CX96" s="11"/>
      <c r="CY96" s="204" t="str">
        <f t="shared" si="10"/>
        <v>Fortalecimiento organizacional y simplificación de procesos
Gestión del conocimiento y la innovación</v>
      </c>
      <c r="CZ96" s="11" t="s">
        <v>2826</v>
      </c>
      <c r="DA96" s="11" t="s">
        <v>2826</v>
      </c>
      <c r="DB96" s="205">
        <v>45853</v>
      </c>
      <c r="DC96" s="205">
        <v>45853</v>
      </c>
      <c r="DD96" s="11" t="s">
        <v>3019</v>
      </c>
      <c r="DE96" s="11" t="s">
        <v>3020</v>
      </c>
      <c r="DF96" s="11"/>
      <c r="DG96" s="11"/>
      <c r="DH96" s="11"/>
      <c r="DI96" s="11"/>
      <c r="DJ96" s="11"/>
      <c r="DK96" s="11"/>
      <c r="DL96" s="11"/>
      <c r="DM96" s="11"/>
      <c r="DN96" s="11"/>
      <c r="DO96" s="11"/>
      <c r="DP96" s="11"/>
      <c r="DQ96" s="11"/>
      <c r="DR96" s="11"/>
      <c r="DS96" s="11"/>
      <c r="DT96" s="11"/>
      <c r="DU96" s="1"/>
    </row>
    <row r="97" spans="2:125" s="2" customFormat="1" ht="84" hidden="1" customHeight="1" x14ac:dyDescent="0.35">
      <c r="B97" s="1"/>
      <c r="C97" s="200" t="s">
        <v>3021</v>
      </c>
      <c r="D97" s="11" t="s">
        <v>383</v>
      </c>
      <c r="E97" s="201" t="str">
        <f t="shared" si="11"/>
        <v>URF2025_075__Realizar informe anual del Sistema de Gestión institucional 2025</v>
      </c>
      <c r="F97" s="11" t="s">
        <v>384</v>
      </c>
      <c r="G97" s="11" t="s">
        <v>385</v>
      </c>
      <c r="H97" s="11" t="s">
        <v>386</v>
      </c>
      <c r="I97" s="205" t="s">
        <v>232</v>
      </c>
      <c r="J97" s="11" t="s">
        <v>110</v>
      </c>
      <c r="K97" s="11"/>
      <c r="L97" s="12">
        <v>45931</v>
      </c>
      <c r="M97" s="12">
        <v>46022</v>
      </c>
      <c r="N97" s="202">
        <f t="shared" si="6"/>
        <v>91</v>
      </c>
      <c r="O97" s="203" t="s">
        <v>110</v>
      </c>
      <c r="P97" s="11"/>
      <c r="Q97" s="11" t="s">
        <v>111</v>
      </c>
      <c r="R97" s="11" t="s">
        <v>338</v>
      </c>
      <c r="S97" s="11" t="s">
        <v>236</v>
      </c>
      <c r="T97" s="11" t="s">
        <v>237</v>
      </c>
      <c r="U97" s="11" t="s">
        <v>25</v>
      </c>
      <c r="V97" s="11"/>
      <c r="W97" s="11" t="s">
        <v>52</v>
      </c>
      <c r="X97" s="11"/>
      <c r="Y97" s="204" t="str">
        <f t="shared" si="7"/>
        <v xml:space="preserve">Talento Humano 
Tecnológicos </v>
      </c>
      <c r="Z97" s="11"/>
      <c r="AA97" s="11"/>
      <c r="AB97" s="11"/>
      <c r="AC97" s="13"/>
      <c r="AD97" s="14"/>
      <c r="AE97" s="11"/>
      <c r="AF97" s="11"/>
      <c r="AG97" s="13"/>
      <c r="AH97" s="14"/>
      <c r="AI97" s="11"/>
      <c r="AJ97" s="11"/>
      <c r="AK97" s="13"/>
      <c r="AL97" s="14"/>
      <c r="AM97" s="11"/>
      <c r="AN97" s="11"/>
      <c r="AO97" s="13"/>
      <c r="AP97" s="14"/>
      <c r="AQ97" s="11"/>
      <c r="AR97" s="11"/>
      <c r="AS97" s="13"/>
      <c r="AT97" s="14"/>
      <c r="AU97" s="11"/>
      <c r="AV97" s="11"/>
      <c r="AW97" s="13"/>
      <c r="AX97" s="11"/>
      <c r="AY97" s="11"/>
      <c r="AZ97" s="11"/>
      <c r="BA97" s="11"/>
      <c r="BB97" s="11"/>
      <c r="BC97" s="11"/>
      <c r="BD97" s="11"/>
      <c r="BE97" s="11"/>
      <c r="BF97" s="11"/>
      <c r="BG97" s="11"/>
      <c r="BH97" s="11" t="s">
        <v>2758</v>
      </c>
      <c r="BI97" s="11" t="s">
        <v>2793</v>
      </c>
      <c r="BJ97" s="11" t="s">
        <v>2794</v>
      </c>
      <c r="BK97" s="11"/>
      <c r="BL97" s="11"/>
      <c r="BM97" s="11"/>
      <c r="BN97" s="11"/>
      <c r="BO97" s="11"/>
      <c r="BP97" s="11" t="s">
        <v>2761</v>
      </c>
      <c r="BQ97" s="11" t="s">
        <v>2816</v>
      </c>
      <c r="BR97" s="11"/>
      <c r="BS97" s="11"/>
      <c r="BT97" s="11"/>
      <c r="BU97" s="11"/>
      <c r="BV97" s="11" t="s">
        <v>2783</v>
      </c>
      <c r="BW97" s="204" t="str">
        <f t="shared" si="8"/>
        <v>Programas de transparencia y ética pública 
Estrategia de rendición de cuentas 
Operación del Sistema de Gestión Institucional_SGI</v>
      </c>
      <c r="BX97" s="11"/>
      <c r="BY97" s="11" t="s">
        <v>26</v>
      </c>
      <c r="BZ97" s="11" t="s">
        <v>27</v>
      </c>
      <c r="CA97" s="11"/>
      <c r="CB97" s="11" t="s">
        <v>29</v>
      </c>
      <c r="CC97" s="11" t="s">
        <v>80</v>
      </c>
      <c r="CD97" s="11" t="s">
        <v>31</v>
      </c>
      <c r="CE97" s="204" t="str">
        <f t="shared" si="9"/>
        <v xml:space="preserve">Direccionamiento Estratégico y Planeación 
Gestión con valores para resultados 
Información y comunicación 
Gestión del conocimiento y la innovación 
Control Interno </v>
      </c>
      <c r="CF97" s="11"/>
      <c r="CG97" s="11"/>
      <c r="CH97" s="11" t="s">
        <v>84</v>
      </c>
      <c r="CI97" s="11"/>
      <c r="CJ97" s="11"/>
      <c r="CK97" s="11" t="s">
        <v>87</v>
      </c>
      <c r="CL97" s="11"/>
      <c r="CM97" s="11"/>
      <c r="CN97" s="11"/>
      <c r="CO97" s="11"/>
      <c r="CP97" s="11"/>
      <c r="CQ97" s="11"/>
      <c r="CR97" s="11"/>
      <c r="CS97" s="11"/>
      <c r="CT97" s="11" t="s">
        <v>96</v>
      </c>
      <c r="CU97" s="11"/>
      <c r="CV97" s="11"/>
      <c r="CW97" s="11" t="s">
        <v>99</v>
      </c>
      <c r="CX97" s="11" t="s">
        <v>100</v>
      </c>
      <c r="CY97" s="204" t="str">
        <f t="shared" si="10"/>
        <v>Planeación Institucional
Fortalecimiento organizacional y simplificación de procesos
Transparencia, acceso a la información pública y lucha contra la corrupción
Gestión del conocimiento y la innovación
Control Interno</v>
      </c>
      <c r="CZ97" s="11" t="s">
        <v>2826</v>
      </c>
      <c r="DA97" s="11" t="s">
        <v>2826</v>
      </c>
      <c r="DB97" s="205">
        <v>45931</v>
      </c>
      <c r="DC97" s="205">
        <v>45931</v>
      </c>
      <c r="DD97" s="11" t="s">
        <v>3022</v>
      </c>
      <c r="DE97" s="11" t="s">
        <v>3023</v>
      </c>
      <c r="DF97" s="11" t="s">
        <v>2826</v>
      </c>
      <c r="DG97" s="205">
        <v>45966</v>
      </c>
      <c r="DH97" s="205">
        <v>45967</v>
      </c>
      <c r="DI97" s="11" t="s">
        <v>2876</v>
      </c>
      <c r="DJ97" s="11" t="s">
        <v>3024</v>
      </c>
      <c r="DK97" s="11"/>
      <c r="DL97" s="11"/>
      <c r="DM97" s="11"/>
      <c r="DN97" s="11"/>
      <c r="DO97" s="11"/>
      <c r="DP97" s="11"/>
      <c r="DQ97" s="11"/>
      <c r="DR97" s="11"/>
      <c r="DS97" s="11"/>
      <c r="DT97" s="11"/>
      <c r="DU97" s="1"/>
    </row>
    <row r="98" spans="2:125" s="2" customFormat="1" ht="84" hidden="1" customHeight="1" x14ac:dyDescent="0.35">
      <c r="B98" s="1"/>
      <c r="C98" s="200" t="s">
        <v>3025</v>
      </c>
      <c r="D98" s="11" t="s">
        <v>3026</v>
      </c>
      <c r="E98" s="201" t="str">
        <f t="shared" si="11"/>
        <v>URF2025_076__Estructurar y formalizar los planes que hacen parte del Plan Estratégico de Gestión Humana 2025_Ruta de la Felicidad Entornos Laborales Saludables / Ruta del Crecimiento y Ruta del Servicio.</v>
      </c>
      <c r="F98" s="11" t="s">
        <v>3027</v>
      </c>
      <c r="G98" s="11" t="s">
        <v>3028</v>
      </c>
      <c r="H98" s="11" t="s">
        <v>3029</v>
      </c>
      <c r="I98" s="11" t="s">
        <v>818</v>
      </c>
      <c r="J98" s="11" t="s">
        <v>694</v>
      </c>
      <c r="K98" s="11" t="s">
        <v>699</v>
      </c>
      <c r="L98" s="12">
        <v>45659</v>
      </c>
      <c r="M98" s="12">
        <v>45695</v>
      </c>
      <c r="N98" s="202">
        <f t="shared" ref="N98:N161" si="12">IF(M98-L98&gt;124,"El tiempo de ejecución de la actividad no puede superar 124 días",M98-L98)</f>
        <v>36</v>
      </c>
      <c r="O98" s="203" t="s">
        <v>680</v>
      </c>
      <c r="P98" s="11"/>
      <c r="Q98" s="11" t="s">
        <v>111</v>
      </c>
      <c r="R98" s="11" t="s">
        <v>3030</v>
      </c>
      <c r="S98" s="11" t="s">
        <v>610</v>
      </c>
      <c r="T98" s="11" t="s">
        <v>820</v>
      </c>
      <c r="U98" s="11" t="s">
        <v>25</v>
      </c>
      <c r="V98" s="11" t="s">
        <v>51</v>
      </c>
      <c r="W98" s="11" t="s">
        <v>52</v>
      </c>
      <c r="X98" s="11"/>
      <c r="Y98" s="204" t="str">
        <f t="shared" si="7"/>
        <v xml:space="preserve">Talento Humano 
Financieros 
Tecnológicos </v>
      </c>
      <c r="Z98" s="11"/>
      <c r="AA98" s="11"/>
      <c r="AB98" s="11"/>
      <c r="AC98" s="13"/>
      <c r="AD98" s="14"/>
      <c r="AE98" s="11"/>
      <c r="AF98" s="11"/>
      <c r="AG98" s="13"/>
      <c r="AH98" s="14"/>
      <c r="AI98" s="11"/>
      <c r="AJ98" s="11"/>
      <c r="AK98" s="13"/>
      <c r="AL98" s="14"/>
      <c r="AM98" s="11"/>
      <c r="AN98" s="11"/>
      <c r="AO98" s="13"/>
      <c r="AP98" s="14"/>
      <c r="AQ98" s="11"/>
      <c r="AR98" s="11"/>
      <c r="AS98" s="13"/>
      <c r="AT98" s="14"/>
      <c r="AU98" s="11"/>
      <c r="AV98" s="11"/>
      <c r="AW98" s="13"/>
      <c r="AX98" s="11"/>
      <c r="AY98" s="11"/>
      <c r="AZ98" s="11"/>
      <c r="BA98" s="11" t="s">
        <v>2772</v>
      </c>
      <c r="BB98" s="11" t="s">
        <v>2773</v>
      </c>
      <c r="BC98" s="11" t="s">
        <v>2774</v>
      </c>
      <c r="BD98" s="11" t="s">
        <v>2775</v>
      </c>
      <c r="BE98" s="11" t="s">
        <v>2776</v>
      </c>
      <c r="BF98" s="11" t="s">
        <v>2777</v>
      </c>
      <c r="BG98" s="11" t="s">
        <v>2778</v>
      </c>
      <c r="BH98" s="11"/>
      <c r="BI98" s="11"/>
      <c r="BJ98" s="11"/>
      <c r="BK98" s="11"/>
      <c r="BL98" s="11"/>
      <c r="BM98" s="11"/>
      <c r="BN98" s="11"/>
      <c r="BO98" s="11"/>
      <c r="BP98" s="11"/>
      <c r="BQ98" s="11"/>
      <c r="BR98" s="11"/>
      <c r="BS98" s="11" t="s">
        <v>3031</v>
      </c>
      <c r="BT98" s="11"/>
      <c r="BU98" s="11"/>
      <c r="BV98" s="11" t="s">
        <v>2783</v>
      </c>
      <c r="BW98" s="204" t="str">
        <f t="shared" si="8"/>
        <v>Plan Anual de Vacantes
Plan de Previsión de Recursos Humanos
Plan Estratégico de Talento Humano
Plan de Incentivos Institucionales
Plan Institucional de Capacitación
Plan de Trabajo Anual en Seguridad y Salud en el Trabajo
Plan de seguimiento al SIGEP 
AG_3_Horas extras y vacaciones
Operación del Sistema de Gestión Institucional_SGI</v>
      </c>
      <c r="BX98" s="11" t="s">
        <v>25</v>
      </c>
      <c r="BY98" s="11" t="s">
        <v>26</v>
      </c>
      <c r="BZ98" s="11"/>
      <c r="CA98" s="11"/>
      <c r="CB98" s="11"/>
      <c r="CC98" s="11" t="s">
        <v>80</v>
      </c>
      <c r="CD98" s="11"/>
      <c r="CE98" s="204" t="str">
        <f t="shared" si="9"/>
        <v xml:space="preserve">Talento Humano 
Direccionamiento Estratégico y Planeación 
Gestión del conocimiento y la innovación </v>
      </c>
      <c r="CF98" s="11" t="s">
        <v>82</v>
      </c>
      <c r="CG98" s="11" t="s">
        <v>83</v>
      </c>
      <c r="CH98" s="11" t="s">
        <v>84</v>
      </c>
      <c r="CI98" s="11"/>
      <c r="CJ98" s="11"/>
      <c r="CK98" s="11"/>
      <c r="CL98" s="11"/>
      <c r="CM98" s="11"/>
      <c r="CN98" s="11"/>
      <c r="CO98" s="11"/>
      <c r="CP98" s="11"/>
      <c r="CQ98" s="11"/>
      <c r="CR98" s="11"/>
      <c r="CS98" s="11"/>
      <c r="CT98" s="11"/>
      <c r="CU98" s="11"/>
      <c r="CV98" s="11"/>
      <c r="CW98" s="11" t="s">
        <v>99</v>
      </c>
      <c r="CX98" s="11"/>
      <c r="CY98" s="204" t="str">
        <f t="shared" si="10"/>
        <v>Gestión Estratégica del Talento Humano 
Integridad
Planeación Institucional
Gestión del conocimiento y la innovación</v>
      </c>
      <c r="CZ98" s="11" t="s">
        <v>2784</v>
      </c>
      <c r="DA98" s="11"/>
      <c r="DB98" s="11"/>
      <c r="DC98" s="11"/>
      <c r="DD98" s="11"/>
      <c r="DE98" s="11"/>
      <c r="DF98" s="11"/>
      <c r="DG98" s="11"/>
      <c r="DH98" s="11"/>
      <c r="DI98" s="11"/>
      <c r="DJ98" s="11"/>
      <c r="DK98" s="11"/>
      <c r="DL98" s="11"/>
      <c r="DM98" s="11"/>
      <c r="DN98" s="11"/>
      <c r="DO98" s="11"/>
      <c r="DP98" s="11"/>
      <c r="DQ98" s="11"/>
      <c r="DR98" s="11"/>
      <c r="DS98" s="11"/>
      <c r="DT98" s="11"/>
      <c r="DU98" s="1"/>
    </row>
    <row r="99" spans="2:125" s="2" customFormat="1" ht="84" hidden="1" customHeight="1" x14ac:dyDescent="0.35">
      <c r="B99" s="1"/>
      <c r="C99" s="200" t="s">
        <v>3032</v>
      </c>
      <c r="D99" s="11" t="s">
        <v>3033</v>
      </c>
      <c r="E99" s="201" t="str">
        <f t="shared" si="11"/>
        <v>URF2025_077__Realizar seguimiento al Plan de Bienestar Social e Incentivos_Primer cuatrimestre_Ruta de la Felicidad Entornos Laborales Saludables.</v>
      </c>
      <c r="F99" s="11" t="s">
        <v>815</v>
      </c>
      <c r="G99" s="11" t="s">
        <v>3034</v>
      </c>
      <c r="H99" s="11" t="s">
        <v>3034</v>
      </c>
      <c r="I99" s="11" t="s">
        <v>818</v>
      </c>
      <c r="J99" s="11" t="s">
        <v>694</v>
      </c>
      <c r="K99" s="11" t="s">
        <v>699</v>
      </c>
      <c r="L99" s="12">
        <v>45779</v>
      </c>
      <c r="M99" s="12">
        <v>45808</v>
      </c>
      <c r="N99" s="202">
        <f t="shared" si="12"/>
        <v>29</v>
      </c>
      <c r="O99" s="203" t="s">
        <v>680</v>
      </c>
      <c r="P99" s="11"/>
      <c r="Q99" s="11" t="s">
        <v>111</v>
      </c>
      <c r="R99" s="11" t="s">
        <v>819</v>
      </c>
      <c r="S99" s="11" t="s">
        <v>610</v>
      </c>
      <c r="T99" s="11" t="s">
        <v>820</v>
      </c>
      <c r="U99" s="11" t="s">
        <v>25</v>
      </c>
      <c r="V99" s="11" t="s">
        <v>51</v>
      </c>
      <c r="W99" s="11" t="s">
        <v>52</v>
      </c>
      <c r="X99" s="11"/>
      <c r="Y99" s="204" t="str">
        <f t="shared" si="7"/>
        <v xml:space="preserve">Talento Humano 
Financieros 
Tecnológicos </v>
      </c>
      <c r="Z99" s="11"/>
      <c r="AA99" s="11"/>
      <c r="AB99" s="11"/>
      <c r="AC99" s="13"/>
      <c r="AD99" s="14"/>
      <c r="AE99" s="11"/>
      <c r="AF99" s="11"/>
      <c r="AG99" s="13"/>
      <c r="AH99" s="14"/>
      <c r="AI99" s="11"/>
      <c r="AJ99" s="11"/>
      <c r="AK99" s="13"/>
      <c r="AL99" s="14"/>
      <c r="AM99" s="11"/>
      <c r="AN99" s="11"/>
      <c r="AO99" s="13"/>
      <c r="AP99" s="14"/>
      <c r="AQ99" s="11"/>
      <c r="AR99" s="11"/>
      <c r="AS99" s="13"/>
      <c r="AT99" s="14"/>
      <c r="AU99" s="11"/>
      <c r="AV99" s="11"/>
      <c r="AW99" s="13"/>
      <c r="AX99" s="11"/>
      <c r="AY99" s="11"/>
      <c r="AZ99" s="11"/>
      <c r="BA99" s="11"/>
      <c r="BB99" s="11"/>
      <c r="BC99" s="11" t="s">
        <v>2774</v>
      </c>
      <c r="BD99" s="11" t="s">
        <v>2775</v>
      </c>
      <c r="BE99" s="11" t="s">
        <v>2776</v>
      </c>
      <c r="BF99" s="11"/>
      <c r="BG99" s="11"/>
      <c r="BH99" s="11"/>
      <c r="BI99" s="11"/>
      <c r="BJ99" s="11"/>
      <c r="BK99" s="11"/>
      <c r="BL99" s="11"/>
      <c r="BM99" s="11"/>
      <c r="BN99" s="11"/>
      <c r="BO99" s="11"/>
      <c r="BP99" s="11"/>
      <c r="BQ99" s="11"/>
      <c r="BR99" s="11"/>
      <c r="BS99" s="11"/>
      <c r="BT99" s="11"/>
      <c r="BU99" s="11"/>
      <c r="BV99" s="11" t="s">
        <v>2783</v>
      </c>
      <c r="BW99" s="204" t="str">
        <f t="shared" si="8"/>
        <v>Plan Estratégico de Talento Humano
Plan de Incentivos Institucionales
Plan Institucional de Capacitación
Operación del Sistema de Gestión Institucional_SGI</v>
      </c>
      <c r="BX99" s="11" t="s">
        <v>25</v>
      </c>
      <c r="BY99" s="11"/>
      <c r="BZ99" s="11"/>
      <c r="CA99" s="11" t="s">
        <v>79</v>
      </c>
      <c r="CB99" s="11"/>
      <c r="CC99" s="11"/>
      <c r="CD99" s="11"/>
      <c r="CE99" s="204" t="str">
        <f t="shared" si="9"/>
        <v xml:space="preserve">Talento Humano 
Evaluación de resultados </v>
      </c>
      <c r="CF99" s="11" t="s">
        <v>82</v>
      </c>
      <c r="CG99" s="11" t="s">
        <v>83</v>
      </c>
      <c r="CH99" s="11"/>
      <c r="CI99" s="11"/>
      <c r="CJ99" s="11"/>
      <c r="CK99" s="11"/>
      <c r="CL99" s="11"/>
      <c r="CM99" s="11"/>
      <c r="CN99" s="11"/>
      <c r="CO99" s="11"/>
      <c r="CP99" s="11"/>
      <c r="CQ99" s="11"/>
      <c r="CR99" s="11"/>
      <c r="CS99" s="11" t="s">
        <v>95</v>
      </c>
      <c r="CT99" s="11"/>
      <c r="CU99" s="11"/>
      <c r="CV99" s="11"/>
      <c r="CW99" s="11"/>
      <c r="CX99" s="11"/>
      <c r="CY99" s="204" t="str">
        <f t="shared" si="10"/>
        <v>Gestión Estratégica del Talento Humano 
Integridad
Seguimiento y evaluación del desempeño institucional</v>
      </c>
      <c r="CZ99" s="11" t="s">
        <v>2784</v>
      </c>
      <c r="DA99" s="11"/>
      <c r="DB99" s="11"/>
      <c r="DC99" s="11"/>
      <c r="DD99" s="11"/>
      <c r="DE99" s="11"/>
      <c r="DF99" s="11"/>
      <c r="DG99" s="11"/>
      <c r="DH99" s="11"/>
      <c r="DI99" s="11"/>
      <c r="DJ99" s="11"/>
      <c r="DK99" s="11"/>
      <c r="DL99" s="11"/>
      <c r="DM99" s="11"/>
      <c r="DN99" s="11"/>
      <c r="DO99" s="11"/>
      <c r="DP99" s="11"/>
      <c r="DQ99" s="11"/>
      <c r="DR99" s="11"/>
      <c r="DS99" s="11"/>
      <c r="DT99" s="11"/>
      <c r="DU99" s="1"/>
    </row>
    <row r="100" spans="2:125" s="2" customFormat="1" ht="84" hidden="1" customHeight="1" x14ac:dyDescent="0.35">
      <c r="B100" s="1"/>
      <c r="C100" s="200" t="s">
        <v>3035</v>
      </c>
      <c r="D100" s="11" t="s">
        <v>3036</v>
      </c>
      <c r="E100" s="201" t="str">
        <f t="shared" si="11"/>
        <v xml:space="preserve">URF2025_078__Realizar seguimiento al Plan de Bienestar Social e Incentivos_Segundo cuatrimestre_Ruta de la Felicidad Entornos Laborales Saludables </v>
      </c>
      <c r="F100" s="11" t="s">
        <v>824</v>
      </c>
      <c r="G100" s="11" t="s">
        <v>3037</v>
      </c>
      <c r="H100" s="11" t="s">
        <v>3037</v>
      </c>
      <c r="I100" s="11" t="s">
        <v>818</v>
      </c>
      <c r="J100" s="11" t="s">
        <v>694</v>
      </c>
      <c r="K100" s="11" t="s">
        <v>699</v>
      </c>
      <c r="L100" s="12">
        <v>45901</v>
      </c>
      <c r="M100" s="12">
        <v>45930</v>
      </c>
      <c r="N100" s="202">
        <f t="shared" si="12"/>
        <v>29</v>
      </c>
      <c r="O100" s="203" t="s">
        <v>680</v>
      </c>
      <c r="P100" s="11"/>
      <c r="Q100" s="11" t="s">
        <v>111</v>
      </c>
      <c r="R100" s="11" t="s">
        <v>825</v>
      </c>
      <c r="S100" s="11" t="s">
        <v>610</v>
      </c>
      <c r="T100" s="11" t="s">
        <v>820</v>
      </c>
      <c r="U100" s="11" t="s">
        <v>25</v>
      </c>
      <c r="V100" s="11" t="s">
        <v>51</v>
      </c>
      <c r="W100" s="11" t="s">
        <v>52</v>
      </c>
      <c r="X100" s="11"/>
      <c r="Y100" s="204" t="str">
        <f t="shared" si="7"/>
        <v xml:space="preserve">Talento Humano 
Financieros 
Tecnológicos </v>
      </c>
      <c r="Z100" s="11"/>
      <c r="AA100" s="11"/>
      <c r="AB100" s="11"/>
      <c r="AC100" s="13"/>
      <c r="AD100" s="14"/>
      <c r="AE100" s="11"/>
      <c r="AF100" s="11"/>
      <c r="AG100" s="13"/>
      <c r="AH100" s="14"/>
      <c r="AI100" s="11"/>
      <c r="AJ100" s="11"/>
      <c r="AK100" s="13"/>
      <c r="AL100" s="14"/>
      <c r="AM100" s="11"/>
      <c r="AN100" s="11"/>
      <c r="AO100" s="13"/>
      <c r="AP100" s="14"/>
      <c r="AQ100" s="11"/>
      <c r="AR100" s="11"/>
      <c r="AS100" s="13"/>
      <c r="AT100" s="14"/>
      <c r="AU100" s="11"/>
      <c r="AV100" s="11"/>
      <c r="AW100" s="13"/>
      <c r="AX100" s="11"/>
      <c r="AY100" s="11"/>
      <c r="AZ100" s="11"/>
      <c r="BA100" s="11"/>
      <c r="BB100" s="11"/>
      <c r="BC100" s="11" t="s">
        <v>2774</v>
      </c>
      <c r="BD100" s="11" t="s">
        <v>2775</v>
      </c>
      <c r="BE100" s="11" t="s">
        <v>2776</v>
      </c>
      <c r="BF100" s="11"/>
      <c r="BG100" s="11"/>
      <c r="BH100" s="11"/>
      <c r="BI100" s="11"/>
      <c r="BJ100" s="11"/>
      <c r="BK100" s="11"/>
      <c r="BL100" s="11"/>
      <c r="BM100" s="11"/>
      <c r="BN100" s="11"/>
      <c r="BO100" s="11"/>
      <c r="BP100" s="11"/>
      <c r="BQ100" s="11"/>
      <c r="BR100" s="11"/>
      <c r="BS100" s="11"/>
      <c r="BT100" s="11"/>
      <c r="BU100" s="11"/>
      <c r="BV100" s="11" t="s">
        <v>2783</v>
      </c>
      <c r="BW100" s="204" t="str">
        <f t="shared" si="8"/>
        <v>Plan Estratégico de Talento Humano
Plan de Incentivos Institucionales
Plan Institucional de Capacitación
Operación del Sistema de Gestión Institucional_SGI</v>
      </c>
      <c r="BX100" s="11" t="s">
        <v>25</v>
      </c>
      <c r="BY100" s="11"/>
      <c r="BZ100" s="11"/>
      <c r="CA100" s="11" t="s">
        <v>79</v>
      </c>
      <c r="CB100" s="11"/>
      <c r="CC100" s="11"/>
      <c r="CD100" s="11"/>
      <c r="CE100" s="204" t="str">
        <f t="shared" si="9"/>
        <v xml:space="preserve">Talento Humano 
Evaluación de resultados </v>
      </c>
      <c r="CF100" s="11" t="s">
        <v>82</v>
      </c>
      <c r="CG100" s="11" t="s">
        <v>83</v>
      </c>
      <c r="CH100" s="11"/>
      <c r="CI100" s="11"/>
      <c r="CJ100" s="11"/>
      <c r="CK100" s="11"/>
      <c r="CL100" s="11"/>
      <c r="CM100" s="11"/>
      <c r="CN100" s="11"/>
      <c r="CO100" s="11"/>
      <c r="CP100" s="11"/>
      <c r="CQ100" s="11"/>
      <c r="CR100" s="11"/>
      <c r="CS100" s="11" t="s">
        <v>95</v>
      </c>
      <c r="CT100" s="11"/>
      <c r="CU100" s="11"/>
      <c r="CV100" s="11"/>
      <c r="CW100" s="11"/>
      <c r="CX100" s="11"/>
      <c r="CY100" s="204" t="str">
        <f t="shared" si="10"/>
        <v>Gestión Estratégica del Talento Humano 
Integridad
Seguimiento y evaluación del desempeño institucional</v>
      </c>
      <c r="CZ100" s="11" t="s">
        <v>2784</v>
      </c>
      <c r="DA100" s="11"/>
      <c r="DB100" s="11"/>
      <c r="DC100" s="11"/>
      <c r="DD100" s="11"/>
      <c r="DE100" s="11"/>
      <c r="DF100" s="11"/>
      <c r="DG100" s="11"/>
      <c r="DH100" s="11"/>
      <c r="DI100" s="11"/>
      <c r="DJ100" s="11"/>
      <c r="DK100" s="11"/>
      <c r="DL100" s="11"/>
      <c r="DM100" s="11"/>
      <c r="DN100" s="11"/>
      <c r="DO100" s="11"/>
      <c r="DP100" s="11"/>
      <c r="DQ100" s="11"/>
      <c r="DR100" s="11"/>
      <c r="DS100" s="11"/>
      <c r="DT100" s="11"/>
      <c r="DU100" s="1"/>
    </row>
    <row r="101" spans="2:125" s="2" customFormat="1" ht="84" hidden="1" customHeight="1" x14ac:dyDescent="0.35">
      <c r="B101" s="1"/>
      <c r="C101" s="200" t="s">
        <v>3038</v>
      </c>
      <c r="D101" s="11" t="s">
        <v>3039</v>
      </c>
      <c r="E101" s="201" t="str">
        <f t="shared" si="11"/>
        <v>URF2025_079__Realizar seguimiento al Plan de Bienestar Social e Incentivos_Tercer cuatrimestre_Ruta de la Felicidad Entornos Laborales Saludables.</v>
      </c>
      <c r="F101" s="11" t="s">
        <v>3040</v>
      </c>
      <c r="G101" s="11" t="s">
        <v>3041</v>
      </c>
      <c r="H101" s="11" t="s">
        <v>3041</v>
      </c>
      <c r="I101" s="11" t="s">
        <v>818</v>
      </c>
      <c r="J101" s="11" t="s">
        <v>694</v>
      </c>
      <c r="K101" s="11" t="s">
        <v>699</v>
      </c>
      <c r="L101" s="12">
        <v>45979</v>
      </c>
      <c r="M101" s="12">
        <v>46010</v>
      </c>
      <c r="N101" s="202">
        <f t="shared" si="12"/>
        <v>31</v>
      </c>
      <c r="O101" s="203" t="s">
        <v>680</v>
      </c>
      <c r="P101" s="11"/>
      <c r="Q101" s="11" t="s">
        <v>111</v>
      </c>
      <c r="R101" s="11" t="s">
        <v>825</v>
      </c>
      <c r="S101" s="11" t="s">
        <v>610</v>
      </c>
      <c r="T101" s="11" t="s">
        <v>820</v>
      </c>
      <c r="U101" s="11" t="s">
        <v>25</v>
      </c>
      <c r="V101" s="11" t="s">
        <v>51</v>
      </c>
      <c r="W101" s="11" t="s">
        <v>52</v>
      </c>
      <c r="X101" s="11"/>
      <c r="Y101" s="204" t="str">
        <f t="shared" si="7"/>
        <v xml:space="preserve">Talento Humano 
Financieros 
Tecnológicos </v>
      </c>
      <c r="Z101" s="11"/>
      <c r="AA101" s="11"/>
      <c r="AB101" s="11"/>
      <c r="AC101" s="13"/>
      <c r="AD101" s="14"/>
      <c r="AE101" s="11"/>
      <c r="AF101" s="11"/>
      <c r="AG101" s="13"/>
      <c r="AH101" s="14"/>
      <c r="AI101" s="11"/>
      <c r="AJ101" s="11"/>
      <c r="AK101" s="13"/>
      <c r="AL101" s="14"/>
      <c r="AM101" s="11"/>
      <c r="AN101" s="11"/>
      <c r="AO101" s="13"/>
      <c r="AP101" s="14"/>
      <c r="AQ101" s="11"/>
      <c r="AR101" s="11"/>
      <c r="AS101" s="13"/>
      <c r="AT101" s="14"/>
      <c r="AU101" s="11"/>
      <c r="AV101" s="11"/>
      <c r="AW101" s="13"/>
      <c r="AX101" s="11"/>
      <c r="AY101" s="11"/>
      <c r="AZ101" s="11"/>
      <c r="BA101" s="11"/>
      <c r="BB101" s="11"/>
      <c r="BC101" s="11" t="s">
        <v>2774</v>
      </c>
      <c r="BD101" s="11" t="s">
        <v>2775</v>
      </c>
      <c r="BE101" s="11" t="s">
        <v>2776</v>
      </c>
      <c r="BF101" s="11"/>
      <c r="BG101" s="11"/>
      <c r="BH101" s="11"/>
      <c r="BI101" s="11"/>
      <c r="BJ101" s="11"/>
      <c r="BK101" s="11"/>
      <c r="BL101" s="11"/>
      <c r="BM101" s="11"/>
      <c r="BN101" s="11"/>
      <c r="BO101" s="11"/>
      <c r="BP101" s="11"/>
      <c r="BQ101" s="11"/>
      <c r="BR101" s="11"/>
      <c r="BS101" s="11"/>
      <c r="BT101" s="11"/>
      <c r="BU101" s="11"/>
      <c r="BV101" s="11" t="s">
        <v>2783</v>
      </c>
      <c r="BW101" s="204" t="str">
        <f t="shared" si="8"/>
        <v>Plan Estratégico de Talento Humano
Plan de Incentivos Institucionales
Plan Institucional de Capacitación
Operación del Sistema de Gestión Institucional_SGI</v>
      </c>
      <c r="BX101" s="11" t="s">
        <v>25</v>
      </c>
      <c r="BY101" s="11"/>
      <c r="BZ101" s="11"/>
      <c r="CA101" s="11" t="s">
        <v>79</v>
      </c>
      <c r="CB101" s="11"/>
      <c r="CC101" s="11"/>
      <c r="CD101" s="11"/>
      <c r="CE101" s="204" t="str">
        <f t="shared" si="9"/>
        <v xml:space="preserve">Talento Humano 
Evaluación de resultados </v>
      </c>
      <c r="CF101" s="11" t="s">
        <v>82</v>
      </c>
      <c r="CG101" s="11" t="s">
        <v>83</v>
      </c>
      <c r="CH101" s="11"/>
      <c r="CI101" s="11"/>
      <c r="CJ101" s="11"/>
      <c r="CK101" s="11"/>
      <c r="CL101" s="11"/>
      <c r="CM101" s="11"/>
      <c r="CN101" s="11"/>
      <c r="CO101" s="11"/>
      <c r="CP101" s="11"/>
      <c r="CQ101" s="11"/>
      <c r="CR101" s="11"/>
      <c r="CS101" s="11" t="s">
        <v>95</v>
      </c>
      <c r="CT101" s="11"/>
      <c r="CU101" s="11"/>
      <c r="CV101" s="11"/>
      <c r="CW101" s="11"/>
      <c r="CX101" s="11"/>
      <c r="CY101" s="204" t="str">
        <f t="shared" si="10"/>
        <v>Gestión Estratégica del Talento Humano 
Integridad
Seguimiento y evaluación del desempeño institucional</v>
      </c>
      <c r="CZ101" s="11" t="s">
        <v>2784</v>
      </c>
      <c r="DA101" s="11"/>
      <c r="DB101" s="11"/>
      <c r="DC101" s="11"/>
      <c r="DD101" s="11"/>
      <c r="DE101" s="11"/>
      <c r="DF101" s="11"/>
      <c r="DG101" s="11"/>
      <c r="DH101" s="11"/>
      <c r="DI101" s="11"/>
      <c r="DJ101" s="11"/>
      <c r="DK101" s="11"/>
      <c r="DL101" s="11"/>
      <c r="DM101" s="11"/>
      <c r="DN101" s="11"/>
      <c r="DO101" s="11"/>
      <c r="DP101" s="11"/>
      <c r="DQ101" s="11"/>
      <c r="DR101" s="11"/>
      <c r="DS101" s="11"/>
      <c r="DT101" s="11"/>
      <c r="DU101" s="1"/>
    </row>
    <row r="102" spans="2:125" s="2" customFormat="1" ht="84" hidden="1" customHeight="1" x14ac:dyDescent="0.35">
      <c r="B102" s="1"/>
      <c r="C102" s="200" t="s">
        <v>3042</v>
      </c>
      <c r="D102" s="11" t="s">
        <v>3043</v>
      </c>
      <c r="E102" s="201" t="str">
        <f t="shared" si="11"/>
        <v>URF2025_080__Desarrollar las actividades encaminadas a avanzar en la ruta del crecimiento y servicio mediante el cumplimiento del plan de capacitación_Primer cuatrimestre_Ruta del Crecimiento y Ruta del Servicio.</v>
      </c>
      <c r="F102" s="11" t="s">
        <v>3044</v>
      </c>
      <c r="G102" s="11" t="s">
        <v>3045</v>
      </c>
      <c r="H102" s="11" t="s">
        <v>3045</v>
      </c>
      <c r="I102" s="11" t="s">
        <v>818</v>
      </c>
      <c r="J102" s="11" t="s">
        <v>694</v>
      </c>
      <c r="K102" s="11" t="s">
        <v>699</v>
      </c>
      <c r="L102" s="12">
        <v>45779</v>
      </c>
      <c r="M102" s="12">
        <v>45808</v>
      </c>
      <c r="N102" s="202">
        <f t="shared" si="12"/>
        <v>29</v>
      </c>
      <c r="O102" s="203" t="s">
        <v>680</v>
      </c>
      <c r="P102" s="11"/>
      <c r="Q102" s="11" t="s">
        <v>111</v>
      </c>
      <c r="R102" s="11" t="s">
        <v>833</v>
      </c>
      <c r="S102" s="11" t="s">
        <v>610</v>
      </c>
      <c r="T102" s="11" t="s">
        <v>820</v>
      </c>
      <c r="U102" s="11" t="s">
        <v>25</v>
      </c>
      <c r="V102" s="11" t="s">
        <v>51</v>
      </c>
      <c r="W102" s="11" t="s">
        <v>52</v>
      </c>
      <c r="X102" s="11"/>
      <c r="Y102" s="204" t="str">
        <f t="shared" si="7"/>
        <v xml:space="preserve">Talento Humano 
Financieros 
Tecnológicos </v>
      </c>
      <c r="Z102" s="11"/>
      <c r="AA102" s="11"/>
      <c r="AB102" s="11"/>
      <c r="AC102" s="13"/>
      <c r="AD102" s="14"/>
      <c r="AE102" s="11"/>
      <c r="AF102" s="11"/>
      <c r="AG102" s="13"/>
      <c r="AH102" s="14"/>
      <c r="AI102" s="11"/>
      <c r="AJ102" s="11"/>
      <c r="AK102" s="13"/>
      <c r="AL102" s="14"/>
      <c r="AM102" s="11"/>
      <c r="AN102" s="11"/>
      <c r="AO102" s="13"/>
      <c r="AP102" s="14"/>
      <c r="AQ102" s="11"/>
      <c r="AR102" s="11"/>
      <c r="AS102" s="13"/>
      <c r="AT102" s="14"/>
      <c r="AU102" s="11"/>
      <c r="AV102" s="11"/>
      <c r="AW102" s="13"/>
      <c r="AX102" s="11"/>
      <c r="AY102" s="11"/>
      <c r="AZ102" s="11"/>
      <c r="BA102" s="11"/>
      <c r="BB102" s="11"/>
      <c r="BC102" s="11" t="s">
        <v>2774</v>
      </c>
      <c r="BD102" s="11" t="s">
        <v>2775</v>
      </c>
      <c r="BE102" s="11"/>
      <c r="BF102" s="11"/>
      <c r="BG102" s="11"/>
      <c r="BH102" s="11"/>
      <c r="BI102" s="11"/>
      <c r="BJ102" s="11"/>
      <c r="BK102" s="11"/>
      <c r="BL102" s="11"/>
      <c r="BM102" s="11"/>
      <c r="BN102" s="11"/>
      <c r="BO102" s="11"/>
      <c r="BP102" s="11"/>
      <c r="BQ102" s="11"/>
      <c r="BR102" s="11"/>
      <c r="BS102" s="11"/>
      <c r="BT102" s="11"/>
      <c r="BU102" s="11"/>
      <c r="BV102" s="11" t="s">
        <v>2783</v>
      </c>
      <c r="BW102" s="204" t="str">
        <f t="shared" si="8"/>
        <v>Plan Estratégico de Talento Humano
Plan Institucional de Capacitación
Operación del Sistema de Gestión Institucional_SGI</v>
      </c>
      <c r="BX102" s="11" t="s">
        <v>25</v>
      </c>
      <c r="BY102" s="11"/>
      <c r="BZ102" s="11"/>
      <c r="CA102" s="11" t="s">
        <v>79</v>
      </c>
      <c r="CB102" s="11"/>
      <c r="CC102" s="11" t="s">
        <v>80</v>
      </c>
      <c r="CD102" s="11"/>
      <c r="CE102" s="204" t="str">
        <f t="shared" si="9"/>
        <v xml:space="preserve">Talento Humano 
Evaluación de resultados 
Gestión del conocimiento y la innovación </v>
      </c>
      <c r="CF102" s="11" t="s">
        <v>82</v>
      </c>
      <c r="CG102" s="11" t="s">
        <v>83</v>
      </c>
      <c r="CH102" s="11"/>
      <c r="CI102" s="11"/>
      <c r="CJ102" s="11"/>
      <c r="CK102" s="11"/>
      <c r="CL102" s="11"/>
      <c r="CM102" s="11"/>
      <c r="CN102" s="11"/>
      <c r="CO102" s="11"/>
      <c r="CP102" s="11"/>
      <c r="CQ102" s="11"/>
      <c r="CR102" s="11"/>
      <c r="CS102" s="11" t="s">
        <v>95</v>
      </c>
      <c r="CT102" s="11"/>
      <c r="CU102" s="11"/>
      <c r="CV102" s="11"/>
      <c r="CW102" s="11" t="s">
        <v>99</v>
      </c>
      <c r="CX102" s="11"/>
      <c r="CY102" s="204" t="str">
        <f t="shared" si="10"/>
        <v>Gestión Estratégica del Talento Humano 
Integridad
Seguimiento y evaluación del desempeño institucional
Gestión del conocimiento y la innovación</v>
      </c>
      <c r="CZ102" s="11" t="s">
        <v>2784</v>
      </c>
      <c r="DA102" s="11"/>
      <c r="DB102" s="11"/>
      <c r="DC102" s="11"/>
      <c r="DD102" s="11"/>
      <c r="DE102" s="11"/>
      <c r="DF102" s="11"/>
      <c r="DG102" s="11"/>
      <c r="DH102" s="11"/>
      <c r="DI102" s="11"/>
      <c r="DJ102" s="11"/>
      <c r="DK102" s="11"/>
      <c r="DL102" s="11"/>
      <c r="DM102" s="11"/>
      <c r="DN102" s="11"/>
      <c r="DO102" s="11"/>
      <c r="DP102" s="11"/>
      <c r="DQ102" s="11"/>
      <c r="DR102" s="11"/>
      <c r="DS102" s="11"/>
      <c r="DT102" s="11"/>
      <c r="DU102" s="1"/>
    </row>
    <row r="103" spans="2:125" s="2" customFormat="1" ht="84" hidden="1" customHeight="1" x14ac:dyDescent="0.35">
      <c r="B103" s="1"/>
      <c r="C103" s="200" t="s">
        <v>3046</v>
      </c>
      <c r="D103" s="11" t="s">
        <v>3047</v>
      </c>
      <c r="E103" s="201" t="str">
        <f t="shared" si="11"/>
        <v>URF2025_081__Desarrollar las actividades encaminadas a avanzar en la ruta del crecimiento y servicio mediante el cumplimiento del plan de capacitación_Segundo cuatrimestre_Ruta del Crecimiento y Ruta del Servicio.</v>
      </c>
      <c r="F103" s="11" t="s">
        <v>3048</v>
      </c>
      <c r="G103" s="11" t="s">
        <v>3049</v>
      </c>
      <c r="H103" s="11" t="s">
        <v>3049</v>
      </c>
      <c r="I103" s="11" t="s">
        <v>818</v>
      </c>
      <c r="J103" s="11" t="s">
        <v>694</v>
      </c>
      <c r="K103" s="11" t="s">
        <v>699</v>
      </c>
      <c r="L103" s="12">
        <v>45901</v>
      </c>
      <c r="M103" s="12">
        <v>45930</v>
      </c>
      <c r="N103" s="202">
        <f t="shared" si="12"/>
        <v>29</v>
      </c>
      <c r="O103" s="203" t="s">
        <v>680</v>
      </c>
      <c r="P103" s="11"/>
      <c r="Q103" s="11" t="s">
        <v>111</v>
      </c>
      <c r="R103" s="11" t="s">
        <v>833</v>
      </c>
      <c r="S103" s="11" t="s">
        <v>610</v>
      </c>
      <c r="T103" s="11" t="s">
        <v>820</v>
      </c>
      <c r="U103" s="11" t="s">
        <v>25</v>
      </c>
      <c r="V103" s="11" t="s">
        <v>51</v>
      </c>
      <c r="W103" s="11" t="s">
        <v>52</v>
      </c>
      <c r="X103" s="11"/>
      <c r="Y103" s="204" t="str">
        <f t="shared" si="7"/>
        <v xml:space="preserve">Talento Humano 
Financieros 
Tecnológicos </v>
      </c>
      <c r="Z103" s="11"/>
      <c r="AA103" s="11"/>
      <c r="AB103" s="11"/>
      <c r="AC103" s="13"/>
      <c r="AD103" s="14"/>
      <c r="AE103" s="11"/>
      <c r="AF103" s="11"/>
      <c r="AG103" s="13"/>
      <c r="AH103" s="14"/>
      <c r="AI103" s="11"/>
      <c r="AJ103" s="11"/>
      <c r="AK103" s="13"/>
      <c r="AL103" s="14"/>
      <c r="AM103" s="11"/>
      <c r="AN103" s="11"/>
      <c r="AO103" s="13"/>
      <c r="AP103" s="14"/>
      <c r="AQ103" s="11"/>
      <c r="AR103" s="11"/>
      <c r="AS103" s="13"/>
      <c r="AT103" s="14"/>
      <c r="AU103" s="11"/>
      <c r="AV103" s="11"/>
      <c r="AW103" s="13"/>
      <c r="AX103" s="11"/>
      <c r="AY103" s="11"/>
      <c r="AZ103" s="11"/>
      <c r="BA103" s="11"/>
      <c r="BB103" s="11"/>
      <c r="BC103" s="11" t="s">
        <v>2774</v>
      </c>
      <c r="BD103" s="11" t="s">
        <v>2775</v>
      </c>
      <c r="BE103" s="11"/>
      <c r="BF103" s="11"/>
      <c r="BG103" s="11"/>
      <c r="BH103" s="11"/>
      <c r="BI103" s="11"/>
      <c r="BJ103" s="11"/>
      <c r="BK103" s="11"/>
      <c r="BL103" s="11"/>
      <c r="BM103" s="11"/>
      <c r="BN103" s="11"/>
      <c r="BO103" s="11"/>
      <c r="BP103" s="11"/>
      <c r="BQ103" s="11"/>
      <c r="BR103" s="11"/>
      <c r="BS103" s="11"/>
      <c r="BT103" s="11"/>
      <c r="BU103" s="11"/>
      <c r="BV103" s="11" t="s">
        <v>2783</v>
      </c>
      <c r="BW103" s="204" t="str">
        <f t="shared" si="8"/>
        <v>Plan Estratégico de Talento Humano
Plan Institucional de Capacitación
Operación del Sistema de Gestión Institucional_SGI</v>
      </c>
      <c r="BX103" s="11" t="s">
        <v>25</v>
      </c>
      <c r="BY103" s="11"/>
      <c r="BZ103" s="11"/>
      <c r="CA103" s="11" t="s">
        <v>79</v>
      </c>
      <c r="CB103" s="11"/>
      <c r="CC103" s="11" t="s">
        <v>80</v>
      </c>
      <c r="CD103" s="11"/>
      <c r="CE103" s="204" t="str">
        <f t="shared" si="9"/>
        <v xml:space="preserve">Talento Humano 
Evaluación de resultados 
Gestión del conocimiento y la innovación </v>
      </c>
      <c r="CF103" s="11" t="s">
        <v>82</v>
      </c>
      <c r="CG103" s="11" t="s">
        <v>83</v>
      </c>
      <c r="CH103" s="11"/>
      <c r="CI103" s="11"/>
      <c r="CJ103" s="11"/>
      <c r="CK103" s="11"/>
      <c r="CL103" s="11"/>
      <c r="CM103" s="11"/>
      <c r="CN103" s="11"/>
      <c r="CO103" s="11"/>
      <c r="CP103" s="11"/>
      <c r="CQ103" s="11"/>
      <c r="CR103" s="11"/>
      <c r="CS103" s="11" t="s">
        <v>95</v>
      </c>
      <c r="CT103" s="11"/>
      <c r="CU103" s="11"/>
      <c r="CV103" s="11"/>
      <c r="CW103" s="11" t="s">
        <v>99</v>
      </c>
      <c r="CX103" s="11"/>
      <c r="CY103" s="204" t="str">
        <f t="shared" si="10"/>
        <v>Gestión Estratégica del Talento Humano 
Integridad
Seguimiento y evaluación del desempeño institucional
Gestión del conocimiento y la innovación</v>
      </c>
      <c r="CZ103" s="11" t="s">
        <v>2784</v>
      </c>
      <c r="DA103" s="11"/>
      <c r="DB103" s="11"/>
      <c r="DC103" s="11"/>
      <c r="DD103" s="11"/>
      <c r="DE103" s="11"/>
      <c r="DF103" s="11"/>
      <c r="DG103" s="11"/>
      <c r="DH103" s="11"/>
      <c r="DI103" s="11"/>
      <c r="DJ103" s="11"/>
      <c r="DK103" s="11"/>
      <c r="DL103" s="11"/>
      <c r="DM103" s="11"/>
      <c r="DN103" s="11"/>
      <c r="DO103" s="11"/>
      <c r="DP103" s="11"/>
      <c r="DQ103" s="11"/>
      <c r="DR103" s="11"/>
      <c r="DS103" s="11"/>
      <c r="DT103" s="11"/>
      <c r="DU103" s="1"/>
    </row>
    <row r="104" spans="2:125" s="2" customFormat="1" ht="84" hidden="1" customHeight="1" x14ac:dyDescent="0.35">
      <c r="B104" s="1"/>
      <c r="C104" s="200" t="s">
        <v>3050</v>
      </c>
      <c r="D104" s="11" t="s">
        <v>3051</v>
      </c>
      <c r="E104" s="201" t="str">
        <f t="shared" si="11"/>
        <v>URF2025_082__Desarrollar las actividades encaminadas a avanzar en la ruta del crecimiento y servicio mediante el cumplimiento del plan de capacitación_Tercer cuatrimestre_Ruta del Crecimiento y Ruta del Servicio.</v>
      </c>
      <c r="F104" s="11" t="s">
        <v>3052</v>
      </c>
      <c r="G104" s="11" t="s">
        <v>3053</v>
      </c>
      <c r="H104" s="11" t="s">
        <v>3054</v>
      </c>
      <c r="I104" s="11" t="s">
        <v>818</v>
      </c>
      <c r="J104" s="11" t="s">
        <v>694</v>
      </c>
      <c r="K104" s="11" t="s">
        <v>699</v>
      </c>
      <c r="L104" s="12">
        <v>45992</v>
      </c>
      <c r="M104" s="12">
        <v>46010</v>
      </c>
      <c r="N104" s="202">
        <f t="shared" si="12"/>
        <v>18</v>
      </c>
      <c r="O104" s="203" t="s">
        <v>680</v>
      </c>
      <c r="P104" s="11"/>
      <c r="Q104" s="11" t="s">
        <v>111</v>
      </c>
      <c r="R104" s="11" t="s">
        <v>833</v>
      </c>
      <c r="S104" s="11" t="s">
        <v>610</v>
      </c>
      <c r="T104" s="11" t="s">
        <v>820</v>
      </c>
      <c r="U104" s="11" t="s">
        <v>25</v>
      </c>
      <c r="V104" s="11" t="s">
        <v>51</v>
      </c>
      <c r="W104" s="11" t="s">
        <v>52</v>
      </c>
      <c r="X104" s="11"/>
      <c r="Y104" s="204" t="str">
        <f t="shared" si="7"/>
        <v xml:space="preserve">Talento Humano 
Financieros 
Tecnológicos </v>
      </c>
      <c r="Z104" s="11"/>
      <c r="AA104" s="11"/>
      <c r="AB104" s="11"/>
      <c r="AC104" s="13"/>
      <c r="AD104" s="14"/>
      <c r="AE104" s="11"/>
      <c r="AF104" s="11"/>
      <c r="AG104" s="13"/>
      <c r="AH104" s="14"/>
      <c r="AI104" s="11"/>
      <c r="AJ104" s="11"/>
      <c r="AK104" s="13"/>
      <c r="AL104" s="14"/>
      <c r="AM104" s="11"/>
      <c r="AN104" s="11"/>
      <c r="AO104" s="13"/>
      <c r="AP104" s="14"/>
      <c r="AQ104" s="11"/>
      <c r="AR104" s="11"/>
      <c r="AS104" s="13"/>
      <c r="AT104" s="14"/>
      <c r="AU104" s="11"/>
      <c r="AV104" s="11"/>
      <c r="AW104" s="13"/>
      <c r="AX104" s="11"/>
      <c r="AY104" s="11"/>
      <c r="AZ104" s="11"/>
      <c r="BA104" s="11"/>
      <c r="BB104" s="11"/>
      <c r="BC104" s="11" t="s">
        <v>2774</v>
      </c>
      <c r="BD104" s="11" t="s">
        <v>2775</v>
      </c>
      <c r="BE104" s="11"/>
      <c r="BF104" s="11"/>
      <c r="BG104" s="11"/>
      <c r="BH104" s="11"/>
      <c r="BI104" s="11"/>
      <c r="BJ104" s="11"/>
      <c r="BK104" s="11"/>
      <c r="BL104" s="11"/>
      <c r="BM104" s="11"/>
      <c r="BN104" s="11"/>
      <c r="BO104" s="11"/>
      <c r="BP104" s="11"/>
      <c r="BQ104" s="11"/>
      <c r="BR104" s="11"/>
      <c r="BS104" s="11"/>
      <c r="BT104" s="11"/>
      <c r="BU104" s="11"/>
      <c r="BV104" s="11" t="s">
        <v>2783</v>
      </c>
      <c r="BW104" s="204" t="str">
        <f t="shared" si="8"/>
        <v>Plan Estratégico de Talento Humano
Plan Institucional de Capacitación
Operación del Sistema de Gestión Institucional_SGI</v>
      </c>
      <c r="BX104" s="11" t="s">
        <v>25</v>
      </c>
      <c r="BY104" s="11"/>
      <c r="BZ104" s="11"/>
      <c r="CA104" s="11" t="s">
        <v>79</v>
      </c>
      <c r="CB104" s="11"/>
      <c r="CC104" s="11" t="s">
        <v>80</v>
      </c>
      <c r="CD104" s="11"/>
      <c r="CE104" s="204" t="str">
        <f t="shared" si="9"/>
        <v xml:space="preserve">Talento Humano 
Evaluación de resultados 
Gestión del conocimiento y la innovación </v>
      </c>
      <c r="CF104" s="11" t="s">
        <v>82</v>
      </c>
      <c r="CG104" s="11" t="s">
        <v>83</v>
      </c>
      <c r="CH104" s="11"/>
      <c r="CI104" s="11"/>
      <c r="CJ104" s="11"/>
      <c r="CK104" s="11"/>
      <c r="CL104" s="11"/>
      <c r="CM104" s="11"/>
      <c r="CN104" s="11"/>
      <c r="CO104" s="11"/>
      <c r="CP104" s="11"/>
      <c r="CQ104" s="11"/>
      <c r="CR104" s="11"/>
      <c r="CS104" s="11" t="s">
        <v>95</v>
      </c>
      <c r="CT104" s="11"/>
      <c r="CU104" s="11"/>
      <c r="CV104" s="11"/>
      <c r="CW104" s="11" t="s">
        <v>99</v>
      </c>
      <c r="CX104" s="11"/>
      <c r="CY104" s="204" t="str">
        <f t="shared" si="10"/>
        <v>Gestión Estratégica del Talento Humano 
Integridad
Seguimiento y evaluación del desempeño institucional
Gestión del conocimiento y la innovación</v>
      </c>
      <c r="CZ104" s="11" t="s">
        <v>2784</v>
      </c>
      <c r="DA104" s="11"/>
      <c r="DB104" s="11"/>
      <c r="DC104" s="11"/>
      <c r="DD104" s="11"/>
      <c r="DE104" s="11"/>
      <c r="DF104" s="11"/>
      <c r="DG104" s="11"/>
      <c r="DH104" s="11"/>
      <c r="DI104" s="11"/>
      <c r="DJ104" s="11"/>
      <c r="DK104" s="11"/>
      <c r="DL104" s="11"/>
      <c r="DM104" s="11"/>
      <c r="DN104" s="11"/>
      <c r="DO104" s="11"/>
      <c r="DP104" s="11"/>
      <c r="DQ104" s="11"/>
      <c r="DR104" s="11"/>
      <c r="DS104" s="11"/>
      <c r="DT104" s="11"/>
      <c r="DU104" s="1"/>
    </row>
    <row r="105" spans="2:125" s="2" customFormat="1" ht="84" hidden="1" customHeight="1" x14ac:dyDescent="0.35">
      <c r="B105" s="1"/>
      <c r="C105" s="200" t="s">
        <v>3055</v>
      </c>
      <c r="D105" s="11" t="s">
        <v>3056</v>
      </c>
      <c r="E105" s="201" t="str">
        <f t="shared" si="11"/>
        <v>URF2025_083__Apoyar la estructuración y formalización de los acuerdos de gestión para la vigencia 2025_Ruta de la Calidad</v>
      </c>
      <c r="F105" s="11" t="s">
        <v>828</v>
      </c>
      <c r="G105" s="11" t="s">
        <v>829</v>
      </c>
      <c r="H105" s="11" t="s">
        <v>830</v>
      </c>
      <c r="I105" s="11" t="s">
        <v>818</v>
      </c>
      <c r="J105" s="11" t="s">
        <v>694</v>
      </c>
      <c r="K105" s="11"/>
      <c r="L105" s="12">
        <v>45717</v>
      </c>
      <c r="M105" s="12">
        <v>45762</v>
      </c>
      <c r="N105" s="202">
        <f t="shared" si="12"/>
        <v>45</v>
      </c>
      <c r="O105" s="203" t="s">
        <v>680</v>
      </c>
      <c r="P105" s="11"/>
      <c r="Q105" s="11" t="s">
        <v>111</v>
      </c>
      <c r="R105" s="11" t="s">
        <v>831</v>
      </c>
      <c r="S105" s="11" t="s">
        <v>610</v>
      </c>
      <c r="T105" s="11" t="s">
        <v>820</v>
      </c>
      <c r="U105" s="11" t="s">
        <v>25</v>
      </c>
      <c r="V105" s="11"/>
      <c r="W105" s="11" t="s">
        <v>52</v>
      </c>
      <c r="X105" s="11"/>
      <c r="Y105" s="204" t="str">
        <f t="shared" si="7"/>
        <v xml:space="preserve">Talento Humano 
Tecnológicos </v>
      </c>
      <c r="Z105" s="11"/>
      <c r="AA105" s="11"/>
      <c r="AB105" s="11"/>
      <c r="AC105" s="13"/>
      <c r="AD105" s="14"/>
      <c r="AE105" s="11"/>
      <c r="AF105" s="11"/>
      <c r="AG105" s="13"/>
      <c r="AH105" s="14"/>
      <c r="AI105" s="11"/>
      <c r="AJ105" s="11"/>
      <c r="AK105" s="13"/>
      <c r="AL105" s="14"/>
      <c r="AM105" s="11"/>
      <c r="AN105" s="11"/>
      <c r="AO105" s="13"/>
      <c r="AP105" s="14"/>
      <c r="AQ105" s="11"/>
      <c r="AR105" s="11"/>
      <c r="AS105" s="13"/>
      <c r="AT105" s="14"/>
      <c r="AU105" s="11"/>
      <c r="AV105" s="11"/>
      <c r="AW105" s="13"/>
      <c r="AX105" s="11"/>
      <c r="AY105" s="11"/>
      <c r="AZ105" s="11"/>
      <c r="BA105" s="11"/>
      <c r="BB105" s="11"/>
      <c r="BC105" s="11" t="s">
        <v>2774</v>
      </c>
      <c r="BD105" s="11"/>
      <c r="BE105" s="11"/>
      <c r="BF105" s="11"/>
      <c r="BG105" s="11"/>
      <c r="BH105" s="11"/>
      <c r="BI105" s="11"/>
      <c r="BJ105" s="11"/>
      <c r="BK105" s="11"/>
      <c r="BL105" s="11"/>
      <c r="BM105" s="11"/>
      <c r="BN105" s="11"/>
      <c r="BO105" s="11"/>
      <c r="BP105" s="11"/>
      <c r="BQ105" s="11"/>
      <c r="BR105" s="11"/>
      <c r="BS105" s="11"/>
      <c r="BT105" s="11"/>
      <c r="BU105" s="11"/>
      <c r="BV105" s="11" t="s">
        <v>2783</v>
      </c>
      <c r="BW105" s="204" t="str">
        <f t="shared" si="8"/>
        <v>Plan Estratégico de Talento Humano
Operación del Sistema de Gestión Institucional_SGI</v>
      </c>
      <c r="BX105" s="11" t="s">
        <v>25</v>
      </c>
      <c r="BY105" s="11"/>
      <c r="BZ105" s="11"/>
      <c r="CA105" s="11" t="s">
        <v>79</v>
      </c>
      <c r="CB105" s="11"/>
      <c r="CC105" s="11"/>
      <c r="CD105" s="11"/>
      <c r="CE105" s="204" t="str">
        <f t="shared" si="9"/>
        <v xml:space="preserve">Talento Humano 
Evaluación de resultados </v>
      </c>
      <c r="CF105" s="11" t="s">
        <v>82</v>
      </c>
      <c r="CG105" s="11"/>
      <c r="CH105" s="11"/>
      <c r="CI105" s="11"/>
      <c r="CJ105" s="11"/>
      <c r="CK105" s="11"/>
      <c r="CL105" s="11"/>
      <c r="CM105" s="11"/>
      <c r="CN105" s="11"/>
      <c r="CO105" s="11"/>
      <c r="CP105" s="11"/>
      <c r="CQ105" s="11"/>
      <c r="CR105" s="11"/>
      <c r="CS105" s="11" t="s">
        <v>95</v>
      </c>
      <c r="CT105" s="11"/>
      <c r="CU105" s="11"/>
      <c r="CV105" s="11"/>
      <c r="CW105" s="11"/>
      <c r="CX105" s="11"/>
      <c r="CY105" s="204" t="str">
        <f t="shared" si="10"/>
        <v>Gestión Estratégica del Talento Humano 
Seguimiento y evaluación del desempeño institucional</v>
      </c>
      <c r="CZ105" s="11" t="s">
        <v>2784</v>
      </c>
      <c r="DA105" s="11"/>
      <c r="DB105" s="11"/>
      <c r="DC105" s="11"/>
      <c r="DD105" s="11"/>
      <c r="DE105" s="11"/>
      <c r="DF105" s="11"/>
      <c r="DG105" s="11"/>
      <c r="DH105" s="11"/>
      <c r="DI105" s="11"/>
      <c r="DJ105" s="11"/>
      <c r="DK105" s="11"/>
      <c r="DL105" s="11"/>
      <c r="DM105" s="11"/>
      <c r="DN105" s="11"/>
      <c r="DO105" s="11"/>
      <c r="DP105" s="11"/>
      <c r="DQ105" s="11"/>
      <c r="DR105" s="11"/>
      <c r="DS105" s="11"/>
      <c r="DT105" s="11"/>
      <c r="DU105" s="1"/>
    </row>
    <row r="106" spans="2:125" s="2" customFormat="1" ht="84" customHeight="1" x14ac:dyDescent="0.35">
      <c r="B106" s="1"/>
      <c r="C106" s="200" t="s">
        <v>3057</v>
      </c>
      <c r="D106" s="11" t="s">
        <v>3058</v>
      </c>
      <c r="E106" s="201" t="str">
        <f t="shared" si="11"/>
        <v>URF2025_084__Realizar el primer ejercicio de innovación en la URF para fortalecer la estrategia de Gestión del Conocimiento y la Innovación .</v>
      </c>
      <c r="F106" s="11" t="s">
        <v>3059</v>
      </c>
      <c r="G106" s="11" t="s">
        <v>3060</v>
      </c>
      <c r="H106" s="11" t="s">
        <v>3060</v>
      </c>
      <c r="I106" s="11" t="s">
        <v>818</v>
      </c>
      <c r="J106" s="11" t="s">
        <v>694</v>
      </c>
      <c r="K106" s="11" t="s">
        <v>699</v>
      </c>
      <c r="L106" s="12">
        <v>45992</v>
      </c>
      <c r="M106" s="12">
        <v>46022</v>
      </c>
      <c r="N106" s="202">
        <f t="shared" si="12"/>
        <v>30</v>
      </c>
      <c r="O106" s="203" t="s">
        <v>680</v>
      </c>
      <c r="P106" s="11"/>
      <c r="Q106" s="11" t="s">
        <v>111</v>
      </c>
      <c r="R106" s="11" t="s">
        <v>3061</v>
      </c>
      <c r="S106" s="11" t="s">
        <v>610</v>
      </c>
      <c r="T106" s="11" t="s">
        <v>611</v>
      </c>
      <c r="U106" s="11" t="s">
        <v>25</v>
      </c>
      <c r="V106" s="11"/>
      <c r="W106" s="11" t="s">
        <v>52</v>
      </c>
      <c r="X106" s="11"/>
      <c r="Y106" s="204" t="str">
        <f t="shared" si="7"/>
        <v xml:space="preserve">Talento Humano 
Tecnológicos </v>
      </c>
      <c r="Z106" s="11"/>
      <c r="AA106" s="11"/>
      <c r="AB106" s="11"/>
      <c r="AC106" s="13"/>
      <c r="AD106" s="14"/>
      <c r="AE106" s="11"/>
      <c r="AF106" s="11"/>
      <c r="AG106" s="13"/>
      <c r="AH106" s="14"/>
      <c r="AI106" s="11"/>
      <c r="AJ106" s="11"/>
      <c r="AK106" s="13"/>
      <c r="AL106" s="14"/>
      <c r="AM106" s="11"/>
      <c r="AN106" s="11"/>
      <c r="AO106" s="13"/>
      <c r="AP106" s="14"/>
      <c r="AQ106" s="11"/>
      <c r="AR106" s="11"/>
      <c r="AS106" s="13"/>
      <c r="AT106" s="14"/>
      <c r="AU106" s="11"/>
      <c r="AV106" s="11"/>
      <c r="AW106" s="13"/>
      <c r="AX106" s="11"/>
      <c r="AY106" s="11"/>
      <c r="AZ106" s="11"/>
      <c r="BA106" s="11"/>
      <c r="BB106" s="11"/>
      <c r="BC106" s="11" t="s">
        <v>2774</v>
      </c>
      <c r="BD106" s="11"/>
      <c r="BE106" s="11"/>
      <c r="BF106" s="11"/>
      <c r="BG106" s="11"/>
      <c r="BH106" s="11"/>
      <c r="BI106" s="11"/>
      <c r="BJ106" s="11"/>
      <c r="BK106" s="11"/>
      <c r="BL106" s="11"/>
      <c r="BM106" s="11"/>
      <c r="BN106" s="11"/>
      <c r="BO106" s="11"/>
      <c r="BP106" s="11"/>
      <c r="BQ106" s="11"/>
      <c r="BR106" s="11"/>
      <c r="BS106" s="11"/>
      <c r="BT106" s="11"/>
      <c r="BU106" s="11"/>
      <c r="BV106" s="11" t="s">
        <v>2783</v>
      </c>
      <c r="BW106" s="204" t="str">
        <f t="shared" si="8"/>
        <v>Plan Estratégico de Talento Humano
Operación del Sistema de Gestión Institucional_SGI</v>
      </c>
      <c r="BX106" s="11" t="s">
        <v>25</v>
      </c>
      <c r="BY106" s="11"/>
      <c r="BZ106" s="11"/>
      <c r="CA106" s="11"/>
      <c r="CB106" s="11"/>
      <c r="CC106" s="11" t="s">
        <v>80</v>
      </c>
      <c r="CD106" s="11"/>
      <c r="CE106" s="204" t="str">
        <f t="shared" si="9"/>
        <v xml:space="preserve">Talento Humano 
Gestión del conocimiento y la innovación </v>
      </c>
      <c r="CF106" s="11" t="s">
        <v>82</v>
      </c>
      <c r="CG106" s="11"/>
      <c r="CH106" s="11"/>
      <c r="CI106" s="11"/>
      <c r="CJ106" s="11"/>
      <c r="CK106" s="11"/>
      <c r="CL106" s="11"/>
      <c r="CM106" s="11"/>
      <c r="CN106" s="11"/>
      <c r="CO106" s="11"/>
      <c r="CP106" s="11"/>
      <c r="CQ106" s="11"/>
      <c r="CR106" s="11"/>
      <c r="CS106" s="11"/>
      <c r="CT106" s="11"/>
      <c r="CU106" s="11"/>
      <c r="CV106" s="11"/>
      <c r="CW106" s="11" t="s">
        <v>99</v>
      </c>
      <c r="CX106" s="11"/>
      <c r="CY106" s="204" t="str">
        <f t="shared" si="10"/>
        <v>Gestión Estratégica del Talento Humano 
Gestión del conocimiento y la innovación</v>
      </c>
      <c r="CZ106" s="11" t="s">
        <v>2784</v>
      </c>
      <c r="DA106" s="11"/>
      <c r="DB106" s="11"/>
      <c r="DC106" s="11"/>
      <c r="DD106" s="11"/>
      <c r="DE106" s="11"/>
      <c r="DF106" s="11"/>
      <c r="DG106" s="11"/>
      <c r="DH106" s="11"/>
      <c r="DI106" s="11"/>
      <c r="DJ106" s="11"/>
      <c r="DK106" s="11"/>
      <c r="DL106" s="11"/>
      <c r="DM106" s="11"/>
      <c r="DN106" s="11"/>
      <c r="DO106" s="11"/>
      <c r="DP106" s="11"/>
      <c r="DQ106" s="11"/>
      <c r="DR106" s="11"/>
      <c r="DS106" s="11"/>
      <c r="DT106" s="11"/>
      <c r="DU106" s="1"/>
    </row>
    <row r="107" spans="2:125" s="2" customFormat="1" ht="84" customHeight="1" x14ac:dyDescent="0.35">
      <c r="B107" s="1"/>
      <c r="C107" s="200" t="s">
        <v>3062</v>
      </c>
      <c r="D107" s="11" t="s">
        <v>835</v>
      </c>
      <c r="E107" s="201" t="str">
        <f t="shared" si="11"/>
        <v xml:space="preserve">URF2025_085__Implementar la estrategia de gestión del conocimiento_Primer semestre_Ruta del Crecimiento y Ruta del Servicio </v>
      </c>
      <c r="F107" s="11" t="s">
        <v>836</v>
      </c>
      <c r="G107" s="11" t="s">
        <v>837</v>
      </c>
      <c r="H107" s="11" t="s">
        <v>838</v>
      </c>
      <c r="I107" s="11" t="s">
        <v>818</v>
      </c>
      <c r="J107" s="11" t="s">
        <v>694</v>
      </c>
      <c r="K107" s="11" t="s">
        <v>699</v>
      </c>
      <c r="L107" s="12">
        <v>45839</v>
      </c>
      <c r="M107" s="12">
        <v>45868</v>
      </c>
      <c r="N107" s="202">
        <f t="shared" si="12"/>
        <v>29</v>
      </c>
      <c r="O107" s="203" t="s">
        <v>680</v>
      </c>
      <c r="P107" s="11"/>
      <c r="Q107" s="11" t="s">
        <v>111</v>
      </c>
      <c r="R107" s="11" t="s">
        <v>839</v>
      </c>
      <c r="S107" s="11" t="s">
        <v>610</v>
      </c>
      <c r="T107" s="11" t="s">
        <v>611</v>
      </c>
      <c r="U107" s="11" t="s">
        <v>25</v>
      </c>
      <c r="V107" s="11"/>
      <c r="W107" s="11" t="s">
        <v>52</v>
      </c>
      <c r="X107" s="11"/>
      <c r="Y107" s="204" t="str">
        <f t="shared" si="7"/>
        <v xml:space="preserve">Talento Humano 
Tecnológicos </v>
      </c>
      <c r="Z107" s="11"/>
      <c r="AA107" s="11"/>
      <c r="AB107" s="11"/>
      <c r="AC107" s="13"/>
      <c r="AD107" s="14"/>
      <c r="AE107" s="11"/>
      <c r="AF107" s="11"/>
      <c r="AG107" s="13"/>
      <c r="AH107" s="14"/>
      <c r="AI107" s="11"/>
      <c r="AJ107" s="11"/>
      <c r="AK107" s="13"/>
      <c r="AL107" s="14"/>
      <c r="AM107" s="11"/>
      <c r="AN107" s="11"/>
      <c r="AO107" s="13"/>
      <c r="AP107" s="14"/>
      <c r="AQ107" s="11"/>
      <c r="AR107" s="11"/>
      <c r="AS107" s="13"/>
      <c r="AT107" s="14"/>
      <c r="AU107" s="11"/>
      <c r="AV107" s="11"/>
      <c r="AW107" s="13"/>
      <c r="AX107" s="11"/>
      <c r="AY107" s="11"/>
      <c r="AZ107" s="11"/>
      <c r="BA107" s="11"/>
      <c r="BB107" s="11"/>
      <c r="BC107" s="11" t="s">
        <v>2774</v>
      </c>
      <c r="BD107" s="11"/>
      <c r="BE107" s="11"/>
      <c r="BF107" s="11"/>
      <c r="BG107" s="11"/>
      <c r="BH107" s="11"/>
      <c r="BI107" s="11"/>
      <c r="BJ107" s="11"/>
      <c r="BK107" s="11"/>
      <c r="BL107" s="11"/>
      <c r="BM107" s="11"/>
      <c r="BN107" s="11"/>
      <c r="BO107" s="11"/>
      <c r="BP107" s="11"/>
      <c r="BQ107" s="11"/>
      <c r="BR107" s="11"/>
      <c r="BS107" s="11"/>
      <c r="BT107" s="11"/>
      <c r="BU107" s="11"/>
      <c r="BV107" s="11" t="s">
        <v>2783</v>
      </c>
      <c r="BW107" s="204" t="str">
        <f t="shared" si="8"/>
        <v>Plan Estratégico de Talento Humano
Operación del Sistema de Gestión Institucional_SGI</v>
      </c>
      <c r="BX107" s="11" t="s">
        <v>25</v>
      </c>
      <c r="BY107" s="11"/>
      <c r="BZ107" s="11"/>
      <c r="CA107" s="11"/>
      <c r="CB107" s="11"/>
      <c r="CC107" s="11" t="s">
        <v>80</v>
      </c>
      <c r="CD107" s="11"/>
      <c r="CE107" s="204" t="str">
        <f t="shared" si="9"/>
        <v xml:space="preserve">Talento Humano 
Gestión del conocimiento y la innovación </v>
      </c>
      <c r="CF107" s="11" t="s">
        <v>82</v>
      </c>
      <c r="CG107" s="11"/>
      <c r="CH107" s="11"/>
      <c r="CI107" s="11"/>
      <c r="CJ107" s="11"/>
      <c r="CK107" s="11"/>
      <c r="CL107" s="11"/>
      <c r="CM107" s="11"/>
      <c r="CN107" s="11"/>
      <c r="CO107" s="11"/>
      <c r="CP107" s="11"/>
      <c r="CQ107" s="11"/>
      <c r="CR107" s="11"/>
      <c r="CS107" s="11"/>
      <c r="CT107" s="11"/>
      <c r="CU107" s="11"/>
      <c r="CV107" s="11"/>
      <c r="CW107" s="11" t="s">
        <v>99</v>
      </c>
      <c r="CX107" s="11"/>
      <c r="CY107" s="204" t="str">
        <f t="shared" si="10"/>
        <v>Gestión Estratégica del Talento Humano 
Gestión del conocimiento y la innovación</v>
      </c>
      <c r="CZ107" s="11" t="s">
        <v>2784</v>
      </c>
      <c r="DA107" s="11"/>
      <c r="DB107" s="11"/>
      <c r="DC107" s="11"/>
      <c r="DD107" s="11"/>
      <c r="DE107" s="11"/>
      <c r="DF107" s="11"/>
      <c r="DG107" s="11"/>
      <c r="DH107" s="11"/>
      <c r="DI107" s="11"/>
      <c r="DJ107" s="11"/>
      <c r="DK107" s="11"/>
      <c r="DL107" s="11"/>
      <c r="DM107" s="11"/>
      <c r="DN107" s="11"/>
      <c r="DO107" s="11"/>
      <c r="DP107" s="11"/>
      <c r="DQ107" s="11"/>
      <c r="DR107" s="11"/>
      <c r="DS107" s="11"/>
      <c r="DT107" s="11"/>
      <c r="DU107" s="1"/>
    </row>
    <row r="108" spans="2:125" s="2" customFormat="1" ht="84" customHeight="1" x14ac:dyDescent="0.35">
      <c r="B108" s="1"/>
      <c r="C108" s="200" t="s">
        <v>3063</v>
      </c>
      <c r="D108" s="11" t="s">
        <v>841</v>
      </c>
      <c r="E108" s="201" t="str">
        <f t="shared" si="11"/>
        <v xml:space="preserve">URF2025_086__Implementar la estrategia de gestión del conocimiento, Segundo semestre_Ruta del Crecimiento y Ruta del Servicio. </v>
      </c>
      <c r="F108" s="11" t="s">
        <v>836</v>
      </c>
      <c r="G108" s="11" t="s">
        <v>837</v>
      </c>
      <c r="H108" s="11" t="s">
        <v>838</v>
      </c>
      <c r="I108" s="11" t="s">
        <v>818</v>
      </c>
      <c r="J108" s="11" t="s">
        <v>694</v>
      </c>
      <c r="K108" s="11" t="s">
        <v>699</v>
      </c>
      <c r="L108" s="12">
        <v>45992</v>
      </c>
      <c r="M108" s="12">
        <v>46022</v>
      </c>
      <c r="N108" s="202">
        <f t="shared" si="12"/>
        <v>30</v>
      </c>
      <c r="O108" s="203" t="s">
        <v>680</v>
      </c>
      <c r="P108" s="11"/>
      <c r="Q108" s="11" t="s">
        <v>111</v>
      </c>
      <c r="R108" s="11" t="s">
        <v>839</v>
      </c>
      <c r="S108" s="11" t="s">
        <v>610</v>
      </c>
      <c r="T108" s="11" t="s">
        <v>611</v>
      </c>
      <c r="U108" s="11" t="s">
        <v>25</v>
      </c>
      <c r="V108" s="11"/>
      <c r="W108" s="11" t="s">
        <v>52</v>
      </c>
      <c r="X108" s="11"/>
      <c r="Y108" s="204" t="str">
        <f t="shared" si="7"/>
        <v xml:space="preserve">Talento Humano 
Tecnológicos </v>
      </c>
      <c r="Z108" s="11"/>
      <c r="AA108" s="11"/>
      <c r="AB108" s="11"/>
      <c r="AC108" s="13"/>
      <c r="AD108" s="14"/>
      <c r="AE108" s="11"/>
      <c r="AF108" s="11"/>
      <c r="AG108" s="13"/>
      <c r="AH108" s="14"/>
      <c r="AI108" s="11"/>
      <c r="AJ108" s="11"/>
      <c r="AK108" s="13"/>
      <c r="AL108" s="14"/>
      <c r="AM108" s="11"/>
      <c r="AN108" s="11"/>
      <c r="AO108" s="13"/>
      <c r="AP108" s="14"/>
      <c r="AQ108" s="11"/>
      <c r="AR108" s="11"/>
      <c r="AS108" s="13"/>
      <c r="AT108" s="14"/>
      <c r="AU108" s="11"/>
      <c r="AV108" s="11"/>
      <c r="AW108" s="13"/>
      <c r="AX108" s="11"/>
      <c r="AY108" s="11"/>
      <c r="AZ108" s="11"/>
      <c r="BA108" s="11"/>
      <c r="BB108" s="11"/>
      <c r="BC108" s="11" t="s">
        <v>2774</v>
      </c>
      <c r="BD108" s="11"/>
      <c r="BE108" s="11"/>
      <c r="BF108" s="11"/>
      <c r="BG108" s="11"/>
      <c r="BH108" s="11"/>
      <c r="BI108" s="11"/>
      <c r="BJ108" s="11"/>
      <c r="BK108" s="11"/>
      <c r="BL108" s="11"/>
      <c r="BM108" s="11"/>
      <c r="BN108" s="11"/>
      <c r="BO108" s="11"/>
      <c r="BP108" s="11"/>
      <c r="BQ108" s="11"/>
      <c r="BR108" s="11"/>
      <c r="BS108" s="11"/>
      <c r="BT108" s="11"/>
      <c r="BU108" s="11"/>
      <c r="BV108" s="11" t="s">
        <v>2783</v>
      </c>
      <c r="BW108" s="204" t="str">
        <f t="shared" si="8"/>
        <v>Plan Estratégico de Talento Humano
Operación del Sistema de Gestión Institucional_SGI</v>
      </c>
      <c r="BX108" s="11" t="s">
        <v>25</v>
      </c>
      <c r="BY108" s="11"/>
      <c r="BZ108" s="11"/>
      <c r="CA108" s="11"/>
      <c r="CB108" s="11"/>
      <c r="CC108" s="11" t="s">
        <v>80</v>
      </c>
      <c r="CD108" s="11"/>
      <c r="CE108" s="204" t="str">
        <f t="shared" si="9"/>
        <v xml:space="preserve">Talento Humano 
Gestión del conocimiento y la innovación </v>
      </c>
      <c r="CF108" s="11" t="s">
        <v>82</v>
      </c>
      <c r="CG108" s="11"/>
      <c r="CH108" s="11"/>
      <c r="CI108" s="11"/>
      <c r="CJ108" s="11"/>
      <c r="CK108" s="11"/>
      <c r="CL108" s="11"/>
      <c r="CM108" s="11"/>
      <c r="CN108" s="11"/>
      <c r="CO108" s="11"/>
      <c r="CP108" s="11"/>
      <c r="CQ108" s="11"/>
      <c r="CR108" s="11"/>
      <c r="CS108" s="11"/>
      <c r="CT108" s="11"/>
      <c r="CU108" s="11"/>
      <c r="CV108" s="11"/>
      <c r="CW108" s="11" t="s">
        <v>99</v>
      </c>
      <c r="CX108" s="11"/>
      <c r="CY108" s="204" t="str">
        <f t="shared" si="10"/>
        <v>Gestión Estratégica del Talento Humano 
Gestión del conocimiento y la innovación</v>
      </c>
      <c r="CZ108" s="11" t="s">
        <v>2784</v>
      </c>
      <c r="DA108" s="11"/>
      <c r="DB108" s="11"/>
      <c r="DC108" s="11"/>
      <c r="DD108" s="11"/>
      <c r="DE108" s="11"/>
      <c r="DF108" s="11"/>
      <c r="DG108" s="11"/>
      <c r="DH108" s="11"/>
      <c r="DI108" s="11"/>
      <c r="DJ108" s="11"/>
      <c r="DK108" s="11"/>
      <c r="DL108" s="11"/>
      <c r="DM108" s="11"/>
      <c r="DN108" s="11"/>
      <c r="DO108" s="11"/>
      <c r="DP108" s="11"/>
      <c r="DQ108" s="11"/>
      <c r="DR108" s="11"/>
      <c r="DS108" s="11"/>
      <c r="DT108" s="11"/>
      <c r="DU108" s="1"/>
    </row>
    <row r="109" spans="2:125" s="2" customFormat="1" ht="84" hidden="1" customHeight="1" x14ac:dyDescent="0.35">
      <c r="B109" s="1"/>
      <c r="C109" s="200" t="s">
        <v>3064</v>
      </c>
      <c r="D109" s="11" t="s">
        <v>3065</v>
      </c>
      <c r="E109" s="201" t="str">
        <f t="shared" si="11"/>
        <v xml:space="preserve">URF2025_087__Apoyar la evaluación de los Acuerdos de Gestión 2025, Primer seguimiento_Ruta de la Calidad. </v>
      </c>
      <c r="F109" s="11" t="s">
        <v>844</v>
      </c>
      <c r="G109" s="11" t="s">
        <v>845</v>
      </c>
      <c r="H109" s="11" t="s">
        <v>846</v>
      </c>
      <c r="I109" s="11" t="s">
        <v>818</v>
      </c>
      <c r="J109" s="11" t="s">
        <v>694</v>
      </c>
      <c r="K109" s="11" t="s">
        <v>699</v>
      </c>
      <c r="L109" s="12">
        <v>45931</v>
      </c>
      <c r="M109" s="12">
        <v>45961</v>
      </c>
      <c r="N109" s="202">
        <f t="shared" si="12"/>
        <v>30</v>
      </c>
      <c r="O109" s="203" t="s">
        <v>680</v>
      </c>
      <c r="P109" s="11"/>
      <c r="Q109" s="11" t="s">
        <v>111</v>
      </c>
      <c r="R109" s="11" t="s">
        <v>847</v>
      </c>
      <c r="S109" s="11" t="s">
        <v>610</v>
      </c>
      <c r="T109" s="11" t="s">
        <v>820</v>
      </c>
      <c r="U109" s="11" t="s">
        <v>25</v>
      </c>
      <c r="V109" s="11"/>
      <c r="W109" s="11" t="s">
        <v>52</v>
      </c>
      <c r="X109" s="11"/>
      <c r="Y109" s="204" t="str">
        <f t="shared" si="7"/>
        <v xml:space="preserve">Talento Humano 
Tecnológicos </v>
      </c>
      <c r="Z109" s="11"/>
      <c r="AA109" s="11"/>
      <c r="AB109" s="11"/>
      <c r="AC109" s="13"/>
      <c r="AD109" s="14"/>
      <c r="AE109" s="11"/>
      <c r="AF109" s="11"/>
      <c r="AG109" s="13"/>
      <c r="AH109" s="14"/>
      <c r="AI109" s="11"/>
      <c r="AJ109" s="11"/>
      <c r="AK109" s="13"/>
      <c r="AL109" s="14"/>
      <c r="AM109" s="11"/>
      <c r="AN109" s="11"/>
      <c r="AO109" s="13"/>
      <c r="AP109" s="14"/>
      <c r="AQ109" s="11"/>
      <c r="AR109" s="11"/>
      <c r="AS109" s="13"/>
      <c r="AT109" s="14"/>
      <c r="AU109" s="11"/>
      <c r="AV109" s="11"/>
      <c r="AW109" s="13"/>
      <c r="AX109" s="11"/>
      <c r="AY109" s="11"/>
      <c r="AZ109" s="11"/>
      <c r="BA109" s="11"/>
      <c r="BB109" s="11"/>
      <c r="BC109" s="11" t="s">
        <v>2774</v>
      </c>
      <c r="BD109" s="11"/>
      <c r="BE109" s="11"/>
      <c r="BF109" s="11"/>
      <c r="BG109" s="11"/>
      <c r="BH109" s="11"/>
      <c r="BI109" s="11"/>
      <c r="BJ109" s="11"/>
      <c r="BK109" s="11"/>
      <c r="BL109" s="11"/>
      <c r="BM109" s="11"/>
      <c r="BN109" s="11"/>
      <c r="BO109" s="11"/>
      <c r="BP109" s="11"/>
      <c r="BQ109" s="11"/>
      <c r="BR109" s="11"/>
      <c r="BS109" s="11"/>
      <c r="BT109" s="11"/>
      <c r="BU109" s="11"/>
      <c r="BV109" s="11" t="s">
        <v>2783</v>
      </c>
      <c r="BW109" s="204" t="str">
        <f t="shared" si="8"/>
        <v>Plan Estratégico de Talento Humano
Operación del Sistema de Gestión Institucional_SGI</v>
      </c>
      <c r="BX109" s="11" t="s">
        <v>25</v>
      </c>
      <c r="BY109" s="11"/>
      <c r="BZ109" s="11"/>
      <c r="CA109" s="11" t="s">
        <v>79</v>
      </c>
      <c r="CB109" s="11"/>
      <c r="CC109" s="11"/>
      <c r="CD109" s="11"/>
      <c r="CE109" s="204" t="str">
        <f t="shared" si="9"/>
        <v xml:space="preserve">Talento Humano 
Evaluación de resultados </v>
      </c>
      <c r="CF109" s="11" t="s">
        <v>82</v>
      </c>
      <c r="CG109" s="11"/>
      <c r="CH109" s="11"/>
      <c r="CI109" s="11"/>
      <c r="CJ109" s="11"/>
      <c r="CK109" s="11"/>
      <c r="CL109" s="11"/>
      <c r="CM109" s="11"/>
      <c r="CN109" s="11"/>
      <c r="CO109" s="11"/>
      <c r="CP109" s="11"/>
      <c r="CQ109" s="11"/>
      <c r="CR109" s="11"/>
      <c r="CS109" s="11" t="s">
        <v>95</v>
      </c>
      <c r="CT109" s="11"/>
      <c r="CU109" s="11"/>
      <c r="CV109" s="11"/>
      <c r="CW109" s="11"/>
      <c r="CX109" s="11"/>
      <c r="CY109" s="204" t="str">
        <f t="shared" si="10"/>
        <v>Gestión Estratégica del Talento Humano 
Seguimiento y evaluación del desempeño institucional</v>
      </c>
      <c r="CZ109" s="11" t="s">
        <v>2784</v>
      </c>
      <c r="DA109" s="11"/>
      <c r="DB109" s="11"/>
      <c r="DC109" s="11"/>
      <c r="DD109" s="11"/>
      <c r="DE109" s="11"/>
      <c r="DF109" s="11"/>
      <c r="DG109" s="11"/>
      <c r="DH109" s="11"/>
      <c r="DI109" s="11"/>
      <c r="DJ109" s="11"/>
      <c r="DK109" s="11"/>
      <c r="DL109" s="11"/>
      <c r="DM109" s="11"/>
      <c r="DN109" s="11"/>
      <c r="DO109" s="11"/>
      <c r="DP109" s="11"/>
      <c r="DQ109" s="11"/>
      <c r="DR109" s="11"/>
      <c r="DS109" s="11"/>
      <c r="DT109" s="11"/>
      <c r="DU109" s="1"/>
    </row>
    <row r="110" spans="2:125" s="2" customFormat="1" ht="84" hidden="1" customHeight="1" x14ac:dyDescent="0.35">
      <c r="B110" s="1"/>
      <c r="C110" s="200" t="s">
        <v>3066</v>
      </c>
      <c r="D110" s="11" t="s">
        <v>3067</v>
      </c>
      <c r="E110" s="201" t="str">
        <f t="shared" si="11"/>
        <v xml:space="preserve">URF2025_088__Apoyar la concertación y formalización de la Evaluación del Desempeño Laboral y/o Medición de la ejecución laboral 2025 _Ruta de la Calidad. </v>
      </c>
      <c r="F110" s="11" t="s">
        <v>3068</v>
      </c>
      <c r="G110" s="11" t="s">
        <v>851</v>
      </c>
      <c r="H110" s="11" t="s">
        <v>852</v>
      </c>
      <c r="I110" s="11" t="s">
        <v>818</v>
      </c>
      <c r="J110" s="11" t="s">
        <v>694</v>
      </c>
      <c r="K110" s="11"/>
      <c r="L110" s="12">
        <v>45713</v>
      </c>
      <c r="M110" s="12">
        <v>45777</v>
      </c>
      <c r="N110" s="202">
        <f t="shared" si="12"/>
        <v>64</v>
      </c>
      <c r="O110" s="203" t="s">
        <v>680</v>
      </c>
      <c r="P110" s="11"/>
      <c r="Q110" s="11" t="s">
        <v>111</v>
      </c>
      <c r="R110" s="11" t="s">
        <v>853</v>
      </c>
      <c r="S110" s="11" t="s">
        <v>610</v>
      </c>
      <c r="T110" s="11" t="s">
        <v>820</v>
      </c>
      <c r="U110" s="11" t="s">
        <v>25</v>
      </c>
      <c r="V110" s="11"/>
      <c r="W110" s="11" t="s">
        <v>52</v>
      </c>
      <c r="X110" s="11"/>
      <c r="Y110" s="204" t="str">
        <f t="shared" si="7"/>
        <v xml:space="preserve">Talento Humano 
Tecnológicos </v>
      </c>
      <c r="Z110" s="11"/>
      <c r="AA110" s="11"/>
      <c r="AB110" s="11"/>
      <c r="AC110" s="13"/>
      <c r="AD110" s="14"/>
      <c r="AE110" s="11"/>
      <c r="AF110" s="11"/>
      <c r="AG110" s="13"/>
      <c r="AH110" s="14"/>
      <c r="AI110" s="11"/>
      <c r="AJ110" s="11"/>
      <c r="AK110" s="13"/>
      <c r="AL110" s="14"/>
      <c r="AM110" s="11"/>
      <c r="AN110" s="11"/>
      <c r="AO110" s="13"/>
      <c r="AP110" s="14"/>
      <c r="AQ110" s="11"/>
      <c r="AR110" s="11"/>
      <c r="AS110" s="13"/>
      <c r="AT110" s="14"/>
      <c r="AU110" s="11"/>
      <c r="AV110" s="11"/>
      <c r="AW110" s="13"/>
      <c r="AX110" s="11"/>
      <c r="AY110" s="11"/>
      <c r="AZ110" s="11"/>
      <c r="BA110" s="11"/>
      <c r="BB110" s="11"/>
      <c r="BC110" s="11" t="s">
        <v>2774</v>
      </c>
      <c r="BD110" s="11"/>
      <c r="BE110" s="11"/>
      <c r="BF110" s="11"/>
      <c r="BG110" s="11"/>
      <c r="BH110" s="11"/>
      <c r="BI110" s="11"/>
      <c r="BJ110" s="11"/>
      <c r="BK110" s="11"/>
      <c r="BL110" s="11"/>
      <c r="BM110" s="11"/>
      <c r="BN110" s="11"/>
      <c r="BO110" s="11"/>
      <c r="BP110" s="11"/>
      <c r="BQ110" s="11"/>
      <c r="BR110" s="11"/>
      <c r="BS110" s="11"/>
      <c r="BT110" s="11"/>
      <c r="BU110" s="11"/>
      <c r="BV110" s="11" t="s">
        <v>2783</v>
      </c>
      <c r="BW110" s="204" t="str">
        <f t="shared" si="8"/>
        <v>Plan Estratégico de Talento Humano
Operación del Sistema de Gestión Institucional_SGI</v>
      </c>
      <c r="BX110" s="11" t="s">
        <v>25</v>
      </c>
      <c r="BY110" s="11"/>
      <c r="BZ110" s="11"/>
      <c r="CA110" s="11" t="s">
        <v>79</v>
      </c>
      <c r="CB110" s="11"/>
      <c r="CC110" s="11"/>
      <c r="CD110" s="11"/>
      <c r="CE110" s="204" t="str">
        <f t="shared" si="9"/>
        <v xml:space="preserve">Talento Humano 
Evaluación de resultados </v>
      </c>
      <c r="CF110" s="11" t="s">
        <v>82</v>
      </c>
      <c r="CG110" s="11"/>
      <c r="CH110" s="11"/>
      <c r="CI110" s="11"/>
      <c r="CJ110" s="11"/>
      <c r="CK110" s="11"/>
      <c r="CL110" s="11"/>
      <c r="CM110" s="11"/>
      <c r="CN110" s="11"/>
      <c r="CO110" s="11"/>
      <c r="CP110" s="11"/>
      <c r="CQ110" s="11"/>
      <c r="CR110" s="11"/>
      <c r="CS110" s="11" t="s">
        <v>95</v>
      </c>
      <c r="CT110" s="11"/>
      <c r="CU110" s="11"/>
      <c r="CV110" s="11"/>
      <c r="CW110" s="11"/>
      <c r="CX110" s="11"/>
      <c r="CY110" s="204" t="str">
        <f t="shared" si="10"/>
        <v>Gestión Estratégica del Talento Humano 
Seguimiento y evaluación del desempeño institucional</v>
      </c>
      <c r="CZ110" s="11" t="s">
        <v>2826</v>
      </c>
      <c r="DA110" s="11" t="s">
        <v>2826</v>
      </c>
      <c r="DB110" s="205">
        <v>45727</v>
      </c>
      <c r="DC110" s="205">
        <v>45747</v>
      </c>
      <c r="DD110" s="11" t="s">
        <v>3069</v>
      </c>
      <c r="DE110" s="11" t="s">
        <v>3070</v>
      </c>
      <c r="DF110" s="11"/>
      <c r="DG110" s="11"/>
      <c r="DH110" s="11"/>
      <c r="DI110" s="11"/>
      <c r="DJ110" s="11"/>
      <c r="DK110" s="11"/>
      <c r="DL110" s="11"/>
      <c r="DM110" s="11"/>
      <c r="DN110" s="11"/>
      <c r="DO110" s="11"/>
      <c r="DP110" s="11"/>
      <c r="DQ110" s="11"/>
      <c r="DR110" s="11"/>
      <c r="DS110" s="11"/>
      <c r="DT110" s="11"/>
      <c r="DU110" s="1"/>
    </row>
    <row r="111" spans="2:125" s="2" customFormat="1" ht="84" hidden="1" customHeight="1" x14ac:dyDescent="0.35">
      <c r="B111" s="1"/>
      <c r="C111" s="200" t="s">
        <v>3071</v>
      </c>
      <c r="D111" s="11" t="s">
        <v>3072</v>
      </c>
      <c r="E111" s="201" t="str">
        <f t="shared" si="11"/>
        <v>URF2025_089__Apoyar la primera evaluación parcial semestral del desempeño y/o Medición de la ejecución laboral 2025_Ruta de la Calidad.</v>
      </c>
      <c r="F111" s="11" t="s">
        <v>3073</v>
      </c>
      <c r="G111" s="11" t="s">
        <v>3074</v>
      </c>
      <c r="H111" s="11" t="s">
        <v>3075</v>
      </c>
      <c r="I111" s="11" t="s">
        <v>818</v>
      </c>
      <c r="J111" s="11" t="s">
        <v>694</v>
      </c>
      <c r="K111" s="11"/>
      <c r="L111" s="12">
        <v>45870</v>
      </c>
      <c r="M111" s="12">
        <v>45905</v>
      </c>
      <c r="N111" s="202">
        <f t="shared" si="12"/>
        <v>35</v>
      </c>
      <c r="O111" s="203" t="s">
        <v>680</v>
      </c>
      <c r="P111" s="11"/>
      <c r="Q111" s="11" t="s">
        <v>111</v>
      </c>
      <c r="R111" s="11" t="s">
        <v>853</v>
      </c>
      <c r="S111" s="11" t="s">
        <v>610</v>
      </c>
      <c r="T111" s="11" t="s">
        <v>820</v>
      </c>
      <c r="U111" s="11" t="s">
        <v>25</v>
      </c>
      <c r="V111" s="11"/>
      <c r="W111" s="11" t="s">
        <v>52</v>
      </c>
      <c r="X111" s="11"/>
      <c r="Y111" s="204" t="str">
        <f t="shared" si="7"/>
        <v xml:space="preserve">Talento Humano 
Tecnológicos </v>
      </c>
      <c r="Z111" s="11"/>
      <c r="AA111" s="11"/>
      <c r="AB111" s="11"/>
      <c r="AC111" s="13"/>
      <c r="AD111" s="14"/>
      <c r="AE111" s="11"/>
      <c r="AF111" s="11"/>
      <c r="AG111" s="13"/>
      <c r="AH111" s="14"/>
      <c r="AI111" s="11"/>
      <c r="AJ111" s="11"/>
      <c r="AK111" s="13"/>
      <c r="AL111" s="14"/>
      <c r="AM111" s="11"/>
      <c r="AN111" s="11"/>
      <c r="AO111" s="13"/>
      <c r="AP111" s="14"/>
      <c r="AQ111" s="11"/>
      <c r="AR111" s="11"/>
      <c r="AS111" s="13"/>
      <c r="AT111" s="14"/>
      <c r="AU111" s="11"/>
      <c r="AV111" s="11"/>
      <c r="AW111" s="13"/>
      <c r="AX111" s="11"/>
      <c r="AY111" s="11"/>
      <c r="AZ111" s="11"/>
      <c r="BA111" s="11"/>
      <c r="BB111" s="11"/>
      <c r="BC111" s="11" t="s">
        <v>2774</v>
      </c>
      <c r="BD111" s="11"/>
      <c r="BE111" s="11"/>
      <c r="BF111" s="11"/>
      <c r="BG111" s="11"/>
      <c r="BH111" s="11"/>
      <c r="BI111" s="11"/>
      <c r="BJ111" s="11"/>
      <c r="BK111" s="11"/>
      <c r="BL111" s="11"/>
      <c r="BM111" s="11"/>
      <c r="BN111" s="11"/>
      <c r="BO111" s="11"/>
      <c r="BP111" s="11"/>
      <c r="BQ111" s="11"/>
      <c r="BR111" s="11"/>
      <c r="BS111" s="11"/>
      <c r="BT111" s="11"/>
      <c r="BU111" s="11"/>
      <c r="BV111" s="11" t="s">
        <v>2783</v>
      </c>
      <c r="BW111" s="204" t="str">
        <f t="shared" si="8"/>
        <v>Plan Estratégico de Talento Humano
Operación del Sistema de Gestión Institucional_SGI</v>
      </c>
      <c r="BX111" s="11" t="s">
        <v>25</v>
      </c>
      <c r="BY111" s="11"/>
      <c r="BZ111" s="11"/>
      <c r="CA111" s="11" t="s">
        <v>79</v>
      </c>
      <c r="CB111" s="11"/>
      <c r="CC111" s="11"/>
      <c r="CD111" s="11"/>
      <c r="CE111" s="204" t="str">
        <f t="shared" si="9"/>
        <v xml:space="preserve">Talento Humano 
Evaluación de resultados </v>
      </c>
      <c r="CF111" s="11" t="s">
        <v>82</v>
      </c>
      <c r="CG111" s="11"/>
      <c r="CH111" s="11"/>
      <c r="CI111" s="11"/>
      <c r="CJ111" s="11"/>
      <c r="CK111" s="11"/>
      <c r="CL111" s="11"/>
      <c r="CM111" s="11"/>
      <c r="CN111" s="11"/>
      <c r="CO111" s="11"/>
      <c r="CP111" s="11"/>
      <c r="CQ111" s="11"/>
      <c r="CR111" s="11"/>
      <c r="CS111" s="11" t="s">
        <v>95</v>
      </c>
      <c r="CT111" s="11"/>
      <c r="CU111" s="11"/>
      <c r="CV111" s="11"/>
      <c r="CW111" s="11"/>
      <c r="CX111" s="11"/>
      <c r="CY111" s="204" t="str">
        <f t="shared" si="10"/>
        <v>Gestión Estratégica del Talento Humano 
Seguimiento y evaluación del desempeño institucional</v>
      </c>
      <c r="CZ111" s="11" t="s">
        <v>2784</v>
      </c>
      <c r="DA111" s="11"/>
      <c r="DB111" s="11"/>
      <c r="DC111" s="11"/>
      <c r="DD111" s="11"/>
      <c r="DE111" s="11"/>
      <c r="DF111" s="11"/>
      <c r="DG111" s="11"/>
      <c r="DH111" s="11"/>
      <c r="DI111" s="11"/>
      <c r="DJ111" s="11"/>
      <c r="DK111" s="11"/>
      <c r="DL111" s="11"/>
      <c r="DM111" s="11"/>
      <c r="DN111" s="11"/>
      <c r="DO111" s="11"/>
      <c r="DP111" s="11"/>
      <c r="DQ111" s="11"/>
      <c r="DR111" s="11"/>
      <c r="DS111" s="11"/>
      <c r="DT111" s="11"/>
      <c r="DU111" s="1"/>
    </row>
    <row r="112" spans="2:125" s="2" customFormat="1" ht="84" hidden="1" customHeight="1" x14ac:dyDescent="0.35">
      <c r="B112" s="1"/>
      <c r="C112" s="200" t="s">
        <v>3076</v>
      </c>
      <c r="D112" s="11" t="s">
        <v>3077</v>
      </c>
      <c r="E112" s="201" t="str">
        <f t="shared" si="11"/>
        <v>URF2025_090__Apoyar la evaluación final de los acuerdos de gestión de la vigencia 2025.</v>
      </c>
      <c r="F112" s="11" t="s">
        <v>856</v>
      </c>
      <c r="G112" s="11" t="s">
        <v>857</v>
      </c>
      <c r="H112" s="11" t="s">
        <v>858</v>
      </c>
      <c r="I112" s="11" t="s">
        <v>818</v>
      </c>
      <c r="J112" s="11" t="s">
        <v>694</v>
      </c>
      <c r="K112" s="11"/>
      <c r="L112" s="12">
        <v>45717</v>
      </c>
      <c r="M112" s="12">
        <v>45747</v>
      </c>
      <c r="N112" s="202">
        <f t="shared" si="12"/>
        <v>30</v>
      </c>
      <c r="O112" s="203" t="s">
        <v>680</v>
      </c>
      <c r="P112" s="11"/>
      <c r="Q112" s="11" t="s">
        <v>111</v>
      </c>
      <c r="R112" s="11" t="s">
        <v>853</v>
      </c>
      <c r="S112" s="11" t="s">
        <v>610</v>
      </c>
      <c r="T112" s="11" t="s">
        <v>820</v>
      </c>
      <c r="U112" s="11" t="s">
        <v>25</v>
      </c>
      <c r="V112" s="11"/>
      <c r="W112" s="11" t="s">
        <v>52</v>
      </c>
      <c r="X112" s="11"/>
      <c r="Y112" s="204" t="str">
        <f t="shared" si="7"/>
        <v xml:space="preserve">Talento Humano 
Tecnológicos </v>
      </c>
      <c r="Z112" s="11"/>
      <c r="AA112" s="11"/>
      <c r="AB112" s="11"/>
      <c r="AC112" s="13"/>
      <c r="AD112" s="14"/>
      <c r="AE112" s="11"/>
      <c r="AF112" s="11"/>
      <c r="AG112" s="13"/>
      <c r="AH112" s="14"/>
      <c r="AI112" s="11"/>
      <c r="AJ112" s="11"/>
      <c r="AK112" s="13"/>
      <c r="AL112" s="14"/>
      <c r="AM112" s="11"/>
      <c r="AN112" s="11"/>
      <c r="AO112" s="13"/>
      <c r="AP112" s="14"/>
      <c r="AQ112" s="11"/>
      <c r="AR112" s="11"/>
      <c r="AS112" s="13"/>
      <c r="AT112" s="14"/>
      <c r="AU112" s="11"/>
      <c r="AV112" s="11"/>
      <c r="AW112" s="13"/>
      <c r="AX112" s="11"/>
      <c r="AY112" s="11"/>
      <c r="AZ112" s="11"/>
      <c r="BA112" s="11"/>
      <c r="BB112" s="11"/>
      <c r="BC112" s="11" t="s">
        <v>2774</v>
      </c>
      <c r="BD112" s="11"/>
      <c r="BE112" s="11"/>
      <c r="BF112" s="11"/>
      <c r="BG112" s="11"/>
      <c r="BH112" s="11"/>
      <c r="BI112" s="11"/>
      <c r="BJ112" s="11"/>
      <c r="BK112" s="11"/>
      <c r="BL112" s="11"/>
      <c r="BM112" s="11"/>
      <c r="BN112" s="11"/>
      <c r="BO112" s="11"/>
      <c r="BP112" s="11"/>
      <c r="BQ112" s="11"/>
      <c r="BR112" s="11"/>
      <c r="BS112" s="11"/>
      <c r="BT112" s="11"/>
      <c r="BU112" s="11"/>
      <c r="BV112" s="11" t="s">
        <v>2783</v>
      </c>
      <c r="BW112" s="204" t="str">
        <f t="shared" si="8"/>
        <v>Plan Estratégico de Talento Humano
Operación del Sistema de Gestión Institucional_SGI</v>
      </c>
      <c r="BX112" s="11" t="s">
        <v>25</v>
      </c>
      <c r="BY112" s="11"/>
      <c r="BZ112" s="11"/>
      <c r="CA112" s="11" t="s">
        <v>79</v>
      </c>
      <c r="CB112" s="11"/>
      <c r="CC112" s="11"/>
      <c r="CD112" s="11"/>
      <c r="CE112" s="204" t="str">
        <f t="shared" si="9"/>
        <v xml:space="preserve">Talento Humano 
Evaluación de resultados </v>
      </c>
      <c r="CF112" s="11" t="s">
        <v>82</v>
      </c>
      <c r="CG112" s="11"/>
      <c r="CH112" s="11"/>
      <c r="CI112" s="11"/>
      <c r="CJ112" s="11"/>
      <c r="CK112" s="11"/>
      <c r="CL112" s="11"/>
      <c r="CM112" s="11"/>
      <c r="CN112" s="11"/>
      <c r="CO112" s="11"/>
      <c r="CP112" s="11"/>
      <c r="CQ112" s="11"/>
      <c r="CR112" s="11"/>
      <c r="CS112" s="11" t="s">
        <v>95</v>
      </c>
      <c r="CT112" s="11"/>
      <c r="CU112" s="11"/>
      <c r="CV112" s="11"/>
      <c r="CW112" s="11"/>
      <c r="CX112" s="11"/>
      <c r="CY112" s="204" t="str">
        <f t="shared" si="10"/>
        <v>Gestión Estratégica del Talento Humano 
Seguimiento y evaluación del desempeño institucional</v>
      </c>
      <c r="CZ112" s="11" t="s">
        <v>2784</v>
      </c>
      <c r="DA112" s="11"/>
      <c r="DB112" s="11"/>
      <c r="DC112" s="11"/>
      <c r="DD112" s="11"/>
      <c r="DE112" s="11"/>
      <c r="DF112" s="11"/>
      <c r="DG112" s="11"/>
      <c r="DH112" s="11"/>
      <c r="DI112" s="11"/>
      <c r="DJ112" s="11"/>
      <c r="DK112" s="11"/>
      <c r="DL112" s="11"/>
      <c r="DM112" s="11"/>
      <c r="DN112" s="11"/>
      <c r="DO112" s="11"/>
      <c r="DP112" s="11"/>
      <c r="DQ112" s="11"/>
      <c r="DR112" s="11"/>
      <c r="DS112" s="11"/>
      <c r="DT112" s="11"/>
      <c r="DU112" s="1"/>
    </row>
    <row r="113" spans="2:125" s="2" customFormat="1" ht="84" hidden="1" customHeight="1" x14ac:dyDescent="0.35">
      <c r="B113" s="1"/>
      <c r="C113" s="200" t="s">
        <v>3078</v>
      </c>
      <c r="D113" s="11" t="s">
        <v>3079</v>
      </c>
      <c r="E113" s="201" t="str">
        <f t="shared" si="11"/>
        <v>URF2025_091__Apoyar la evaluación final de la evaluación de desempeño de la vigencia 2025</v>
      </c>
      <c r="F113" s="11" t="s">
        <v>3080</v>
      </c>
      <c r="G113" s="11" t="s">
        <v>851</v>
      </c>
      <c r="H113" s="11" t="s">
        <v>852</v>
      </c>
      <c r="I113" s="11" t="s">
        <v>818</v>
      </c>
      <c r="J113" s="11" t="s">
        <v>694</v>
      </c>
      <c r="K113" s="11"/>
      <c r="L113" s="12">
        <v>45689</v>
      </c>
      <c r="M113" s="12">
        <v>45777</v>
      </c>
      <c r="N113" s="202">
        <f t="shared" si="12"/>
        <v>88</v>
      </c>
      <c r="O113" s="203" t="s">
        <v>680</v>
      </c>
      <c r="P113" s="11"/>
      <c r="Q113" s="11" t="s">
        <v>111</v>
      </c>
      <c r="R113" s="11" t="s">
        <v>853</v>
      </c>
      <c r="S113" s="11" t="s">
        <v>610</v>
      </c>
      <c r="T113" s="11" t="s">
        <v>820</v>
      </c>
      <c r="U113" s="11" t="s">
        <v>25</v>
      </c>
      <c r="V113" s="11"/>
      <c r="W113" s="11" t="s">
        <v>52</v>
      </c>
      <c r="X113" s="11"/>
      <c r="Y113" s="204" t="str">
        <f t="shared" si="7"/>
        <v xml:space="preserve">Talento Humano 
Tecnológicos </v>
      </c>
      <c r="Z113" s="11"/>
      <c r="AA113" s="11"/>
      <c r="AB113" s="11"/>
      <c r="AC113" s="13"/>
      <c r="AD113" s="14"/>
      <c r="AE113" s="11"/>
      <c r="AF113" s="11"/>
      <c r="AG113" s="13"/>
      <c r="AH113" s="14"/>
      <c r="AI113" s="11"/>
      <c r="AJ113" s="11"/>
      <c r="AK113" s="13"/>
      <c r="AL113" s="14"/>
      <c r="AM113" s="11"/>
      <c r="AN113" s="11"/>
      <c r="AO113" s="13"/>
      <c r="AP113" s="14"/>
      <c r="AQ113" s="11"/>
      <c r="AR113" s="11"/>
      <c r="AS113" s="13"/>
      <c r="AT113" s="14"/>
      <c r="AU113" s="11"/>
      <c r="AV113" s="11"/>
      <c r="AW113" s="13"/>
      <c r="AX113" s="11"/>
      <c r="AY113" s="11"/>
      <c r="AZ113" s="11"/>
      <c r="BA113" s="11"/>
      <c r="BB113" s="11"/>
      <c r="BC113" s="11" t="s">
        <v>2774</v>
      </c>
      <c r="BD113" s="11"/>
      <c r="BE113" s="11"/>
      <c r="BF113" s="11"/>
      <c r="BG113" s="11"/>
      <c r="BH113" s="11"/>
      <c r="BI113" s="11"/>
      <c r="BJ113" s="11"/>
      <c r="BK113" s="11"/>
      <c r="BL113" s="11"/>
      <c r="BM113" s="11"/>
      <c r="BN113" s="11"/>
      <c r="BO113" s="11"/>
      <c r="BP113" s="11"/>
      <c r="BQ113" s="11"/>
      <c r="BR113" s="11"/>
      <c r="BS113" s="11"/>
      <c r="BT113" s="11"/>
      <c r="BU113" s="11"/>
      <c r="BV113" s="11" t="s">
        <v>2783</v>
      </c>
      <c r="BW113" s="204" t="str">
        <f t="shared" si="8"/>
        <v>Plan Estratégico de Talento Humano
Operación del Sistema de Gestión Institucional_SGI</v>
      </c>
      <c r="BX113" s="11" t="s">
        <v>25</v>
      </c>
      <c r="BY113" s="11"/>
      <c r="BZ113" s="11"/>
      <c r="CA113" s="11" t="s">
        <v>79</v>
      </c>
      <c r="CB113" s="11"/>
      <c r="CC113" s="11"/>
      <c r="CD113" s="11"/>
      <c r="CE113" s="204" t="str">
        <f t="shared" si="9"/>
        <v xml:space="preserve">Talento Humano 
Evaluación de resultados </v>
      </c>
      <c r="CF113" s="11" t="s">
        <v>82</v>
      </c>
      <c r="CG113" s="11"/>
      <c r="CH113" s="11"/>
      <c r="CI113" s="11"/>
      <c r="CJ113" s="11"/>
      <c r="CK113" s="11"/>
      <c r="CL113" s="11"/>
      <c r="CM113" s="11"/>
      <c r="CN113" s="11"/>
      <c r="CO113" s="11"/>
      <c r="CP113" s="11"/>
      <c r="CQ113" s="11"/>
      <c r="CR113" s="11"/>
      <c r="CS113" s="11" t="s">
        <v>95</v>
      </c>
      <c r="CT113" s="11"/>
      <c r="CU113" s="11"/>
      <c r="CV113" s="11"/>
      <c r="CW113" s="11"/>
      <c r="CX113" s="11"/>
      <c r="CY113" s="204" t="str">
        <f t="shared" si="10"/>
        <v>Gestión Estratégica del Talento Humano 
Seguimiento y evaluación del desempeño institucional</v>
      </c>
      <c r="CZ113" s="11" t="s">
        <v>2826</v>
      </c>
      <c r="DA113" s="11" t="s">
        <v>2826</v>
      </c>
      <c r="DB113" s="205">
        <v>45727</v>
      </c>
      <c r="DC113" s="205">
        <v>45747</v>
      </c>
      <c r="DD113" s="11" t="s">
        <v>3069</v>
      </c>
      <c r="DE113" s="11" t="s">
        <v>3070</v>
      </c>
      <c r="DF113" s="11"/>
      <c r="DG113" s="11"/>
      <c r="DH113" s="11"/>
      <c r="DI113" s="11"/>
      <c r="DJ113" s="11"/>
      <c r="DK113" s="11"/>
      <c r="DL113" s="11"/>
      <c r="DM113" s="11"/>
      <c r="DN113" s="11"/>
      <c r="DO113" s="11"/>
      <c r="DP113" s="11"/>
      <c r="DQ113" s="11"/>
      <c r="DR113" s="11"/>
      <c r="DS113" s="11"/>
      <c r="DT113" s="11"/>
      <c r="DU113" s="1"/>
    </row>
    <row r="114" spans="2:125" s="2" customFormat="1" ht="84" hidden="1" customHeight="1" x14ac:dyDescent="0.35">
      <c r="B114" s="1"/>
      <c r="C114" s="200" t="s">
        <v>3081</v>
      </c>
      <c r="D114" s="11" t="s">
        <v>3082</v>
      </c>
      <c r="E114" s="201" t="str">
        <f t="shared" si="11"/>
        <v>URF2025_092__Fortalecer la implementación del Portal en el aplicativo SARA_Segundo semestre_Ruta de la Información.</v>
      </c>
      <c r="F114" s="11" t="s">
        <v>3083</v>
      </c>
      <c r="G114" s="11" t="s">
        <v>3084</v>
      </c>
      <c r="H114" s="11" t="s">
        <v>3085</v>
      </c>
      <c r="I114" s="11" t="s">
        <v>818</v>
      </c>
      <c r="J114" s="11" t="s">
        <v>694</v>
      </c>
      <c r="K114" s="11" t="s">
        <v>971</v>
      </c>
      <c r="L114" s="12">
        <v>45931</v>
      </c>
      <c r="M114" s="12">
        <v>45961</v>
      </c>
      <c r="N114" s="202">
        <f t="shared" si="12"/>
        <v>30</v>
      </c>
      <c r="O114" s="203" t="s">
        <v>680</v>
      </c>
      <c r="P114" s="11"/>
      <c r="Q114" s="11" t="s">
        <v>111</v>
      </c>
      <c r="R114" s="11" t="s">
        <v>863</v>
      </c>
      <c r="S114" s="11" t="s">
        <v>610</v>
      </c>
      <c r="T114" s="11" t="s">
        <v>820</v>
      </c>
      <c r="U114" s="11" t="s">
        <v>25</v>
      </c>
      <c r="V114" s="11" t="s">
        <v>51</v>
      </c>
      <c r="W114" s="11" t="s">
        <v>52</v>
      </c>
      <c r="X114" s="11"/>
      <c r="Y114" s="204" t="str">
        <f t="shared" si="7"/>
        <v xml:space="preserve">Talento Humano 
Financieros 
Tecnológicos </v>
      </c>
      <c r="Z114" s="11"/>
      <c r="AA114" s="11"/>
      <c r="AB114" s="11"/>
      <c r="AC114" s="13"/>
      <c r="AD114" s="14"/>
      <c r="AE114" s="11"/>
      <c r="AF114" s="11"/>
      <c r="AG114" s="13"/>
      <c r="AH114" s="14"/>
      <c r="AI114" s="11"/>
      <c r="AJ114" s="11"/>
      <c r="AK114" s="13"/>
      <c r="AL114" s="14"/>
      <c r="AM114" s="11"/>
      <c r="AN114" s="11"/>
      <c r="AO114" s="13"/>
      <c r="AP114" s="14"/>
      <c r="AQ114" s="11"/>
      <c r="AR114" s="11"/>
      <c r="AS114" s="13"/>
      <c r="AT114" s="14"/>
      <c r="AU114" s="11"/>
      <c r="AV114" s="11"/>
      <c r="AW114" s="13"/>
      <c r="AX114" s="11"/>
      <c r="AY114" s="11"/>
      <c r="AZ114" s="11"/>
      <c r="BA114" s="11"/>
      <c r="BB114" s="11"/>
      <c r="BC114" s="11" t="s">
        <v>2774</v>
      </c>
      <c r="BD114" s="11"/>
      <c r="BE114" s="11"/>
      <c r="BF114" s="11"/>
      <c r="BG114" s="11"/>
      <c r="BH114" s="11"/>
      <c r="BI114" s="11"/>
      <c r="BJ114" s="11"/>
      <c r="BK114" s="11"/>
      <c r="BL114" s="11"/>
      <c r="BM114" s="11"/>
      <c r="BN114" s="11"/>
      <c r="BO114" s="11"/>
      <c r="BP114" s="11"/>
      <c r="BQ114" s="11"/>
      <c r="BR114" s="11"/>
      <c r="BS114" s="11"/>
      <c r="BT114" s="11"/>
      <c r="BU114" s="11"/>
      <c r="BV114" s="11" t="s">
        <v>2783</v>
      </c>
      <c r="BW114" s="204" t="str">
        <f t="shared" si="8"/>
        <v>Plan Estratégico de Talento Humano
Operación del Sistema de Gestión Institucional_SGI</v>
      </c>
      <c r="BX114" s="11" t="s">
        <v>25</v>
      </c>
      <c r="BY114" s="11"/>
      <c r="BZ114" s="11"/>
      <c r="CA114" s="11"/>
      <c r="CB114" s="11"/>
      <c r="CC114" s="11"/>
      <c r="CD114" s="11"/>
      <c r="CE114" s="204" t="str">
        <f t="shared" si="9"/>
        <v xml:space="preserve">Talento Humano </v>
      </c>
      <c r="CF114" s="11" t="s">
        <v>82</v>
      </c>
      <c r="CG114" s="11"/>
      <c r="CH114" s="11"/>
      <c r="CI114" s="11"/>
      <c r="CJ114" s="11"/>
      <c r="CK114" s="11"/>
      <c r="CL114" s="11"/>
      <c r="CM114" s="11"/>
      <c r="CN114" s="11"/>
      <c r="CO114" s="11"/>
      <c r="CP114" s="11"/>
      <c r="CQ114" s="11"/>
      <c r="CR114" s="11"/>
      <c r="CS114" s="11"/>
      <c r="CT114" s="11"/>
      <c r="CU114" s="11"/>
      <c r="CV114" s="11"/>
      <c r="CW114" s="11"/>
      <c r="CX114" s="11"/>
      <c r="CY114" s="204" t="str">
        <f t="shared" si="10"/>
        <v xml:space="preserve">Gestión Estratégica del Talento Humano </v>
      </c>
      <c r="CZ114" s="11" t="s">
        <v>2784</v>
      </c>
      <c r="DA114" s="11"/>
      <c r="DB114" s="11"/>
      <c r="DC114" s="11"/>
      <c r="DD114" s="11"/>
      <c r="DE114" s="11"/>
      <c r="DF114" s="11"/>
      <c r="DG114" s="11"/>
      <c r="DH114" s="11"/>
      <c r="DI114" s="11"/>
      <c r="DJ114" s="11"/>
      <c r="DK114" s="11"/>
      <c r="DL114" s="11"/>
      <c r="DM114" s="11"/>
      <c r="DN114" s="11"/>
      <c r="DO114" s="11"/>
      <c r="DP114" s="11"/>
      <c r="DQ114" s="11"/>
      <c r="DR114" s="11"/>
      <c r="DS114" s="11"/>
      <c r="DT114" s="11"/>
      <c r="DU114" s="1"/>
    </row>
    <row r="115" spans="2:125" s="2" customFormat="1" ht="84" hidden="1" customHeight="1" x14ac:dyDescent="0.35">
      <c r="B115" s="1"/>
      <c r="C115" s="200" t="s">
        <v>3086</v>
      </c>
      <c r="D115" s="11" t="s">
        <v>3087</v>
      </c>
      <c r="E115" s="201" t="str">
        <f t="shared" si="11"/>
        <v>URF2025_093__Mantener actualizada la información de SIGEP_Primer semestre 2025_Ruta de la Información.</v>
      </c>
      <c r="F115" s="11" t="s">
        <v>861</v>
      </c>
      <c r="G115" s="11" t="s">
        <v>862</v>
      </c>
      <c r="H115" s="11" t="s">
        <v>862</v>
      </c>
      <c r="I115" s="11" t="s">
        <v>818</v>
      </c>
      <c r="J115" s="11" t="s">
        <v>694</v>
      </c>
      <c r="K115" s="11"/>
      <c r="L115" s="12">
        <v>45839</v>
      </c>
      <c r="M115" s="12">
        <v>45868</v>
      </c>
      <c r="N115" s="202">
        <f t="shared" si="12"/>
        <v>29</v>
      </c>
      <c r="O115" s="203" t="s">
        <v>680</v>
      </c>
      <c r="P115" s="11"/>
      <c r="Q115" s="11" t="s">
        <v>234</v>
      </c>
      <c r="R115" s="11" t="s">
        <v>867</v>
      </c>
      <c r="S115" s="11" t="s">
        <v>610</v>
      </c>
      <c r="T115" s="11" t="s">
        <v>820</v>
      </c>
      <c r="U115" s="11" t="s">
        <v>25</v>
      </c>
      <c r="V115" s="11"/>
      <c r="W115" s="11" t="s">
        <v>52</v>
      </c>
      <c r="X115" s="11"/>
      <c r="Y115" s="204" t="str">
        <f t="shared" si="7"/>
        <v xml:space="preserve">Talento Humano 
Tecnológicos </v>
      </c>
      <c r="Z115" s="11"/>
      <c r="AA115" s="11"/>
      <c r="AB115" s="11"/>
      <c r="AC115" s="13"/>
      <c r="AD115" s="14"/>
      <c r="AE115" s="11"/>
      <c r="AF115" s="11"/>
      <c r="AG115" s="13"/>
      <c r="AH115" s="14"/>
      <c r="AI115" s="11"/>
      <c r="AJ115" s="11"/>
      <c r="AK115" s="13"/>
      <c r="AL115" s="14"/>
      <c r="AM115" s="11"/>
      <c r="AN115" s="11"/>
      <c r="AO115" s="13"/>
      <c r="AP115" s="14"/>
      <c r="AQ115" s="11"/>
      <c r="AR115" s="11"/>
      <c r="AS115" s="13"/>
      <c r="AT115" s="14"/>
      <c r="AU115" s="11"/>
      <c r="AV115" s="11"/>
      <c r="AW115" s="13"/>
      <c r="AX115" s="11"/>
      <c r="AY115" s="11"/>
      <c r="AZ115" s="11"/>
      <c r="BA115" s="11"/>
      <c r="BB115" s="11"/>
      <c r="BC115" s="11" t="s">
        <v>2774</v>
      </c>
      <c r="BD115" s="11"/>
      <c r="BE115" s="11"/>
      <c r="BF115" s="11"/>
      <c r="BG115" s="11" t="s">
        <v>2778</v>
      </c>
      <c r="BH115" s="11"/>
      <c r="BI115" s="11"/>
      <c r="BJ115" s="11"/>
      <c r="BK115" s="11"/>
      <c r="BL115" s="11"/>
      <c r="BM115" s="11"/>
      <c r="BN115" s="11"/>
      <c r="BO115" s="11"/>
      <c r="BP115" s="11"/>
      <c r="BQ115" s="11"/>
      <c r="BR115" s="11"/>
      <c r="BS115" s="11"/>
      <c r="BT115" s="11"/>
      <c r="BU115" s="11"/>
      <c r="BV115" s="11" t="s">
        <v>2783</v>
      </c>
      <c r="BW115" s="204" t="str">
        <f t="shared" si="8"/>
        <v>Plan Estratégico de Talento Humano
Plan de seguimiento al SIGEP 
Operación del Sistema de Gestión Institucional_SGI</v>
      </c>
      <c r="BX115" s="11" t="s">
        <v>25</v>
      </c>
      <c r="BY115" s="11"/>
      <c r="BZ115" s="11"/>
      <c r="CA115" s="11"/>
      <c r="CB115" s="11"/>
      <c r="CC115" s="11"/>
      <c r="CD115" s="11"/>
      <c r="CE115" s="204" t="str">
        <f t="shared" si="9"/>
        <v xml:space="preserve">Talento Humano </v>
      </c>
      <c r="CF115" s="11" t="s">
        <v>82</v>
      </c>
      <c r="CG115" s="11"/>
      <c r="CH115" s="11"/>
      <c r="CI115" s="11"/>
      <c r="CJ115" s="11"/>
      <c r="CK115" s="11"/>
      <c r="CL115" s="11"/>
      <c r="CM115" s="11"/>
      <c r="CN115" s="11"/>
      <c r="CO115" s="11"/>
      <c r="CP115" s="11"/>
      <c r="CQ115" s="11"/>
      <c r="CR115" s="11"/>
      <c r="CS115" s="11"/>
      <c r="CT115" s="11"/>
      <c r="CU115" s="11"/>
      <c r="CV115" s="11"/>
      <c r="CW115" s="11"/>
      <c r="CX115" s="11"/>
      <c r="CY115" s="204" t="str">
        <f t="shared" si="10"/>
        <v xml:space="preserve">Gestión Estratégica del Talento Humano </v>
      </c>
      <c r="CZ115" s="11" t="s">
        <v>2784</v>
      </c>
      <c r="DA115" s="11"/>
      <c r="DB115" s="11"/>
      <c r="DC115" s="11"/>
      <c r="DD115" s="11"/>
      <c r="DE115" s="11"/>
      <c r="DF115" s="11"/>
      <c r="DG115" s="11"/>
      <c r="DH115" s="11"/>
      <c r="DI115" s="11"/>
      <c r="DJ115" s="11"/>
      <c r="DK115" s="11"/>
      <c r="DL115" s="11"/>
      <c r="DM115" s="11"/>
      <c r="DN115" s="11"/>
      <c r="DO115" s="11"/>
      <c r="DP115" s="11"/>
      <c r="DQ115" s="11"/>
      <c r="DR115" s="11"/>
      <c r="DS115" s="11"/>
      <c r="DT115" s="11"/>
      <c r="DU115" s="1"/>
    </row>
    <row r="116" spans="2:125" s="2" customFormat="1" ht="84" hidden="1" customHeight="1" x14ac:dyDescent="0.35">
      <c r="B116" s="1"/>
      <c r="C116" s="200" t="s">
        <v>3088</v>
      </c>
      <c r="D116" s="11" t="s">
        <v>3089</v>
      </c>
      <c r="E116" s="201" t="str">
        <f t="shared" si="11"/>
        <v xml:space="preserve">URF2025_094__Mantener actualizada la información de SIGEP_Segundo semestre 2025_Ruta de la Información. </v>
      </c>
      <c r="F116" s="11" t="s">
        <v>866</v>
      </c>
      <c r="G116" s="11" t="s">
        <v>862</v>
      </c>
      <c r="H116" s="11" t="s">
        <v>862</v>
      </c>
      <c r="I116" s="11" t="s">
        <v>818</v>
      </c>
      <c r="J116" s="11" t="s">
        <v>694</v>
      </c>
      <c r="K116" s="11"/>
      <c r="L116" s="12">
        <v>45992</v>
      </c>
      <c r="M116" s="12">
        <v>46022</v>
      </c>
      <c r="N116" s="202">
        <f t="shared" si="12"/>
        <v>30</v>
      </c>
      <c r="O116" s="203" t="s">
        <v>680</v>
      </c>
      <c r="P116" s="11"/>
      <c r="Q116" s="11" t="s">
        <v>234</v>
      </c>
      <c r="R116" s="11" t="s">
        <v>867</v>
      </c>
      <c r="S116" s="11" t="s">
        <v>610</v>
      </c>
      <c r="T116" s="11" t="s">
        <v>820</v>
      </c>
      <c r="U116" s="11" t="s">
        <v>25</v>
      </c>
      <c r="V116" s="11"/>
      <c r="W116" s="11" t="s">
        <v>52</v>
      </c>
      <c r="X116" s="11"/>
      <c r="Y116" s="204" t="str">
        <f t="shared" si="7"/>
        <v xml:space="preserve">Talento Humano 
Tecnológicos </v>
      </c>
      <c r="Z116" s="11"/>
      <c r="AA116" s="11"/>
      <c r="AB116" s="11"/>
      <c r="AC116" s="13"/>
      <c r="AD116" s="14"/>
      <c r="AE116" s="11"/>
      <c r="AF116" s="11"/>
      <c r="AG116" s="13"/>
      <c r="AH116" s="14"/>
      <c r="AI116" s="11"/>
      <c r="AJ116" s="11"/>
      <c r="AK116" s="13"/>
      <c r="AL116" s="14"/>
      <c r="AM116" s="11"/>
      <c r="AN116" s="11"/>
      <c r="AO116" s="13"/>
      <c r="AP116" s="14"/>
      <c r="AQ116" s="11"/>
      <c r="AR116" s="11"/>
      <c r="AS116" s="13"/>
      <c r="AT116" s="14"/>
      <c r="AU116" s="11"/>
      <c r="AV116" s="11"/>
      <c r="AW116" s="13"/>
      <c r="AX116" s="11"/>
      <c r="AY116" s="11"/>
      <c r="AZ116" s="11"/>
      <c r="BA116" s="11"/>
      <c r="BB116" s="11"/>
      <c r="BC116" s="11" t="s">
        <v>2774</v>
      </c>
      <c r="BD116" s="11"/>
      <c r="BE116" s="11"/>
      <c r="BF116" s="11"/>
      <c r="BG116" s="11" t="s">
        <v>2778</v>
      </c>
      <c r="BH116" s="11"/>
      <c r="BI116" s="11"/>
      <c r="BJ116" s="11"/>
      <c r="BK116" s="11"/>
      <c r="BL116" s="11"/>
      <c r="BM116" s="11"/>
      <c r="BN116" s="11"/>
      <c r="BO116" s="11"/>
      <c r="BP116" s="11"/>
      <c r="BQ116" s="11"/>
      <c r="BR116" s="11"/>
      <c r="BS116" s="11"/>
      <c r="BT116" s="11"/>
      <c r="BU116" s="11"/>
      <c r="BV116" s="11" t="s">
        <v>2783</v>
      </c>
      <c r="BW116" s="204" t="str">
        <f t="shared" si="8"/>
        <v>Plan Estratégico de Talento Humano
Plan de seguimiento al SIGEP 
Operación del Sistema de Gestión Institucional_SGI</v>
      </c>
      <c r="BX116" s="11" t="s">
        <v>25</v>
      </c>
      <c r="BY116" s="11"/>
      <c r="BZ116" s="11"/>
      <c r="CA116" s="11"/>
      <c r="CB116" s="11"/>
      <c r="CC116" s="11"/>
      <c r="CD116" s="11"/>
      <c r="CE116" s="204" t="str">
        <f t="shared" si="9"/>
        <v xml:space="preserve">Talento Humano </v>
      </c>
      <c r="CF116" s="11" t="s">
        <v>82</v>
      </c>
      <c r="CG116" s="11"/>
      <c r="CH116" s="11"/>
      <c r="CI116" s="11"/>
      <c r="CJ116" s="11"/>
      <c r="CK116" s="11"/>
      <c r="CL116" s="11"/>
      <c r="CM116" s="11"/>
      <c r="CN116" s="11"/>
      <c r="CO116" s="11"/>
      <c r="CP116" s="11"/>
      <c r="CQ116" s="11"/>
      <c r="CR116" s="11"/>
      <c r="CS116" s="11"/>
      <c r="CT116" s="11"/>
      <c r="CU116" s="11"/>
      <c r="CV116" s="11"/>
      <c r="CW116" s="11"/>
      <c r="CX116" s="11"/>
      <c r="CY116" s="204" t="str">
        <f t="shared" si="10"/>
        <v xml:space="preserve">Gestión Estratégica del Talento Humano </v>
      </c>
      <c r="CZ116" s="11" t="s">
        <v>2784</v>
      </c>
      <c r="DA116" s="11"/>
      <c r="DB116" s="11"/>
      <c r="DC116" s="11"/>
      <c r="DD116" s="11"/>
      <c r="DE116" s="11"/>
      <c r="DF116" s="11"/>
      <c r="DG116" s="11"/>
      <c r="DH116" s="11"/>
      <c r="DI116" s="11"/>
      <c r="DJ116" s="11"/>
      <c r="DK116" s="11"/>
      <c r="DL116" s="11"/>
      <c r="DM116" s="11"/>
      <c r="DN116" s="11"/>
      <c r="DO116" s="11"/>
      <c r="DP116" s="11"/>
      <c r="DQ116" s="11"/>
      <c r="DR116" s="11"/>
      <c r="DS116" s="11"/>
      <c r="DT116" s="11"/>
      <c r="DU116" s="1"/>
    </row>
    <row r="117" spans="2:125" s="2" customFormat="1" ht="84" hidden="1" customHeight="1" x14ac:dyDescent="0.35">
      <c r="B117" s="1"/>
      <c r="C117" s="200" t="s">
        <v>3090</v>
      </c>
      <c r="D117" s="11" t="s">
        <v>3091</v>
      </c>
      <c r="E117" s="201" t="str">
        <f t="shared" si="11"/>
        <v>URF2025_095__Ejecutar el Plan Anual de Vacantes y de Previsión de Recursos Humanos 2025_Primer semestre_Ruta de la Información.</v>
      </c>
      <c r="F117" s="11" t="s">
        <v>870</v>
      </c>
      <c r="G117" s="11" t="s">
        <v>871</v>
      </c>
      <c r="H117" s="11" t="s">
        <v>871</v>
      </c>
      <c r="I117" s="11" t="s">
        <v>818</v>
      </c>
      <c r="J117" s="11" t="s">
        <v>694</v>
      </c>
      <c r="K117" s="11"/>
      <c r="L117" s="12">
        <v>45839</v>
      </c>
      <c r="M117" s="12">
        <v>45869</v>
      </c>
      <c r="N117" s="202">
        <f t="shared" si="12"/>
        <v>30</v>
      </c>
      <c r="O117" s="203" t="s">
        <v>680</v>
      </c>
      <c r="P117" s="11"/>
      <c r="Q117" s="11" t="s">
        <v>234</v>
      </c>
      <c r="R117" s="11" t="s">
        <v>877</v>
      </c>
      <c r="S117" s="11" t="s">
        <v>610</v>
      </c>
      <c r="T117" s="11" t="s">
        <v>820</v>
      </c>
      <c r="U117" s="11" t="s">
        <v>25</v>
      </c>
      <c r="V117" s="11" t="s">
        <v>51</v>
      </c>
      <c r="W117" s="11" t="s">
        <v>52</v>
      </c>
      <c r="X117" s="11"/>
      <c r="Y117" s="204" t="str">
        <f t="shared" si="7"/>
        <v xml:space="preserve">Talento Humano 
Financieros 
Tecnológicos </v>
      </c>
      <c r="Z117" s="11"/>
      <c r="AA117" s="11"/>
      <c r="AB117" s="11"/>
      <c r="AC117" s="13"/>
      <c r="AD117" s="14"/>
      <c r="AE117" s="11"/>
      <c r="AF117" s="11"/>
      <c r="AG117" s="13"/>
      <c r="AH117" s="14"/>
      <c r="AI117" s="11"/>
      <c r="AJ117" s="11"/>
      <c r="AK117" s="13"/>
      <c r="AL117" s="14"/>
      <c r="AM117" s="11"/>
      <c r="AN117" s="11"/>
      <c r="AO117" s="13"/>
      <c r="AP117" s="14"/>
      <c r="AQ117" s="11"/>
      <c r="AR117" s="11"/>
      <c r="AS117" s="13"/>
      <c r="AT117" s="14"/>
      <c r="AU117" s="11"/>
      <c r="AV117" s="11"/>
      <c r="AW117" s="13"/>
      <c r="AX117" s="11"/>
      <c r="AY117" s="11"/>
      <c r="AZ117" s="11"/>
      <c r="BA117" s="11" t="s">
        <v>2772</v>
      </c>
      <c r="BB117" s="11" t="s">
        <v>2773</v>
      </c>
      <c r="BC117" s="11" t="s">
        <v>2774</v>
      </c>
      <c r="BD117" s="11"/>
      <c r="BE117" s="11"/>
      <c r="BF117" s="11"/>
      <c r="BG117" s="11"/>
      <c r="BH117" s="11" t="s">
        <v>2758</v>
      </c>
      <c r="BI117" s="11" t="s">
        <v>2871</v>
      </c>
      <c r="BJ117" s="11" t="s">
        <v>3092</v>
      </c>
      <c r="BK117" s="11"/>
      <c r="BL117" s="11"/>
      <c r="BM117" s="11"/>
      <c r="BN117" s="11"/>
      <c r="BO117" s="11"/>
      <c r="BP117" s="11"/>
      <c r="BQ117" s="11"/>
      <c r="BR117" s="11"/>
      <c r="BS117" s="11"/>
      <c r="BT117" s="11"/>
      <c r="BU117" s="11" t="s">
        <v>3093</v>
      </c>
      <c r="BV117" s="11" t="s">
        <v>2783</v>
      </c>
      <c r="BW117" s="204" t="str">
        <f t="shared" si="8"/>
        <v>Plan Anual de Vacantes
Plan de Previsión de Recursos Humanos
Plan Estratégico de Talento Humano
Programas de transparencia y ética pública 
Plan de mejoramiento FURAG
Operación del Sistema de Gestión Institucional_SGI</v>
      </c>
      <c r="BX117" s="11" t="s">
        <v>25</v>
      </c>
      <c r="BY117" s="11"/>
      <c r="BZ117" s="11"/>
      <c r="CA117" s="11"/>
      <c r="CB117" s="11"/>
      <c r="CC117" s="11"/>
      <c r="CD117" s="11"/>
      <c r="CE117" s="204" t="str">
        <f t="shared" si="9"/>
        <v xml:space="preserve">Talento Humano </v>
      </c>
      <c r="CF117" s="11" t="s">
        <v>82</v>
      </c>
      <c r="CG117" s="11"/>
      <c r="CH117" s="11"/>
      <c r="CI117" s="11"/>
      <c r="CJ117" s="11"/>
      <c r="CK117" s="11"/>
      <c r="CL117" s="11"/>
      <c r="CM117" s="11"/>
      <c r="CN117" s="11"/>
      <c r="CO117" s="11"/>
      <c r="CP117" s="11"/>
      <c r="CQ117" s="11"/>
      <c r="CR117" s="11"/>
      <c r="CS117" s="11"/>
      <c r="CT117" s="11"/>
      <c r="CU117" s="11"/>
      <c r="CV117" s="11"/>
      <c r="CW117" s="11"/>
      <c r="CX117" s="11"/>
      <c r="CY117" s="204" t="str">
        <f t="shared" si="10"/>
        <v xml:space="preserve">Gestión Estratégica del Talento Humano </v>
      </c>
      <c r="CZ117" s="11" t="s">
        <v>2784</v>
      </c>
      <c r="DA117" s="11"/>
      <c r="DB117" s="11"/>
      <c r="DC117" s="11"/>
      <c r="DD117" s="11"/>
      <c r="DE117" s="11"/>
      <c r="DF117" s="11"/>
      <c r="DG117" s="11"/>
      <c r="DH117" s="11"/>
      <c r="DI117" s="11"/>
      <c r="DJ117" s="11"/>
      <c r="DK117" s="11"/>
      <c r="DL117" s="11"/>
      <c r="DM117" s="11"/>
      <c r="DN117" s="11"/>
      <c r="DO117" s="11"/>
      <c r="DP117" s="11"/>
      <c r="DQ117" s="11"/>
      <c r="DR117" s="11"/>
      <c r="DS117" s="11"/>
      <c r="DT117" s="11"/>
      <c r="DU117" s="1"/>
    </row>
    <row r="118" spans="2:125" s="2" customFormat="1" ht="84" hidden="1" customHeight="1" x14ac:dyDescent="0.35">
      <c r="B118" s="1"/>
      <c r="C118" s="200" t="s">
        <v>3094</v>
      </c>
      <c r="D118" s="11" t="s">
        <v>3095</v>
      </c>
      <c r="E118" s="201" t="str">
        <f t="shared" si="11"/>
        <v xml:space="preserve">URF2025_096__Ejecutar el Plan Anual de Vacantes y de Previsión de Recursos Humanos 2025_Segundo semestre_Ruta de la Información. </v>
      </c>
      <c r="F118" s="11" t="s">
        <v>875</v>
      </c>
      <c r="G118" s="11" t="s">
        <v>876</v>
      </c>
      <c r="H118" s="11" t="s">
        <v>876</v>
      </c>
      <c r="I118" s="11" t="s">
        <v>818</v>
      </c>
      <c r="J118" s="11" t="s">
        <v>694</v>
      </c>
      <c r="K118" s="11"/>
      <c r="L118" s="12">
        <v>45992</v>
      </c>
      <c r="M118" s="12">
        <v>46022</v>
      </c>
      <c r="N118" s="202">
        <f t="shared" si="12"/>
        <v>30</v>
      </c>
      <c r="O118" s="203" t="s">
        <v>680</v>
      </c>
      <c r="P118" s="11"/>
      <c r="Q118" s="11" t="s">
        <v>234</v>
      </c>
      <c r="R118" s="11" t="s">
        <v>877</v>
      </c>
      <c r="S118" s="11" t="s">
        <v>610</v>
      </c>
      <c r="T118" s="11" t="s">
        <v>820</v>
      </c>
      <c r="U118" s="11" t="s">
        <v>25</v>
      </c>
      <c r="V118" s="11" t="s">
        <v>51</v>
      </c>
      <c r="W118" s="11" t="s">
        <v>52</v>
      </c>
      <c r="X118" s="11"/>
      <c r="Y118" s="204" t="str">
        <f t="shared" si="7"/>
        <v xml:space="preserve">Talento Humano 
Financieros 
Tecnológicos </v>
      </c>
      <c r="Z118" s="11"/>
      <c r="AA118" s="11"/>
      <c r="AB118" s="11"/>
      <c r="AC118" s="13"/>
      <c r="AD118" s="14"/>
      <c r="AE118" s="11"/>
      <c r="AF118" s="11"/>
      <c r="AG118" s="13"/>
      <c r="AH118" s="14"/>
      <c r="AI118" s="11"/>
      <c r="AJ118" s="11"/>
      <c r="AK118" s="13"/>
      <c r="AL118" s="14"/>
      <c r="AM118" s="11"/>
      <c r="AN118" s="11"/>
      <c r="AO118" s="13"/>
      <c r="AP118" s="14"/>
      <c r="AQ118" s="11"/>
      <c r="AR118" s="11"/>
      <c r="AS118" s="13"/>
      <c r="AT118" s="14"/>
      <c r="AU118" s="11"/>
      <c r="AV118" s="11"/>
      <c r="AW118" s="13"/>
      <c r="AX118" s="11"/>
      <c r="AY118" s="11"/>
      <c r="AZ118" s="11"/>
      <c r="BA118" s="11" t="s">
        <v>2772</v>
      </c>
      <c r="BB118" s="11" t="s">
        <v>2773</v>
      </c>
      <c r="BC118" s="11" t="s">
        <v>2774</v>
      </c>
      <c r="BD118" s="11"/>
      <c r="BE118" s="11"/>
      <c r="BF118" s="11"/>
      <c r="BG118" s="11"/>
      <c r="BH118" s="11" t="s">
        <v>2758</v>
      </c>
      <c r="BI118" s="11" t="s">
        <v>2871</v>
      </c>
      <c r="BJ118" s="11" t="s">
        <v>3092</v>
      </c>
      <c r="BK118" s="11"/>
      <c r="BL118" s="11"/>
      <c r="BM118" s="11"/>
      <c r="BN118" s="11"/>
      <c r="BO118" s="11"/>
      <c r="BP118" s="11"/>
      <c r="BQ118" s="11"/>
      <c r="BR118" s="11"/>
      <c r="BS118" s="11"/>
      <c r="BT118" s="11"/>
      <c r="BU118" s="11" t="s">
        <v>3093</v>
      </c>
      <c r="BV118" s="11" t="s">
        <v>2783</v>
      </c>
      <c r="BW118" s="204" t="str">
        <f t="shared" si="8"/>
        <v>Plan Anual de Vacantes
Plan de Previsión de Recursos Humanos
Plan Estratégico de Talento Humano
Programas de transparencia y ética pública 
Plan de mejoramiento FURAG
Operación del Sistema de Gestión Institucional_SGI</v>
      </c>
      <c r="BX118" s="11" t="s">
        <v>25</v>
      </c>
      <c r="BY118" s="11"/>
      <c r="BZ118" s="11"/>
      <c r="CA118" s="11"/>
      <c r="CB118" s="11"/>
      <c r="CC118" s="11"/>
      <c r="CD118" s="11"/>
      <c r="CE118" s="204" t="str">
        <f t="shared" si="9"/>
        <v xml:space="preserve">Talento Humano </v>
      </c>
      <c r="CF118" s="11" t="s">
        <v>82</v>
      </c>
      <c r="CG118" s="11"/>
      <c r="CH118" s="11"/>
      <c r="CI118" s="11"/>
      <c r="CJ118" s="11"/>
      <c r="CK118" s="11"/>
      <c r="CL118" s="11"/>
      <c r="CM118" s="11"/>
      <c r="CN118" s="11"/>
      <c r="CO118" s="11"/>
      <c r="CP118" s="11"/>
      <c r="CQ118" s="11"/>
      <c r="CR118" s="11"/>
      <c r="CS118" s="11"/>
      <c r="CT118" s="11"/>
      <c r="CU118" s="11"/>
      <c r="CV118" s="11"/>
      <c r="CW118" s="11"/>
      <c r="CX118" s="11"/>
      <c r="CY118" s="204" t="str">
        <f t="shared" si="10"/>
        <v xml:space="preserve">Gestión Estratégica del Talento Humano </v>
      </c>
      <c r="CZ118" s="11" t="s">
        <v>2784</v>
      </c>
      <c r="DA118" s="11"/>
      <c r="DB118" s="11"/>
      <c r="DC118" s="11"/>
      <c r="DD118" s="11"/>
      <c r="DE118" s="11"/>
      <c r="DF118" s="11"/>
      <c r="DG118" s="11"/>
      <c r="DH118" s="11"/>
      <c r="DI118" s="11"/>
      <c r="DJ118" s="11"/>
      <c r="DK118" s="11"/>
      <c r="DL118" s="11"/>
      <c r="DM118" s="11"/>
      <c r="DN118" s="11"/>
      <c r="DO118" s="11"/>
      <c r="DP118" s="11"/>
      <c r="DQ118" s="11"/>
      <c r="DR118" s="11"/>
      <c r="DS118" s="11"/>
      <c r="DT118" s="11"/>
      <c r="DU118" s="1"/>
    </row>
    <row r="119" spans="2:125" s="2" customFormat="1" ht="84" hidden="1" customHeight="1" x14ac:dyDescent="0.35">
      <c r="B119" s="1"/>
      <c r="C119" s="200" t="s">
        <v>3096</v>
      </c>
      <c r="D119" s="11" t="s">
        <v>3097</v>
      </c>
      <c r="E119" s="201" t="str">
        <f t="shared" si="11"/>
        <v>URF2025_097__Promover la apropiación del nuevo Código de  Integridad y Buen Gobierno de la URF_primer_semestre_Ruta de Creación de Valor .</v>
      </c>
      <c r="F119" s="11" t="s">
        <v>3098</v>
      </c>
      <c r="G119" s="11" t="s">
        <v>3099</v>
      </c>
      <c r="H119" s="11" t="s">
        <v>3099</v>
      </c>
      <c r="I119" s="11" t="s">
        <v>818</v>
      </c>
      <c r="J119" s="11" t="s">
        <v>694</v>
      </c>
      <c r="K119" s="11"/>
      <c r="L119" s="12">
        <v>45839</v>
      </c>
      <c r="M119" s="12">
        <v>45869</v>
      </c>
      <c r="N119" s="202">
        <f t="shared" si="12"/>
        <v>30</v>
      </c>
      <c r="O119" s="203" t="s">
        <v>680</v>
      </c>
      <c r="P119" s="11"/>
      <c r="Q119" s="11" t="s">
        <v>111</v>
      </c>
      <c r="R119" s="11" t="s">
        <v>888</v>
      </c>
      <c r="S119" s="11" t="s">
        <v>610</v>
      </c>
      <c r="T119" s="11" t="s">
        <v>820</v>
      </c>
      <c r="U119" s="11" t="s">
        <v>25</v>
      </c>
      <c r="V119" s="11" t="s">
        <v>51</v>
      </c>
      <c r="W119" s="11" t="s">
        <v>52</v>
      </c>
      <c r="X119" s="11"/>
      <c r="Y119" s="204" t="str">
        <f t="shared" si="7"/>
        <v xml:space="preserve">Talento Humano 
Financieros 
Tecnológicos </v>
      </c>
      <c r="Z119" s="11"/>
      <c r="AA119" s="11"/>
      <c r="AB119" s="11"/>
      <c r="AC119" s="13"/>
      <c r="AD119" s="14"/>
      <c r="AE119" s="11"/>
      <c r="AF119" s="11"/>
      <c r="AG119" s="13"/>
      <c r="AH119" s="14"/>
      <c r="AI119" s="11"/>
      <c r="AJ119" s="11"/>
      <c r="AK119" s="13"/>
      <c r="AL119" s="14"/>
      <c r="AM119" s="11"/>
      <c r="AN119" s="11"/>
      <c r="AO119" s="13"/>
      <c r="AP119" s="14"/>
      <c r="AQ119" s="11"/>
      <c r="AR119" s="11"/>
      <c r="AS119" s="13"/>
      <c r="AT119" s="14"/>
      <c r="AU119" s="11"/>
      <c r="AV119" s="11"/>
      <c r="AW119" s="13"/>
      <c r="AX119" s="11"/>
      <c r="AY119" s="11"/>
      <c r="AZ119" s="11"/>
      <c r="BA119" s="11"/>
      <c r="BB119" s="11"/>
      <c r="BC119" s="11" t="s">
        <v>2774</v>
      </c>
      <c r="BD119" s="11"/>
      <c r="BE119" s="11"/>
      <c r="BF119" s="11"/>
      <c r="BG119" s="11"/>
      <c r="BH119" s="11" t="s">
        <v>2758</v>
      </c>
      <c r="BI119" s="11" t="s">
        <v>2793</v>
      </c>
      <c r="BJ119" s="11" t="s">
        <v>3100</v>
      </c>
      <c r="BK119" s="11"/>
      <c r="BL119" s="11"/>
      <c r="BM119" s="11"/>
      <c r="BN119" s="11"/>
      <c r="BO119" s="11"/>
      <c r="BP119" s="11"/>
      <c r="BQ119" s="11"/>
      <c r="BR119" s="11"/>
      <c r="BS119" s="11"/>
      <c r="BT119" s="11"/>
      <c r="BU119" s="11"/>
      <c r="BV119" s="11" t="s">
        <v>2783</v>
      </c>
      <c r="BW119" s="204" t="str">
        <f t="shared" si="8"/>
        <v>Plan Estratégico de Talento Humano
Programas de transparencia y ética pública 
Operación del Sistema de Gestión Institucional_SGI</v>
      </c>
      <c r="BX119" s="11" t="s">
        <v>25</v>
      </c>
      <c r="BY119" s="11"/>
      <c r="BZ119" s="11"/>
      <c r="CA119" s="11"/>
      <c r="CB119" s="11"/>
      <c r="CC119" s="11"/>
      <c r="CD119" s="11"/>
      <c r="CE119" s="204" t="str">
        <f t="shared" si="9"/>
        <v xml:space="preserve">Talento Humano </v>
      </c>
      <c r="CF119" s="11" t="s">
        <v>82</v>
      </c>
      <c r="CG119" s="11" t="s">
        <v>83</v>
      </c>
      <c r="CH119" s="11"/>
      <c r="CI119" s="11"/>
      <c r="CJ119" s="11"/>
      <c r="CK119" s="11"/>
      <c r="CL119" s="11"/>
      <c r="CM119" s="11"/>
      <c r="CN119" s="11"/>
      <c r="CO119" s="11"/>
      <c r="CP119" s="11"/>
      <c r="CQ119" s="11"/>
      <c r="CR119" s="11"/>
      <c r="CS119" s="11"/>
      <c r="CT119" s="11"/>
      <c r="CU119" s="11"/>
      <c r="CV119" s="11"/>
      <c r="CW119" s="11"/>
      <c r="CX119" s="11"/>
      <c r="CY119" s="204" t="str">
        <f t="shared" si="10"/>
        <v>Gestión Estratégica del Talento Humano 
Integridad</v>
      </c>
      <c r="CZ119" s="11" t="s">
        <v>2784</v>
      </c>
      <c r="DA119" s="11"/>
      <c r="DB119" s="11"/>
      <c r="DC119" s="11"/>
      <c r="DD119" s="11"/>
      <c r="DE119" s="11"/>
      <c r="DF119" s="11"/>
      <c r="DG119" s="11"/>
      <c r="DH119" s="11"/>
      <c r="DI119" s="11"/>
      <c r="DJ119" s="11"/>
      <c r="DK119" s="11"/>
      <c r="DL119" s="11"/>
      <c r="DM119" s="11"/>
      <c r="DN119" s="11"/>
      <c r="DO119" s="11"/>
      <c r="DP119" s="11"/>
      <c r="DQ119" s="11"/>
      <c r="DR119" s="11"/>
      <c r="DS119" s="11"/>
      <c r="DT119" s="11"/>
      <c r="DU119" s="1"/>
    </row>
    <row r="120" spans="2:125" s="2" customFormat="1" ht="84" hidden="1" customHeight="1" x14ac:dyDescent="0.35">
      <c r="B120" s="1"/>
      <c r="C120" s="200" t="s">
        <v>3101</v>
      </c>
      <c r="D120" s="11" t="s">
        <v>3102</v>
      </c>
      <c r="E120" s="201" t="str">
        <f t="shared" si="11"/>
        <v>URF2025_098__Promover la apropiación del nuevo Código de  Integridad y Buen Gobierno de la URF_Segundo semestre_Ruta de Creación de Valor .</v>
      </c>
      <c r="F120" s="11" t="s">
        <v>3103</v>
      </c>
      <c r="G120" s="11" t="s">
        <v>3104</v>
      </c>
      <c r="H120" s="11" t="s">
        <v>3105</v>
      </c>
      <c r="I120" s="11" t="s">
        <v>818</v>
      </c>
      <c r="J120" s="11" t="s">
        <v>694</v>
      </c>
      <c r="K120" s="11"/>
      <c r="L120" s="12">
        <v>45992</v>
      </c>
      <c r="M120" s="12">
        <v>46022</v>
      </c>
      <c r="N120" s="202">
        <f t="shared" si="12"/>
        <v>30</v>
      </c>
      <c r="O120" s="203" t="s">
        <v>680</v>
      </c>
      <c r="P120" s="11"/>
      <c r="Q120" s="11" t="s">
        <v>111</v>
      </c>
      <c r="R120" s="11" t="s">
        <v>888</v>
      </c>
      <c r="S120" s="11" t="s">
        <v>610</v>
      </c>
      <c r="T120" s="11" t="s">
        <v>820</v>
      </c>
      <c r="U120" s="11" t="s">
        <v>25</v>
      </c>
      <c r="V120" s="11" t="s">
        <v>51</v>
      </c>
      <c r="W120" s="11" t="s">
        <v>52</v>
      </c>
      <c r="X120" s="11"/>
      <c r="Y120" s="204" t="str">
        <f t="shared" si="7"/>
        <v xml:space="preserve">Talento Humano 
Financieros 
Tecnológicos </v>
      </c>
      <c r="Z120" s="11"/>
      <c r="AA120" s="11"/>
      <c r="AB120" s="11"/>
      <c r="AC120" s="13"/>
      <c r="AD120" s="14"/>
      <c r="AE120" s="11"/>
      <c r="AF120" s="11"/>
      <c r="AG120" s="13"/>
      <c r="AH120" s="14"/>
      <c r="AI120" s="11"/>
      <c r="AJ120" s="11"/>
      <c r="AK120" s="13"/>
      <c r="AL120" s="14"/>
      <c r="AM120" s="11"/>
      <c r="AN120" s="11"/>
      <c r="AO120" s="13"/>
      <c r="AP120" s="14"/>
      <c r="AQ120" s="11"/>
      <c r="AR120" s="11"/>
      <c r="AS120" s="13"/>
      <c r="AT120" s="14"/>
      <c r="AU120" s="11"/>
      <c r="AV120" s="11"/>
      <c r="AW120" s="13"/>
      <c r="AX120" s="11"/>
      <c r="AY120" s="11"/>
      <c r="AZ120" s="11"/>
      <c r="BA120" s="11"/>
      <c r="BB120" s="11"/>
      <c r="BC120" s="11" t="s">
        <v>2774</v>
      </c>
      <c r="BD120" s="11"/>
      <c r="BE120" s="11"/>
      <c r="BF120" s="11"/>
      <c r="BG120" s="11"/>
      <c r="BH120" s="11" t="s">
        <v>2758</v>
      </c>
      <c r="BI120" s="11" t="s">
        <v>2793</v>
      </c>
      <c r="BJ120" s="11" t="s">
        <v>3100</v>
      </c>
      <c r="BK120" s="11"/>
      <c r="BL120" s="11"/>
      <c r="BM120" s="11"/>
      <c r="BN120" s="11"/>
      <c r="BO120" s="11"/>
      <c r="BP120" s="11"/>
      <c r="BQ120" s="11"/>
      <c r="BR120" s="11"/>
      <c r="BS120" s="11"/>
      <c r="BT120" s="11"/>
      <c r="BU120" s="11"/>
      <c r="BV120" s="11" t="s">
        <v>2783</v>
      </c>
      <c r="BW120" s="204" t="str">
        <f t="shared" si="8"/>
        <v>Plan Estratégico de Talento Humano
Programas de transparencia y ética pública 
Operación del Sistema de Gestión Institucional_SGI</v>
      </c>
      <c r="BX120" s="11" t="s">
        <v>25</v>
      </c>
      <c r="BY120" s="11"/>
      <c r="BZ120" s="11"/>
      <c r="CA120" s="11"/>
      <c r="CB120" s="11"/>
      <c r="CC120" s="11"/>
      <c r="CD120" s="11"/>
      <c r="CE120" s="204" t="str">
        <f t="shared" si="9"/>
        <v xml:space="preserve">Talento Humano </v>
      </c>
      <c r="CF120" s="11" t="s">
        <v>82</v>
      </c>
      <c r="CG120" s="11" t="s">
        <v>83</v>
      </c>
      <c r="CH120" s="11"/>
      <c r="CI120" s="11"/>
      <c r="CJ120" s="11"/>
      <c r="CK120" s="11"/>
      <c r="CL120" s="11"/>
      <c r="CM120" s="11"/>
      <c r="CN120" s="11"/>
      <c r="CO120" s="11"/>
      <c r="CP120" s="11"/>
      <c r="CQ120" s="11"/>
      <c r="CR120" s="11"/>
      <c r="CS120" s="11"/>
      <c r="CT120" s="11"/>
      <c r="CU120" s="11"/>
      <c r="CV120" s="11"/>
      <c r="CW120" s="11"/>
      <c r="CX120" s="11"/>
      <c r="CY120" s="204" t="str">
        <f t="shared" si="10"/>
        <v>Gestión Estratégica del Talento Humano 
Integridad</v>
      </c>
      <c r="CZ120" s="11" t="s">
        <v>2784</v>
      </c>
      <c r="DA120" s="11"/>
      <c r="DB120" s="11"/>
      <c r="DC120" s="11"/>
      <c r="DD120" s="11"/>
      <c r="DE120" s="11"/>
      <c r="DF120" s="11"/>
      <c r="DG120" s="11"/>
      <c r="DH120" s="11"/>
      <c r="DI120" s="11"/>
      <c r="DJ120" s="11"/>
      <c r="DK120" s="11"/>
      <c r="DL120" s="11"/>
      <c r="DM120" s="11"/>
      <c r="DN120" s="11"/>
      <c r="DO120" s="11"/>
      <c r="DP120" s="11"/>
      <c r="DQ120" s="11"/>
      <c r="DR120" s="11"/>
      <c r="DS120" s="11"/>
      <c r="DT120" s="11"/>
      <c r="DU120" s="1"/>
    </row>
    <row r="121" spans="2:125" s="2" customFormat="1" ht="84" hidden="1" customHeight="1" x14ac:dyDescent="0.35">
      <c r="B121" s="1"/>
      <c r="C121" s="200" t="s">
        <v>3106</v>
      </c>
      <c r="D121" s="11" t="s">
        <v>890</v>
      </c>
      <c r="E121" s="201" t="str">
        <f t="shared" si="11"/>
        <v>URF2025_099__Actualizar la Matriz de Caracterización de los servidores. Primer Semestre.</v>
      </c>
      <c r="F121" s="11" t="s">
        <v>891</v>
      </c>
      <c r="G121" s="11" t="s">
        <v>892</v>
      </c>
      <c r="H121" s="11" t="s">
        <v>893</v>
      </c>
      <c r="I121" s="11" t="s">
        <v>818</v>
      </c>
      <c r="J121" s="11" t="s">
        <v>694</v>
      </c>
      <c r="K121" s="11"/>
      <c r="L121" s="12">
        <v>45839</v>
      </c>
      <c r="M121" s="12">
        <v>45869</v>
      </c>
      <c r="N121" s="202">
        <f t="shared" si="12"/>
        <v>30</v>
      </c>
      <c r="O121" s="203" t="s">
        <v>680</v>
      </c>
      <c r="P121" s="11"/>
      <c r="Q121" s="11" t="s">
        <v>111</v>
      </c>
      <c r="R121" s="11" t="s">
        <v>896</v>
      </c>
      <c r="S121" s="11" t="s">
        <v>610</v>
      </c>
      <c r="T121" s="11" t="s">
        <v>820</v>
      </c>
      <c r="U121" s="11" t="s">
        <v>25</v>
      </c>
      <c r="V121" s="11"/>
      <c r="W121" s="11" t="s">
        <v>52</v>
      </c>
      <c r="X121" s="11"/>
      <c r="Y121" s="204" t="str">
        <f t="shared" si="7"/>
        <v xml:space="preserve">Talento Humano 
Tecnológicos </v>
      </c>
      <c r="Z121" s="11"/>
      <c r="AA121" s="11"/>
      <c r="AB121" s="11"/>
      <c r="AC121" s="13"/>
      <c r="AD121" s="14"/>
      <c r="AE121" s="11"/>
      <c r="AF121" s="11"/>
      <c r="AG121" s="13"/>
      <c r="AH121" s="14"/>
      <c r="AI121" s="11"/>
      <c r="AJ121" s="11"/>
      <c r="AK121" s="13"/>
      <c r="AL121" s="14"/>
      <c r="AM121" s="11"/>
      <c r="AN121" s="11"/>
      <c r="AO121" s="13"/>
      <c r="AP121" s="14"/>
      <c r="AQ121" s="11"/>
      <c r="AR121" s="11"/>
      <c r="AS121" s="13"/>
      <c r="AT121" s="14"/>
      <c r="AU121" s="11"/>
      <c r="AV121" s="11"/>
      <c r="AW121" s="13"/>
      <c r="AX121" s="11"/>
      <c r="AY121" s="11"/>
      <c r="AZ121" s="11"/>
      <c r="BA121" s="11"/>
      <c r="BB121" s="11"/>
      <c r="BC121" s="11" t="s">
        <v>2774</v>
      </c>
      <c r="BD121" s="11"/>
      <c r="BE121" s="11"/>
      <c r="BF121" s="11"/>
      <c r="BG121" s="11"/>
      <c r="BH121" s="11"/>
      <c r="BI121" s="11"/>
      <c r="BJ121" s="11"/>
      <c r="BK121" s="11"/>
      <c r="BL121" s="11"/>
      <c r="BM121" s="11"/>
      <c r="BN121" s="11"/>
      <c r="BO121" s="11"/>
      <c r="BP121" s="11"/>
      <c r="BQ121" s="11"/>
      <c r="BR121" s="11"/>
      <c r="BS121" s="11"/>
      <c r="BT121" s="11"/>
      <c r="BU121" s="11"/>
      <c r="BV121" s="11" t="s">
        <v>2783</v>
      </c>
      <c r="BW121" s="204" t="str">
        <f t="shared" si="8"/>
        <v>Plan Estratégico de Talento Humano
Operación del Sistema de Gestión Institucional_SGI</v>
      </c>
      <c r="BX121" s="11" t="s">
        <v>25</v>
      </c>
      <c r="BY121" s="11"/>
      <c r="BZ121" s="11"/>
      <c r="CA121" s="11"/>
      <c r="CB121" s="11"/>
      <c r="CC121" s="11"/>
      <c r="CD121" s="11"/>
      <c r="CE121" s="204" t="str">
        <f t="shared" si="9"/>
        <v xml:space="preserve">Talento Humano </v>
      </c>
      <c r="CF121" s="11" t="s">
        <v>82</v>
      </c>
      <c r="CG121" s="11"/>
      <c r="CH121" s="11"/>
      <c r="CI121" s="11"/>
      <c r="CJ121" s="11"/>
      <c r="CK121" s="11"/>
      <c r="CL121" s="11"/>
      <c r="CM121" s="11"/>
      <c r="CN121" s="11"/>
      <c r="CO121" s="11"/>
      <c r="CP121" s="11"/>
      <c r="CQ121" s="11"/>
      <c r="CR121" s="11"/>
      <c r="CS121" s="11"/>
      <c r="CT121" s="11"/>
      <c r="CU121" s="11"/>
      <c r="CV121" s="11"/>
      <c r="CW121" s="11"/>
      <c r="CX121" s="11"/>
      <c r="CY121" s="204" t="str">
        <f t="shared" si="10"/>
        <v xml:space="preserve">Gestión Estratégica del Talento Humano </v>
      </c>
      <c r="CZ121" s="11" t="s">
        <v>2784</v>
      </c>
      <c r="DA121" s="11"/>
      <c r="DB121" s="11"/>
      <c r="DC121" s="11"/>
      <c r="DD121" s="11"/>
      <c r="DE121" s="11"/>
      <c r="DF121" s="11"/>
      <c r="DG121" s="11"/>
      <c r="DH121" s="11"/>
      <c r="DI121" s="11"/>
      <c r="DJ121" s="11"/>
      <c r="DK121" s="11"/>
      <c r="DL121" s="11"/>
      <c r="DM121" s="11"/>
      <c r="DN121" s="11"/>
      <c r="DO121" s="11"/>
      <c r="DP121" s="11"/>
      <c r="DQ121" s="11"/>
      <c r="DR121" s="11"/>
      <c r="DS121" s="11"/>
      <c r="DT121" s="11"/>
      <c r="DU121" s="1"/>
    </row>
    <row r="122" spans="2:125" s="2" customFormat="1" ht="84" hidden="1" customHeight="1" x14ac:dyDescent="0.35">
      <c r="B122" s="1"/>
      <c r="C122" s="200" t="s">
        <v>3107</v>
      </c>
      <c r="D122" s="11" t="s">
        <v>895</v>
      </c>
      <c r="E122" s="201" t="str">
        <f t="shared" si="11"/>
        <v>URF2025_100__Actualizar la Matriz de Caracterización de los servidores. Segundo Semestre</v>
      </c>
      <c r="F122" s="11" t="s">
        <v>891</v>
      </c>
      <c r="G122" s="11" t="s">
        <v>892</v>
      </c>
      <c r="H122" s="11" t="s">
        <v>893</v>
      </c>
      <c r="I122" s="11" t="s">
        <v>818</v>
      </c>
      <c r="J122" s="11" t="s">
        <v>694</v>
      </c>
      <c r="K122" s="11"/>
      <c r="L122" s="12">
        <v>45992</v>
      </c>
      <c r="M122" s="12">
        <v>46022</v>
      </c>
      <c r="N122" s="202">
        <f t="shared" si="12"/>
        <v>30</v>
      </c>
      <c r="O122" s="203" t="s">
        <v>680</v>
      </c>
      <c r="P122" s="11"/>
      <c r="Q122" s="11" t="s">
        <v>111</v>
      </c>
      <c r="R122" s="11" t="s">
        <v>896</v>
      </c>
      <c r="S122" s="11" t="s">
        <v>610</v>
      </c>
      <c r="T122" s="11" t="s">
        <v>820</v>
      </c>
      <c r="U122" s="11" t="s">
        <v>25</v>
      </c>
      <c r="V122" s="11"/>
      <c r="W122" s="11" t="s">
        <v>52</v>
      </c>
      <c r="X122" s="11"/>
      <c r="Y122" s="204" t="str">
        <f t="shared" si="7"/>
        <v xml:space="preserve">Talento Humano 
Tecnológicos </v>
      </c>
      <c r="Z122" s="11"/>
      <c r="AA122" s="11"/>
      <c r="AB122" s="11"/>
      <c r="AC122" s="13"/>
      <c r="AD122" s="14"/>
      <c r="AE122" s="11"/>
      <c r="AF122" s="11"/>
      <c r="AG122" s="13"/>
      <c r="AH122" s="14"/>
      <c r="AI122" s="11"/>
      <c r="AJ122" s="11"/>
      <c r="AK122" s="13"/>
      <c r="AL122" s="14"/>
      <c r="AM122" s="11"/>
      <c r="AN122" s="11"/>
      <c r="AO122" s="13"/>
      <c r="AP122" s="14"/>
      <c r="AQ122" s="11"/>
      <c r="AR122" s="11"/>
      <c r="AS122" s="13"/>
      <c r="AT122" s="14"/>
      <c r="AU122" s="11"/>
      <c r="AV122" s="11"/>
      <c r="AW122" s="13"/>
      <c r="AX122" s="11"/>
      <c r="AY122" s="11"/>
      <c r="AZ122" s="11"/>
      <c r="BA122" s="11"/>
      <c r="BB122" s="11"/>
      <c r="BC122" s="11" t="s">
        <v>2774</v>
      </c>
      <c r="BD122" s="11"/>
      <c r="BE122" s="11"/>
      <c r="BF122" s="11"/>
      <c r="BG122" s="11"/>
      <c r="BH122" s="11"/>
      <c r="BI122" s="11"/>
      <c r="BJ122" s="11"/>
      <c r="BK122" s="11"/>
      <c r="BL122" s="11"/>
      <c r="BM122" s="11"/>
      <c r="BN122" s="11"/>
      <c r="BO122" s="11"/>
      <c r="BP122" s="11"/>
      <c r="BQ122" s="11"/>
      <c r="BR122" s="11"/>
      <c r="BS122" s="11"/>
      <c r="BT122" s="11"/>
      <c r="BU122" s="11"/>
      <c r="BV122" s="11" t="s">
        <v>2783</v>
      </c>
      <c r="BW122" s="204" t="str">
        <f t="shared" si="8"/>
        <v>Plan Estratégico de Talento Humano
Operación del Sistema de Gestión Institucional_SGI</v>
      </c>
      <c r="BX122" s="11" t="s">
        <v>25</v>
      </c>
      <c r="BY122" s="11"/>
      <c r="BZ122" s="11"/>
      <c r="CA122" s="11"/>
      <c r="CB122" s="11"/>
      <c r="CC122" s="11" t="s">
        <v>80</v>
      </c>
      <c r="CD122" s="11"/>
      <c r="CE122" s="204" t="str">
        <f t="shared" si="9"/>
        <v xml:space="preserve">Talento Humano 
Gestión del conocimiento y la innovación </v>
      </c>
      <c r="CF122" s="11" t="s">
        <v>82</v>
      </c>
      <c r="CG122" s="11"/>
      <c r="CH122" s="11"/>
      <c r="CI122" s="11"/>
      <c r="CJ122" s="11"/>
      <c r="CK122" s="11"/>
      <c r="CL122" s="11"/>
      <c r="CM122" s="11"/>
      <c r="CN122" s="11"/>
      <c r="CO122" s="11"/>
      <c r="CP122" s="11"/>
      <c r="CQ122" s="11"/>
      <c r="CR122" s="11"/>
      <c r="CS122" s="11"/>
      <c r="CT122" s="11"/>
      <c r="CU122" s="11"/>
      <c r="CV122" s="11"/>
      <c r="CW122" s="11" t="s">
        <v>99</v>
      </c>
      <c r="CX122" s="11"/>
      <c r="CY122" s="204" t="str">
        <f t="shared" si="10"/>
        <v>Gestión Estratégica del Talento Humano 
Gestión del conocimiento y la innovación</v>
      </c>
      <c r="CZ122" s="11" t="s">
        <v>2784</v>
      </c>
      <c r="DA122" s="11"/>
      <c r="DB122" s="11"/>
      <c r="DC122" s="11"/>
      <c r="DD122" s="11"/>
      <c r="DE122" s="11"/>
      <c r="DF122" s="11"/>
      <c r="DG122" s="11"/>
      <c r="DH122" s="11"/>
      <c r="DI122" s="11"/>
      <c r="DJ122" s="11"/>
      <c r="DK122" s="11"/>
      <c r="DL122" s="11"/>
      <c r="DM122" s="11"/>
      <c r="DN122" s="11"/>
      <c r="DO122" s="11"/>
      <c r="DP122" s="11"/>
      <c r="DQ122" s="11"/>
      <c r="DR122" s="11"/>
      <c r="DS122" s="11"/>
      <c r="DT122" s="11"/>
      <c r="DU122" s="1"/>
    </row>
    <row r="123" spans="2:125" s="2" customFormat="1" ht="84" hidden="1" customHeight="1" x14ac:dyDescent="0.35">
      <c r="B123" s="1"/>
      <c r="C123" s="200" t="s">
        <v>3108</v>
      </c>
      <c r="D123" s="206" t="s">
        <v>1954</v>
      </c>
      <c r="E123" s="94" t="str">
        <f t="shared" si="11"/>
        <v>URF2025_101__Diseñar el formato para la construcción del Mapa de Conocimiento</v>
      </c>
      <c r="F123" s="206" t="s">
        <v>3109</v>
      </c>
      <c r="G123" s="206" t="s">
        <v>3110</v>
      </c>
      <c r="H123" s="206" t="s">
        <v>3099</v>
      </c>
      <c r="I123" s="206" t="s">
        <v>818</v>
      </c>
      <c r="J123" s="206" t="s">
        <v>694</v>
      </c>
      <c r="K123" s="206"/>
      <c r="L123" s="207">
        <v>45931</v>
      </c>
      <c r="M123" s="207">
        <v>46022</v>
      </c>
      <c r="N123" s="208">
        <f t="shared" si="12"/>
        <v>91</v>
      </c>
      <c r="O123" s="206" t="s">
        <v>680</v>
      </c>
      <c r="P123" s="206"/>
      <c r="Q123" s="206" t="s">
        <v>111</v>
      </c>
      <c r="R123" s="206" t="s">
        <v>905</v>
      </c>
      <c r="S123" s="206" t="s">
        <v>610</v>
      </c>
      <c r="T123" s="206" t="s">
        <v>820</v>
      </c>
      <c r="U123" s="206" t="s">
        <v>25</v>
      </c>
      <c r="V123" s="206"/>
      <c r="W123" s="206" t="s">
        <v>52</v>
      </c>
      <c r="X123" s="206"/>
      <c r="Y123" s="204" t="str">
        <f t="shared" si="7"/>
        <v xml:space="preserve">Talento Humano 
Tecnológicos </v>
      </c>
      <c r="Z123" s="206"/>
      <c r="AA123" s="206"/>
      <c r="AB123" s="206"/>
      <c r="AC123" s="209"/>
      <c r="AD123" s="209"/>
      <c r="AE123" s="206"/>
      <c r="AF123" s="206"/>
      <c r="AG123" s="209"/>
      <c r="AH123" s="209"/>
      <c r="AI123" s="206"/>
      <c r="AJ123" s="206"/>
      <c r="AK123" s="209"/>
      <c r="AL123" s="209"/>
      <c r="AM123" s="206"/>
      <c r="AN123" s="206"/>
      <c r="AO123" s="209"/>
      <c r="AP123" s="209"/>
      <c r="AQ123" s="206"/>
      <c r="AR123" s="206"/>
      <c r="AS123" s="209"/>
      <c r="AT123" s="209"/>
      <c r="AU123" s="206"/>
      <c r="AV123" s="206"/>
      <c r="AW123" s="209"/>
      <c r="AX123" s="206"/>
      <c r="AY123" s="206"/>
      <c r="AZ123" s="206"/>
      <c r="BA123" s="206"/>
      <c r="BB123" s="206"/>
      <c r="BC123" s="206" t="s">
        <v>2774</v>
      </c>
      <c r="BD123" s="206"/>
      <c r="BE123" s="206"/>
      <c r="BF123" s="206"/>
      <c r="BG123" s="206"/>
      <c r="BH123" s="206"/>
      <c r="BI123" s="206"/>
      <c r="BJ123" s="206"/>
      <c r="BK123" s="206"/>
      <c r="BL123" s="206"/>
      <c r="BM123" s="206"/>
      <c r="BN123" s="206"/>
      <c r="BO123" s="206"/>
      <c r="BP123" s="206"/>
      <c r="BQ123" s="206"/>
      <c r="BR123" s="206"/>
      <c r="BS123" s="206"/>
      <c r="BT123" s="206"/>
      <c r="BU123" s="206"/>
      <c r="BV123" s="206" t="s">
        <v>2783</v>
      </c>
      <c r="BW123" s="204" t="str">
        <f t="shared" si="8"/>
        <v>Plan Estratégico de Talento Humano
Operación del Sistema de Gestión Institucional_SGI</v>
      </c>
      <c r="BX123" s="206" t="s">
        <v>25</v>
      </c>
      <c r="BY123" s="206"/>
      <c r="BZ123" s="206"/>
      <c r="CA123" s="206"/>
      <c r="CB123" s="206"/>
      <c r="CC123" s="206" t="s">
        <v>80</v>
      </c>
      <c r="CD123" s="206"/>
      <c r="CE123" s="204" t="str">
        <f t="shared" si="9"/>
        <v xml:space="preserve">Talento Humano 
Gestión del conocimiento y la innovación </v>
      </c>
      <c r="CF123" s="206" t="s">
        <v>82</v>
      </c>
      <c r="CG123" s="206"/>
      <c r="CH123" s="206"/>
      <c r="CI123" s="206"/>
      <c r="CJ123" s="206"/>
      <c r="CK123" s="206"/>
      <c r="CL123" s="206"/>
      <c r="CM123" s="206"/>
      <c r="CN123" s="206"/>
      <c r="CO123" s="206"/>
      <c r="CP123" s="206"/>
      <c r="CQ123" s="206"/>
      <c r="CR123" s="206"/>
      <c r="CS123" s="206"/>
      <c r="CT123" s="206"/>
      <c r="CU123" s="206"/>
      <c r="CV123" s="206"/>
      <c r="CW123" s="206" t="s">
        <v>99</v>
      </c>
      <c r="CX123" s="206"/>
      <c r="CY123" s="204" t="str">
        <f t="shared" si="10"/>
        <v>Gestión Estratégica del Talento Humano 
Gestión del conocimiento y la innovación</v>
      </c>
      <c r="CZ123" s="206" t="s">
        <v>2873</v>
      </c>
      <c r="DA123" s="206" t="s">
        <v>2826</v>
      </c>
      <c r="DB123" s="210">
        <v>45867</v>
      </c>
      <c r="DC123" s="210">
        <v>45869</v>
      </c>
      <c r="DD123" s="206" t="s">
        <v>3111</v>
      </c>
      <c r="DE123" s="206" t="s">
        <v>3112</v>
      </c>
      <c r="DF123" s="206" t="s">
        <v>2826</v>
      </c>
      <c r="DG123" s="210">
        <v>45934</v>
      </c>
      <c r="DH123" s="210">
        <v>45944</v>
      </c>
      <c r="DI123" s="206" t="s">
        <v>3113</v>
      </c>
      <c r="DJ123" s="206" t="s">
        <v>3114</v>
      </c>
      <c r="DK123" s="206" t="s">
        <v>2826</v>
      </c>
      <c r="DL123" s="210">
        <v>45952</v>
      </c>
      <c r="DM123" s="210">
        <v>45960</v>
      </c>
      <c r="DN123" s="206" t="s">
        <v>3115</v>
      </c>
      <c r="DO123" s="206" t="s">
        <v>3116</v>
      </c>
      <c r="DP123" s="206" t="s">
        <v>2873</v>
      </c>
      <c r="DQ123" s="210">
        <v>45952</v>
      </c>
      <c r="DR123" s="210">
        <v>45960</v>
      </c>
      <c r="DS123" s="206" t="s">
        <v>3117</v>
      </c>
      <c r="DT123" s="206" t="s">
        <v>3118</v>
      </c>
      <c r="DU123" s="1"/>
    </row>
    <row r="124" spans="2:125" s="2" customFormat="1" ht="84" hidden="1" customHeight="1" x14ac:dyDescent="0.35">
      <c r="B124" s="1"/>
      <c r="C124" s="200" t="s">
        <v>3119</v>
      </c>
      <c r="D124" s="11" t="s">
        <v>3120</v>
      </c>
      <c r="E124" s="201" t="str">
        <f t="shared" si="11"/>
        <v>URF2025_102__Aplicar el formato definido para la construcción del Mapa de Conocimiento</v>
      </c>
      <c r="F124" s="11" t="s">
        <v>3121</v>
      </c>
      <c r="G124" s="11" t="s">
        <v>3122</v>
      </c>
      <c r="H124" s="11" t="s">
        <v>3122</v>
      </c>
      <c r="I124" s="11" t="s">
        <v>818</v>
      </c>
      <c r="J124" s="11" t="s">
        <v>694</v>
      </c>
      <c r="K124" s="11"/>
      <c r="L124" s="12">
        <v>45979</v>
      </c>
      <c r="M124" s="12">
        <v>46010</v>
      </c>
      <c r="N124" s="202">
        <f t="shared" si="12"/>
        <v>31</v>
      </c>
      <c r="O124" s="203" t="s">
        <v>680</v>
      </c>
      <c r="P124" s="11"/>
      <c r="Q124" s="11" t="s">
        <v>111</v>
      </c>
      <c r="R124" s="11" t="s">
        <v>905</v>
      </c>
      <c r="S124" s="11" t="s">
        <v>610</v>
      </c>
      <c r="T124" s="11" t="s">
        <v>820</v>
      </c>
      <c r="U124" s="11" t="s">
        <v>25</v>
      </c>
      <c r="V124" s="11"/>
      <c r="W124" s="11" t="s">
        <v>52</v>
      </c>
      <c r="X124" s="11"/>
      <c r="Y124" s="204" t="str">
        <f t="shared" si="7"/>
        <v xml:space="preserve">Talento Humano 
Tecnológicos </v>
      </c>
      <c r="Z124" s="11"/>
      <c r="AA124" s="11"/>
      <c r="AB124" s="11"/>
      <c r="AC124" s="13"/>
      <c r="AD124" s="14"/>
      <c r="AE124" s="11"/>
      <c r="AF124" s="11"/>
      <c r="AG124" s="13"/>
      <c r="AH124" s="14"/>
      <c r="AI124" s="11"/>
      <c r="AJ124" s="11"/>
      <c r="AK124" s="13"/>
      <c r="AL124" s="14"/>
      <c r="AM124" s="11"/>
      <c r="AN124" s="11"/>
      <c r="AO124" s="13"/>
      <c r="AP124" s="14"/>
      <c r="AQ124" s="11"/>
      <c r="AR124" s="11"/>
      <c r="AS124" s="13"/>
      <c r="AT124" s="14"/>
      <c r="AU124" s="11"/>
      <c r="AV124" s="11"/>
      <c r="AW124" s="13"/>
      <c r="AX124" s="11"/>
      <c r="AY124" s="11"/>
      <c r="AZ124" s="11"/>
      <c r="BA124" s="11"/>
      <c r="BB124" s="11"/>
      <c r="BC124" s="11" t="s">
        <v>2774</v>
      </c>
      <c r="BD124" s="11"/>
      <c r="BE124" s="11"/>
      <c r="BF124" s="11"/>
      <c r="BG124" s="11"/>
      <c r="BH124" s="11"/>
      <c r="BI124" s="11"/>
      <c r="BJ124" s="11"/>
      <c r="BK124" s="11"/>
      <c r="BL124" s="11"/>
      <c r="BM124" s="11"/>
      <c r="BN124" s="11"/>
      <c r="BO124" s="11"/>
      <c r="BP124" s="11"/>
      <c r="BQ124" s="11"/>
      <c r="BR124" s="11"/>
      <c r="BS124" s="11"/>
      <c r="BT124" s="11"/>
      <c r="BU124" s="11"/>
      <c r="BV124" s="11" t="s">
        <v>2783</v>
      </c>
      <c r="BW124" s="204" t="str">
        <f t="shared" si="8"/>
        <v>Plan Estratégico de Talento Humano
Operación del Sistema de Gestión Institucional_SGI</v>
      </c>
      <c r="BX124" s="11" t="s">
        <v>25</v>
      </c>
      <c r="BY124" s="11"/>
      <c r="BZ124" s="11"/>
      <c r="CA124" s="11"/>
      <c r="CB124" s="11"/>
      <c r="CC124" s="11" t="s">
        <v>80</v>
      </c>
      <c r="CD124" s="11"/>
      <c r="CE124" s="204" t="str">
        <f t="shared" si="9"/>
        <v xml:space="preserve">Talento Humano 
Gestión del conocimiento y la innovación </v>
      </c>
      <c r="CF124" s="11" t="s">
        <v>82</v>
      </c>
      <c r="CG124" s="11"/>
      <c r="CH124" s="11"/>
      <c r="CI124" s="11"/>
      <c r="CJ124" s="11"/>
      <c r="CK124" s="11"/>
      <c r="CL124" s="11"/>
      <c r="CM124" s="11"/>
      <c r="CN124" s="11"/>
      <c r="CO124" s="11"/>
      <c r="CP124" s="11"/>
      <c r="CQ124" s="11"/>
      <c r="CR124" s="11"/>
      <c r="CS124" s="11"/>
      <c r="CT124" s="11"/>
      <c r="CU124" s="11"/>
      <c r="CV124" s="11"/>
      <c r="CW124" s="11" t="s">
        <v>99</v>
      </c>
      <c r="CX124" s="11"/>
      <c r="CY124" s="204" t="str">
        <f t="shared" si="10"/>
        <v>Gestión Estratégica del Talento Humano 
Gestión del conocimiento y la innovación</v>
      </c>
      <c r="CZ124" s="11" t="s">
        <v>2784</v>
      </c>
      <c r="DA124" s="11"/>
      <c r="DB124" s="11"/>
      <c r="DC124" s="11"/>
      <c r="DD124" s="11"/>
      <c r="DE124" s="11"/>
      <c r="DF124" s="11"/>
      <c r="DG124" s="11"/>
      <c r="DH124" s="11"/>
      <c r="DI124" s="11"/>
      <c r="DJ124" s="11"/>
      <c r="DK124" s="11"/>
      <c r="DL124" s="11"/>
      <c r="DM124" s="11"/>
      <c r="DN124" s="11"/>
      <c r="DO124" s="11"/>
      <c r="DP124" s="11"/>
      <c r="DQ124" s="11"/>
      <c r="DR124" s="11"/>
      <c r="DS124" s="11"/>
      <c r="DT124" s="11"/>
      <c r="DU124" s="1"/>
    </row>
    <row r="125" spans="2:125" s="2" customFormat="1" ht="84" hidden="1" customHeight="1" x14ac:dyDescent="0.35">
      <c r="B125" s="1"/>
      <c r="C125" s="200" t="s">
        <v>3123</v>
      </c>
      <c r="D125" s="11" t="s">
        <v>3124</v>
      </c>
      <c r="E125" s="201" t="str">
        <f t="shared" si="11"/>
        <v>URF2025_103__Revisión aleatoria de la declaeración de bienes y rentas DBYR. Reporte realizado en el año 2025.</v>
      </c>
      <c r="F125" s="11" t="s">
        <v>899</v>
      </c>
      <c r="G125" s="11" t="s">
        <v>900</v>
      </c>
      <c r="H125" s="11" t="s">
        <v>900</v>
      </c>
      <c r="I125" s="11" t="s">
        <v>818</v>
      </c>
      <c r="J125" s="11" t="s">
        <v>694</v>
      </c>
      <c r="K125" s="11"/>
      <c r="L125" s="12">
        <v>45962</v>
      </c>
      <c r="M125" s="12">
        <v>45991</v>
      </c>
      <c r="N125" s="202">
        <f t="shared" si="12"/>
        <v>29</v>
      </c>
      <c r="O125" s="203" t="s">
        <v>680</v>
      </c>
      <c r="P125" s="11"/>
      <c r="Q125" s="11" t="s">
        <v>111</v>
      </c>
      <c r="R125" s="11" t="s">
        <v>905</v>
      </c>
      <c r="S125" s="11" t="s">
        <v>610</v>
      </c>
      <c r="T125" s="11" t="s">
        <v>820</v>
      </c>
      <c r="U125" s="11" t="s">
        <v>25</v>
      </c>
      <c r="V125" s="11"/>
      <c r="W125" s="11" t="s">
        <v>52</v>
      </c>
      <c r="X125" s="11"/>
      <c r="Y125" s="204" t="str">
        <f t="shared" si="7"/>
        <v xml:space="preserve">Talento Humano 
Tecnológicos </v>
      </c>
      <c r="Z125" s="11"/>
      <c r="AA125" s="11"/>
      <c r="AB125" s="11"/>
      <c r="AC125" s="13"/>
      <c r="AD125" s="14"/>
      <c r="AE125" s="11"/>
      <c r="AF125" s="11"/>
      <c r="AG125" s="13"/>
      <c r="AH125" s="14"/>
      <c r="AI125" s="11"/>
      <c r="AJ125" s="11"/>
      <c r="AK125" s="13"/>
      <c r="AL125" s="14"/>
      <c r="AM125" s="11"/>
      <c r="AN125" s="11"/>
      <c r="AO125" s="13"/>
      <c r="AP125" s="14"/>
      <c r="AQ125" s="11"/>
      <c r="AR125" s="11"/>
      <c r="AS125" s="13"/>
      <c r="AT125" s="14"/>
      <c r="AU125" s="11"/>
      <c r="AV125" s="11"/>
      <c r="AW125" s="13"/>
      <c r="AX125" s="11"/>
      <c r="AY125" s="11"/>
      <c r="AZ125" s="11"/>
      <c r="BA125" s="11"/>
      <c r="BB125" s="11"/>
      <c r="BC125" s="11" t="s">
        <v>2774</v>
      </c>
      <c r="BD125" s="11"/>
      <c r="BE125" s="11"/>
      <c r="BF125" s="11"/>
      <c r="BG125" s="11" t="s">
        <v>2778</v>
      </c>
      <c r="BH125" s="11"/>
      <c r="BI125" s="11"/>
      <c r="BJ125" s="11"/>
      <c r="BK125" s="11"/>
      <c r="BL125" s="11"/>
      <c r="BM125" s="11"/>
      <c r="BN125" s="11"/>
      <c r="BO125" s="11"/>
      <c r="BP125" s="11"/>
      <c r="BQ125" s="11"/>
      <c r="BR125" s="11"/>
      <c r="BS125" s="11"/>
      <c r="BT125" s="11"/>
      <c r="BU125" s="11"/>
      <c r="BV125" s="11" t="s">
        <v>2783</v>
      </c>
      <c r="BW125" s="204" t="str">
        <f t="shared" si="8"/>
        <v>Plan Estratégico de Talento Humano
Plan de seguimiento al SIGEP 
Operación del Sistema de Gestión Institucional_SGI</v>
      </c>
      <c r="BX125" s="11" t="s">
        <v>25</v>
      </c>
      <c r="BY125" s="11"/>
      <c r="BZ125" s="11"/>
      <c r="CA125" s="11"/>
      <c r="CB125" s="11"/>
      <c r="CC125" s="11"/>
      <c r="CD125" s="11"/>
      <c r="CE125" s="204" t="str">
        <f t="shared" si="9"/>
        <v xml:space="preserve">Talento Humano </v>
      </c>
      <c r="CF125" s="11" t="s">
        <v>82</v>
      </c>
      <c r="CG125" s="11"/>
      <c r="CH125" s="11"/>
      <c r="CI125" s="11"/>
      <c r="CJ125" s="11"/>
      <c r="CK125" s="11"/>
      <c r="CL125" s="11"/>
      <c r="CM125" s="11"/>
      <c r="CN125" s="11"/>
      <c r="CO125" s="11"/>
      <c r="CP125" s="11"/>
      <c r="CQ125" s="11"/>
      <c r="CR125" s="11"/>
      <c r="CS125" s="11"/>
      <c r="CT125" s="11"/>
      <c r="CU125" s="11"/>
      <c r="CV125" s="11"/>
      <c r="CW125" s="11"/>
      <c r="CX125" s="11"/>
      <c r="CY125" s="204" t="str">
        <f t="shared" si="10"/>
        <v xml:space="preserve">Gestión Estratégica del Talento Humano </v>
      </c>
      <c r="CZ125" s="11" t="s">
        <v>2784</v>
      </c>
      <c r="DA125" s="11"/>
      <c r="DB125" s="11"/>
      <c r="DC125" s="11"/>
      <c r="DD125" s="11"/>
      <c r="DE125" s="11"/>
      <c r="DF125" s="11"/>
      <c r="DG125" s="11"/>
      <c r="DH125" s="11"/>
      <c r="DI125" s="11"/>
      <c r="DJ125" s="11"/>
      <c r="DK125" s="11"/>
      <c r="DL125" s="11"/>
      <c r="DM125" s="11"/>
      <c r="DN125" s="11"/>
      <c r="DO125" s="11"/>
      <c r="DP125" s="11"/>
      <c r="DQ125" s="11"/>
      <c r="DR125" s="11"/>
      <c r="DS125" s="11"/>
      <c r="DT125" s="11"/>
      <c r="DU125" s="1"/>
    </row>
    <row r="126" spans="2:125" s="2" customFormat="1" ht="84" hidden="1" customHeight="1" x14ac:dyDescent="0.35">
      <c r="B126" s="1"/>
      <c r="C126" s="200" t="s">
        <v>3125</v>
      </c>
      <c r="D126" s="11" t="s">
        <v>903</v>
      </c>
      <c r="E126" s="201" t="str">
        <f t="shared" si="11"/>
        <v>URF2025_104__Actualización de la tarea de conocimiento tácito. Primer Semestre.</v>
      </c>
      <c r="F126" s="11" t="s">
        <v>903</v>
      </c>
      <c r="G126" s="11" t="s">
        <v>904</v>
      </c>
      <c r="H126" s="11" t="s">
        <v>904</v>
      </c>
      <c r="I126" s="11" t="s">
        <v>818</v>
      </c>
      <c r="J126" s="11" t="s">
        <v>694</v>
      </c>
      <c r="K126" s="11"/>
      <c r="L126" s="12">
        <v>45839</v>
      </c>
      <c r="M126" s="12">
        <v>45869</v>
      </c>
      <c r="N126" s="202">
        <f t="shared" si="12"/>
        <v>30</v>
      </c>
      <c r="O126" s="203" t="s">
        <v>680</v>
      </c>
      <c r="P126" s="11"/>
      <c r="Q126" s="11" t="s">
        <v>111</v>
      </c>
      <c r="R126" s="11" t="s">
        <v>905</v>
      </c>
      <c r="S126" s="11" t="s">
        <v>610</v>
      </c>
      <c r="T126" s="11" t="s">
        <v>820</v>
      </c>
      <c r="U126" s="11" t="s">
        <v>25</v>
      </c>
      <c r="V126" s="11" t="s">
        <v>51</v>
      </c>
      <c r="W126" s="11" t="s">
        <v>52</v>
      </c>
      <c r="X126" s="11"/>
      <c r="Y126" s="204" t="str">
        <f t="shared" si="7"/>
        <v xml:space="preserve">Talento Humano 
Financieros 
Tecnológicos </v>
      </c>
      <c r="Z126" s="11"/>
      <c r="AA126" s="11"/>
      <c r="AB126" s="11"/>
      <c r="AC126" s="13"/>
      <c r="AD126" s="14"/>
      <c r="AE126" s="11"/>
      <c r="AF126" s="11"/>
      <c r="AG126" s="13"/>
      <c r="AH126" s="14"/>
      <c r="AI126" s="11"/>
      <c r="AJ126" s="11"/>
      <c r="AK126" s="13"/>
      <c r="AL126" s="14"/>
      <c r="AM126" s="11"/>
      <c r="AN126" s="11"/>
      <c r="AO126" s="13"/>
      <c r="AP126" s="14"/>
      <c r="AQ126" s="11"/>
      <c r="AR126" s="11"/>
      <c r="AS126" s="13"/>
      <c r="AT126" s="14"/>
      <c r="AU126" s="11"/>
      <c r="AV126" s="11"/>
      <c r="AW126" s="13"/>
      <c r="AX126" s="11"/>
      <c r="AY126" s="11"/>
      <c r="AZ126" s="11"/>
      <c r="BA126" s="11"/>
      <c r="BB126" s="11"/>
      <c r="BC126" s="11" t="s">
        <v>2774</v>
      </c>
      <c r="BD126" s="11" t="s">
        <v>2775</v>
      </c>
      <c r="BE126" s="11"/>
      <c r="BF126" s="11"/>
      <c r="BG126" s="11"/>
      <c r="BH126" s="11"/>
      <c r="BI126" s="11"/>
      <c r="BJ126" s="11"/>
      <c r="BK126" s="11"/>
      <c r="BL126" s="11"/>
      <c r="BM126" s="11"/>
      <c r="BN126" s="11"/>
      <c r="BO126" s="11"/>
      <c r="BP126" s="11"/>
      <c r="BQ126" s="11"/>
      <c r="BR126" s="11"/>
      <c r="BS126" s="11"/>
      <c r="BT126" s="11"/>
      <c r="BU126" s="11"/>
      <c r="BV126" s="11" t="s">
        <v>2783</v>
      </c>
      <c r="BW126" s="204" t="str">
        <f t="shared" si="8"/>
        <v>Plan Estratégico de Talento Humano
Plan Institucional de Capacitación
Operación del Sistema de Gestión Institucional_SGI</v>
      </c>
      <c r="BX126" s="11" t="s">
        <v>25</v>
      </c>
      <c r="BY126" s="11"/>
      <c r="BZ126" s="11"/>
      <c r="CA126" s="11"/>
      <c r="CB126" s="11"/>
      <c r="CC126" s="11"/>
      <c r="CD126" s="11"/>
      <c r="CE126" s="204" t="str">
        <f t="shared" si="9"/>
        <v xml:space="preserve">Talento Humano </v>
      </c>
      <c r="CF126" s="11" t="s">
        <v>82</v>
      </c>
      <c r="CG126" s="11"/>
      <c r="CH126" s="11"/>
      <c r="CI126" s="11"/>
      <c r="CJ126" s="11"/>
      <c r="CK126" s="11"/>
      <c r="CL126" s="11"/>
      <c r="CM126" s="11"/>
      <c r="CN126" s="11"/>
      <c r="CO126" s="11"/>
      <c r="CP126" s="11"/>
      <c r="CQ126" s="11"/>
      <c r="CR126" s="11"/>
      <c r="CS126" s="11"/>
      <c r="CT126" s="11"/>
      <c r="CU126" s="11"/>
      <c r="CV126" s="11"/>
      <c r="CW126" s="11"/>
      <c r="CX126" s="11"/>
      <c r="CY126" s="204" t="str">
        <f t="shared" si="10"/>
        <v xml:space="preserve">Gestión Estratégica del Talento Humano </v>
      </c>
      <c r="CZ126" s="11" t="s">
        <v>2784</v>
      </c>
      <c r="DA126" s="11"/>
      <c r="DB126" s="11"/>
      <c r="DC126" s="11"/>
      <c r="DD126" s="11"/>
      <c r="DE126" s="11"/>
      <c r="DF126" s="11"/>
      <c r="DG126" s="11"/>
      <c r="DH126" s="11"/>
      <c r="DI126" s="11"/>
      <c r="DJ126" s="11"/>
      <c r="DK126" s="11"/>
      <c r="DL126" s="11"/>
      <c r="DM126" s="11"/>
      <c r="DN126" s="11"/>
      <c r="DO126" s="11"/>
      <c r="DP126" s="11"/>
      <c r="DQ126" s="11"/>
      <c r="DR126" s="11"/>
      <c r="DS126" s="11"/>
      <c r="DT126" s="11"/>
      <c r="DU126" s="1"/>
    </row>
    <row r="127" spans="2:125" s="2" customFormat="1" ht="84" hidden="1" customHeight="1" x14ac:dyDescent="0.35">
      <c r="B127" s="1"/>
      <c r="C127" s="200" t="s">
        <v>3126</v>
      </c>
      <c r="D127" s="11" t="s">
        <v>908</v>
      </c>
      <c r="E127" s="201" t="str">
        <f t="shared" si="11"/>
        <v>URF2025_105__Actualización de la tarea de conocimiento tácito. Segundo Semestre.</v>
      </c>
      <c r="F127" s="11" t="s">
        <v>908</v>
      </c>
      <c r="G127" s="11" t="s">
        <v>904</v>
      </c>
      <c r="H127" s="11" t="s">
        <v>904</v>
      </c>
      <c r="I127" s="11" t="s">
        <v>818</v>
      </c>
      <c r="J127" s="11" t="s">
        <v>694</v>
      </c>
      <c r="K127" s="11"/>
      <c r="L127" s="12">
        <v>45992</v>
      </c>
      <c r="M127" s="12">
        <v>46022</v>
      </c>
      <c r="N127" s="202">
        <f t="shared" si="12"/>
        <v>30</v>
      </c>
      <c r="O127" s="203" t="s">
        <v>680</v>
      </c>
      <c r="P127" s="11"/>
      <c r="Q127" s="11" t="s">
        <v>111</v>
      </c>
      <c r="R127" s="11" t="s">
        <v>905</v>
      </c>
      <c r="S127" s="11" t="s">
        <v>610</v>
      </c>
      <c r="T127" s="11" t="s">
        <v>820</v>
      </c>
      <c r="U127" s="11" t="s">
        <v>25</v>
      </c>
      <c r="V127" s="11" t="s">
        <v>51</v>
      </c>
      <c r="W127" s="11" t="s">
        <v>52</v>
      </c>
      <c r="X127" s="11"/>
      <c r="Y127" s="204" t="str">
        <f t="shared" si="7"/>
        <v xml:space="preserve">Talento Humano 
Financieros 
Tecnológicos </v>
      </c>
      <c r="Z127" s="11"/>
      <c r="AA127" s="11"/>
      <c r="AB127" s="11"/>
      <c r="AC127" s="13"/>
      <c r="AD127" s="14"/>
      <c r="AE127" s="11"/>
      <c r="AF127" s="11"/>
      <c r="AG127" s="13"/>
      <c r="AH127" s="14"/>
      <c r="AI127" s="11"/>
      <c r="AJ127" s="11"/>
      <c r="AK127" s="13"/>
      <c r="AL127" s="14"/>
      <c r="AM127" s="11"/>
      <c r="AN127" s="11"/>
      <c r="AO127" s="13"/>
      <c r="AP127" s="14"/>
      <c r="AQ127" s="11"/>
      <c r="AR127" s="11"/>
      <c r="AS127" s="13"/>
      <c r="AT127" s="14"/>
      <c r="AU127" s="11"/>
      <c r="AV127" s="11"/>
      <c r="AW127" s="13"/>
      <c r="AX127" s="11"/>
      <c r="AY127" s="11"/>
      <c r="AZ127" s="11"/>
      <c r="BA127" s="11"/>
      <c r="BB127" s="11"/>
      <c r="BC127" s="11" t="s">
        <v>2774</v>
      </c>
      <c r="BD127" s="11" t="s">
        <v>2775</v>
      </c>
      <c r="BE127" s="11"/>
      <c r="BF127" s="11"/>
      <c r="BG127" s="11"/>
      <c r="BH127" s="11"/>
      <c r="BI127" s="11"/>
      <c r="BJ127" s="11"/>
      <c r="BK127" s="11"/>
      <c r="BL127" s="11"/>
      <c r="BM127" s="11"/>
      <c r="BN127" s="11"/>
      <c r="BO127" s="11"/>
      <c r="BP127" s="11"/>
      <c r="BQ127" s="11"/>
      <c r="BR127" s="11"/>
      <c r="BS127" s="11"/>
      <c r="BT127" s="11"/>
      <c r="BU127" s="11"/>
      <c r="BV127" s="11" t="s">
        <v>2783</v>
      </c>
      <c r="BW127" s="204" t="str">
        <f t="shared" si="8"/>
        <v>Plan Estratégico de Talento Humano
Plan Institucional de Capacitación
Operación del Sistema de Gestión Institucional_SGI</v>
      </c>
      <c r="BX127" s="11" t="s">
        <v>25</v>
      </c>
      <c r="BY127" s="11"/>
      <c r="BZ127" s="11"/>
      <c r="CA127" s="11"/>
      <c r="CB127" s="11"/>
      <c r="CC127" s="11"/>
      <c r="CD127" s="11"/>
      <c r="CE127" s="204" t="str">
        <f t="shared" si="9"/>
        <v xml:space="preserve">Talento Humano </v>
      </c>
      <c r="CF127" s="11" t="s">
        <v>82</v>
      </c>
      <c r="CG127" s="11"/>
      <c r="CH127" s="11"/>
      <c r="CI127" s="11"/>
      <c r="CJ127" s="11"/>
      <c r="CK127" s="11"/>
      <c r="CL127" s="11"/>
      <c r="CM127" s="11"/>
      <c r="CN127" s="11"/>
      <c r="CO127" s="11"/>
      <c r="CP127" s="11"/>
      <c r="CQ127" s="11"/>
      <c r="CR127" s="11"/>
      <c r="CS127" s="11"/>
      <c r="CT127" s="11"/>
      <c r="CU127" s="11"/>
      <c r="CV127" s="11"/>
      <c r="CW127" s="11"/>
      <c r="CX127" s="11"/>
      <c r="CY127" s="204" t="str">
        <f t="shared" si="10"/>
        <v xml:space="preserve">Gestión Estratégica del Talento Humano </v>
      </c>
      <c r="CZ127" s="11" t="s">
        <v>2784</v>
      </c>
      <c r="DA127" s="11"/>
      <c r="DB127" s="11"/>
      <c r="DC127" s="11"/>
      <c r="DD127" s="11"/>
      <c r="DE127" s="11"/>
      <c r="DF127" s="11"/>
      <c r="DG127" s="11"/>
      <c r="DH127" s="11"/>
      <c r="DI127" s="11"/>
      <c r="DJ127" s="11"/>
      <c r="DK127" s="11"/>
      <c r="DL127" s="11"/>
      <c r="DM127" s="11"/>
      <c r="DN127" s="11"/>
      <c r="DO127" s="11"/>
      <c r="DP127" s="11"/>
      <c r="DQ127" s="11"/>
      <c r="DR127" s="11"/>
      <c r="DS127" s="11"/>
      <c r="DT127" s="11"/>
      <c r="DU127" s="1"/>
    </row>
    <row r="128" spans="2:125" s="2" customFormat="1" ht="84" hidden="1" customHeight="1" x14ac:dyDescent="0.35">
      <c r="B128" s="1"/>
      <c r="C128" s="200" t="s">
        <v>3127</v>
      </c>
      <c r="D128" s="11" t="s">
        <v>910</v>
      </c>
      <c r="E128" s="201" t="str">
        <f t="shared" si="11"/>
        <v>URF2025_106__Identificar las necesidades para el mantenimiento del SG - SST y realizar el Plan Anual de Trabajo del SG - SST.</v>
      </c>
      <c r="F128" s="11" t="s">
        <v>911</v>
      </c>
      <c r="G128" s="11" t="s">
        <v>912</v>
      </c>
      <c r="H128" s="11" t="s">
        <v>913</v>
      </c>
      <c r="I128" s="11" t="s">
        <v>818</v>
      </c>
      <c r="J128" s="11" t="s">
        <v>699</v>
      </c>
      <c r="K128" s="11"/>
      <c r="L128" s="12">
        <v>45659</v>
      </c>
      <c r="M128" s="12">
        <v>45695</v>
      </c>
      <c r="N128" s="202">
        <f t="shared" si="12"/>
        <v>36</v>
      </c>
      <c r="O128" s="203" t="s">
        <v>680</v>
      </c>
      <c r="P128" s="11"/>
      <c r="Q128" s="11" t="s">
        <v>234</v>
      </c>
      <c r="R128" s="11" t="s">
        <v>919</v>
      </c>
      <c r="S128" s="11" t="s">
        <v>610</v>
      </c>
      <c r="T128" s="11" t="s">
        <v>820</v>
      </c>
      <c r="U128" s="11" t="s">
        <v>25</v>
      </c>
      <c r="V128" s="11" t="s">
        <v>51</v>
      </c>
      <c r="W128" s="11" t="s">
        <v>52</v>
      </c>
      <c r="X128" s="11" t="s">
        <v>53</v>
      </c>
      <c r="Y128" s="204" t="str">
        <f t="shared" si="7"/>
        <v xml:space="preserve">Talento Humano 
Financieros 
Tecnológicos 
Físicos </v>
      </c>
      <c r="Z128" s="11"/>
      <c r="AA128" s="11"/>
      <c r="AB128" s="11"/>
      <c r="AC128" s="13"/>
      <c r="AD128" s="14"/>
      <c r="AE128" s="11"/>
      <c r="AF128" s="11"/>
      <c r="AG128" s="13"/>
      <c r="AH128" s="14"/>
      <c r="AI128" s="11"/>
      <c r="AJ128" s="11"/>
      <c r="AK128" s="13"/>
      <c r="AL128" s="14"/>
      <c r="AM128" s="11"/>
      <c r="AN128" s="11"/>
      <c r="AO128" s="13"/>
      <c r="AP128" s="14"/>
      <c r="AQ128" s="11"/>
      <c r="AR128" s="11"/>
      <c r="AS128" s="13"/>
      <c r="AT128" s="14"/>
      <c r="AU128" s="11"/>
      <c r="AV128" s="11"/>
      <c r="AW128" s="13"/>
      <c r="AX128" s="11"/>
      <c r="AY128" s="11"/>
      <c r="AZ128" s="11"/>
      <c r="BA128" s="11"/>
      <c r="BB128" s="11"/>
      <c r="BC128" s="11" t="s">
        <v>2774</v>
      </c>
      <c r="BD128" s="11" t="s">
        <v>2775</v>
      </c>
      <c r="BE128" s="11"/>
      <c r="BF128" s="11" t="s">
        <v>2777</v>
      </c>
      <c r="BG128" s="11"/>
      <c r="BH128" s="11"/>
      <c r="BI128" s="11"/>
      <c r="BJ128" s="11"/>
      <c r="BK128" s="11"/>
      <c r="BL128" s="11"/>
      <c r="BM128" s="11"/>
      <c r="BN128" s="11"/>
      <c r="BO128" s="11"/>
      <c r="BP128" s="11"/>
      <c r="BQ128" s="11"/>
      <c r="BR128" s="11"/>
      <c r="BS128" s="11"/>
      <c r="BT128" s="11"/>
      <c r="BU128" s="11"/>
      <c r="BV128" s="11" t="s">
        <v>2783</v>
      </c>
      <c r="BW128" s="204" t="str">
        <f t="shared" si="8"/>
        <v>Plan Estratégico de Talento Humano
Plan Institucional de Capacitación
Plan de Trabajo Anual en Seguridad y Salud en el Trabajo
Operación del Sistema de Gestión Institucional_SGI</v>
      </c>
      <c r="BX128" s="11" t="s">
        <v>25</v>
      </c>
      <c r="BY128" s="11" t="s">
        <v>26</v>
      </c>
      <c r="BZ128" s="11"/>
      <c r="CA128" s="11"/>
      <c r="CB128" s="11"/>
      <c r="CC128" s="11"/>
      <c r="CD128" s="11"/>
      <c r="CE128" s="204" t="str">
        <f t="shared" si="9"/>
        <v xml:space="preserve">Talento Humano 
Direccionamiento Estratégico y Planeación </v>
      </c>
      <c r="CF128" s="11" t="s">
        <v>82</v>
      </c>
      <c r="CG128" s="11"/>
      <c r="CH128" s="11" t="s">
        <v>84</v>
      </c>
      <c r="CI128" s="11"/>
      <c r="CJ128" s="11"/>
      <c r="CK128" s="11"/>
      <c r="CL128" s="11"/>
      <c r="CM128" s="11"/>
      <c r="CN128" s="11"/>
      <c r="CO128" s="11"/>
      <c r="CP128" s="11"/>
      <c r="CQ128" s="11"/>
      <c r="CR128" s="11"/>
      <c r="CS128" s="11"/>
      <c r="CT128" s="11"/>
      <c r="CU128" s="11"/>
      <c r="CV128" s="11"/>
      <c r="CW128" s="11"/>
      <c r="CX128" s="11"/>
      <c r="CY128" s="204" t="str">
        <f t="shared" si="10"/>
        <v>Gestión Estratégica del Talento Humano 
Planeación Institucional</v>
      </c>
      <c r="CZ128" s="11" t="s">
        <v>2784</v>
      </c>
      <c r="DA128" s="11"/>
      <c r="DB128" s="11"/>
      <c r="DC128" s="11"/>
      <c r="DD128" s="11"/>
      <c r="DE128" s="11"/>
      <c r="DF128" s="11"/>
      <c r="DG128" s="11"/>
      <c r="DH128" s="11"/>
      <c r="DI128" s="11"/>
      <c r="DJ128" s="11"/>
      <c r="DK128" s="11"/>
      <c r="DL128" s="11"/>
      <c r="DM128" s="11"/>
      <c r="DN128" s="11"/>
      <c r="DO128" s="11"/>
      <c r="DP128" s="11"/>
      <c r="DQ128" s="11"/>
      <c r="DR128" s="11"/>
      <c r="DS128" s="11"/>
      <c r="DT128" s="11"/>
      <c r="DU128" s="1"/>
    </row>
    <row r="129" spans="1:125" s="2" customFormat="1" ht="84" hidden="1" customHeight="1" x14ac:dyDescent="0.35">
      <c r="B129" s="1"/>
      <c r="C129" s="200" t="s">
        <v>3128</v>
      </c>
      <c r="D129" s="11" t="s">
        <v>3129</v>
      </c>
      <c r="E129" s="201" t="str">
        <f t="shared" si="11"/>
        <v>URF2025_107__Realizar seguimiento, ejecución y evaluación de las Actividades planificadas según cronograma del Plan Anual de Seguridad y Salud en el Trabajo_Primer trimestre 2025.</v>
      </c>
      <c r="F129" s="11" t="s">
        <v>916</v>
      </c>
      <c r="G129" s="11" t="s">
        <v>917</v>
      </c>
      <c r="H129" s="11" t="s">
        <v>918</v>
      </c>
      <c r="I129" s="11" t="s">
        <v>818</v>
      </c>
      <c r="J129" s="11" t="s">
        <v>699</v>
      </c>
      <c r="K129" s="11"/>
      <c r="L129" s="12">
        <v>45748</v>
      </c>
      <c r="M129" s="12">
        <v>45777</v>
      </c>
      <c r="N129" s="202">
        <f t="shared" si="12"/>
        <v>29</v>
      </c>
      <c r="O129" s="203" t="s">
        <v>680</v>
      </c>
      <c r="P129" s="11"/>
      <c r="Q129" s="11" t="s">
        <v>111</v>
      </c>
      <c r="R129" s="11" t="s">
        <v>923</v>
      </c>
      <c r="S129" s="11" t="s">
        <v>610</v>
      </c>
      <c r="T129" s="11" t="s">
        <v>820</v>
      </c>
      <c r="U129" s="11" t="s">
        <v>25</v>
      </c>
      <c r="V129" s="11" t="s">
        <v>51</v>
      </c>
      <c r="W129" s="11" t="s">
        <v>52</v>
      </c>
      <c r="X129" s="11" t="s">
        <v>53</v>
      </c>
      <c r="Y129" s="204" t="str">
        <f t="shared" si="7"/>
        <v xml:space="preserve">Talento Humano 
Financieros 
Tecnológicos 
Físicos </v>
      </c>
      <c r="Z129" s="11"/>
      <c r="AA129" s="11"/>
      <c r="AB129" s="11"/>
      <c r="AC129" s="13"/>
      <c r="AD129" s="14"/>
      <c r="AE129" s="11"/>
      <c r="AF129" s="11"/>
      <c r="AG129" s="13"/>
      <c r="AH129" s="14"/>
      <c r="AI129" s="11"/>
      <c r="AJ129" s="11"/>
      <c r="AK129" s="13"/>
      <c r="AL129" s="14"/>
      <c r="AM129" s="11"/>
      <c r="AN129" s="11"/>
      <c r="AO129" s="13"/>
      <c r="AP129" s="14"/>
      <c r="AQ129" s="11"/>
      <c r="AR129" s="11"/>
      <c r="AS129" s="13"/>
      <c r="AT129" s="14"/>
      <c r="AU129" s="11"/>
      <c r="AV129" s="11"/>
      <c r="AW129" s="13"/>
      <c r="AX129" s="11"/>
      <c r="AY129" s="11"/>
      <c r="AZ129" s="11"/>
      <c r="BA129" s="11"/>
      <c r="BB129" s="11"/>
      <c r="BC129" s="11" t="s">
        <v>2774</v>
      </c>
      <c r="BD129" s="11" t="s">
        <v>2775</v>
      </c>
      <c r="BE129" s="11"/>
      <c r="BF129" s="11" t="s">
        <v>2777</v>
      </c>
      <c r="BG129" s="11"/>
      <c r="BH129" s="11"/>
      <c r="BI129" s="11"/>
      <c r="BJ129" s="11"/>
      <c r="BK129" s="11"/>
      <c r="BL129" s="11"/>
      <c r="BM129" s="11"/>
      <c r="BN129" s="11"/>
      <c r="BO129" s="11"/>
      <c r="BP129" s="11"/>
      <c r="BQ129" s="11"/>
      <c r="BR129" s="11"/>
      <c r="BS129" s="11"/>
      <c r="BT129" s="11"/>
      <c r="BU129" s="11"/>
      <c r="BV129" s="11" t="s">
        <v>2783</v>
      </c>
      <c r="BW129" s="204" t="str">
        <f t="shared" si="8"/>
        <v>Plan Estratégico de Talento Humano
Plan Institucional de Capacitación
Plan de Trabajo Anual en Seguridad y Salud en el Trabajo
Operación del Sistema de Gestión Institucional_SGI</v>
      </c>
      <c r="BX129" s="11" t="s">
        <v>25</v>
      </c>
      <c r="BY129" s="11"/>
      <c r="BZ129" s="11"/>
      <c r="CA129" s="11"/>
      <c r="CB129" s="11"/>
      <c r="CC129" s="11"/>
      <c r="CD129" s="11"/>
      <c r="CE129" s="204" t="str">
        <f t="shared" si="9"/>
        <v xml:space="preserve">Talento Humano </v>
      </c>
      <c r="CF129" s="11" t="s">
        <v>82</v>
      </c>
      <c r="CG129" s="11"/>
      <c r="CH129" s="11"/>
      <c r="CI129" s="11"/>
      <c r="CJ129" s="11"/>
      <c r="CK129" s="11"/>
      <c r="CL129" s="11"/>
      <c r="CM129" s="11"/>
      <c r="CN129" s="11"/>
      <c r="CO129" s="11"/>
      <c r="CP129" s="11"/>
      <c r="CQ129" s="11"/>
      <c r="CR129" s="11"/>
      <c r="CS129" s="11"/>
      <c r="CT129" s="11"/>
      <c r="CU129" s="11"/>
      <c r="CV129" s="11"/>
      <c r="CW129" s="11"/>
      <c r="CX129" s="11"/>
      <c r="CY129" s="204" t="str">
        <f t="shared" si="10"/>
        <v xml:space="preserve">Gestión Estratégica del Talento Humano </v>
      </c>
      <c r="CZ129" s="11" t="s">
        <v>2784</v>
      </c>
      <c r="DA129" s="11"/>
      <c r="DB129" s="11"/>
      <c r="DC129" s="11"/>
      <c r="DD129" s="11"/>
      <c r="DE129" s="11"/>
      <c r="DF129" s="11"/>
      <c r="DG129" s="11"/>
      <c r="DH129" s="11"/>
      <c r="DI129" s="11"/>
      <c r="DJ129" s="11"/>
      <c r="DK129" s="11"/>
      <c r="DL129" s="11"/>
      <c r="DM129" s="11"/>
      <c r="DN129" s="11"/>
      <c r="DO129" s="11"/>
      <c r="DP129" s="11"/>
      <c r="DQ129" s="11"/>
      <c r="DR129" s="11"/>
      <c r="DS129" s="11"/>
      <c r="DT129" s="11"/>
      <c r="DU129" s="1"/>
    </row>
    <row r="130" spans="1:125" s="2" customFormat="1" ht="84" hidden="1" customHeight="1" x14ac:dyDescent="0.35">
      <c r="B130" s="1"/>
      <c r="C130" s="200" t="s">
        <v>3130</v>
      </c>
      <c r="D130" s="11" t="s">
        <v>3131</v>
      </c>
      <c r="E130" s="201" t="str">
        <f t="shared" si="11"/>
        <v>URF2025_108__Realizar seguimiento, ejecución y evaluación de las Actividades planificadas según cronograma del Plan Anual de Seguridad y Salud en el Trabajo_Segundo trimestre 2025.</v>
      </c>
      <c r="F130" s="11" t="s">
        <v>916</v>
      </c>
      <c r="G130" s="11" t="s">
        <v>917</v>
      </c>
      <c r="H130" s="11" t="s">
        <v>918</v>
      </c>
      <c r="I130" s="11" t="s">
        <v>818</v>
      </c>
      <c r="J130" s="11" t="s">
        <v>699</v>
      </c>
      <c r="K130" s="11"/>
      <c r="L130" s="12">
        <v>45839</v>
      </c>
      <c r="M130" s="12">
        <v>45869</v>
      </c>
      <c r="N130" s="202">
        <f t="shared" si="12"/>
        <v>30</v>
      </c>
      <c r="O130" s="203" t="s">
        <v>680</v>
      </c>
      <c r="P130" s="11"/>
      <c r="Q130" s="11" t="s">
        <v>111</v>
      </c>
      <c r="R130" s="11" t="s">
        <v>923</v>
      </c>
      <c r="S130" s="11" t="s">
        <v>610</v>
      </c>
      <c r="T130" s="11" t="s">
        <v>820</v>
      </c>
      <c r="U130" s="11" t="s">
        <v>25</v>
      </c>
      <c r="V130" s="11" t="s">
        <v>51</v>
      </c>
      <c r="W130" s="11" t="s">
        <v>52</v>
      </c>
      <c r="X130" s="11" t="s">
        <v>53</v>
      </c>
      <c r="Y130" s="204" t="str">
        <f t="shared" si="7"/>
        <v xml:space="preserve">Talento Humano 
Financieros 
Tecnológicos 
Físicos </v>
      </c>
      <c r="Z130" s="11"/>
      <c r="AA130" s="11"/>
      <c r="AB130" s="11"/>
      <c r="AC130" s="13"/>
      <c r="AD130" s="14"/>
      <c r="AE130" s="11"/>
      <c r="AF130" s="11"/>
      <c r="AG130" s="13"/>
      <c r="AH130" s="14"/>
      <c r="AI130" s="11"/>
      <c r="AJ130" s="11"/>
      <c r="AK130" s="13"/>
      <c r="AL130" s="14"/>
      <c r="AM130" s="11"/>
      <c r="AN130" s="11"/>
      <c r="AO130" s="13"/>
      <c r="AP130" s="14"/>
      <c r="AQ130" s="11"/>
      <c r="AR130" s="11"/>
      <c r="AS130" s="13"/>
      <c r="AT130" s="14"/>
      <c r="AU130" s="11"/>
      <c r="AV130" s="11"/>
      <c r="AW130" s="13"/>
      <c r="AX130" s="11"/>
      <c r="AY130" s="11"/>
      <c r="AZ130" s="11"/>
      <c r="BA130" s="11"/>
      <c r="BB130" s="11"/>
      <c r="BC130" s="11" t="s">
        <v>2774</v>
      </c>
      <c r="BD130" s="11" t="s">
        <v>2775</v>
      </c>
      <c r="BE130" s="11"/>
      <c r="BF130" s="11" t="s">
        <v>2777</v>
      </c>
      <c r="BG130" s="11"/>
      <c r="BH130" s="11"/>
      <c r="BI130" s="11"/>
      <c r="BJ130" s="11"/>
      <c r="BK130" s="11"/>
      <c r="BL130" s="11"/>
      <c r="BM130" s="11"/>
      <c r="BN130" s="11"/>
      <c r="BO130" s="11"/>
      <c r="BP130" s="11"/>
      <c r="BQ130" s="11"/>
      <c r="BR130" s="11"/>
      <c r="BS130" s="11"/>
      <c r="BT130" s="11"/>
      <c r="BU130" s="11"/>
      <c r="BV130" s="11" t="s">
        <v>2783</v>
      </c>
      <c r="BW130" s="204" t="str">
        <f t="shared" si="8"/>
        <v>Plan Estratégico de Talento Humano
Plan Institucional de Capacitación
Plan de Trabajo Anual en Seguridad y Salud en el Trabajo
Operación del Sistema de Gestión Institucional_SGI</v>
      </c>
      <c r="BX130" s="11" t="s">
        <v>25</v>
      </c>
      <c r="BY130" s="11"/>
      <c r="BZ130" s="11"/>
      <c r="CA130" s="11"/>
      <c r="CB130" s="11"/>
      <c r="CC130" s="11"/>
      <c r="CD130" s="11"/>
      <c r="CE130" s="204" t="str">
        <f t="shared" si="9"/>
        <v xml:space="preserve">Talento Humano </v>
      </c>
      <c r="CF130" s="11" t="s">
        <v>82</v>
      </c>
      <c r="CG130" s="11"/>
      <c r="CH130" s="11"/>
      <c r="CI130" s="11"/>
      <c r="CJ130" s="11"/>
      <c r="CK130" s="11"/>
      <c r="CL130" s="11"/>
      <c r="CM130" s="11"/>
      <c r="CN130" s="11"/>
      <c r="CO130" s="11"/>
      <c r="CP130" s="11"/>
      <c r="CQ130" s="11"/>
      <c r="CR130" s="11"/>
      <c r="CS130" s="11"/>
      <c r="CT130" s="11"/>
      <c r="CU130" s="11"/>
      <c r="CV130" s="11"/>
      <c r="CW130" s="11"/>
      <c r="CX130" s="11"/>
      <c r="CY130" s="204" t="str">
        <f t="shared" si="10"/>
        <v xml:space="preserve">Gestión Estratégica del Talento Humano </v>
      </c>
      <c r="CZ130" s="11" t="s">
        <v>2784</v>
      </c>
      <c r="DA130" s="11"/>
      <c r="DB130" s="11"/>
      <c r="DC130" s="11"/>
      <c r="DD130" s="11"/>
      <c r="DE130" s="11"/>
      <c r="DF130" s="11"/>
      <c r="DG130" s="11"/>
      <c r="DH130" s="11"/>
      <c r="DI130" s="11"/>
      <c r="DJ130" s="11"/>
      <c r="DK130" s="11"/>
      <c r="DL130" s="11"/>
      <c r="DM130" s="11"/>
      <c r="DN130" s="11"/>
      <c r="DO130" s="11"/>
      <c r="DP130" s="11"/>
      <c r="DQ130" s="11"/>
      <c r="DR130" s="11"/>
      <c r="DS130" s="11"/>
      <c r="DT130" s="11"/>
      <c r="DU130" s="1"/>
    </row>
    <row r="131" spans="1:125" s="2" customFormat="1" ht="84" hidden="1" customHeight="1" x14ac:dyDescent="0.35">
      <c r="B131" s="1"/>
      <c r="C131" s="200" t="s">
        <v>3132</v>
      </c>
      <c r="D131" s="11" t="s">
        <v>3133</v>
      </c>
      <c r="E131" s="201" t="str">
        <f t="shared" si="11"/>
        <v>URF2025_109__Realizar seguimiento, ejecución y evaluación de las Actividades planificadas según cronograma del Plan Anual de Seguridad y Salud en el Trabajo_Tercer trimestre 2025.</v>
      </c>
      <c r="F131" s="11" t="s">
        <v>916</v>
      </c>
      <c r="G131" s="11" t="s">
        <v>917</v>
      </c>
      <c r="H131" s="11" t="s">
        <v>918</v>
      </c>
      <c r="I131" s="11" t="s">
        <v>818</v>
      </c>
      <c r="J131" s="11" t="s">
        <v>699</v>
      </c>
      <c r="K131" s="11"/>
      <c r="L131" s="12">
        <v>45931</v>
      </c>
      <c r="M131" s="12">
        <v>45961</v>
      </c>
      <c r="N131" s="202">
        <f t="shared" si="12"/>
        <v>30</v>
      </c>
      <c r="O131" s="203" t="s">
        <v>680</v>
      </c>
      <c r="P131" s="11"/>
      <c r="Q131" s="11" t="s">
        <v>111</v>
      </c>
      <c r="R131" s="11" t="s">
        <v>923</v>
      </c>
      <c r="S131" s="11" t="s">
        <v>610</v>
      </c>
      <c r="T131" s="11" t="s">
        <v>820</v>
      </c>
      <c r="U131" s="11" t="s">
        <v>25</v>
      </c>
      <c r="V131" s="11" t="s">
        <v>51</v>
      </c>
      <c r="W131" s="11" t="s">
        <v>52</v>
      </c>
      <c r="X131" s="11" t="s">
        <v>53</v>
      </c>
      <c r="Y131" s="204" t="str">
        <f t="shared" si="7"/>
        <v xml:space="preserve">Talento Humano 
Financieros 
Tecnológicos 
Físicos </v>
      </c>
      <c r="Z131" s="11"/>
      <c r="AA131" s="11"/>
      <c r="AB131" s="11"/>
      <c r="AC131" s="13"/>
      <c r="AD131" s="14"/>
      <c r="AE131" s="11"/>
      <c r="AF131" s="11"/>
      <c r="AG131" s="13"/>
      <c r="AH131" s="14"/>
      <c r="AI131" s="11"/>
      <c r="AJ131" s="11"/>
      <c r="AK131" s="13"/>
      <c r="AL131" s="14"/>
      <c r="AM131" s="11"/>
      <c r="AN131" s="11"/>
      <c r="AO131" s="13"/>
      <c r="AP131" s="14"/>
      <c r="AQ131" s="11"/>
      <c r="AR131" s="11"/>
      <c r="AS131" s="13"/>
      <c r="AT131" s="14"/>
      <c r="AU131" s="11"/>
      <c r="AV131" s="11"/>
      <c r="AW131" s="13"/>
      <c r="AX131" s="11"/>
      <c r="AY131" s="11"/>
      <c r="AZ131" s="11"/>
      <c r="BA131" s="11"/>
      <c r="BB131" s="11"/>
      <c r="BC131" s="11" t="s">
        <v>2774</v>
      </c>
      <c r="BD131" s="11" t="s">
        <v>2775</v>
      </c>
      <c r="BE131" s="11"/>
      <c r="BF131" s="11" t="s">
        <v>2777</v>
      </c>
      <c r="BG131" s="11"/>
      <c r="BH131" s="11"/>
      <c r="BI131" s="11"/>
      <c r="BJ131" s="11"/>
      <c r="BK131" s="11"/>
      <c r="BL131" s="11"/>
      <c r="BM131" s="11"/>
      <c r="BN131" s="11"/>
      <c r="BO131" s="11"/>
      <c r="BP131" s="11"/>
      <c r="BQ131" s="11"/>
      <c r="BR131" s="11"/>
      <c r="BS131" s="11"/>
      <c r="BT131" s="11"/>
      <c r="BU131" s="11"/>
      <c r="BV131" s="11" t="s">
        <v>2783</v>
      </c>
      <c r="BW131" s="204" t="str">
        <f t="shared" si="8"/>
        <v>Plan Estratégico de Talento Humano
Plan Institucional de Capacitación
Plan de Trabajo Anual en Seguridad y Salud en el Trabajo
Operación del Sistema de Gestión Institucional_SGI</v>
      </c>
      <c r="BX131" s="11" t="s">
        <v>25</v>
      </c>
      <c r="BY131" s="11"/>
      <c r="BZ131" s="11"/>
      <c r="CA131" s="11"/>
      <c r="CB131" s="11"/>
      <c r="CC131" s="11"/>
      <c r="CD131" s="11"/>
      <c r="CE131" s="204" t="str">
        <f t="shared" si="9"/>
        <v xml:space="preserve">Talento Humano </v>
      </c>
      <c r="CF131" s="11" t="s">
        <v>82</v>
      </c>
      <c r="CG131" s="11"/>
      <c r="CH131" s="11"/>
      <c r="CI131" s="11"/>
      <c r="CJ131" s="11"/>
      <c r="CK131" s="11"/>
      <c r="CL131" s="11"/>
      <c r="CM131" s="11"/>
      <c r="CN131" s="11"/>
      <c r="CO131" s="11"/>
      <c r="CP131" s="11"/>
      <c r="CQ131" s="11"/>
      <c r="CR131" s="11"/>
      <c r="CS131" s="11"/>
      <c r="CT131" s="11"/>
      <c r="CU131" s="11"/>
      <c r="CV131" s="11"/>
      <c r="CW131" s="11"/>
      <c r="CX131" s="11"/>
      <c r="CY131" s="204" t="str">
        <f t="shared" si="10"/>
        <v xml:space="preserve">Gestión Estratégica del Talento Humano </v>
      </c>
      <c r="CZ131" s="11" t="s">
        <v>2784</v>
      </c>
      <c r="DA131" s="11"/>
      <c r="DB131" s="11"/>
      <c r="DC131" s="11"/>
      <c r="DD131" s="11"/>
      <c r="DE131" s="11"/>
      <c r="DF131" s="11"/>
      <c r="DG131" s="11"/>
      <c r="DH131" s="11"/>
      <c r="DI131" s="11"/>
      <c r="DJ131" s="11"/>
      <c r="DK131" s="11"/>
      <c r="DL131" s="11"/>
      <c r="DM131" s="11"/>
      <c r="DN131" s="11"/>
      <c r="DO131" s="11"/>
      <c r="DP131" s="11"/>
      <c r="DQ131" s="11"/>
      <c r="DR131" s="11"/>
      <c r="DS131" s="11"/>
      <c r="DT131" s="11"/>
      <c r="DU131" s="1"/>
    </row>
    <row r="132" spans="1:125" s="2" customFormat="1" ht="84" hidden="1" customHeight="1" x14ac:dyDescent="0.35">
      <c r="B132" s="1"/>
      <c r="C132" s="200" t="s">
        <v>3134</v>
      </c>
      <c r="D132" s="11" t="s">
        <v>3135</v>
      </c>
      <c r="E132" s="201" t="str">
        <f t="shared" si="11"/>
        <v>URF2025_110__Realizar seguimiento, ejecución y evaluación de las Actividades planificadas según cronograma del Plan Anual de Seguridad y Salud en el Trabajo_Cuarto trimestre 2025.</v>
      </c>
      <c r="F132" s="11" t="s">
        <v>916</v>
      </c>
      <c r="G132" s="11" t="s">
        <v>917</v>
      </c>
      <c r="H132" s="11" t="s">
        <v>918</v>
      </c>
      <c r="I132" s="11" t="s">
        <v>818</v>
      </c>
      <c r="J132" s="11" t="s">
        <v>699</v>
      </c>
      <c r="K132" s="11"/>
      <c r="L132" s="12">
        <v>45992</v>
      </c>
      <c r="M132" s="12">
        <v>46022</v>
      </c>
      <c r="N132" s="202">
        <f t="shared" si="12"/>
        <v>30</v>
      </c>
      <c r="O132" s="203" t="s">
        <v>680</v>
      </c>
      <c r="P132" s="11"/>
      <c r="Q132" s="11" t="s">
        <v>111</v>
      </c>
      <c r="R132" s="11" t="s">
        <v>923</v>
      </c>
      <c r="S132" s="11" t="s">
        <v>610</v>
      </c>
      <c r="T132" s="11" t="s">
        <v>820</v>
      </c>
      <c r="U132" s="11" t="s">
        <v>25</v>
      </c>
      <c r="V132" s="11" t="s">
        <v>51</v>
      </c>
      <c r="W132" s="11" t="s">
        <v>52</v>
      </c>
      <c r="X132" s="11" t="s">
        <v>53</v>
      </c>
      <c r="Y132" s="204" t="str">
        <f t="shared" si="7"/>
        <v xml:space="preserve">Talento Humano 
Financieros 
Tecnológicos 
Físicos </v>
      </c>
      <c r="Z132" s="11"/>
      <c r="AA132" s="11"/>
      <c r="AB132" s="11"/>
      <c r="AC132" s="13"/>
      <c r="AD132" s="14"/>
      <c r="AE132" s="11"/>
      <c r="AF132" s="11"/>
      <c r="AG132" s="13"/>
      <c r="AH132" s="14"/>
      <c r="AI132" s="11"/>
      <c r="AJ132" s="11"/>
      <c r="AK132" s="13"/>
      <c r="AL132" s="14"/>
      <c r="AM132" s="11"/>
      <c r="AN132" s="11"/>
      <c r="AO132" s="13"/>
      <c r="AP132" s="14"/>
      <c r="AQ132" s="11"/>
      <c r="AR132" s="11"/>
      <c r="AS132" s="13"/>
      <c r="AT132" s="14"/>
      <c r="AU132" s="11"/>
      <c r="AV132" s="11"/>
      <c r="AW132" s="13"/>
      <c r="AX132" s="11"/>
      <c r="AY132" s="11"/>
      <c r="AZ132" s="11"/>
      <c r="BA132" s="11"/>
      <c r="BB132" s="11"/>
      <c r="BC132" s="11" t="s">
        <v>2774</v>
      </c>
      <c r="BD132" s="11" t="s">
        <v>2775</v>
      </c>
      <c r="BE132" s="11"/>
      <c r="BF132" s="11" t="s">
        <v>2777</v>
      </c>
      <c r="BG132" s="11"/>
      <c r="BH132" s="11"/>
      <c r="BI132" s="11"/>
      <c r="BJ132" s="11"/>
      <c r="BK132" s="11"/>
      <c r="BL132" s="11"/>
      <c r="BM132" s="11"/>
      <c r="BN132" s="11"/>
      <c r="BO132" s="11"/>
      <c r="BP132" s="11"/>
      <c r="BQ132" s="11"/>
      <c r="BR132" s="11"/>
      <c r="BS132" s="11"/>
      <c r="BT132" s="11"/>
      <c r="BU132" s="11"/>
      <c r="BV132" s="11" t="s">
        <v>2783</v>
      </c>
      <c r="BW132" s="204" t="str">
        <f t="shared" si="8"/>
        <v>Plan Estratégico de Talento Humano
Plan Institucional de Capacitación
Plan de Trabajo Anual en Seguridad y Salud en el Trabajo
Operación del Sistema de Gestión Institucional_SGI</v>
      </c>
      <c r="BX132" s="11" t="s">
        <v>25</v>
      </c>
      <c r="BY132" s="11"/>
      <c r="BZ132" s="11"/>
      <c r="CA132" s="11"/>
      <c r="CB132" s="11"/>
      <c r="CC132" s="11"/>
      <c r="CD132" s="11"/>
      <c r="CE132" s="204" t="str">
        <f t="shared" si="9"/>
        <v xml:space="preserve">Talento Humano </v>
      </c>
      <c r="CF132" s="11" t="s">
        <v>82</v>
      </c>
      <c r="CG132" s="11"/>
      <c r="CH132" s="11"/>
      <c r="CI132" s="11"/>
      <c r="CJ132" s="11"/>
      <c r="CK132" s="11"/>
      <c r="CL132" s="11"/>
      <c r="CM132" s="11"/>
      <c r="CN132" s="11"/>
      <c r="CO132" s="11"/>
      <c r="CP132" s="11"/>
      <c r="CQ132" s="11"/>
      <c r="CR132" s="11"/>
      <c r="CS132" s="11"/>
      <c r="CT132" s="11"/>
      <c r="CU132" s="11"/>
      <c r="CV132" s="11"/>
      <c r="CW132" s="11"/>
      <c r="CX132" s="11"/>
      <c r="CY132" s="204" t="str">
        <f t="shared" si="10"/>
        <v xml:space="preserve">Gestión Estratégica del Talento Humano </v>
      </c>
      <c r="CZ132" s="11" t="s">
        <v>2784</v>
      </c>
      <c r="DA132" s="11"/>
      <c r="DB132" s="11"/>
      <c r="DC132" s="11"/>
      <c r="DD132" s="11"/>
      <c r="DE132" s="11"/>
      <c r="DF132" s="11"/>
      <c r="DG132" s="11"/>
      <c r="DH132" s="11"/>
      <c r="DI132" s="11"/>
      <c r="DJ132" s="11"/>
      <c r="DK132" s="11"/>
      <c r="DL132" s="11"/>
      <c r="DM132" s="11"/>
      <c r="DN132" s="11"/>
      <c r="DO132" s="11"/>
      <c r="DP132" s="11"/>
      <c r="DQ132" s="11"/>
      <c r="DR132" s="11"/>
      <c r="DS132" s="11"/>
      <c r="DT132" s="11"/>
      <c r="DU132" s="1"/>
    </row>
    <row r="133" spans="1:125" s="2" customFormat="1" ht="84" hidden="1" customHeight="1" x14ac:dyDescent="0.35">
      <c r="B133" s="1"/>
      <c r="C133" s="200" t="s">
        <v>3136</v>
      </c>
      <c r="D133" s="11" t="s">
        <v>929</v>
      </c>
      <c r="E133" s="201" t="str">
        <f t="shared" si="11"/>
        <v>URF2025_111__Realizar  la Autoevaluación de los estándares mínimos establecidos mediante la Resolución 0312 de 2019.</v>
      </c>
      <c r="F133" s="11" t="s">
        <v>930</v>
      </c>
      <c r="G133" s="11" t="s">
        <v>931</v>
      </c>
      <c r="H133" s="11" t="s">
        <v>932</v>
      </c>
      <c r="I133" s="11" t="s">
        <v>818</v>
      </c>
      <c r="J133" s="11" t="s">
        <v>699</v>
      </c>
      <c r="K133" s="11"/>
      <c r="L133" s="12">
        <v>45992</v>
      </c>
      <c r="M133" s="12">
        <v>46022</v>
      </c>
      <c r="N133" s="202">
        <f t="shared" si="12"/>
        <v>30</v>
      </c>
      <c r="O133" s="203" t="s">
        <v>680</v>
      </c>
      <c r="P133" s="11"/>
      <c r="Q133" s="11" t="s">
        <v>234</v>
      </c>
      <c r="R133" s="11" t="s">
        <v>919</v>
      </c>
      <c r="S133" s="11" t="s">
        <v>610</v>
      </c>
      <c r="T133" s="11" t="s">
        <v>820</v>
      </c>
      <c r="U133" s="11" t="s">
        <v>25</v>
      </c>
      <c r="V133" s="11"/>
      <c r="W133" s="11" t="s">
        <v>52</v>
      </c>
      <c r="X133" s="11"/>
      <c r="Y133" s="204" t="str">
        <f t="shared" si="7"/>
        <v xml:space="preserve">Talento Humano 
Tecnológicos </v>
      </c>
      <c r="Z133" s="11"/>
      <c r="AA133" s="11"/>
      <c r="AB133" s="11"/>
      <c r="AC133" s="13"/>
      <c r="AD133" s="14"/>
      <c r="AE133" s="11"/>
      <c r="AF133" s="11"/>
      <c r="AG133" s="13"/>
      <c r="AH133" s="14"/>
      <c r="AI133" s="11"/>
      <c r="AJ133" s="11"/>
      <c r="AK133" s="13"/>
      <c r="AL133" s="14"/>
      <c r="AM133" s="11"/>
      <c r="AN133" s="11"/>
      <c r="AO133" s="13"/>
      <c r="AP133" s="14"/>
      <c r="AQ133" s="11"/>
      <c r="AR133" s="11"/>
      <c r="AS133" s="13"/>
      <c r="AT133" s="14"/>
      <c r="AU133" s="11"/>
      <c r="AV133" s="11"/>
      <c r="AW133" s="13"/>
      <c r="AX133" s="11"/>
      <c r="AY133" s="11"/>
      <c r="AZ133" s="11"/>
      <c r="BA133" s="11"/>
      <c r="BB133" s="11"/>
      <c r="BC133" s="11" t="s">
        <v>2774</v>
      </c>
      <c r="BD133" s="11"/>
      <c r="BE133" s="11"/>
      <c r="BF133" s="11" t="s">
        <v>2777</v>
      </c>
      <c r="BG133" s="11"/>
      <c r="BH133" s="11"/>
      <c r="BI133" s="11"/>
      <c r="BJ133" s="11"/>
      <c r="BK133" s="11"/>
      <c r="BL133" s="11"/>
      <c r="BM133" s="11"/>
      <c r="BN133" s="11"/>
      <c r="BO133" s="11"/>
      <c r="BP133" s="11"/>
      <c r="BQ133" s="11"/>
      <c r="BR133" s="11"/>
      <c r="BS133" s="11"/>
      <c r="BT133" s="11"/>
      <c r="BU133" s="11"/>
      <c r="BV133" s="11" t="s">
        <v>2783</v>
      </c>
      <c r="BW133" s="204" t="str">
        <f t="shared" si="8"/>
        <v>Plan Estratégico de Talento Humano
Plan de Trabajo Anual en Seguridad y Salud en el Trabajo
Operación del Sistema de Gestión Institucional_SGI</v>
      </c>
      <c r="BX133" s="11" t="s">
        <v>25</v>
      </c>
      <c r="BY133" s="11"/>
      <c r="BZ133" s="11"/>
      <c r="CA133" s="11"/>
      <c r="CB133" s="11"/>
      <c r="CC133" s="11"/>
      <c r="CD133" s="11"/>
      <c r="CE133" s="204" t="str">
        <f t="shared" si="9"/>
        <v xml:space="preserve">Talento Humano </v>
      </c>
      <c r="CF133" s="11" t="s">
        <v>82</v>
      </c>
      <c r="CG133" s="11"/>
      <c r="CH133" s="11"/>
      <c r="CI133" s="11"/>
      <c r="CJ133" s="11"/>
      <c r="CK133" s="11"/>
      <c r="CL133" s="11"/>
      <c r="CM133" s="11"/>
      <c r="CN133" s="11"/>
      <c r="CO133" s="11"/>
      <c r="CP133" s="11"/>
      <c r="CQ133" s="11"/>
      <c r="CR133" s="11"/>
      <c r="CS133" s="11"/>
      <c r="CT133" s="11"/>
      <c r="CU133" s="11"/>
      <c r="CV133" s="11"/>
      <c r="CW133" s="11"/>
      <c r="CX133" s="11"/>
      <c r="CY133" s="204" t="str">
        <f t="shared" si="10"/>
        <v xml:space="preserve">Gestión Estratégica del Talento Humano </v>
      </c>
      <c r="CZ133" s="11" t="s">
        <v>2784</v>
      </c>
      <c r="DA133" s="11"/>
      <c r="DB133" s="11"/>
      <c r="DC133" s="11"/>
      <c r="DD133" s="11"/>
      <c r="DE133" s="11"/>
      <c r="DF133" s="11"/>
      <c r="DG133" s="11"/>
      <c r="DH133" s="11"/>
      <c r="DI133" s="11"/>
      <c r="DJ133" s="11"/>
      <c r="DK133" s="11"/>
      <c r="DL133" s="11"/>
      <c r="DM133" s="11"/>
      <c r="DN133" s="11"/>
      <c r="DO133" s="11"/>
      <c r="DP133" s="11"/>
      <c r="DQ133" s="11"/>
      <c r="DR133" s="11"/>
      <c r="DS133" s="11"/>
      <c r="DT133" s="11"/>
      <c r="DU133" s="1"/>
    </row>
    <row r="134" spans="1:125" s="2" customFormat="1" ht="84" hidden="1" customHeight="1" x14ac:dyDescent="0.35">
      <c r="B134" s="1"/>
      <c r="C134" s="200" t="s">
        <v>3137</v>
      </c>
      <c r="D134" s="11" t="s">
        <v>934</v>
      </c>
      <c r="E134" s="201" t="str">
        <f t="shared" si="11"/>
        <v>URF2025_112__Realizar  los exámenes médico-ocupacionales periódicos, dando cumplimiento a establecidos mediante la Resolución 2346 de 2007 y el Decreto 10 72 de 2015.</v>
      </c>
      <c r="F134" s="11" t="s">
        <v>935</v>
      </c>
      <c r="G134" s="11" t="s">
        <v>936</v>
      </c>
      <c r="H134" s="11" t="s">
        <v>937</v>
      </c>
      <c r="I134" s="11" t="s">
        <v>818</v>
      </c>
      <c r="J134" s="11" t="s">
        <v>699</v>
      </c>
      <c r="K134" s="11"/>
      <c r="L134" s="12">
        <v>45976</v>
      </c>
      <c r="M134" s="12">
        <v>46006</v>
      </c>
      <c r="N134" s="202">
        <f t="shared" si="12"/>
        <v>30</v>
      </c>
      <c r="O134" s="203" t="s">
        <v>680</v>
      </c>
      <c r="P134" s="11"/>
      <c r="Q134" s="11" t="s">
        <v>234</v>
      </c>
      <c r="R134" s="11" t="s">
        <v>923</v>
      </c>
      <c r="S134" s="11" t="s">
        <v>610</v>
      </c>
      <c r="T134" s="11" t="s">
        <v>820</v>
      </c>
      <c r="U134" s="11" t="s">
        <v>25</v>
      </c>
      <c r="V134" s="11" t="s">
        <v>51</v>
      </c>
      <c r="W134" s="11" t="s">
        <v>52</v>
      </c>
      <c r="X134" s="11" t="s">
        <v>53</v>
      </c>
      <c r="Y134" s="204" t="str">
        <f t="shared" si="7"/>
        <v xml:space="preserve">Talento Humano 
Financieros 
Tecnológicos 
Físicos </v>
      </c>
      <c r="Z134" s="11"/>
      <c r="AA134" s="11"/>
      <c r="AB134" s="11"/>
      <c r="AC134" s="13"/>
      <c r="AD134" s="14"/>
      <c r="AE134" s="11"/>
      <c r="AF134" s="11"/>
      <c r="AG134" s="13"/>
      <c r="AH134" s="14"/>
      <c r="AI134" s="11"/>
      <c r="AJ134" s="11"/>
      <c r="AK134" s="13"/>
      <c r="AL134" s="14"/>
      <c r="AM134" s="11"/>
      <c r="AN134" s="11"/>
      <c r="AO134" s="13"/>
      <c r="AP134" s="14"/>
      <c r="AQ134" s="11"/>
      <c r="AR134" s="11"/>
      <c r="AS134" s="13"/>
      <c r="AT134" s="14"/>
      <c r="AU134" s="11"/>
      <c r="AV134" s="11"/>
      <c r="AW134" s="13"/>
      <c r="AX134" s="11"/>
      <c r="AY134" s="11"/>
      <c r="AZ134" s="11"/>
      <c r="BA134" s="11"/>
      <c r="BB134" s="11"/>
      <c r="BC134" s="11" t="s">
        <v>2774</v>
      </c>
      <c r="BD134" s="11"/>
      <c r="BE134" s="11"/>
      <c r="BF134" s="11" t="s">
        <v>2777</v>
      </c>
      <c r="BG134" s="11"/>
      <c r="BH134" s="11"/>
      <c r="BI134" s="11"/>
      <c r="BJ134" s="11"/>
      <c r="BK134" s="11"/>
      <c r="BL134" s="11"/>
      <c r="BM134" s="11"/>
      <c r="BN134" s="11"/>
      <c r="BO134" s="11"/>
      <c r="BP134" s="11"/>
      <c r="BQ134" s="11"/>
      <c r="BR134" s="11"/>
      <c r="BS134" s="11"/>
      <c r="BT134" s="11"/>
      <c r="BU134" s="11"/>
      <c r="BV134" s="11" t="s">
        <v>2783</v>
      </c>
      <c r="BW134" s="204" t="str">
        <f t="shared" si="8"/>
        <v>Plan Estratégico de Talento Humano
Plan de Trabajo Anual en Seguridad y Salud en el Trabajo
Operación del Sistema de Gestión Institucional_SGI</v>
      </c>
      <c r="BX134" s="11" t="s">
        <v>25</v>
      </c>
      <c r="BY134" s="11"/>
      <c r="BZ134" s="11"/>
      <c r="CA134" s="11"/>
      <c r="CB134" s="11"/>
      <c r="CC134" s="11"/>
      <c r="CD134" s="11"/>
      <c r="CE134" s="204" t="str">
        <f t="shared" si="9"/>
        <v xml:space="preserve">Talento Humano </v>
      </c>
      <c r="CF134" s="11" t="s">
        <v>82</v>
      </c>
      <c r="CG134" s="11"/>
      <c r="CH134" s="11"/>
      <c r="CI134" s="11"/>
      <c r="CJ134" s="11"/>
      <c r="CK134" s="11"/>
      <c r="CL134" s="11"/>
      <c r="CM134" s="11"/>
      <c r="CN134" s="11"/>
      <c r="CO134" s="11"/>
      <c r="CP134" s="11"/>
      <c r="CQ134" s="11"/>
      <c r="CR134" s="11"/>
      <c r="CS134" s="11"/>
      <c r="CT134" s="11"/>
      <c r="CU134" s="11"/>
      <c r="CV134" s="11"/>
      <c r="CW134" s="11"/>
      <c r="CX134" s="11"/>
      <c r="CY134" s="204" t="str">
        <f t="shared" si="10"/>
        <v xml:space="preserve">Gestión Estratégica del Talento Humano </v>
      </c>
      <c r="CZ134" s="11" t="s">
        <v>2784</v>
      </c>
      <c r="DA134" s="11"/>
      <c r="DB134" s="11"/>
      <c r="DC134" s="11"/>
      <c r="DD134" s="11"/>
      <c r="DE134" s="11"/>
      <c r="DF134" s="11"/>
      <c r="DG134" s="11"/>
      <c r="DH134" s="11"/>
      <c r="DI134" s="11"/>
      <c r="DJ134" s="11"/>
      <c r="DK134" s="11"/>
      <c r="DL134" s="11"/>
      <c r="DM134" s="11"/>
      <c r="DN134" s="11"/>
      <c r="DO134" s="11"/>
      <c r="DP134" s="11"/>
      <c r="DQ134" s="11"/>
      <c r="DR134" s="11"/>
      <c r="DS134" s="11"/>
      <c r="DT134" s="11"/>
      <c r="DU134" s="1"/>
    </row>
    <row r="135" spans="1:125" s="2" customFormat="1" ht="84" hidden="1" customHeight="1" x14ac:dyDescent="0.35">
      <c r="B135" s="1"/>
      <c r="C135" s="200" t="s">
        <v>3138</v>
      </c>
      <c r="D135" s="11" t="s">
        <v>3139</v>
      </c>
      <c r="E135" s="201" t="str">
        <f t="shared" si="11"/>
        <v>URF2025_113__Informe Anual del SG-SST - Vigencia 2024</v>
      </c>
      <c r="F135" s="11" t="s">
        <v>940</v>
      </c>
      <c r="G135" s="11" t="s">
        <v>941</v>
      </c>
      <c r="H135" s="11" t="s">
        <v>941</v>
      </c>
      <c r="I135" s="11" t="s">
        <v>818</v>
      </c>
      <c r="J135" s="11" t="s">
        <v>699</v>
      </c>
      <c r="K135" s="11"/>
      <c r="L135" s="12">
        <v>45659</v>
      </c>
      <c r="M135" s="12">
        <v>45703</v>
      </c>
      <c r="N135" s="202">
        <f t="shared" si="12"/>
        <v>44</v>
      </c>
      <c r="O135" s="203" t="s">
        <v>680</v>
      </c>
      <c r="P135" s="11"/>
      <c r="Q135" s="11" t="s">
        <v>111</v>
      </c>
      <c r="R135" s="11" t="s">
        <v>919</v>
      </c>
      <c r="S135" s="11" t="s">
        <v>610</v>
      </c>
      <c r="T135" s="11" t="s">
        <v>820</v>
      </c>
      <c r="U135" s="11" t="s">
        <v>25</v>
      </c>
      <c r="V135" s="11"/>
      <c r="W135" s="11" t="s">
        <v>52</v>
      </c>
      <c r="X135" s="11"/>
      <c r="Y135" s="204" t="str">
        <f t="shared" si="7"/>
        <v xml:space="preserve">Talento Humano 
Tecnológicos </v>
      </c>
      <c r="Z135" s="11"/>
      <c r="AA135" s="11"/>
      <c r="AB135" s="11"/>
      <c r="AC135" s="13"/>
      <c r="AD135" s="14"/>
      <c r="AE135" s="11"/>
      <c r="AF135" s="11"/>
      <c r="AG135" s="13"/>
      <c r="AH135" s="14"/>
      <c r="AI135" s="11"/>
      <c r="AJ135" s="11"/>
      <c r="AK135" s="13"/>
      <c r="AL135" s="14"/>
      <c r="AM135" s="11"/>
      <c r="AN135" s="11"/>
      <c r="AO135" s="13"/>
      <c r="AP135" s="14"/>
      <c r="AQ135" s="11"/>
      <c r="AR135" s="11"/>
      <c r="AS135" s="13"/>
      <c r="AT135" s="14"/>
      <c r="AU135" s="11"/>
      <c r="AV135" s="11"/>
      <c r="AW135" s="13"/>
      <c r="AX135" s="11"/>
      <c r="AY135" s="11"/>
      <c r="AZ135" s="11"/>
      <c r="BA135" s="11"/>
      <c r="BB135" s="11"/>
      <c r="BC135" s="11" t="s">
        <v>2774</v>
      </c>
      <c r="BD135" s="11"/>
      <c r="BE135" s="11"/>
      <c r="BF135" s="11" t="s">
        <v>2777</v>
      </c>
      <c r="BG135" s="11"/>
      <c r="BH135" s="11"/>
      <c r="BI135" s="11"/>
      <c r="BJ135" s="11"/>
      <c r="BK135" s="11"/>
      <c r="BL135" s="11"/>
      <c r="BM135" s="11"/>
      <c r="BN135" s="11"/>
      <c r="BO135" s="11"/>
      <c r="BP135" s="11"/>
      <c r="BQ135" s="11"/>
      <c r="BR135" s="11"/>
      <c r="BS135" s="11"/>
      <c r="BT135" s="11"/>
      <c r="BU135" s="11"/>
      <c r="BV135" s="11" t="s">
        <v>2783</v>
      </c>
      <c r="BW135" s="204" t="str">
        <f t="shared" si="8"/>
        <v>Plan Estratégico de Talento Humano
Plan de Trabajo Anual en Seguridad y Salud en el Trabajo
Operación del Sistema de Gestión Institucional_SGI</v>
      </c>
      <c r="BX135" s="11" t="s">
        <v>25</v>
      </c>
      <c r="BY135" s="11"/>
      <c r="BZ135" s="11"/>
      <c r="CA135" s="11"/>
      <c r="CB135" s="11"/>
      <c r="CC135" s="11"/>
      <c r="CD135" s="11"/>
      <c r="CE135" s="204" t="str">
        <f t="shared" si="9"/>
        <v xml:space="preserve">Talento Humano </v>
      </c>
      <c r="CF135" s="11" t="s">
        <v>82</v>
      </c>
      <c r="CG135" s="11"/>
      <c r="CH135" s="11"/>
      <c r="CI135" s="11"/>
      <c r="CJ135" s="11"/>
      <c r="CK135" s="11"/>
      <c r="CL135" s="11"/>
      <c r="CM135" s="11"/>
      <c r="CN135" s="11"/>
      <c r="CO135" s="11"/>
      <c r="CP135" s="11"/>
      <c r="CQ135" s="11"/>
      <c r="CR135" s="11"/>
      <c r="CS135" s="11"/>
      <c r="CT135" s="11"/>
      <c r="CU135" s="11"/>
      <c r="CV135" s="11"/>
      <c r="CW135" s="11"/>
      <c r="CX135" s="11"/>
      <c r="CY135" s="204" t="str">
        <f t="shared" si="10"/>
        <v xml:space="preserve">Gestión Estratégica del Talento Humano </v>
      </c>
      <c r="CZ135" s="11" t="s">
        <v>2784</v>
      </c>
      <c r="DA135" s="11"/>
      <c r="DB135" s="11"/>
      <c r="DC135" s="11"/>
      <c r="DD135" s="11"/>
      <c r="DE135" s="11"/>
      <c r="DF135" s="11"/>
      <c r="DG135" s="11"/>
      <c r="DH135" s="11"/>
      <c r="DI135" s="11"/>
      <c r="DJ135" s="11"/>
      <c r="DK135" s="11"/>
      <c r="DL135" s="11"/>
      <c r="DM135" s="11"/>
      <c r="DN135" s="11"/>
      <c r="DO135" s="11"/>
      <c r="DP135" s="11"/>
      <c r="DQ135" s="11"/>
      <c r="DR135" s="11"/>
      <c r="DS135" s="11"/>
      <c r="DT135" s="11"/>
      <c r="DU135" s="1"/>
    </row>
    <row r="136" spans="1:125" s="2" customFormat="1" ht="84" hidden="1" customHeight="1" x14ac:dyDescent="0.35">
      <c r="B136" s="1"/>
      <c r="C136" s="200" t="s">
        <v>3140</v>
      </c>
      <c r="D136" s="11" t="s">
        <v>3141</v>
      </c>
      <c r="E136" s="201" t="str">
        <f t="shared" si="11"/>
        <v>URF2025_114__Realizar actividades de prevención del riesgo psicosocial. Primer semestre de 2025.</v>
      </c>
      <c r="F136" s="11" t="s">
        <v>3142</v>
      </c>
      <c r="G136" s="11" t="s">
        <v>945</v>
      </c>
      <c r="H136" s="11" t="s">
        <v>945</v>
      </c>
      <c r="I136" s="11" t="s">
        <v>818</v>
      </c>
      <c r="J136" s="11" t="s">
        <v>699</v>
      </c>
      <c r="K136" s="11"/>
      <c r="L136" s="12">
        <v>45839</v>
      </c>
      <c r="M136" s="12">
        <v>45869</v>
      </c>
      <c r="N136" s="202">
        <f t="shared" si="12"/>
        <v>30</v>
      </c>
      <c r="O136" s="203" t="s">
        <v>680</v>
      </c>
      <c r="P136" s="11"/>
      <c r="Q136" s="11" t="s">
        <v>234</v>
      </c>
      <c r="R136" s="11" t="s">
        <v>923</v>
      </c>
      <c r="S136" s="11" t="s">
        <v>610</v>
      </c>
      <c r="T136" s="11" t="s">
        <v>820</v>
      </c>
      <c r="U136" s="11" t="s">
        <v>25</v>
      </c>
      <c r="V136" s="11" t="s">
        <v>51</v>
      </c>
      <c r="W136" s="11" t="s">
        <v>52</v>
      </c>
      <c r="X136" s="11" t="s">
        <v>53</v>
      </c>
      <c r="Y136" s="204" t="str">
        <f t="shared" si="7"/>
        <v xml:space="preserve">Talento Humano 
Financieros 
Tecnológicos 
Físicos </v>
      </c>
      <c r="Z136" s="11"/>
      <c r="AA136" s="11"/>
      <c r="AB136" s="11"/>
      <c r="AC136" s="13"/>
      <c r="AD136" s="14"/>
      <c r="AE136" s="11"/>
      <c r="AF136" s="11"/>
      <c r="AG136" s="13"/>
      <c r="AH136" s="14"/>
      <c r="AI136" s="11"/>
      <c r="AJ136" s="11"/>
      <c r="AK136" s="13"/>
      <c r="AL136" s="14"/>
      <c r="AM136" s="11"/>
      <c r="AN136" s="11"/>
      <c r="AO136" s="13"/>
      <c r="AP136" s="14"/>
      <c r="AQ136" s="11"/>
      <c r="AR136" s="11"/>
      <c r="AS136" s="13"/>
      <c r="AT136" s="14"/>
      <c r="AU136" s="11"/>
      <c r="AV136" s="11"/>
      <c r="AW136" s="13"/>
      <c r="AX136" s="11"/>
      <c r="AY136" s="11"/>
      <c r="AZ136" s="11"/>
      <c r="BA136" s="11"/>
      <c r="BB136" s="11"/>
      <c r="BC136" s="11" t="s">
        <v>2774</v>
      </c>
      <c r="BD136" s="11" t="s">
        <v>2775</v>
      </c>
      <c r="BE136" s="11"/>
      <c r="BF136" s="11" t="s">
        <v>2777</v>
      </c>
      <c r="BG136" s="11"/>
      <c r="BH136" s="11"/>
      <c r="BI136" s="11"/>
      <c r="BJ136" s="11"/>
      <c r="BK136" s="11"/>
      <c r="BL136" s="11"/>
      <c r="BM136" s="11"/>
      <c r="BN136" s="11"/>
      <c r="BO136" s="11"/>
      <c r="BP136" s="11"/>
      <c r="BQ136" s="11"/>
      <c r="BR136" s="11"/>
      <c r="BS136" s="11"/>
      <c r="BT136" s="11"/>
      <c r="BU136" s="11"/>
      <c r="BV136" s="11" t="s">
        <v>2783</v>
      </c>
      <c r="BW136" s="204" t="str">
        <f t="shared" si="8"/>
        <v>Plan Estratégico de Talento Humano
Plan Institucional de Capacitación
Plan de Trabajo Anual en Seguridad y Salud en el Trabajo
Operación del Sistema de Gestión Institucional_SGI</v>
      </c>
      <c r="BX136" s="11" t="s">
        <v>25</v>
      </c>
      <c r="BY136" s="11"/>
      <c r="BZ136" s="11"/>
      <c r="CA136" s="11"/>
      <c r="CB136" s="11"/>
      <c r="CC136" s="11"/>
      <c r="CD136" s="11"/>
      <c r="CE136" s="204" t="str">
        <f t="shared" si="9"/>
        <v xml:space="preserve">Talento Humano </v>
      </c>
      <c r="CF136" s="11" t="s">
        <v>82</v>
      </c>
      <c r="CG136" s="11"/>
      <c r="CH136" s="11"/>
      <c r="CI136" s="11"/>
      <c r="CJ136" s="11"/>
      <c r="CK136" s="11"/>
      <c r="CL136" s="11"/>
      <c r="CM136" s="11"/>
      <c r="CN136" s="11"/>
      <c r="CO136" s="11"/>
      <c r="CP136" s="11"/>
      <c r="CQ136" s="11"/>
      <c r="CR136" s="11"/>
      <c r="CS136" s="11"/>
      <c r="CT136" s="11"/>
      <c r="CU136" s="11"/>
      <c r="CV136" s="11"/>
      <c r="CW136" s="11"/>
      <c r="CX136" s="11"/>
      <c r="CY136" s="204" t="str">
        <f t="shared" si="10"/>
        <v xml:space="preserve">Gestión Estratégica del Talento Humano </v>
      </c>
      <c r="CZ136" s="11" t="s">
        <v>2784</v>
      </c>
      <c r="DA136" s="11"/>
      <c r="DB136" s="11"/>
      <c r="DC136" s="11"/>
      <c r="DD136" s="11"/>
      <c r="DE136" s="11"/>
      <c r="DF136" s="11"/>
      <c r="DG136" s="11"/>
      <c r="DH136" s="11"/>
      <c r="DI136" s="11"/>
      <c r="DJ136" s="11"/>
      <c r="DK136" s="11"/>
      <c r="DL136" s="11"/>
      <c r="DM136" s="11"/>
      <c r="DN136" s="11"/>
      <c r="DO136" s="11"/>
      <c r="DP136" s="11"/>
      <c r="DQ136" s="11"/>
      <c r="DR136" s="11"/>
      <c r="DS136" s="11"/>
      <c r="DT136" s="11"/>
      <c r="DU136" s="1"/>
    </row>
    <row r="137" spans="1:125" s="2" customFormat="1" ht="84" hidden="1" customHeight="1" x14ac:dyDescent="0.35">
      <c r="B137" s="1"/>
      <c r="C137" s="200" t="s">
        <v>3143</v>
      </c>
      <c r="D137" s="11" t="s">
        <v>3141</v>
      </c>
      <c r="E137" s="201" t="str">
        <f t="shared" si="11"/>
        <v>URF2025_115__Realizar actividades de prevención del riesgo psicosocial. Primer semestre de 2025.</v>
      </c>
      <c r="F137" s="11" t="s">
        <v>3144</v>
      </c>
      <c r="G137" s="11" t="s">
        <v>948</v>
      </c>
      <c r="H137" s="11" t="s">
        <v>948</v>
      </c>
      <c r="I137" s="11" t="s">
        <v>818</v>
      </c>
      <c r="J137" s="11" t="s">
        <v>699</v>
      </c>
      <c r="K137" s="11"/>
      <c r="L137" s="12">
        <v>45992</v>
      </c>
      <c r="M137" s="12">
        <v>46022</v>
      </c>
      <c r="N137" s="202">
        <f t="shared" si="12"/>
        <v>30</v>
      </c>
      <c r="O137" s="203" t="s">
        <v>680</v>
      </c>
      <c r="P137" s="11"/>
      <c r="Q137" s="11" t="s">
        <v>234</v>
      </c>
      <c r="R137" s="11" t="s">
        <v>923</v>
      </c>
      <c r="S137" s="11" t="s">
        <v>610</v>
      </c>
      <c r="T137" s="11" t="s">
        <v>820</v>
      </c>
      <c r="U137" s="11" t="s">
        <v>25</v>
      </c>
      <c r="V137" s="11" t="s">
        <v>51</v>
      </c>
      <c r="W137" s="11" t="s">
        <v>52</v>
      </c>
      <c r="X137" s="11" t="s">
        <v>53</v>
      </c>
      <c r="Y137" s="204" t="str">
        <f t="shared" si="7"/>
        <v xml:space="preserve">Talento Humano 
Financieros 
Tecnológicos 
Físicos </v>
      </c>
      <c r="Z137" s="11"/>
      <c r="AA137" s="11"/>
      <c r="AB137" s="11"/>
      <c r="AC137" s="13"/>
      <c r="AD137" s="14"/>
      <c r="AE137" s="11"/>
      <c r="AF137" s="11"/>
      <c r="AG137" s="13"/>
      <c r="AH137" s="14"/>
      <c r="AI137" s="11"/>
      <c r="AJ137" s="11"/>
      <c r="AK137" s="13"/>
      <c r="AL137" s="14"/>
      <c r="AM137" s="11"/>
      <c r="AN137" s="11"/>
      <c r="AO137" s="13"/>
      <c r="AP137" s="14"/>
      <c r="AQ137" s="11"/>
      <c r="AR137" s="11"/>
      <c r="AS137" s="13"/>
      <c r="AT137" s="14"/>
      <c r="AU137" s="11"/>
      <c r="AV137" s="11"/>
      <c r="AW137" s="13"/>
      <c r="AX137" s="11"/>
      <c r="AY137" s="11"/>
      <c r="AZ137" s="11"/>
      <c r="BA137" s="11"/>
      <c r="BB137" s="11"/>
      <c r="BC137" s="11" t="s">
        <v>2774</v>
      </c>
      <c r="BD137" s="11" t="s">
        <v>2775</v>
      </c>
      <c r="BE137" s="11"/>
      <c r="BF137" s="11" t="s">
        <v>2777</v>
      </c>
      <c r="BG137" s="11"/>
      <c r="BH137" s="11"/>
      <c r="BI137" s="11"/>
      <c r="BJ137" s="11"/>
      <c r="BK137" s="11"/>
      <c r="BL137" s="11"/>
      <c r="BM137" s="11"/>
      <c r="BN137" s="11"/>
      <c r="BO137" s="11"/>
      <c r="BP137" s="11"/>
      <c r="BQ137" s="11"/>
      <c r="BR137" s="11"/>
      <c r="BS137" s="11"/>
      <c r="BT137" s="11"/>
      <c r="BU137" s="11"/>
      <c r="BV137" s="11" t="s">
        <v>2783</v>
      </c>
      <c r="BW137" s="204" t="str">
        <f t="shared" si="8"/>
        <v>Plan Estratégico de Talento Humano
Plan Institucional de Capacitación
Plan de Trabajo Anual en Seguridad y Salud en el Trabajo
Operación del Sistema de Gestión Institucional_SGI</v>
      </c>
      <c r="BX137" s="11" t="s">
        <v>25</v>
      </c>
      <c r="BY137" s="11"/>
      <c r="BZ137" s="11"/>
      <c r="CA137" s="11"/>
      <c r="CB137" s="11"/>
      <c r="CC137" s="11"/>
      <c r="CD137" s="11"/>
      <c r="CE137" s="204" t="str">
        <f t="shared" si="9"/>
        <v xml:space="preserve">Talento Humano </v>
      </c>
      <c r="CF137" s="11" t="s">
        <v>82</v>
      </c>
      <c r="CG137" s="11"/>
      <c r="CH137" s="11"/>
      <c r="CI137" s="11"/>
      <c r="CJ137" s="11"/>
      <c r="CK137" s="11"/>
      <c r="CL137" s="11"/>
      <c r="CM137" s="11"/>
      <c r="CN137" s="11"/>
      <c r="CO137" s="11"/>
      <c r="CP137" s="11"/>
      <c r="CQ137" s="11"/>
      <c r="CR137" s="11"/>
      <c r="CS137" s="11"/>
      <c r="CT137" s="11"/>
      <c r="CU137" s="11"/>
      <c r="CV137" s="11"/>
      <c r="CW137" s="11"/>
      <c r="CX137" s="11"/>
      <c r="CY137" s="204" t="str">
        <f t="shared" si="10"/>
        <v xml:space="preserve">Gestión Estratégica del Talento Humano </v>
      </c>
      <c r="CZ137" s="11" t="s">
        <v>2784</v>
      </c>
      <c r="DA137" s="11"/>
      <c r="DB137" s="11"/>
      <c r="DC137" s="11"/>
      <c r="DD137" s="11"/>
      <c r="DE137" s="11"/>
      <c r="DF137" s="11"/>
      <c r="DG137" s="11"/>
      <c r="DH137" s="11"/>
      <c r="DI137" s="11"/>
      <c r="DJ137" s="11"/>
      <c r="DK137" s="11"/>
      <c r="DL137" s="11"/>
      <c r="DM137" s="11"/>
      <c r="DN137" s="11"/>
      <c r="DO137" s="11"/>
      <c r="DP137" s="11"/>
      <c r="DQ137" s="11"/>
      <c r="DR137" s="11"/>
      <c r="DS137" s="11"/>
      <c r="DT137" s="11"/>
      <c r="DU137" s="1"/>
    </row>
    <row r="138" spans="1:125" s="2" customFormat="1" ht="84" hidden="1" customHeight="1" x14ac:dyDescent="0.35">
      <c r="A138" s="213"/>
      <c r="B138" s="1"/>
      <c r="C138" s="200" t="s">
        <v>3145</v>
      </c>
      <c r="D138" s="206" t="s">
        <v>3146</v>
      </c>
      <c r="E138" s="94" t="str">
        <f t="shared" si="11"/>
        <v>URF2025_116__Elaborar el programa de transparencia</v>
      </c>
      <c r="F138" s="206" t="s">
        <v>3147</v>
      </c>
      <c r="G138" s="206" t="s">
        <v>3148</v>
      </c>
      <c r="H138" s="206" t="s">
        <v>3149</v>
      </c>
      <c r="I138" s="206" t="s">
        <v>1078</v>
      </c>
      <c r="J138" s="206" t="s">
        <v>1079</v>
      </c>
      <c r="K138" s="206" t="s">
        <v>110</v>
      </c>
      <c r="L138" s="207">
        <v>45679</v>
      </c>
      <c r="M138" s="207">
        <v>45747</v>
      </c>
      <c r="N138" s="208">
        <f t="shared" si="12"/>
        <v>68</v>
      </c>
      <c r="O138" s="206" t="s">
        <v>665</v>
      </c>
      <c r="P138" s="206"/>
      <c r="Q138" s="206" t="s">
        <v>111</v>
      </c>
      <c r="R138" s="206" t="s">
        <v>145</v>
      </c>
      <c r="S138" s="206" t="s">
        <v>114</v>
      </c>
      <c r="T138" s="206" t="s">
        <v>1082</v>
      </c>
      <c r="U138" s="206" t="s">
        <v>25</v>
      </c>
      <c r="V138" s="206" t="s">
        <v>51</v>
      </c>
      <c r="W138" s="206" t="s">
        <v>52</v>
      </c>
      <c r="X138" s="206" t="s">
        <v>53</v>
      </c>
      <c r="Y138" s="204" t="str">
        <f t="shared" si="7"/>
        <v xml:space="preserve">Talento Humano 
Financieros 
Tecnológicos 
Físicos </v>
      </c>
      <c r="Z138" s="206"/>
      <c r="AA138" s="206"/>
      <c r="AB138" s="206"/>
      <c r="AC138" s="209"/>
      <c r="AD138" s="209"/>
      <c r="AE138" s="206"/>
      <c r="AF138" s="206"/>
      <c r="AG138" s="209"/>
      <c r="AH138" s="209"/>
      <c r="AI138" s="206"/>
      <c r="AJ138" s="206"/>
      <c r="AK138" s="209"/>
      <c r="AL138" s="209"/>
      <c r="AM138" s="206"/>
      <c r="AN138" s="206"/>
      <c r="AO138" s="209"/>
      <c r="AP138" s="209"/>
      <c r="AQ138" s="206"/>
      <c r="AR138" s="206"/>
      <c r="AS138" s="209"/>
      <c r="AT138" s="209"/>
      <c r="AU138" s="206"/>
      <c r="AV138" s="206"/>
      <c r="AW138" s="209"/>
      <c r="AX138" s="206"/>
      <c r="AY138" s="206"/>
      <c r="AZ138" s="206"/>
      <c r="BA138" s="206"/>
      <c r="BB138" s="206"/>
      <c r="BC138" s="206"/>
      <c r="BD138" s="206"/>
      <c r="BE138" s="206"/>
      <c r="BF138" s="206"/>
      <c r="BG138" s="206"/>
      <c r="BH138" s="206" t="s">
        <v>2758</v>
      </c>
      <c r="BI138" s="206" t="s">
        <v>2793</v>
      </c>
      <c r="BJ138" s="206" t="s">
        <v>2794</v>
      </c>
      <c r="BK138" s="206"/>
      <c r="BL138" s="206"/>
      <c r="BM138" s="206"/>
      <c r="BN138" s="206"/>
      <c r="BO138" s="206"/>
      <c r="BP138" s="206"/>
      <c r="BQ138" s="206"/>
      <c r="BR138" s="206"/>
      <c r="BS138" s="206"/>
      <c r="BT138" s="206"/>
      <c r="BU138" s="206"/>
      <c r="BV138" s="206" t="s">
        <v>2783</v>
      </c>
      <c r="BW138" s="204" t="str">
        <f t="shared" si="8"/>
        <v>Programas de transparencia y ética pública 
Operación del Sistema de Gestión Institucional_SGI</v>
      </c>
      <c r="BX138" s="206" t="s">
        <v>25</v>
      </c>
      <c r="BY138" s="206" t="s">
        <v>26</v>
      </c>
      <c r="BZ138" s="206" t="s">
        <v>27</v>
      </c>
      <c r="CA138" s="206"/>
      <c r="CB138" s="206" t="s">
        <v>29</v>
      </c>
      <c r="CC138" s="206"/>
      <c r="CD138" s="206"/>
      <c r="CE138" s="204" t="str">
        <f t="shared" si="9"/>
        <v xml:space="preserve">Talento Humano 
Direccionamiento Estratégico y Planeación 
Gestión con valores para resultados 
Información y comunicación </v>
      </c>
      <c r="CF138" s="206" t="s">
        <v>82</v>
      </c>
      <c r="CG138" s="206" t="s">
        <v>83</v>
      </c>
      <c r="CH138" s="206" t="s">
        <v>84</v>
      </c>
      <c r="CI138" s="206"/>
      <c r="CJ138" s="206" t="s">
        <v>86</v>
      </c>
      <c r="CK138" s="206"/>
      <c r="CL138" s="206"/>
      <c r="CM138" s="206"/>
      <c r="CN138" s="206"/>
      <c r="CO138" s="206"/>
      <c r="CP138" s="206" t="s">
        <v>92</v>
      </c>
      <c r="CQ138" s="206"/>
      <c r="CR138" s="206" t="s">
        <v>94</v>
      </c>
      <c r="CS138" s="206"/>
      <c r="CT138" s="206" t="s">
        <v>96</v>
      </c>
      <c r="CU138" s="206"/>
      <c r="CV138" s="206"/>
      <c r="CW138" s="206" t="s">
        <v>99</v>
      </c>
      <c r="CX138" s="206"/>
      <c r="CY138" s="204" t="str">
        <f t="shared" si="10"/>
        <v>Gestión Estratégica del Talento Humano 
Integridad
Planeación Institucional
 Compras y Contratación Pública
Servicio al ciudadano
Participación ciudadana en la gestión pública
Transparencia, acceso a la información pública y lucha contra la corrupción
Gestión del conocimiento y la innovación</v>
      </c>
      <c r="CZ138" s="206" t="s">
        <v>2873</v>
      </c>
      <c r="DA138" s="206" t="s">
        <v>2873</v>
      </c>
      <c r="DB138" s="210">
        <v>45722</v>
      </c>
      <c r="DC138" s="210">
        <v>45729</v>
      </c>
      <c r="DD138" s="206" t="s">
        <v>3150</v>
      </c>
      <c r="DE138" s="206" t="s">
        <v>3151</v>
      </c>
      <c r="DF138" s="206"/>
      <c r="DG138" s="206"/>
      <c r="DH138" s="206"/>
      <c r="DI138" s="206"/>
      <c r="DJ138" s="206"/>
      <c r="DK138" s="206"/>
      <c r="DL138" s="206"/>
      <c r="DM138" s="206"/>
      <c r="DN138" s="206"/>
      <c r="DO138" s="206"/>
      <c r="DP138" s="206"/>
      <c r="DQ138" s="206"/>
      <c r="DR138" s="206"/>
      <c r="DS138" s="206"/>
      <c r="DT138" s="206"/>
      <c r="DU138" s="1"/>
    </row>
    <row r="139" spans="1:125" s="2" customFormat="1" ht="84" hidden="1" customHeight="1" x14ac:dyDescent="0.35">
      <c r="B139" s="1"/>
      <c r="C139" s="200" t="s">
        <v>3152</v>
      </c>
      <c r="D139" s="11" t="s">
        <v>1074</v>
      </c>
      <c r="E139" s="201" t="str">
        <f t="shared" si="11"/>
        <v>URF2025_117__Evaluar a los servidores que prestan servicio al ciudadano_RV_primer semestre</v>
      </c>
      <c r="F139" s="11" t="s">
        <v>1075</v>
      </c>
      <c r="G139" s="11" t="s">
        <v>1087</v>
      </c>
      <c r="H139" s="214" t="s">
        <v>1077</v>
      </c>
      <c r="I139" s="11" t="s">
        <v>1078</v>
      </c>
      <c r="J139" s="11" t="s">
        <v>1079</v>
      </c>
      <c r="K139" s="11" t="s">
        <v>641</v>
      </c>
      <c r="L139" s="12">
        <v>45839</v>
      </c>
      <c r="M139" s="12">
        <v>45900</v>
      </c>
      <c r="N139" s="202">
        <f t="shared" si="12"/>
        <v>61</v>
      </c>
      <c r="O139" s="11" t="s">
        <v>665</v>
      </c>
      <c r="P139" s="11"/>
      <c r="Q139" s="11" t="s">
        <v>111</v>
      </c>
      <c r="R139" s="11" t="s">
        <v>1081</v>
      </c>
      <c r="S139" s="11" t="s">
        <v>114</v>
      </c>
      <c r="T139" s="11" t="s">
        <v>1082</v>
      </c>
      <c r="U139" s="11" t="s">
        <v>25</v>
      </c>
      <c r="V139" s="11"/>
      <c r="W139" s="11" t="s">
        <v>52</v>
      </c>
      <c r="X139" s="11" t="s">
        <v>53</v>
      </c>
      <c r="Y139" s="204" t="str">
        <f t="shared" si="7"/>
        <v xml:space="preserve">Talento Humano 
Tecnológicos 
Físicos </v>
      </c>
      <c r="Z139" s="11"/>
      <c r="AA139" s="11"/>
      <c r="AB139" s="11"/>
      <c r="AC139" s="13"/>
      <c r="AD139" s="14"/>
      <c r="AE139" s="11"/>
      <c r="AF139" s="11"/>
      <c r="AG139" s="13"/>
      <c r="AH139" s="14"/>
      <c r="AI139" s="11"/>
      <c r="AJ139" s="11"/>
      <c r="AK139" s="13"/>
      <c r="AL139" s="14"/>
      <c r="AM139" s="11"/>
      <c r="AN139" s="11"/>
      <c r="AO139" s="13"/>
      <c r="AP139" s="14"/>
      <c r="AQ139" s="11"/>
      <c r="AR139" s="11"/>
      <c r="AS139" s="13"/>
      <c r="AT139" s="14"/>
      <c r="AU139" s="11"/>
      <c r="AV139" s="11"/>
      <c r="AW139" s="13"/>
      <c r="AX139" s="11"/>
      <c r="AY139" s="11"/>
      <c r="AZ139" s="11"/>
      <c r="BA139" s="11"/>
      <c r="BB139" s="11"/>
      <c r="BC139" s="11"/>
      <c r="BD139" s="11"/>
      <c r="BE139" s="11"/>
      <c r="BF139" s="11"/>
      <c r="BG139" s="11"/>
      <c r="BH139" s="11" t="s">
        <v>2758</v>
      </c>
      <c r="BI139" s="11" t="s">
        <v>2793</v>
      </c>
      <c r="BJ139" s="11" t="s">
        <v>3100</v>
      </c>
      <c r="BK139" s="11"/>
      <c r="BL139" s="11"/>
      <c r="BM139" s="11"/>
      <c r="BN139" s="11"/>
      <c r="BO139" s="11"/>
      <c r="BP139" s="11" t="s">
        <v>2761</v>
      </c>
      <c r="BQ139" s="11" t="s">
        <v>2816</v>
      </c>
      <c r="BR139" s="11"/>
      <c r="BS139" s="11"/>
      <c r="BT139" s="11"/>
      <c r="BU139" s="11"/>
      <c r="BV139" s="11" t="s">
        <v>2783</v>
      </c>
      <c r="BW139" s="204" t="str">
        <f t="shared" si="8"/>
        <v>Programas de transparencia y ética pública 
Estrategia de rendición de cuentas 
Operación del Sistema de Gestión Institucional_SGI</v>
      </c>
      <c r="BX139" s="11"/>
      <c r="BY139" s="11"/>
      <c r="BZ139" s="11"/>
      <c r="CA139" s="11" t="s">
        <v>79</v>
      </c>
      <c r="CB139" s="11"/>
      <c r="CC139" s="11"/>
      <c r="CD139" s="11"/>
      <c r="CE139" s="204" t="str">
        <f t="shared" si="9"/>
        <v xml:space="preserve">Evaluación de resultados </v>
      </c>
      <c r="CF139" s="11"/>
      <c r="CG139" s="11"/>
      <c r="CH139" s="11"/>
      <c r="CI139" s="11"/>
      <c r="CJ139" s="11"/>
      <c r="CK139" s="11"/>
      <c r="CL139" s="11"/>
      <c r="CM139" s="11"/>
      <c r="CN139" s="11"/>
      <c r="CO139" s="11"/>
      <c r="CP139" s="11" t="s">
        <v>92</v>
      </c>
      <c r="CQ139" s="11"/>
      <c r="CR139" s="11"/>
      <c r="CS139" s="11" t="s">
        <v>95</v>
      </c>
      <c r="CT139" s="11"/>
      <c r="CU139" s="11"/>
      <c r="CV139" s="11"/>
      <c r="CW139" s="11"/>
      <c r="CX139" s="11"/>
      <c r="CY139" s="204" t="str">
        <f t="shared" si="10"/>
        <v>Servicio al ciudadano
Seguimiento y evaluación del desempeño institucional</v>
      </c>
      <c r="CZ139" s="11" t="s">
        <v>2784</v>
      </c>
      <c r="DA139" s="11"/>
      <c r="DB139" s="11"/>
      <c r="DC139" s="11"/>
      <c r="DD139" s="11"/>
      <c r="DE139" s="11"/>
      <c r="DF139" s="11"/>
      <c r="DG139" s="11"/>
      <c r="DH139" s="11"/>
      <c r="DI139" s="11"/>
      <c r="DJ139" s="11"/>
      <c r="DK139" s="11"/>
      <c r="DL139" s="11"/>
      <c r="DM139" s="11"/>
      <c r="DN139" s="11"/>
      <c r="DO139" s="11"/>
      <c r="DP139" s="11"/>
      <c r="DQ139" s="11"/>
      <c r="DR139" s="11"/>
      <c r="DS139" s="11"/>
      <c r="DT139" s="11"/>
      <c r="DU139" s="1"/>
    </row>
    <row r="140" spans="1:125" s="2" customFormat="1" ht="84" hidden="1" customHeight="1" x14ac:dyDescent="0.35">
      <c r="B140" s="1"/>
      <c r="C140" s="200" t="s">
        <v>3153</v>
      </c>
      <c r="D140" s="11" t="s">
        <v>3154</v>
      </c>
      <c r="E140" s="201" t="str">
        <f t="shared" si="11"/>
        <v>URF2025_118__Asegurar el cumplimiento de todos los requisitos en el protocolo de servicio al ciudadano y en el procedimiento de atención a PQRSD para la adecuada atención de grupos de especial protección constitucional.</v>
      </c>
      <c r="F140" s="11" t="s">
        <v>3155</v>
      </c>
      <c r="G140" s="11" t="s">
        <v>3156</v>
      </c>
      <c r="H140" s="214" t="s">
        <v>3157</v>
      </c>
      <c r="I140" s="11" t="s">
        <v>1078</v>
      </c>
      <c r="J140" s="11" t="s">
        <v>1079</v>
      </c>
      <c r="K140" s="11" t="s">
        <v>641</v>
      </c>
      <c r="L140" s="12">
        <v>45778</v>
      </c>
      <c r="M140" s="12">
        <v>45838</v>
      </c>
      <c r="N140" s="202">
        <f t="shared" si="12"/>
        <v>60</v>
      </c>
      <c r="O140" s="11" t="s">
        <v>665</v>
      </c>
      <c r="P140" s="11"/>
      <c r="Q140" s="11" t="s">
        <v>111</v>
      </c>
      <c r="R140" s="11" t="s">
        <v>3158</v>
      </c>
      <c r="S140" s="11" t="s">
        <v>114</v>
      </c>
      <c r="T140" s="11" t="s">
        <v>1082</v>
      </c>
      <c r="U140" s="11" t="s">
        <v>25</v>
      </c>
      <c r="V140" s="11"/>
      <c r="W140" s="11" t="s">
        <v>52</v>
      </c>
      <c r="X140" s="11"/>
      <c r="Y140" s="204" t="str">
        <f t="shared" si="7"/>
        <v xml:space="preserve">Talento Humano 
Tecnológicos </v>
      </c>
      <c r="Z140" s="11"/>
      <c r="AA140" s="11"/>
      <c r="AB140" s="11"/>
      <c r="AC140" s="13"/>
      <c r="AD140" s="14"/>
      <c r="AE140" s="11"/>
      <c r="AF140" s="11"/>
      <c r="AG140" s="13"/>
      <c r="AH140" s="14"/>
      <c r="AI140" s="11"/>
      <c r="AJ140" s="11"/>
      <c r="AK140" s="13"/>
      <c r="AL140" s="14"/>
      <c r="AM140" s="11"/>
      <c r="AN140" s="11"/>
      <c r="AO140" s="13"/>
      <c r="AP140" s="14"/>
      <c r="AQ140" s="11"/>
      <c r="AR140" s="11"/>
      <c r="AS140" s="13"/>
      <c r="AT140" s="14"/>
      <c r="AU140" s="11"/>
      <c r="AV140" s="11"/>
      <c r="AW140" s="13"/>
      <c r="AX140" s="11"/>
      <c r="AY140" s="11"/>
      <c r="AZ140" s="11"/>
      <c r="BA140" s="11"/>
      <c r="BB140" s="11"/>
      <c r="BC140" s="11"/>
      <c r="BD140" s="11"/>
      <c r="BE140" s="11"/>
      <c r="BF140" s="11"/>
      <c r="BG140" s="11"/>
      <c r="BH140" s="11" t="s">
        <v>2758</v>
      </c>
      <c r="BI140" s="11" t="s">
        <v>2871</v>
      </c>
      <c r="BJ140" s="11" t="s">
        <v>3159</v>
      </c>
      <c r="BK140" s="11"/>
      <c r="BL140" s="11"/>
      <c r="BM140" s="11"/>
      <c r="BN140" s="11"/>
      <c r="BO140" s="11"/>
      <c r="BP140" s="11" t="s">
        <v>2761</v>
      </c>
      <c r="BQ140" s="11" t="s">
        <v>2816</v>
      </c>
      <c r="BR140" s="11"/>
      <c r="BS140" s="11"/>
      <c r="BT140" s="11"/>
      <c r="BU140" s="11"/>
      <c r="BV140" s="11" t="s">
        <v>2783</v>
      </c>
      <c r="BW140" s="204" t="str">
        <f t="shared" si="8"/>
        <v>Programas de transparencia y ética pública 
Estrategia de rendición de cuentas 
Operación del Sistema de Gestión Institucional_SGI</v>
      </c>
      <c r="BX140" s="11"/>
      <c r="BY140" s="11"/>
      <c r="BZ140" s="11" t="s">
        <v>27</v>
      </c>
      <c r="CA140" s="11"/>
      <c r="CB140" s="11"/>
      <c r="CC140" s="11"/>
      <c r="CD140" s="11"/>
      <c r="CE140" s="204" t="str">
        <f t="shared" si="9"/>
        <v xml:space="preserve">Gestión con valores para resultados </v>
      </c>
      <c r="CF140" s="11"/>
      <c r="CG140" s="11"/>
      <c r="CH140" s="11"/>
      <c r="CI140" s="11"/>
      <c r="CJ140" s="11"/>
      <c r="CK140" s="11"/>
      <c r="CL140" s="11"/>
      <c r="CM140" s="11"/>
      <c r="CN140" s="11"/>
      <c r="CO140" s="11"/>
      <c r="CP140" s="11" t="s">
        <v>92</v>
      </c>
      <c r="CQ140" s="11"/>
      <c r="CR140" s="11"/>
      <c r="CS140" s="11"/>
      <c r="CT140" s="11" t="s">
        <v>96</v>
      </c>
      <c r="CU140" s="11"/>
      <c r="CV140" s="11"/>
      <c r="CW140" s="11"/>
      <c r="CX140" s="11"/>
      <c r="CY140" s="204" t="str">
        <f t="shared" si="10"/>
        <v>Servicio al ciudadano
Transparencia, acceso a la información pública y lucha contra la corrupción</v>
      </c>
      <c r="CZ140" s="11" t="s">
        <v>2784</v>
      </c>
      <c r="DA140" s="11"/>
      <c r="DB140" s="11"/>
      <c r="DC140" s="11"/>
      <c r="DD140" s="11"/>
      <c r="DE140" s="11"/>
      <c r="DF140" s="11"/>
      <c r="DG140" s="11"/>
      <c r="DH140" s="11"/>
      <c r="DI140" s="11"/>
      <c r="DJ140" s="11"/>
      <c r="DK140" s="11"/>
      <c r="DL140" s="11"/>
      <c r="DM140" s="11"/>
      <c r="DN140" s="11"/>
      <c r="DO140" s="11"/>
      <c r="DP140" s="11"/>
      <c r="DQ140" s="11"/>
      <c r="DR140" s="11"/>
      <c r="DS140" s="11"/>
      <c r="DT140" s="11"/>
      <c r="DU140" s="1"/>
    </row>
    <row r="141" spans="1:125" s="2" customFormat="1" ht="84" hidden="1" customHeight="1" x14ac:dyDescent="0.35">
      <c r="B141" s="1"/>
      <c r="C141" s="200" t="s">
        <v>3160</v>
      </c>
      <c r="D141" s="11" t="s">
        <v>3161</v>
      </c>
      <c r="E141" s="201" t="str">
        <f t="shared" si="11"/>
        <v>URF2025_119__Reportar participación en el festival Juntémonos para tejer lo público durante la vigencia 2025</v>
      </c>
      <c r="F141" s="11" t="s">
        <v>3162</v>
      </c>
      <c r="G141" s="11" t="s">
        <v>1091</v>
      </c>
      <c r="H141" s="214" t="s">
        <v>1092</v>
      </c>
      <c r="I141" s="11" t="s">
        <v>1078</v>
      </c>
      <c r="J141" s="11" t="s">
        <v>1079</v>
      </c>
      <c r="K141" s="11" t="s">
        <v>641</v>
      </c>
      <c r="L141" s="12">
        <v>45962</v>
      </c>
      <c r="M141" s="12">
        <v>46021</v>
      </c>
      <c r="N141" s="202">
        <f t="shared" si="12"/>
        <v>59</v>
      </c>
      <c r="O141" s="11" t="s">
        <v>665</v>
      </c>
      <c r="P141" s="11"/>
      <c r="Q141" s="11" t="s">
        <v>234</v>
      </c>
      <c r="R141" s="11" t="s">
        <v>1093</v>
      </c>
      <c r="S141" s="11" t="s">
        <v>114</v>
      </c>
      <c r="T141" s="11" t="s">
        <v>1082</v>
      </c>
      <c r="U141" s="11" t="s">
        <v>25</v>
      </c>
      <c r="V141" s="11" t="s">
        <v>51</v>
      </c>
      <c r="W141" s="11" t="s">
        <v>52</v>
      </c>
      <c r="X141" s="11" t="s">
        <v>53</v>
      </c>
      <c r="Y141" s="204" t="str">
        <f t="shared" si="7"/>
        <v xml:space="preserve">Talento Humano 
Financieros 
Tecnológicos 
Físicos </v>
      </c>
      <c r="Z141" s="11"/>
      <c r="AA141" s="11"/>
      <c r="AB141" s="11"/>
      <c r="AC141" s="13"/>
      <c r="AD141" s="14"/>
      <c r="AE141" s="11"/>
      <c r="AF141" s="11"/>
      <c r="AG141" s="13"/>
      <c r="AH141" s="14"/>
      <c r="AI141" s="11"/>
      <c r="AJ141" s="11"/>
      <c r="AK141" s="13"/>
      <c r="AL141" s="14"/>
      <c r="AM141" s="11"/>
      <c r="AN141" s="11"/>
      <c r="AO141" s="13"/>
      <c r="AP141" s="14"/>
      <c r="AQ141" s="11"/>
      <c r="AR141" s="11"/>
      <c r="AS141" s="13"/>
      <c r="AT141" s="14"/>
      <c r="AU141" s="11"/>
      <c r="AV141" s="11"/>
      <c r="AW141" s="13"/>
      <c r="AX141" s="11"/>
      <c r="AY141" s="11"/>
      <c r="AZ141" s="11"/>
      <c r="BA141" s="11"/>
      <c r="BB141" s="11"/>
      <c r="BC141" s="11"/>
      <c r="BD141" s="11"/>
      <c r="BE141" s="11"/>
      <c r="BF141" s="11"/>
      <c r="BG141" s="11"/>
      <c r="BH141" s="11" t="s">
        <v>2758</v>
      </c>
      <c r="BI141" s="11" t="s">
        <v>2793</v>
      </c>
      <c r="BJ141" s="11" t="s">
        <v>3163</v>
      </c>
      <c r="BK141" s="11"/>
      <c r="BL141" s="11"/>
      <c r="BM141" s="11"/>
      <c r="BN141" s="11" t="s">
        <v>2760</v>
      </c>
      <c r="BO141" s="11" t="s">
        <v>2987</v>
      </c>
      <c r="BP141" s="11" t="s">
        <v>2761</v>
      </c>
      <c r="BQ141" s="11" t="s">
        <v>3164</v>
      </c>
      <c r="BR141" s="11"/>
      <c r="BS141" s="11"/>
      <c r="BT141" s="11"/>
      <c r="BU141" s="11"/>
      <c r="BV141" s="11" t="s">
        <v>2783</v>
      </c>
      <c r="BW141" s="204" t="str">
        <f t="shared" si="8"/>
        <v>Programas de transparencia y ética pública 
Estrategia de participación ciudadana 
Estrategia de rendición de cuentas 
Operación del Sistema de Gestión Institucional_SGI</v>
      </c>
      <c r="BX141" s="11"/>
      <c r="BY141" s="11"/>
      <c r="BZ141" s="11" t="s">
        <v>27</v>
      </c>
      <c r="CA141" s="11"/>
      <c r="CB141" s="11" t="s">
        <v>29</v>
      </c>
      <c r="CC141" s="11"/>
      <c r="CD141" s="11"/>
      <c r="CE141" s="204" t="str">
        <f t="shared" si="9"/>
        <v xml:space="preserve">Gestión con valores para resultados 
Información y comunicación </v>
      </c>
      <c r="CF141" s="11"/>
      <c r="CG141" s="11"/>
      <c r="CH141" s="11"/>
      <c r="CI141" s="11"/>
      <c r="CJ141" s="11"/>
      <c r="CK141" s="11"/>
      <c r="CL141" s="11"/>
      <c r="CM141" s="11"/>
      <c r="CN141" s="11"/>
      <c r="CO141" s="11"/>
      <c r="CP141" s="11" t="s">
        <v>92</v>
      </c>
      <c r="CQ141" s="11"/>
      <c r="CR141" s="11" t="s">
        <v>94</v>
      </c>
      <c r="CS141" s="11"/>
      <c r="CT141" s="11" t="s">
        <v>96</v>
      </c>
      <c r="CU141" s="11"/>
      <c r="CV141" s="11"/>
      <c r="CW141" s="11"/>
      <c r="CX141" s="11"/>
      <c r="CY141" s="204" t="str">
        <f t="shared" si="10"/>
        <v>Servicio al ciudadano
Participación ciudadana en la gestión pública
Transparencia, acceso a la información pública y lucha contra la corrupción</v>
      </c>
      <c r="CZ141" s="11" t="s">
        <v>2784</v>
      </c>
      <c r="DA141" s="11"/>
      <c r="DB141" s="11"/>
      <c r="DC141" s="11"/>
      <c r="DD141" s="11"/>
      <c r="DE141" s="11"/>
      <c r="DF141" s="11"/>
      <c r="DG141" s="11"/>
      <c r="DH141" s="11"/>
      <c r="DI141" s="11"/>
      <c r="DJ141" s="11"/>
      <c r="DK141" s="11"/>
      <c r="DL141" s="11"/>
      <c r="DM141" s="11"/>
      <c r="DN141" s="11"/>
      <c r="DO141" s="11"/>
      <c r="DP141" s="11"/>
      <c r="DQ141" s="11"/>
      <c r="DR141" s="11"/>
      <c r="DS141" s="11"/>
      <c r="DT141" s="11"/>
      <c r="DU141" s="1"/>
    </row>
    <row r="142" spans="1:125" s="2" customFormat="1" ht="84" hidden="1" customHeight="1" x14ac:dyDescent="0.35">
      <c r="B142" s="1"/>
      <c r="C142" s="200" t="s">
        <v>3165</v>
      </c>
      <c r="D142" s="11" t="s">
        <v>3166</v>
      </c>
      <c r="E142" s="201" t="str">
        <f t="shared" si="11"/>
        <v>URF2025_120__Realizar laboratorios de simplicidad durante la vigencia 2025</v>
      </c>
      <c r="F142" s="11" t="s">
        <v>3167</v>
      </c>
      <c r="G142" s="11" t="s">
        <v>1099</v>
      </c>
      <c r="H142" s="214" t="s">
        <v>1100</v>
      </c>
      <c r="I142" s="11" t="s">
        <v>1078</v>
      </c>
      <c r="J142" s="11" t="s">
        <v>1079</v>
      </c>
      <c r="K142" s="11" t="s">
        <v>641</v>
      </c>
      <c r="L142" s="12">
        <v>45945</v>
      </c>
      <c r="M142" s="12">
        <v>46006</v>
      </c>
      <c r="N142" s="202">
        <f t="shared" si="12"/>
        <v>61</v>
      </c>
      <c r="O142" s="11" t="s">
        <v>665</v>
      </c>
      <c r="P142" s="11"/>
      <c r="Q142" s="11" t="s">
        <v>111</v>
      </c>
      <c r="R142" s="11" t="s">
        <v>3168</v>
      </c>
      <c r="S142" s="11" t="s">
        <v>114</v>
      </c>
      <c r="T142" s="11" t="s">
        <v>1082</v>
      </c>
      <c r="U142" s="11" t="s">
        <v>25</v>
      </c>
      <c r="V142" s="11"/>
      <c r="W142" s="11" t="s">
        <v>52</v>
      </c>
      <c r="X142" s="11"/>
      <c r="Y142" s="204" t="str">
        <f t="shared" si="7"/>
        <v xml:space="preserve">Talento Humano 
Tecnológicos </v>
      </c>
      <c r="Z142" s="11"/>
      <c r="AA142" s="11"/>
      <c r="AB142" s="11"/>
      <c r="AC142" s="13"/>
      <c r="AD142" s="14"/>
      <c r="AE142" s="11"/>
      <c r="AF142" s="11"/>
      <c r="AG142" s="13"/>
      <c r="AH142" s="14"/>
      <c r="AI142" s="11"/>
      <c r="AJ142" s="11"/>
      <c r="AK142" s="13"/>
      <c r="AL142" s="14"/>
      <c r="AM142" s="11"/>
      <c r="AN142" s="11"/>
      <c r="AO142" s="13"/>
      <c r="AP142" s="14"/>
      <c r="AQ142" s="11"/>
      <c r="AR142" s="11"/>
      <c r="AS142" s="13"/>
      <c r="AT142" s="14"/>
      <c r="AU142" s="11"/>
      <c r="AV142" s="11"/>
      <c r="AW142" s="13"/>
      <c r="AX142" s="11"/>
      <c r="AY142" s="11"/>
      <c r="AZ142" s="11"/>
      <c r="BA142" s="11"/>
      <c r="BB142" s="11"/>
      <c r="BC142" s="11"/>
      <c r="BD142" s="11"/>
      <c r="BE142" s="11"/>
      <c r="BF142" s="11"/>
      <c r="BG142" s="11"/>
      <c r="BH142" s="11" t="s">
        <v>2758</v>
      </c>
      <c r="BI142" s="11" t="s">
        <v>2793</v>
      </c>
      <c r="BJ142" s="11" t="s">
        <v>3163</v>
      </c>
      <c r="BK142" s="11"/>
      <c r="BL142" s="11"/>
      <c r="BM142" s="11"/>
      <c r="BN142" s="11" t="s">
        <v>2760</v>
      </c>
      <c r="BO142" s="11" t="s">
        <v>2987</v>
      </c>
      <c r="BP142" s="11"/>
      <c r="BQ142" s="11"/>
      <c r="BR142" s="11"/>
      <c r="BS142" s="11"/>
      <c r="BT142" s="11"/>
      <c r="BU142" s="11"/>
      <c r="BV142" s="11" t="s">
        <v>2783</v>
      </c>
      <c r="BW142" s="204" t="str">
        <f t="shared" si="8"/>
        <v>Programas de transparencia y ética pública 
Estrategia de participación ciudadana 
Operación del Sistema de Gestión Institucional_SGI</v>
      </c>
      <c r="BX142" s="11"/>
      <c r="BY142" s="11"/>
      <c r="BZ142" s="11" t="s">
        <v>27</v>
      </c>
      <c r="CA142" s="11"/>
      <c r="CB142" s="11" t="s">
        <v>29</v>
      </c>
      <c r="CC142" s="11"/>
      <c r="CD142" s="11"/>
      <c r="CE142" s="204" t="str">
        <f t="shared" si="9"/>
        <v xml:space="preserve">Gestión con valores para resultados 
Información y comunicación </v>
      </c>
      <c r="CF142" s="11"/>
      <c r="CG142" s="11"/>
      <c r="CH142" s="11"/>
      <c r="CI142" s="11"/>
      <c r="CJ142" s="11"/>
      <c r="CK142" s="11"/>
      <c r="CL142" s="11"/>
      <c r="CM142" s="11"/>
      <c r="CN142" s="11"/>
      <c r="CO142" s="11"/>
      <c r="CP142" s="11" t="s">
        <v>92</v>
      </c>
      <c r="CQ142" s="11"/>
      <c r="CR142" s="11" t="s">
        <v>94</v>
      </c>
      <c r="CS142" s="11"/>
      <c r="CT142" s="11" t="s">
        <v>96</v>
      </c>
      <c r="CU142" s="11"/>
      <c r="CV142" s="11"/>
      <c r="CW142" s="11"/>
      <c r="CX142" s="11"/>
      <c r="CY142" s="204" t="str">
        <f t="shared" si="10"/>
        <v>Servicio al ciudadano
Participación ciudadana en la gestión pública
Transparencia, acceso a la información pública y lucha contra la corrupción</v>
      </c>
      <c r="CZ142" s="11" t="s">
        <v>2784</v>
      </c>
      <c r="DA142" s="11"/>
      <c r="DB142" s="11"/>
      <c r="DC142" s="11"/>
      <c r="DD142" s="11"/>
      <c r="DE142" s="11"/>
      <c r="DF142" s="11"/>
      <c r="DG142" s="11"/>
      <c r="DH142" s="11"/>
      <c r="DI142" s="11"/>
      <c r="DJ142" s="11"/>
      <c r="DK142" s="11"/>
      <c r="DL142" s="11"/>
      <c r="DM142" s="11"/>
      <c r="DN142" s="11"/>
      <c r="DO142" s="11"/>
      <c r="DP142" s="11"/>
      <c r="DQ142" s="11"/>
      <c r="DR142" s="11"/>
      <c r="DS142" s="11"/>
      <c r="DT142" s="11"/>
      <c r="DU142" s="1"/>
    </row>
    <row r="143" spans="1:125" s="2" customFormat="1" ht="84" hidden="1" customHeight="1" x14ac:dyDescent="0.35">
      <c r="B143" s="1"/>
      <c r="C143" s="200" t="s">
        <v>3169</v>
      </c>
      <c r="D143" s="11" t="s">
        <v>3170</v>
      </c>
      <c r="E143" s="201" t="str">
        <f t="shared" si="11"/>
        <v>URF2025_121__Fortalecer el ejercicio del control social en la URF durante la vigencia 2025.</v>
      </c>
      <c r="F143" s="11" t="s">
        <v>3171</v>
      </c>
      <c r="G143" s="11" t="s">
        <v>1106</v>
      </c>
      <c r="H143" s="214" t="s">
        <v>1107</v>
      </c>
      <c r="I143" s="11" t="s">
        <v>1078</v>
      </c>
      <c r="J143" s="11" t="s">
        <v>1079</v>
      </c>
      <c r="K143" s="11" t="s">
        <v>641</v>
      </c>
      <c r="L143" s="12">
        <v>45779</v>
      </c>
      <c r="M143" s="12">
        <v>45900</v>
      </c>
      <c r="N143" s="202">
        <f t="shared" si="12"/>
        <v>121</v>
      </c>
      <c r="O143" s="11" t="s">
        <v>665</v>
      </c>
      <c r="P143" s="11"/>
      <c r="Q143" s="11" t="s">
        <v>234</v>
      </c>
      <c r="R143" s="11" t="s">
        <v>1108</v>
      </c>
      <c r="S143" s="11" t="s">
        <v>114</v>
      </c>
      <c r="T143" s="11" t="s">
        <v>1082</v>
      </c>
      <c r="U143" s="11" t="s">
        <v>25</v>
      </c>
      <c r="V143" s="11"/>
      <c r="W143" s="11" t="s">
        <v>52</v>
      </c>
      <c r="X143" s="11" t="s">
        <v>53</v>
      </c>
      <c r="Y143" s="204" t="str">
        <f t="shared" si="7"/>
        <v xml:space="preserve">Talento Humano 
Tecnológicos 
Físicos </v>
      </c>
      <c r="Z143" s="11"/>
      <c r="AA143" s="11"/>
      <c r="AB143" s="11"/>
      <c r="AC143" s="13"/>
      <c r="AD143" s="14"/>
      <c r="AE143" s="11"/>
      <c r="AF143" s="11"/>
      <c r="AG143" s="13"/>
      <c r="AH143" s="14"/>
      <c r="AI143" s="11"/>
      <c r="AJ143" s="11"/>
      <c r="AK143" s="13"/>
      <c r="AL143" s="14"/>
      <c r="AM143" s="11"/>
      <c r="AN143" s="11"/>
      <c r="AO143" s="13"/>
      <c r="AP143" s="14"/>
      <c r="AQ143" s="11"/>
      <c r="AR143" s="11"/>
      <c r="AS143" s="13"/>
      <c r="AT143" s="14"/>
      <c r="AU143" s="11"/>
      <c r="AV143" s="11"/>
      <c r="AW143" s="13"/>
      <c r="AX143" s="11"/>
      <c r="AY143" s="11"/>
      <c r="AZ143" s="11"/>
      <c r="BA143" s="11"/>
      <c r="BB143" s="11"/>
      <c r="BC143" s="11"/>
      <c r="BD143" s="11"/>
      <c r="BE143" s="11"/>
      <c r="BF143" s="11"/>
      <c r="BG143" s="11"/>
      <c r="BH143" s="11" t="s">
        <v>2758</v>
      </c>
      <c r="BI143" s="11" t="s">
        <v>2793</v>
      </c>
      <c r="BJ143" s="11" t="s">
        <v>3163</v>
      </c>
      <c r="BK143" s="11"/>
      <c r="BL143" s="11"/>
      <c r="BM143" s="11"/>
      <c r="BN143" s="11" t="s">
        <v>2760</v>
      </c>
      <c r="BO143" s="11" t="s">
        <v>2987</v>
      </c>
      <c r="BP143" s="11" t="s">
        <v>2761</v>
      </c>
      <c r="BQ143" s="11" t="s">
        <v>3172</v>
      </c>
      <c r="BR143" s="11"/>
      <c r="BS143" s="11"/>
      <c r="BT143" s="11"/>
      <c r="BU143" s="11"/>
      <c r="BV143" s="11" t="s">
        <v>2783</v>
      </c>
      <c r="BW143" s="204" t="str">
        <f t="shared" si="8"/>
        <v>Programas de transparencia y ética pública 
Estrategia de participación ciudadana 
Estrategia de rendición de cuentas 
Operación del Sistema de Gestión Institucional_SGI</v>
      </c>
      <c r="BX143" s="11"/>
      <c r="BY143" s="11"/>
      <c r="BZ143" s="11" t="s">
        <v>27</v>
      </c>
      <c r="CA143" s="11"/>
      <c r="CB143" s="11" t="s">
        <v>29</v>
      </c>
      <c r="CC143" s="11"/>
      <c r="CD143" s="11"/>
      <c r="CE143" s="204" t="str">
        <f t="shared" si="9"/>
        <v xml:space="preserve">Gestión con valores para resultados 
Información y comunicación </v>
      </c>
      <c r="CF143" s="11"/>
      <c r="CG143" s="11"/>
      <c r="CH143" s="11"/>
      <c r="CI143" s="11"/>
      <c r="CJ143" s="11"/>
      <c r="CK143" s="11"/>
      <c r="CL143" s="11"/>
      <c r="CM143" s="11"/>
      <c r="CN143" s="11"/>
      <c r="CO143" s="11"/>
      <c r="CP143" s="11" t="s">
        <v>92</v>
      </c>
      <c r="CQ143" s="11"/>
      <c r="CR143" s="11" t="s">
        <v>94</v>
      </c>
      <c r="CS143" s="11"/>
      <c r="CT143" s="11" t="s">
        <v>96</v>
      </c>
      <c r="CU143" s="11"/>
      <c r="CV143" s="11"/>
      <c r="CW143" s="11"/>
      <c r="CX143" s="11"/>
      <c r="CY143" s="204" t="str">
        <f t="shared" si="10"/>
        <v>Servicio al ciudadano
Participación ciudadana en la gestión pública
Transparencia, acceso a la información pública y lucha contra la corrupción</v>
      </c>
      <c r="CZ143" s="11" t="s">
        <v>2784</v>
      </c>
      <c r="DA143" s="11"/>
      <c r="DB143" s="11"/>
      <c r="DC143" s="11"/>
      <c r="DD143" s="11"/>
      <c r="DE143" s="11"/>
      <c r="DF143" s="11"/>
      <c r="DG143" s="11"/>
      <c r="DH143" s="11"/>
      <c r="DI143" s="11"/>
      <c r="DJ143" s="11"/>
      <c r="DK143" s="11"/>
      <c r="DL143" s="11"/>
      <c r="DM143" s="11"/>
      <c r="DN143" s="11"/>
      <c r="DO143" s="11"/>
      <c r="DP143" s="11"/>
      <c r="DQ143" s="11"/>
      <c r="DR143" s="11"/>
      <c r="DS143" s="11"/>
      <c r="DT143" s="11"/>
      <c r="DU143" s="1"/>
    </row>
    <row r="144" spans="1:125" s="2" customFormat="1" ht="84" hidden="1" customHeight="1" x14ac:dyDescent="0.35">
      <c r="B144" s="1"/>
      <c r="C144" s="200" t="s">
        <v>3173</v>
      </c>
      <c r="D144" s="11" t="s">
        <v>3174</v>
      </c>
      <c r="E144" s="201" t="str">
        <f t="shared" si="11"/>
        <v>URF2025_122__Preparar la Audiencia Pública de Rendición de Cuentas de la URF</v>
      </c>
      <c r="F144" s="11" t="s">
        <v>3175</v>
      </c>
      <c r="G144" s="11" t="s">
        <v>1113</v>
      </c>
      <c r="H144" s="11" t="s">
        <v>3176</v>
      </c>
      <c r="I144" s="11" t="s">
        <v>1078</v>
      </c>
      <c r="J144" s="11" t="s">
        <v>1079</v>
      </c>
      <c r="K144" s="11" t="s">
        <v>641</v>
      </c>
      <c r="L144" s="12">
        <v>45689</v>
      </c>
      <c r="M144" s="12">
        <v>45777</v>
      </c>
      <c r="N144" s="202">
        <f t="shared" si="12"/>
        <v>88</v>
      </c>
      <c r="O144" s="11" t="s">
        <v>665</v>
      </c>
      <c r="P144" s="11"/>
      <c r="Q144" s="11" t="s">
        <v>111</v>
      </c>
      <c r="R144" s="11" t="s">
        <v>1115</v>
      </c>
      <c r="S144" s="11" t="s">
        <v>114</v>
      </c>
      <c r="T144" s="11" t="s">
        <v>1082</v>
      </c>
      <c r="U144" s="11" t="s">
        <v>25</v>
      </c>
      <c r="V144" s="11" t="s">
        <v>51</v>
      </c>
      <c r="W144" s="11" t="s">
        <v>52</v>
      </c>
      <c r="X144" s="11" t="s">
        <v>53</v>
      </c>
      <c r="Y144" s="204" t="str">
        <f t="shared" si="7"/>
        <v xml:space="preserve">Talento Humano 
Financieros 
Tecnológicos 
Físicos </v>
      </c>
      <c r="Z144" s="11"/>
      <c r="AA144" s="11"/>
      <c r="AB144" s="11"/>
      <c r="AC144" s="13"/>
      <c r="AD144" s="14"/>
      <c r="AE144" s="11"/>
      <c r="AF144" s="11"/>
      <c r="AG144" s="13"/>
      <c r="AH144" s="14"/>
      <c r="AI144" s="11"/>
      <c r="AJ144" s="11"/>
      <c r="AK144" s="13"/>
      <c r="AL144" s="14"/>
      <c r="AM144" s="11"/>
      <c r="AN144" s="11"/>
      <c r="AO144" s="13"/>
      <c r="AP144" s="14"/>
      <c r="AQ144" s="11"/>
      <c r="AR144" s="11"/>
      <c r="AS144" s="13"/>
      <c r="AT144" s="14"/>
      <c r="AU144" s="11"/>
      <c r="AV144" s="11"/>
      <c r="AW144" s="13"/>
      <c r="AX144" s="11"/>
      <c r="AY144" s="11"/>
      <c r="AZ144" s="11"/>
      <c r="BA144" s="11"/>
      <c r="BB144" s="11"/>
      <c r="BC144" s="11"/>
      <c r="BD144" s="11"/>
      <c r="BE144" s="11"/>
      <c r="BF144" s="11"/>
      <c r="BG144" s="11"/>
      <c r="BH144" s="11" t="s">
        <v>2758</v>
      </c>
      <c r="BI144" s="11" t="s">
        <v>2793</v>
      </c>
      <c r="BJ144" s="11" t="s">
        <v>3163</v>
      </c>
      <c r="BK144" s="11"/>
      <c r="BL144" s="11"/>
      <c r="BM144" s="11"/>
      <c r="BN144" s="11" t="s">
        <v>2760</v>
      </c>
      <c r="BO144" s="11" t="s">
        <v>2987</v>
      </c>
      <c r="BP144" s="11" t="s">
        <v>2761</v>
      </c>
      <c r="BQ144" s="11" t="s">
        <v>3164</v>
      </c>
      <c r="BR144" s="11"/>
      <c r="BS144" s="11"/>
      <c r="BT144" s="11"/>
      <c r="BU144" s="11"/>
      <c r="BV144" s="11" t="s">
        <v>2783</v>
      </c>
      <c r="BW144" s="204" t="str">
        <f t="shared" si="8"/>
        <v>Programas de transparencia y ética pública 
Estrategia de participación ciudadana 
Estrategia de rendición de cuentas 
Operación del Sistema de Gestión Institucional_SGI</v>
      </c>
      <c r="BX144" s="11"/>
      <c r="BY144" s="11"/>
      <c r="BZ144" s="11" t="s">
        <v>27</v>
      </c>
      <c r="CA144" s="11"/>
      <c r="CB144" s="11" t="s">
        <v>29</v>
      </c>
      <c r="CC144" s="11"/>
      <c r="CD144" s="11"/>
      <c r="CE144" s="204" t="str">
        <f t="shared" si="9"/>
        <v xml:space="preserve">Gestión con valores para resultados 
Información y comunicación </v>
      </c>
      <c r="CF144" s="11"/>
      <c r="CG144" s="11"/>
      <c r="CH144" s="11"/>
      <c r="CI144" s="11"/>
      <c r="CJ144" s="11"/>
      <c r="CK144" s="11"/>
      <c r="CL144" s="11"/>
      <c r="CM144" s="11"/>
      <c r="CN144" s="11"/>
      <c r="CO144" s="11"/>
      <c r="CP144" s="11"/>
      <c r="CQ144" s="11"/>
      <c r="CR144" s="11" t="s">
        <v>94</v>
      </c>
      <c r="CS144" s="11" t="s">
        <v>95</v>
      </c>
      <c r="CT144" s="11" t="s">
        <v>96</v>
      </c>
      <c r="CU144" s="11"/>
      <c r="CV144" s="11"/>
      <c r="CW144" s="11"/>
      <c r="CX144" s="11"/>
      <c r="CY144" s="204" t="str">
        <f t="shared" si="10"/>
        <v>Participación ciudadana en la gestión pública
Seguimiento y evaluación del desempeño institucional
Transparencia, acceso a la información pública y lucha contra la corrupción</v>
      </c>
      <c r="CZ144" s="11" t="s">
        <v>2784</v>
      </c>
      <c r="DA144" s="11"/>
      <c r="DB144" s="11"/>
      <c r="DC144" s="11"/>
      <c r="DD144" s="11"/>
      <c r="DE144" s="11"/>
      <c r="DF144" s="11"/>
      <c r="DG144" s="11"/>
      <c r="DH144" s="11"/>
      <c r="DI144" s="11"/>
      <c r="DJ144" s="11"/>
      <c r="DK144" s="11"/>
      <c r="DL144" s="11"/>
      <c r="DM144" s="11"/>
      <c r="DN144" s="11"/>
      <c r="DO144" s="11"/>
      <c r="DP144" s="11"/>
      <c r="DQ144" s="11"/>
      <c r="DR144" s="11"/>
      <c r="DS144" s="11"/>
      <c r="DT144" s="11"/>
      <c r="DU144" s="1"/>
    </row>
    <row r="145" spans="2:125" s="2" customFormat="1" ht="84" hidden="1" customHeight="1" x14ac:dyDescent="0.35">
      <c r="B145" s="1"/>
      <c r="C145" s="200" t="s">
        <v>3177</v>
      </c>
      <c r="D145" s="11" t="s">
        <v>3178</v>
      </c>
      <c r="E145" s="201" t="str">
        <f t="shared" si="11"/>
        <v>URF2025_123__Realizar informe de la Audiencia Pública de Rendición de Cuentas</v>
      </c>
      <c r="F145" s="11" t="s">
        <v>1118</v>
      </c>
      <c r="G145" s="11" t="s">
        <v>3179</v>
      </c>
      <c r="H145" s="11" t="s">
        <v>3180</v>
      </c>
      <c r="I145" s="11" t="s">
        <v>1078</v>
      </c>
      <c r="J145" s="11" t="s">
        <v>1079</v>
      </c>
      <c r="K145" s="11" t="s">
        <v>641</v>
      </c>
      <c r="L145" s="12">
        <v>45778</v>
      </c>
      <c r="M145" s="12">
        <v>45807</v>
      </c>
      <c r="N145" s="202">
        <f t="shared" si="12"/>
        <v>29</v>
      </c>
      <c r="O145" s="11" t="s">
        <v>665</v>
      </c>
      <c r="P145" s="11"/>
      <c r="Q145" s="11" t="s">
        <v>111</v>
      </c>
      <c r="R145" s="11" t="s">
        <v>1121</v>
      </c>
      <c r="S145" s="11" t="s">
        <v>114</v>
      </c>
      <c r="T145" s="11" t="s">
        <v>1082</v>
      </c>
      <c r="U145" s="11" t="s">
        <v>25</v>
      </c>
      <c r="V145" s="11"/>
      <c r="W145" s="11" t="s">
        <v>52</v>
      </c>
      <c r="X145" s="11"/>
      <c r="Y145" s="204" t="str">
        <f t="shared" si="7"/>
        <v xml:space="preserve">Talento Humano 
Tecnológicos </v>
      </c>
      <c r="Z145" s="11"/>
      <c r="AA145" s="11"/>
      <c r="AB145" s="11"/>
      <c r="AC145" s="13"/>
      <c r="AD145" s="14"/>
      <c r="AE145" s="11"/>
      <c r="AF145" s="11"/>
      <c r="AG145" s="13"/>
      <c r="AH145" s="14"/>
      <c r="AI145" s="11"/>
      <c r="AJ145" s="11"/>
      <c r="AK145" s="13"/>
      <c r="AL145" s="14"/>
      <c r="AM145" s="11"/>
      <c r="AN145" s="11"/>
      <c r="AO145" s="13"/>
      <c r="AP145" s="14"/>
      <c r="AQ145" s="11"/>
      <c r="AR145" s="11"/>
      <c r="AS145" s="13"/>
      <c r="AT145" s="14"/>
      <c r="AU145" s="11"/>
      <c r="AV145" s="11"/>
      <c r="AW145" s="13"/>
      <c r="AX145" s="11"/>
      <c r="AY145" s="11"/>
      <c r="AZ145" s="11"/>
      <c r="BA145" s="11"/>
      <c r="BB145" s="11"/>
      <c r="BC145" s="11"/>
      <c r="BD145" s="11"/>
      <c r="BE145" s="11"/>
      <c r="BF145" s="11"/>
      <c r="BG145" s="11"/>
      <c r="BH145" s="11" t="s">
        <v>2758</v>
      </c>
      <c r="BI145" s="11" t="s">
        <v>2793</v>
      </c>
      <c r="BJ145" s="11" t="s">
        <v>3163</v>
      </c>
      <c r="BK145" s="11"/>
      <c r="BL145" s="11"/>
      <c r="BM145" s="11"/>
      <c r="BN145" s="11" t="s">
        <v>2760</v>
      </c>
      <c r="BO145" s="11" t="s">
        <v>2919</v>
      </c>
      <c r="BP145" s="11" t="s">
        <v>2761</v>
      </c>
      <c r="BQ145" s="11" t="s">
        <v>2816</v>
      </c>
      <c r="BR145" s="11"/>
      <c r="BS145" s="11"/>
      <c r="BT145" s="11"/>
      <c r="BU145" s="11"/>
      <c r="BV145" s="11" t="s">
        <v>2783</v>
      </c>
      <c r="BW145" s="204" t="str">
        <f t="shared" si="8"/>
        <v>Programas de transparencia y ética pública 
Estrategia de participación ciudadana 
Estrategia de rendición de cuentas 
Operación del Sistema de Gestión Institucional_SGI</v>
      </c>
      <c r="BX145" s="11"/>
      <c r="BY145" s="11"/>
      <c r="BZ145" s="11" t="s">
        <v>27</v>
      </c>
      <c r="CA145" s="11" t="s">
        <v>79</v>
      </c>
      <c r="CB145" s="11" t="s">
        <v>29</v>
      </c>
      <c r="CC145" s="11"/>
      <c r="CD145" s="11"/>
      <c r="CE145" s="204" t="str">
        <f t="shared" si="9"/>
        <v xml:space="preserve">Gestión con valores para resultados 
Evaluación de resultados 
Información y comunicación </v>
      </c>
      <c r="CF145" s="11"/>
      <c r="CG145" s="11"/>
      <c r="CH145" s="11"/>
      <c r="CI145" s="11"/>
      <c r="CJ145" s="11"/>
      <c r="CK145" s="11"/>
      <c r="CL145" s="11"/>
      <c r="CM145" s="11"/>
      <c r="CN145" s="11"/>
      <c r="CO145" s="11"/>
      <c r="CP145" s="11"/>
      <c r="CQ145" s="11"/>
      <c r="CR145" s="11" t="s">
        <v>94</v>
      </c>
      <c r="CS145" s="11" t="s">
        <v>95</v>
      </c>
      <c r="CT145" s="11" t="s">
        <v>96</v>
      </c>
      <c r="CU145" s="11"/>
      <c r="CV145" s="11"/>
      <c r="CW145" s="11"/>
      <c r="CX145" s="11"/>
      <c r="CY145" s="204" t="str">
        <f t="shared" si="10"/>
        <v>Participación ciudadana en la gestión pública
Seguimiento y evaluación del desempeño institucional
Transparencia, acceso a la información pública y lucha contra la corrupción</v>
      </c>
      <c r="CZ145" s="11" t="s">
        <v>2784</v>
      </c>
      <c r="DA145" s="11"/>
      <c r="DB145" s="11"/>
      <c r="DC145" s="11"/>
      <c r="DD145" s="11"/>
      <c r="DE145" s="11"/>
      <c r="DF145" s="11"/>
      <c r="DG145" s="11"/>
      <c r="DH145" s="11"/>
      <c r="DI145" s="11"/>
      <c r="DJ145" s="11"/>
      <c r="DK145" s="11"/>
      <c r="DL145" s="11"/>
      <c r="DM145" s="11"/>
      <c r="DN145" s="11"/>
      <c r="DO145" s="11"/>
      <c r="DP145" s="11"/>
      <c r="DQ145" s="11"/>
      <c r="DR145" s="11"/>
      <c r="DS145" s="11"/>
      <c r="DT145" s="11"/>
      <c r="DU145" s="1"/>
    </row>
    <row r="146" spans="2:125" s="2" customFormat="1" ht="84" hidden="1" customHeight="1" x14ac:dyDescent="0.35">
      <c r="B146" s="1"/>
      <c r="C146" s="200" t="s">
        <v>3181</v>
      </c>
      <c r="D146" s="11" t="s">
        <v>1124</v>
      </c>
      <c r="E146" s="201" t="str">
        <f t="shared" si="11"/>
        <v>URF2025_124__Aplicar herramientas de evaluación para los grupos de valor asistentes a la audiencia pública de rendición de cuentas.</v>
      </c>
      <c r="F146" s="11" t="s">
        <v>1125</v>
      </c>
      <c r="G146" s="11" t="s">
        <v>1126</v>
      </c>
      <c r="H146" s="11" t="s">
        <v>1127</v>
      </c>
      <c r="I146" s="11" t="s">
        <v>1078</v>
      </c>
      <c r="J146" s="11" t="s">
        <v>1079</v>
      </c>
      <c r="K146" s="11" t="s">
        <v>641</v>
      </c>
      <c r="L146" s="12">
        <v>45689</v>
      </c>
      <c r="M146" s="12">
        <v>45777</v>
      </c>
      <c r="N146" s="202">
        <f t="shared" si="12"/>
        <v>88</v>
      </c>
      <c r="O146" s="11" t="s">
        <v>665</v>
      </c>
      <c r="P146" s="11"/>
      <c r="Q146" s="11" t="s">
        <v>234</v>
      </c>
      <c r="R146" s="11" t="s">
        <v>1128</v>
      </c>
      <c r="S146" s="11" t="s">
        <v>114</v>
      </c>
      <c r="T146" s="11" t="s">
        <v>1082</v>
      </c>
      <c r="U146" s="11" t="s">
        <v>25</v>
      </c>
      <c r="V146" s="11"/>
      <c r="W146" s="11" t="s">
        <v>52</v>
      </c>
      <c r="X146" s="11"/>
      <c r="Y146" s="204" t="str">
        <f t="shared" si="7"/>
        <v xml:space="preserve">Talento Humano 
Tecnológicos </v>
      </c>
      <c r="Z146" s="11"/>
      <c r="AA146" s="11"/>
      <c r="AB146" s="11"/>
      <c r="AC146" s="13"/>
      <c r="AD146" s="14"/>
      <c r="AE146" s="11"/>
      <c r="AF146" s="11"/>
      <c r="AG146" s="13"/>
      <c r="AH146" s="14"/>
      <c r="AI146" s="11"/>
      <c r="AJ146" s="11"/>
      <c r="AK146" s="13"/>
      <c r="AL146" s="14"/>
      <c r="AM146" s="11"/>
      <c r="AN146" s="11"/>
      <c r="AO146" s="13"/>
      <c r="AP146" s="14"/>
      <c r="AQ146" s="11"/>
      <c r="AR146" s="11"/>
      <c r="AS146" s="13"/>
      <c r="AT146" s="14"/>
      <c r="AU146" s="11"/>
      <c r="AV146" s="11"/>
      <c r="AW146" s="13"/>
      <c r="AX146" s="11"/>
      <c r="AY146" s="11"/>
      <c r="AZ146" s="11"/>
      <c r="BA146" s="11"/>
      <c r="BB146" s="11"/>
      <c r="BC146" s="11"/>
      <c r="BD146" s="11"/>
      <c r="BE146" s="11"/>
      <c r="BF146" s="11"/>
      <c r="BG146" s="11"/>
      <c r="BH146" s="11" t="s">
        <v>2758</v>
      </c>
      <c r="BI146" s="11" t="s">
        <v>2793</v>
      </c>
      <c r="BJ146" s="11" t="s">
        <v>3163</v>
      </c>
      <c r="BK146" s="11"/>
      <c r="BL146" s="11"/>
      <c r="BM146" s="11"/>
      <c r="BN146" s="11" t="s">
        <v>2760</v>
      </c>
      <c r="BO146" s="11" t="s">
        <v>2919</v>
      </c>
      <c r="BP146" s="11" t="s">
        <v>2761</v>
      </c>
      <c r="BQ146" s="11" t="s">
        <v>3172</v>
      </c>
      <c r="BR146" s="11"/>
      <c r="BS146" s="11"/>
      <c r="BT146" s="11"/>
      <c r="BU146" s="11"/>
      <c r="BV146" s="11" t="s">
        <v>2783</v>
      </c>
      <c r="BW146" s="204" t="str">
        <f t="shared" si="8"/>
        <v>Programas de transparencia y ética pública 
Estrategia de participación ciudadana 
Estrategia de rendición de cuentas 
Operación del Sistema de Gestión Institucional_SGI</v>
      </c>
      <c r="BX146" s="11"/>
      <c r="BY146" s="11"/>
      <c r="BZ146" s="11" t="s">
        <v>27</v>
      </c>
      <c r="CA146" s="11" t="s">
        <v>79</v>
      </c>
      <c r="CB146" s="11"/>
      <c r="CC146" s="11"/>
      <c r="CD146" s="11"/>
      <c r="CE146" s="204" t="str">
        <f t="shared" si="9"/>
        <v xml:space="preserve">Gestión con valores para resultados 
Evaluación de resultados </v>
      </c>
      <c r="CF146" s="11"/>
      <c r="CG146" s="11"/>
      <c r="CH146" s="11"/>
      <c r="CI146" s="11"/>
      <c r="CJ146" s="11"/>
      <c r="CK146" s="11"/>
      <c r="CL146" s="11"/>
      <c r="CM146" s="11"/>
      <c r="CN146" s="11"/>
      <c r="CO146" s="11"/>
      <c r="CP146" s="11"/>
      <c r="CQ146" s="11"/>
      <c r="CR146" s="11" t="s">
        <v>94</v>
      </c>
      <c r="CS146" s="11" t="s">
        <v>95</v>
      </c>
      <c r="CT146" s="11"/>
      <c r="CU146" s="11"/>
      <c r="CV146" s="11"/>
      <c r="CW146" s="11"/>
      <c r="CX146" s="11"/>
      <c r="CY146" s="204" t="str">
        <f t="shared" si="10"/>
        <v>Participación ciudadana en la gestión pública
Seguimiento y evaluación del desempeño institucional</v>
      </c>
      <c r="CZ146" s="11" t="s">
        <v>2784</v>
      </c>
      <c r="DA146" s="11"/>
      <c r="DB146" s="11"/>
      <c r="DC146" s="11"/>
      <c r="DD146" s="11"/>
      <c r="DE146" s="11"/>
      <c r="DF146" s="11"/>
      <c r="DG146" s="11"/>
      <c r="DH146" s="11"/>
      <c r="DI146" s="11"/>
      <c r="DJ146" s="11"/>
      <c r="DK146" s="11"/>
      <c r="DL146" s="11"/>
      <c r="DM146" s="11"/>
      <c r="DN146" s="11"/>
      <c r="DO146" s="11"/>
      <c r="DP146" s="11"/>
      <c r="DQ146" s="11"/>
      <c r="DR146" s="11"/>
      <c r="DS146" s="11"/>
      <c r="DT146" s="11"/>
      <c r="DU146" s="1"/>
    </row>
    <row r="147" spans="2:125" s="2" customFormat="1" ht="84" hidden="1" customHeight="1" x14ac:dyDescent="0.35">
      <c r="B147" s="1"/>
      <c r="C147" s="200" t="s">
        <v>3182</v>
      </c>
      <c r="D147" s="11" t="s">
        <v>3183</v>
      </c>
      <c r="E147" s="201" t="str">
        <f t="shared" si="11"/>
        <v>URF2025_125__Realizar el informe final de la estrategia de rendición de cuentas 2024</v>
      </c>
      <c r="F147" s="11" t="s">
        <v>3184</v>
      </c>
      <c r="G147" s="11" t="s">
        <v>3185</v>
      </c>
      <c r="H147" s="11" t="s">
        <v>3186</v>
      </c>
      <c r="I147" s="11" t="s">
        <v>1078</v>
      </c>
      <c r="J147" s="11" t="s">
        <v>1079</v>
      </c>
      <c r="K147" s="11" t="s">
        <v>641</v>
      </c>
      <c r="L147" s="12">
        <v>45667</v>
      </c>
      <c r="M147" s="12">
        <v>45727</v>
      </c>
      <c r="N147" s="202">
        <f t="shared" si="12"/>
        <v>60</v>
      </c>
      <c r="O147" s="11" t="s">
        <v>665</v>
      </c>
      <c r="P147" s="11"/>
      <c r="Q147" s="11" t="s">
        <v>111</v>
      </c>
      <c r="R147" s="11" t="s">
        <v>1121</v>
      </c>
      <c r="S147" s="11" t="s">
        <v>114</v>
      </c>
      <c r="T147" s="11" t="s">
        <v>1082</v>
      </c>
      <c r="U147" s="11" t="s">
        <v>25</v>
      </c>
      <c r="V147" s="11"/>
      <c r="W147" s="11" t="s">
        <v>52</v>
      </c>
      <c r="X147" s="11"/>
      <c r="Y147" s="204" t="str">
        <f t="shared" si="7"/>
        <v xml:space="preserve">Talento Humano 
Tecnológicos </v>
      </c>
      <c r="Z147" s="11"/>
      <c r="AA147" s="11"/>
      <c r="AB147" s="11"/>
      <c r="AC147" s="13"/>
      <c r="AD147" s="14"/>
      <c r="AE147" s="11"/>
      <c r="AF147" s="11"/>
      <c r="AG147" s="13"/>
      <c r="AH147" s="14"/>
      <c r="AI147" s="11"/>
      <c r="AJ147" s="11"/>
      <c r="AK147" s="13"/>
      <c r="AL147" s="14"/>
      <c r="AM147" s="11"/>
      <c r="AN147" s="11"/>
      <c r="AO147" s="13"/>
      <c r="AP147" s="14"/>
      <c r="AQ147" s="11"/>
      <c r="AR147" s="11"/>
      <c r="AS147" s="13"/>
      <c r="AT147" s="14"/>
      <c r="AU147" s="11"/>
      <c r="AV147" s="11"/>
      <c r="AW147" s="13"/>
      <c r="AX147" s="11"/>
      <c r="AY147" s="11"/>
      <c r="AZ147" s="11"/>
      <c r="BA147" s="11"/>
      <c r="BB147" s="11"/>
      <c r="BC147" s="11"/>
      <c r="BD147" s="11"/>
      <c r="BE147" s="11"/>
      <c r="BF147" s="11"/>
      <c r="BG147" s="11"/>
      <c r="BH147" s="11" t="s">
        <v>2758</v>
      </c>
      <c r="BI147" s="11" t="s">
        <v>2793</v>
      </c>
      <c r="BJ147" s="11" t="s">
        <v>3163</v>
      </c>
      <c r="BK147" s="11"/>
      <c r="BL147" s="11"/>
      <c r="BM147" s="11"/>
      <c r="BN147" s="11" t="s">
        <v>2760</v>
      </c>
      <c r="BO147" s="11" t="s">
        <v>2919</v>
      </c>
      <c r="BP147" s="11" t="s">
        <v>2761</v>
      </c>
      <c r="BQ147" s="11" t="s">
        <v>3172</v>
      </c>
      <c r="BR147" s="11"/>
      <c r="BS147" s="11"/>
      <c r="BT147" s="11"/>
      <c r="BU147" s="11"/>
      <c r="BV147" s="11" t="s">
        <v>2783</v>
      </c>
      <c r="BW147" s="204" t="str">
        <f t="shared" si="8"/>
        <v>Programas de transparencia y ética pública 
Estrategia de participación ciudadana 
Estrategia de rendición de cuentas 
Operación del Sistema de Gestión Institucional_SGI</v>
      </c>
      <c r="BX147" s="11"/>
      <c r="BY147" s="11"/>
      <c r="BZ147" s="11" t="s">
        <v>27</v>
      </c>
      <c r="CA147" s="11" t="s">
        <v>79</v>
      </c>
      <c r="CB147" s="11" t="s">
        <v>29</v>
      </c>
      <c r="CC147" s="11"/>
      <c r="CD147" s="11"/>
      <c r="CE147" s="204" t="str">
        <f t="shared" si="9"/>
        <v xml:space="preserve">Gestión con valores para resultados 
Evaluación de resultados 
Información y comunicación </v>
      </c>
      <c r="CF147" s="11"/>
      <c r="CG147" s="11"/>
      <c r="CH147" s="11"/>
      <c r="CI147" s="11"/>
      <c r="CJ147" s="11"/>
      <c r="CK147" s="11"/>
      <c r="CL147" s="11"/>
      <c r="CM147" s="11"/>
      <c r="CN147" s="11"/>
      <c r="CO147" s="11"/>
      <c r="CP147" s="11"/>
      <c r="CQ147" s="11"/>
      <c r="CR147" s="11" t="s">
        <v>94</v>
      </c>
      <c r="CS147" s="11" t="s">
        <v>95</v>
      </c>
      <c r="CT147" s="11" t="s">
        <v>96</v>
      </c>
      <c r="CU147" s="11"/>
      <c r="CV147" s="11"/>
      <c r="CW147" s="11"/>
      <c r="CX147" s="11"/>
      <c r="CY147" s="204" t="str">
        <f t="shared" si="10"/>
        <v>Participación ciudadana en la gestión pública
Seguimiento y evaluación del desempeño institucional
Transparencia, acceso a la información pública y lucha contra la corrupción</v>
      </c>
      <c r="CZ147" s="11" t="s">
        <v>2784</v>
      </c>
      <c r="DA147" s="11"/>
      <c r="DB147" s="11"/>
      <c r="DC147" s="11"/>
      <c r="DD147" s="11"/>
      <c r="DE147" s="11"/>
      <c r="DF147" s="11"/>
      <c r="DG147" s="11"/>
      <c r="DH147" s="11"/>
      <c r="DI147" s="11"/>
      <c r="DJ147" s="11"/>
      <c r="DK147" s="11"/>
      <c r="DL147" s="11"/>
      <c r="DM147" s="11"/>
      <c r="DN147" s="11"/>
      <c r="DO147" s="11"/>
      <c r="DP147" s="11"/>
      <c r="DQ147" s="11"/>
      <c r="DR147" s="11"/>
      <c r="DS147" s="11"/>
      <c r="DT147" s="11"/>
      <c r="DU147" s="1"/>
    </row>
    <row r="148" spans="2:125" s="2" customFormat="1" ht="84" hidden="1" customHeight="1" x14ac:dyDescent="0.35">
      <c r="B148" s="1"/>
      <c r="C148" s="200" t="s">
        <v>3187</v>
      </c>
      <c r="D148" s="11" t="s">
        <v>3188</v>
      </c>
      <c r="E148" s="201" t="str">
        <f t="shared" si="11"/>
        <v>URF2025_126__Realizar el informe final de la estrategia de Participación Ciudadana 2024</v>
      </c>
      <c r="F148" s="11" t="s">
        <v>3189</v>
      </c>
      <c r="G148" s="11" t="s">
        <v>3190</v>
      </c>
      <c r="H148" s="11" t="s">
        <v>3191</v>
      </c>
      <c r="I148" s="11" t="s">
        <v>1078</v>
      </c>
      <c r="J148" s="11" t="s">
        <v>1079</v>
      </c>
      <c r="K148" s="11" t="s">
        <v>641</v>
      </c>
      <c r="L148" s="12">
        <v>45667</v>
      </c>
      <c r="M148" s="12">
        <v>45727</v>
      </c>
      <c r="N148" s="202">
        <f t="shared" si="12"/>
        <v>60</v>
      </c>
      <c r="O148" s="11" t="s">
        <v>665</v>
      </c>
      <c r="P148" s="11"/>
      <c r="Q148" s="11" t="s">
        <v>111</v>
      </c>
      <c r="R148" s="11" t="s">
        <v>1121</v>
      </c>
      <c r="S148" s="11" t="s">
        <v>114</v>
      </c>
      <c r="T148" s="11" t="s">
        <v>1082</v>
      </c>
      <c r="U148" s="11" t="s">
        <v>25</v>
      </c>
      <c r="V148" s="11"/>
      <c r="W148" s="11" t="s">
        <v>52</v>
      </c>
      <c r="X148" s="11"/>
      <c r="Y148" s="204" t="str">
        <f t="shared" si="7"/>
        <v xml:space="preserve">Talento Humano 
Tecnológicos </v>
      </c>
      <c r="Z148" s="11"/>
      <c r="AA148" s="11"/>
      <c r="AB148" s="11"/>
      <c r="AC148" s="13"/>
      <c r="AD148" s="14"/>
      <c r="AE148" s="11"/>
      <c r="AF148" s="11"/>
      <c r="AG148" s="13"/>
      <c r="AH148" s="14"/>
      <c r="AI148" s="11"/>
      <c r="AJ148" s="11"/>
      <c r="AK148" s="13"/>
      <c r="AL148" s="14"/>
      <c r="AM148" s="11"/>
      <c r="AN148" s="11"/>
      <c r="AO148" s="13"/>
      <c r="AP148" s="14"/>
      <c r="AQ148" s="11"/>
      <c r="AR148" s="11"/>
      <c r="AS148" s="13"/>
      <c r="AT148" s="14"/>
      <c r="AU148" s="11"/>
      <c r="AV148" s="11"/>
      <c r="AW148" s="13"/>
      <c r="AX148" s="11"/>
      <c r="AY148" s="11"/>
      <c r="AZ148" s="11"/>
      <c r="BA148" s="11"/>
      <c r="BB148" s="11"/>
      <c r="BC148" s="11"/>
      <c r="BD148" s="11"/>
      <c r="BE148" s="11"/>
      <c r="BF148" s="11"/>
      <c r="BG148" s="11"/>
      <c r="BH148" s="11" t="s">
        <v>2758</v>
      </c>
      <c r="BI148" s="11" t="s">
        <v>2793</v>
      </c>
      <c r="BJ148" s="11" t="s">
        <v>3163</v>
      </c>
      <c r="BK148" s="11"/>
      <c r="BL148" s="11"/>
      <c r="BM148" s="11"/>
      <c r="BN148" s="11" t="s">
        <v>2760</v>
      </c>
      <c r="BO148" s="11" t="s">
        <v>2919</v>
      </c>
      <c r="BP148" s="11" t="s">
        <v>2761</v>
      </c>
      <c r="BQ148" s="11" t="s">
        <v>3172</v>
      </c>
      <c r="BR148" s="11"/>
      <c r="BS148" s="11"/>
      <c r="BT148" s="11"/>
      <c r="BU148" s="11"/>
      <c r="BV148" s="11" t="s">
        <v>2783</v>
      </c>
      <c r="BW148" s="204" t="str">
        <f t="shared" si="8"/>
        <v>Programas de transparencia y ética pública 
Estrategia de participación ciudadana 
Estrategia de rendición de cuentas 
Operación del Sistema de Gestión Institucional_SGI</v>
      </c>
      <c r="BX148" s="11"/>
      <c r="BY148" s="11"/>
      <c r="BZ148" s="11" t="s">
        <v>27</v>
      </c>
      <c r="CA148" s="11" t="s">
        <v>79</v>
      </c>
      <c r="CB148" s="11" t="s">
        <v>29</v>
      </c>
      <c r="CC148" s="11"/>
      <c r="CD148" s="11"/>
      <c r="CE148" s="204" t="str">
        <f t="shared" si="9"/>
        <v xml:space="preserve">Gestión con valores para resultados 
Evaluación de resultados 
Información y comunicación </v>
      </c>
      <c r="CF148" s="11"/>
      <c r="CG148" s="11"/>
      <c r="CH148" s="11"/>
      <c r="CI148" s="11"/>
      <c r="CJ148" s="11"/>
      <c r="CK148" s="11"/>
      <c r="CL148" s="11"/>
      <c r="CM148" s="11"/>
      <c r="CN148" s="11"/>
      <c r="CO148" s="11"/>
      <c r="CP148" s="11"/>
      <c r="CQ148" s="11"/>
      <c r="CR148" s="11" t="s">
        <v>94</v>
      </c>
      <c r="CS148" s="11" t="s">
        <v>95</v>
      </c>
      <c r="CT148" s="11" t="s">
        <v>96</v>
      </c>
      <c r="CU148" s="11"/>
      <c r="CV148" s="11"/>
      <c r="CW148" s="11"/>
      <c r="CX148" s="11"/>
      <c r="CY148" s="204" t="str">
        <f t="shared" si="10"/>
        <v>Participación ciudadana en la gestión pública
Seguimiento y evaluación del desempeño institucional
Transparencia, acceso a la información pública y lucha contra la corrupción</v>
      </c>
      <c r="CZ148" s="11" t="s">
        <v>2784</v>
      </c>
      <c r="DA148" s="11"/>
      <c r="DB148" s="11"/>
      <c r="DC148" s="11"/>
      <c r="DD148" s="11"/>
      <c r="DE148" s="11"/>
      <c r="DF148" s="11"/>
      <c r="DG148" s="11"/>
      <c r="DH148" s="11"/>
      <c r="DI148" s="11"/>
      <c r="DJ148" s="11"/>
      <c r="DK148" s="11"/>
      <c r="DL148" s="11"/>
      <c r="DM148" s="11"/>
      <c r="DN148" s="11"/>
      <c r="DO148" s="11"/>
      <c r="DP148" s="11"/>
      <c r="DQ148" s="11"/>
      <c r="DR148" s="11"/>
      <c r="DS148" s="11"/>
      <c r="DT148" s="11"/>
      <c r="DU148" s="1"/>
    </row>
    <row r="149" spans="2:125" s="2" customFormat="1" ht="84" hidden="1" customHeight="1" x14ac:dyDescent="0.35">
      <c r="B149" s="1"/>
      <c r="C149" s="200" t="s">
        <v>3192</v>
      </c>
      <c r="D149" s="11" t="s">
        <v>3193</v>
      </c>
      <c r="E149" s="201" t="str">
        <f t="shared" si="11"/>
        <v>URF2025_127__Elaborar Estrategia de Rendición de Cuentas para la vigencia 2025</v>
      </c>
      <c r="F149" s="11" t="s">
        <v>3194</v>
      </c>
      <c r="G149" s="11" t="s">
        <v>3195</v>
      </c>
      <c r="H149" s="11" t="s">
        <v>3196</v>
      </c>
      <c r="I149" s="11" t="s">
        <v>1078</v>
      </c>
      <c r="J149" s="11" t="s">
        <v>1079</v>
      </c>
      <c r="K149" s="11" t="s">
        <v>641</v>
      </c>
      <c r="L149" s="12">
        <v>45658</v>
      </c>
      <c r="M149" s="12">
        <v>45693</v>
      </c>
      <c r="N149" s="202">
        <f t="shared" si="12"/>
        <v>35</v>
      </c>
      <c r="O149" s="11" t="s">
        <v>665</v>
      </c>
      <c r="P149" s="11"/>
      <c r="Q149" s="11" t="s">
        <v>111</v>
      </c>
      <c r="R149" s="11" t="s">
        <v>3197</v>
      </c>
      <c r="S149" s="11" t="s">
        <v>114</v>
      </c>
      <c r="T149" s="11" t="s">
        <v>1082</v>
      </c>
      <c r="U149" s="11" t="s">
        <v>25</v>
      </c>
      <c r="V149" s="11"/>
      <c r="W149" s="11" t="s">
        <v>52</v>
      </c>
      <c r="X149" s="11"/>
      <c r="Y149" s="204" t="str">
        <f t="shared" si="7"/>
        <v xml:space="preserve">Talento Humano 
Tecnológicos </v>
      </c>
      <c r="Z149" s="11"/>
      <c r="AA149" s="11"/>
      <c r="AB149" s="11"/>
      <c r="AC149" s="13"/>
      <c r="AD149" s="14"/>
      <c r="AE149" s="11"/>
      <c r="AF149" s="11"/>
      <c r="AG149" s="13"/>
      <c r="AH149" s="14"/>
      <c r="AI149" s="11"/>
      <c r="AJ149" s="11"/>
      <c r="AK149" s="13"/>
      <c r="AL149" s="14"/>
      <c r="AM149" s="11"/>
      <c r="AN149" s="11"/>
      <c r="AO149" s="13"/>
      <c r="AP149" s="14"/>
      <c r="AQ149" s="11"/>
      <c r="AR149" s="11"/>
      <c r="AS149" s="13"/>
      <c r="AT149" s="14"/>
      <c r="AU149" s="11"/>
      <c r="AV149" s="11"/>
      <c r="AW149" s="13"/>
      <c r="AX149" s="11"/>
      <c r="AY149" s="11"/>
      <c r="AZ149" s="11"/>
      <c r="BA149" s="11"/>
      <c r="BB149" s="11"/>
      <c r="BC149" s="11"/>
      <c r="BD149" s="11"/>
      <c r="BE149" s="11"/>
      <c r="BF149" s="11"/>
      <c r="BG149" s="11"/>
      <c r="BH149" s="11" t="s">
        <v>2758</v>
      </c>
      <c r="BI149" s="11" t="s">
        <v>2793</v>
      </c>
      <c r="BJ149" s="11" t="s">
        <v>3163</v>
      </c>
      <c r="BK149" s="11"/>
      <c r="BL149" s="11"/>
      <c r="BM149" s="11"/>
      <c r="BN149" s="11" t="s">
        <v>2760</v>
      </c>
      <c r="BO149" s="11" t="s">
        <v>3198</v>
      </c>
      <c r="BP149" s="11" t="s">
        <v>2761</v>
      </c>
      <c r="BQ149" s="11" t="s">
        <v>2816</v>
      </c>
      <c r="BR149" s="11"/>
      <c r="BS149" s="11"/>
      <c r="BT149" s="11"/>
      <c r="BU149" s="11"/>
      <c r="BV149" s="11" t="s">
        <v>2783</v>
      </c>
      <c r="BW149" s="204" t="str">
        <f t="shared" si="8"/>
        <v>Programas de transparencia y ética pública 
Estrategia de participación ciudadana 
Estrategia de rendición de cuentas 
Operación del Sistema de Gestión Institucional_SGI</v>
      </c>
      <c r="BX149" s="11"/>
      <c r="BY149" s="11"/>
      <c r="BZ149" s="11" t="s">
        <v>27</v>
      </c>
      <c r="CA149" s="11"/>
      <c r="CB149" s="11" t="s">
        <v>29</v>
      </c>
      <c r="CC149" s="11"/>
      <c r="CD149" s="11"/>
      <c r="CE149" s="204" t="str">
        <f t="shared" si="9"/>
        <v xml:space="preserve">Gestión con valores para resultados 
Información y comunicación </v>
      </c>
      <c r="CF149" s="11"/>
      <c r="CG149" s="11"/>
      <c r="CH149" s="11"/>
      <c r="CI149" s="11"/>
      <c r="CJ149" s="11"/>
      <c r="CK149" s="11"/>
      <c r="CL149" s="11"/>
      <c r="CM149" s="11"/>
      <c r="CN149" s="11"/>
      <c r="CO149" s="11"/>
      <c r="CP149" s="11"/>
      <c r="CQ149" s="11"/>
      <c r="CR149" s="11" t="s">
        <v>94</v>
      </c>
      <c r="CS149" s="11"/>
      <c r="CT149" s="11" t="s">
        <v>96</v>
      </c>
      <c r="CU149" s="11"/>
      <c r="CV149" s="11"/>
      <c r="CW149" s="11"/>
      <c r="CX149" s="11"/>
      <c r="CY149" s="204" t="str">
        <f t="shared" si="10"/>
        <v>Participación ciudadana en la gestión pública
Transparencia, acceso a la información pública y lucha contra la corrupción</v>
      </c>
      <c r="CZ149" s="11" t="s">
        <v>2784</v>
      </c>
      <c r="DA149" s="11"/>
      <c r="DB149" s="11"/>
      <c r="DC149" s="11"/>
      <c r="DD149" s="11"/>
      <c r="DE149" s="11"/>
      <c r="DF149" s="11"/>
      <c r="DG149" s="11"/>
      <c r="DH149" s="11"/>
      <c r="DI149" s="11"/>
      <c r="DJ149" s="11"/>
      <c r="DK149" s="11"/>
      <c r="DL149" s="11"/>
      <c r="DM149" s="11"/>
      <c r="DN149" s="11"/>
      <c r="DO149" s="11"/>
      <c r="DP149" s="11"/>
      <c r="DQ149" s="11"/>
      <c r="DR149" s="11"/>
      <c r="DS149" s="11"/>
      <c r="DT149" s="11"/>
      <c r="DU149" s="1"/>
    </row>
    <row r="150" spans="2:125" s="2" customFormat="1" ht="84" hidden="1" customHeight="1" x14ac:dyDescent="0.35">
      <c r="B150" s="1"/>
      <c r="C150" s="200" t="s">
        <v>3199</v>
      </c>
      <c r="D150" s="11" t="s">
        <v>3200</v>
      </c>
      <c r="E150" s="201" t="str">
        <f t="shared" si="11"/>
        <v>URF2025_128__Realizar seguimiento a la Estrategia de Rendición de Cuentas primer semestre 2025</v>
      </c>
      <c r="F150" s="11" t="s">
        <v>3201</v>
      </c>
      <c r="G150" s="11" t="s">
        <v>3202</v>
      </c>
      <c r="H150" s="11" t="s">
        <v>3203</v>
      </c>
      <c r="I150" s="11" t="s">
        <v>1078</v>
      </c>
      <c r="J150" s="11" t="s">
        <v>1079</v>
      </c>
      <c r="K150" s="11" t="s">
        <v>641</v>
      </c>
      <c r="L150" s="12">
        <v>45838</v>
      </c>
      <c r="M150" s="12">
        <v>45868</v>
      </c>
      <c r="N150" s="202">
        <f t="shared" si="12"/>
        <v>30</v>
      </c>
      <c r="O150" s="11" t="s">
        <v>665</v>
      </c>
      <c r="P150" s="11"/>
      <c r="Q150" s="11" t="s">
        <v>111</v>
      </c>
      <c r="R150" s="11" t="s">
        <v>3204</v>
      </c>
      <c r="S150" s="11" t="s">
        <v>114</v>
      </c>
      <c r="T150" s="11" t="s">
        <v>1082</v>
      </c>
      <c r="U150" s="11" t="s">
        <v>25</v>
      </c>
      <c r="V150" s="11"/>
      <c r="W150" s="11" t="s">
        <v>52</v>
      </c>
      <c r="X150" s="11"/>
      <c r="Y150" s="204" t="str">
        <f t="shared" si="7"/>
        <v xml:space="preserve">Talento Humano 
Tecnológicos </v>
      </c>
      <c r="Z150" s="11"/>
      <c r="AA150" s="11"/>
      <c r="AB150" s="11"/>
      <c r="AC150" s="13"/>
      <c r="AD150" s="14"/>
      <c r="AE150" s="11"/>
      <c r="AF150" s="11"/>
      <c r="AG150" s="13"/>
      <c r="AH150" s="14"/>
      <c r="AI150" s="11"/>
      <c r="AJ150" s="11"/>
      <c r="AK150" s="13"/>
      <c r="AL150" s="14"/>
      <c r="AM150" s="11"/>
      <c r="AN150" s="11"/>
      <c r="AO150" s="13"/>
      <c r="AP150" s="14"/>
      <c r="AQ150" s="11"/>
      <c r="AR150" s="11"/>
      <c r="AS150" s="13"/>
      <c r="AT150" s="14"/>
      <c r="AU150" s="11"/>
      <c r="AV150" s="11"/>
      <c r="AW150" s="13"/>
      <c r="AX150" s="11"/>
      <c r="AY150" s="11"/>
      <c r="AZ150" s="11"/>
      <c r="BA150" s="11"/>
      <c r="BB150" s="11"/>
      <c r="BC150" s="11"/>
      <c r="BD150" s="11"/>
      <c r="BE150" s="11"/>
      <c r="BF150" s="11"/>
      <c r="BG150" s="11"/>
      <c r="BH150" s="11" t="s">
        <v>2758</v>
      </c>
      <c r="BI150" s="11" t="s">
        <v>2793</v>
      </c>
      <c r="BJ150" s="11" t="s">
        <v>3163</v>
      </c>
      <c r="BK150" s="11"/>
      <c r="BL150" s="11"/>
      <c r="BM150" s="11"/>
      <c r="BN150" s="11" t="s">
        <v>2760</v>
      </c>
      <c r="BO150" s="11" t="s">
        <v>2919</v>
      </c>
      <c r="BP150" s="11" t="s">
        <v>2761</v>
      </c>
      <c r="BQ150" s="11" t="s">
        <v>3172</v>
      </c>
      <c r="BR150" s="11"/>
      <c r="BS150" s="11"/>
      <c r="BT150" s="11"/>
      <c r="BU150" s="11"/>
      <c r="BV150" s="11" t="s">
        <v>2783</v>
      </c>
      <c r="BW150" s="204" t="str">
        <f t="shared" si="8"/>
        <v>Programas de transparencia y ética pública 
Estrategia de participación ciudadana 
Estrategia de rendición de cuentas 
Operación del Sistema de Gestión Institucional_SGI</v>
      </c>
      <c r="BX150" s="11"/>
      <c r="BY150" s="11"/>
      <c r="BZ150" s="11" t="s">
        <v>27</v>
      </c>
      <c r="CA150" s="11" t="s">
        <v>79</v>
      </c>
      <c r="CB150" s="11" t="s">
        <v>29</v>
      </c>
      <c r="CC150" s="11"/>
      <c r="CD150" s="11"/>
      <c r="CE150" s="204" t="str">
        <f t="shared" si="9"/>
        <v xml:space="preserve">Gestión con valores para resultados 
Evaluación de resultados 
Información y comunicación </v>
      </c>
      <c r="CF150" s="11"/>
      <c r="CG150" s="11"/>
      <c r="CH150" s="11"/>
      <c r="CI150" s="11"/>
      <c r="CJ150" s="11"/>
      <c r="CK150" s="11"/>
      <c r="CL150" s="11"/>
      <c r="CM150" s="11"/>
      <c r="CN150" s="11"/>
      <c r="CO150" s="11"/>
      <c r="CP150" s="11"/>
      <c r="CQ150" s="11"/>
      <c r="CR150" s="11" t="s">
        <v>94</v>
      </c>
      <c r="CS150" s="11" t="s">
        <v>95</v>
      </c>
      <c r="CT150" s="11" t="s">
        <v>96</v>
      </c>
      <c r="CU150" s="11"/>
      <c r="CV150" s="11"/>
      <c r="CW150" s="11"/>
      <c r="CX150" s="11"/>
      <c r="CY150" s="204" t="str">
        <f t="shared" si="10"/>
        <v>Participación ciudadana en la gestión pública
Seguimiento y evaluación del desempeño institucional
Transparencia, acceso a la información pública y lucha contra la corrupción</v>
      </c>
      <c r="CZ150" s="11" t="s">
        <v>2784</v>
      </c>
      <c r="DA150" s="11"/>
      <c r="DB150" s="11"/>
      <c r="DC150" s="11"/>
      <c r="DD150" s="11"/>
      <c r="DE150" s="11"/>
      <c r="DF150" s="11"/>
      <c r="DG150" s="11"/>
      <c r="DH150" s="11"/>
      <c r="DI150" s="11"/>
      <c r="DJ150" s="11"/>
      <c r="DK150" s="11"/>
      <c r="DL150" s="11"/>
      <c r="DM150" s="11"/>
      <c r="DN150" s="11"/>
      <c r="DO150" s="11"/>
      <c r="DP150" s="11"/>
      <c r="DQ150" s="11"/>
      <c r="DR150" s="11"/>
      <c r="DS150" s="11"/>
      <c r="DT150" s="11"/>
      <c r="DU150" s="1"/>
    </row>
    <row r="151" spans="2:125" s="2" customFormat="1" ht="84" hidden="1" customHeight="1" x14ac:dyDescent="0.35">
      <c r="B151" s="1"/>
      <c r="C151" s="200" t="s">
        <v>3205</v>
      </c>
      <c r="D151" s="11" t="s">
        <v>3206</v>
      </c>
      <c r="E151" s="201" t="str">
        <f t="shared" si="11"/>
        <v>URF2025_129__Elaborar Estrategia de Participación Ciudadana para la vigencia 2025</v>
      </c>
      <c r="F151" s="11" t="s">
        <v>3207</v>
      </c>
      <c r="G151" s="11" t="s">
        <v>3208</v>
      </c>
      <c r="H151" s="11" t="s">
        <v>3209</v>
      </c>
      <c r="I151" s="11" t="s">
        <v>1078</v>
      </c>
      <c r="J151" s="11" t="s">
        <v>1079</v>
      </c>
      <c r="K151" s="11" t="s">
        <v>641</v>
      </c>
      <c r="L151" s="12">
        <v>45658</v>
      </c>
      <c r="M151" s="12">
        <v>45693</v>
      </c>
      <c r="N151" s="202">
        <f t="shared" si="12"/>
        <v>35</v>
      </c>
      <c r="O151" s="11" t="s">
        <v>665</v>
      </c>
      <c r="P151" s="11"/>
      <c r="Q151" s="11" t="s">
        <v>111</v>
      </c>
      <c r="R151" s="11" t="s">
        <v>3197</v>
      </c>
      <c r="S151" s="11" t="s">
        <v>114</v>
      </c>
      <c r="T151" s="11" t="s">
        <v>1082</v>
      </c>
      <c r="U151" s="11" t="s">
        <v>25</v>
      </c>
      <c r="V151" s="11"/>
      <c r="W151" s="11" t="s">
        <v>52</v>
      </c>
      <c r="X151" s="11"/>
      <c r="Y151" s="204" t="str">
        <f t="shared" ref="Y151:Y214" si="13">_xlfn.TEXTJOIN(CHAR(10),TRUE,U151:X151)</f>
        <v xml:space="preserve">Talento Humano 
Tecnológicos </v>
      </c>
      <c r="Z151" s="11"/>
      <c r="AA151" s="11"/>
      <c r="AB151" s="11"/>
      <c r="AC151" s="13"/>
      <c r="AD151" s="14"/>
      <c r="AE151" s="11"/>
      <c r="AF151" s="11"/>
      <c r="AG151" s="13"/>
      <c r="AH151" s="14"/>
      <c r="AI151" s="11"/>
      <c r="AJ151" s="11"/>
      <c r="AK151" s="13"/>
      <c r="AL151" s="14"/>
      <c r="AM151" s="11"/>
      <c r="AN151" s="11"/>
      <c r="AO151" s="13"/>
      <c r="AP151" s="14"/>
      <c r="AQ151" s="11"/>
      <c r="AR151" s="11"/>
      <c r="AS151" s="13"/>
      <c r="AT151" s="14"/>
      <c r="AU151" s="11"/>
      <c r="AV151" s="11"/>
      <c r="AW151" s="13"/>
      <c r="AX151" s="11"/>
      <c r="AY151" s="11"/>
      <c r="AZ151" s="11"/>
      <c r="BA151" s="11"/>
      <c r="BB151" s="11"/>
      <c r="BC151" s="11"/>
      <c r="BD151" s="11"/>
      <c r="BE151" s="11"/>
      <c r="BF151" s="11"/>
      <c r="BG151" s="11"/>
      <c r="BH151" s="11" t="s">
        <v>2758</v>
      </c>
      <c r="BI151" s="11" t="s">
        <v>2793</v>
      </c>
      <c r="BJ151" s="11" t="s">
        <v>3163</v>
      </c>
      <c r="BK151" s="11"/>
      <c r="BL151" s="11"/>
      <c r="BM151" s="11"/>
      <c r="BN151" s="11" t="s">
        <v>2760</v>
      </c>
      <c r="BO151" s="11" t="s">
        <v>3198</v>
      </c>
      <c r="BP151" s="11" t="s">
        <v>2761</v>
      </c>
      <c r="BQ151" s="11" t="s">
        <v>2816</v>
      </c>
      <c r="BR151" s="11"/>
      <c r="BS151" s="11"/>
      <c r="BT151" s="11"/>
      <c r="BU151" s="11"/>
      <c r="BV151" s="11" t="s">
        <v>2783</v>
      </c>
      <c r="BW151" s="204" t="str">
        <f t="shared" ref="BW151:BW214" si="14">_xlfn.TEXTJOIN(CHAR(10),TRUE,Z151,AD151,AH151,AL151,AP151,AT151,AX151,AY151,AZ151,BA151,BB151,BC151,BE151,BD151,BF151,BG151,BH151,BK151,BM151,BN151,BP151,BR151,BS151,BU151,BV151)</f>
        <v>Programas de transparencia y ética pública 
Estrategia de participación ciudadana 
Estrategia de rendición de cuentas 
Operación del Sistema de Gestión Institucional_SGI</v>
      </c>
      <c r="BX151" s="11"/>
      <c r="BY151" s="11"/>
      <c r="BZ151" s="11" t="s">
        <v>27</v>
      </c>
      <c r="CA151" s="11"/>
      <c r="CB151" s="11" t="s">
        <v>29</v>
      </c>
      <c r="CC151" s="11"/>
      <c r="CD151" s="11"/>
      <c r="CE151" s="204" t="str">
        <f t="shared" ref="CE151:CE214" si="15">_xlfn.TEXTJOIN(CHAR(10),TRUE,BX151:CD151)</f>
        <v xml:space="preserve">Gestión con valores para resultados 
Información y comunicación </v>
      </c>
      <c r="CF151" s="11"/>
      <c r="CG151" s="11"/>
      <c r="CH151" s="11"/>
      <c r="CI151" s="11"/>
      <c r="CJ151" s="11"/>
      <c r="CK151" s="11"/>
      <c r="CL151" s="11"/>
      <c r="CM151" s="11"/>
      <c r="CN151" s="11"/>
      <c r="CO151" s="11"/>
      <c r="CP151" s="11"/>
      <c r="CQ151" s="11"/>
      <c r="CR151" s="11" t="s">
        <v>94</v>
      </c>
      <c r="CS151" s="11"/>
      <c r="CT151" s="11" t="s">
        <v>96</v>
      </c>
      <c r="CU151" s="11"/>
      <c r="CV151" s="11"/>
      <c r="CW151" s="11"/>
      <c r="CX151" s="11"/>
      <c r="CY151" s="204" t="str">
        <f t="shared" si="10"/>
        <v>Participación ciudadana en la gestión pública
Transparencia, acceso a la información pública y lucha contra la corrupción</v>
      </c>
      <c r="CZ151" s="11" t="s">
        <v>2784</v>
      </c>
      <c r="DA151" s="11"/>
      <c r="DB151" s="11"/>
      <c r="DC151" s="11"/>
      <c r="DD151" s="11"/>
      <c r="DE151" s="11"/>
      <c r="DF151" s="11"/>
      <c r="DG151" s="11"/>
      <c r="DH151" s="11"/>
      <c r="DI151" s="11"/>
      <c r="DJ151" s="11"/>
      <c r="DK151" s="11"/>
      <c r="DL151" s="11"/>
      <c r="DM151" s="11"/>
      <c r="DN151" s="11"/>
      <c r="DO151" s="11"/>
      <c r="DP151" s="11"/>
      <c r="DQ151" s="11"/>
      <c r="DR151" s="11"/>
      <c r="DS151" s="11"/>
      <c r="DT151" s="11"/>
      <c r="DU151" s="1"/>
    </row>
    <row r="152" spans="2:125" s="2" customFormat="1" ht="84" hidden="1" customHeight="1" x14ac:dyDescent="0.35">
      <c r="B152" s="1"/>
      <c r="C152" s="200" t="s">
        <v>3210</v>
      </c>
      <c r="D152" s="11" t="s">
        <v>3211</v>
      </c>
      <c r="E152" s="201" t="str">
        <f t="shared" si="11"/>
        <v>URF2025_130__Realizar seguimiento a la Estrategia de Participación Ciudadana primer semestre 2025</v>
      </c>
      <c r="F152" s="11" t="s">
        <v>3212</v>
      </c>
      <c r="G152" s="11" t="s">
        <v>3213</v>
      </c>
      <c r="H152" s="11" t="s">
        <v>3203</v>
      </c>
      <c r="I152" s="11" t="s">
        <v>1078</v>
      </c>
      <c r="J152" s="11" t="s">
        <v>1079</v>
      </c>
      <c r="K152" s="11" t="s">
        <v>641</v>
      </c>
      <c r="L152" s="12">
        <v>45838</v>
      </c>
      <c r="M152" s="12">
        <v>45868</v>
      </c>
      <c r="N152" s="202">
        <f t="shared" si="12"/>
        <v>30</v>
      </c>
      <c r="O152" s="11" t="s">
        <v>665</v>
      </c>
      <c r="P152" s="11"/>
      <c r="Q152" s="11" t="s">
        <v>111</v>
      </c>
      <c r="R152" s="11" t="s">
        <v>3204</v>
      </c>
      <c r="S152" s="11" t="s">
        <v>114</v>
      </c>
      <c r="T152" s="11" t="s">
        <v>1082</v>
      </c>
      <c r="U152" s="11" t="s">
        <v>25</v>
      </c>
      <c r="V152" s="11"/>
      <c r="W152" s="11" t="s">
        <v>52</v>
      </c>
      <c r="X152" s="11"/>
      <c r="Y152" s="204" t="str">
        <f t="shared" si="13"/>
        <v xml:space="preserve">Talento Humano 
Tecnológicos </v>
      </c>
      <c r="Z152" s="11"/>
      <c r="AA152" s="11"/>
      <c r="AB152" s="11"/>
      <c r="AC152" s="13"/>
      <c r="AD152" s="14"/>
      <c r="AE152" s="11"/>
      <c r="AF152" s="11"/>
      <c r="AG152" s="13"/>
      <c r="AH152" s="14"/>
      <c r="AI152" s="11"/>
      <c r="AJ152" s="11"/>
      <c r="AK152" s="13"/>
      <c r="AL152" s="14"/>
      <c r="AM152" s="11"/>
      <c r="AN152" s="11"/>
      <c r="AO152" s="13"/>
      <c r="AP152" s="14"/>
      <c r="AQ152" s="11"/>
      <c r="AR152" s="11"/>
      <c r="AS152" s="13"/>
      <c r="AT152" s="14"/>
      <c r="AU152" s="11"/>
      <c r="AV152" s="11"/>
      <c r="AW152" s="13"/>
      <c r="AX152" s="11"/>
      <c r="AY152" s="11"/>
      <c r="AZ152" s="11"/>
      <c r="BA152" s="11"/>
      <c r="BB152" s="11"/>
      <c r="BC152" s="11"/>
      <c r="BD152" s="11"/>
      <c r="BE152" s="11"/>
      <c r="BF152" s="11"/>
      <c r="BG152" s="11"/>
      <c r="BH152" s="11" t="s">
        <v>2758</v>
      </c>
      <c r="BI152" s="11" t="s">
        <v>2793</v>
      </c>
      <c r="BJ152" s="11" t="s">
        <v>3163</v>
      </c>
      <c r="BK152" s="11"/>
      <c r="BL152" s="11"/>
      <c r="BM152" s="11"/>
      <c r="BN152" s="11" t="s">
        <v>2760</v>
      </c>
      <c r="BO152" s="11" t="s">
        <v>2919</v>
      </c>
      <c r="BP152" s="11" t="s">
        <v>2761</v>
      </c>
      <c r="BQ152" s="11" t="s">
        <v>3172</v>
      </c>
      <c r="BR152" s="11"/>
      <c r="BS152" s="11"/>
      <c r="BT152" s="11"/>
      <c r="BU152" s="11"/>
      <c r="BV152" s="11" t="s">
        <v>2783</v>
      </c>
      <c r="BW152" s="204" t="str">
        <f t="shared" si="14"/>
        <v>Programas de transparencia y ética pública 
Estrategia de participación ciudadana 
Estrategia de rendición de cuentas 
Operación del Sistema de Gestión Institucional_SGI</v>
      </c>
      <c r="BX152" s="11"/>
      <c r="BY152" s="11"/>
      <c r="BZ152" s="11" t="s">
        <v>27</v>
      </c>
      <c r="CA152" s="11" t="s">
        <v>79</v>
      </c>
      <c r="CB152" s="11" t="s">
        <v>29</v>
      </c>
      <c r="CC152" s="11"/>
      <c r="CD152" s="11"/>
      <c r="CE152" s="204" t="str">
        <f t="shared" si="15"/>
        <v xml:space="preserve">Gestión con valores para resultados 
Evaluación de resultados 
Información y comunicación </v>
      </c>
      <c r="CF152" s="11"/>
      <c r="CG152" s="11"/>
      <c r="CH152" s="11"/>
      <c r="CI152" s="11"/>
      <c r="CJ152" s="11"/>
      <c r="CK152" s="11"/>
      <c r="CL152" s="11"/>
      <c r="CM152" s="11"/>
      <c r="CN152" s="11"/>
      <c r="CO152" s="11"/>
      <c r="CP152" s="11"/>
      <c r="CQ152" s="11"/>
      <c r="CR152" s="11" t="s">
        <v>94</v>
      </c>
      <c r="CS152" s="11" t="s">
        <v>95</v>
      </c>
      <c r="CT152" s="11" t="s">
        <v>96</v>
      </c>
      <c r="CU152" s="11"/>
      <c r="CV152" s="11"/>
      <c r="CW152" s="11"/>
      <c r="CX152" s="11"/>
      <c r="CY152" s="204" t="str">
        <f t="shared" ref="CY152:CY215" si="16">_xlfn.TEXTJOIN(CHAR(10),TRUE,CF152:CX152)</f>
        <v>Participación ciudadana en la gestión pública
Seguimiento y evaluación del desempeño institucional
Transparencia, acceso a la información pública y lucha contra la corrupción</v>
      </c>
      <c r="CZ152" s="11" t="s">
        <v>2784</v>
      </c>
      <c r="DA152" s="11"/>
      <c r="DB152" s="11"/>
      <c r="DC152" s="11"/>
      <c r="DD152" s="11"/>
      <c r="DE152" s="11"/>
      <c r="DF152" s="11"/>
      <c r="DG152" s="11"/>
      <c r="DH152" s="11"/>
      <c r="DI152" s="11"/>
      <c r="DJ152" s="11"/>
      <c r="DK152" s="11"/>
      <c r="DL152" s="11"/>
      <c r="DM152" s="11"/>
      <c r="DN152" s="11"/>
      <c r="DO152" s="11"/>
      <c r="DP152" s="11"/>
      <c r="DQ152" s="11"/>
      <c r="DR152" s="11"/>
      <c r="DS152" s="11"/>
      <c r="DT152" s="11"/>
      <c r="DU152" s="1"/>
    </row>
    <row r="153" spans="2:125" s="2" customFormat="1" ht="84" hidden="1" customHeight="1" x14ac:dyDescent="0.35">
      <c r="B153" s="1"/>
      <c r="C153" s="200" t="s">
        <v>3214</v>
      </c>
      <c r="D153" s="11" t="s">
        <v>3215</v>
      </c>
      <c r="E153" s="201" t="str">
        <f t="shared" ref="E153:E216" si="17">+C153&amp;"_"&amp;"_"&amp;D153</f>
        <v>URF2025_131__Generar espacios de diálogo complementario con la ciudadanía durante la vigencia 2025</v>
      </c>
      <c r="F153" s="11" t="s">
        <v>3216</v>
      </c>
      <c r="G153" s="11" t="s">
        <v>1139</v>
      </c>
      <c r="H153" s="11" t="s">
        <v>3217</v>
      </c>
      <c r="I153" s="11" t="s">
        <v>1078</v>
      </c>
      <c r="J153" s="11" t="s">
        <v>1079</v>
      </c>
      <c r="K153" s="11" t="s">
        <v>641</v>
      </c>
      <c r="L153" s="12">
        <v>45931</v>
      </c>
      <c r="M153" s="12">
        <v>46006</v>
      </c>
      <c r="N153" s="202">
        <f t="shared" si="12"/>
        <v>75</v>
      </c>
      <c r="O153" s="11" t="s">
        <v>665</v>
      </c>
      <c r="P153" s="11"/>
      <c r="Q153" s="11" t="s">
        <v>111</v>
      </c>
      <c r="R153" s="11" t="s">
        <v>1141</v>
      </c>
      <c r="S153" s="11" t="s">
        <v>114</v>
      </c>
      <c r="T153" s="11" t="s">
        <v>1082</v>
      </c>
      <c r="U153" s="11" t="s">
        <v>25</v>
      </c>
      <c r="V153" s="11"/>
      <c r="W153" s="11" t="s">
        <v>52</v>
      </c>
      <c r="X153" s="11" t="s">
        <v>53</v>
      </c>
      <c r="Y153" s="204" t="str">
        <f t="shared" si="13"/>
        <v xml:space="preserve">Talento Humano 
Tecnológicos 
Físicos </v>
      </c>
      <c r="Z153" s="11"/>
      <c r="AA153" s="11"/>
      <c r="AB153" s="11"/>
      <c r="AC153" s="13"/>
      <c r="AD153" s="14"/>
      <c r="AE153" s="11"/>
      <c r="AF153" s="11"/>
      <c r="AG153" s="13"/>
      <c r="AH153" s="14"/>
      <c r="AI153" s="11"/>
      <c r="AJ153" s="11"/>
      <c r="AK153" s="13"/>
      <c r="AL153" s="14"/>
      <c r="AM153" s="11"/>
      <c r="AN153" s="11"/>
      <c r="AO153" s="13"/>
      <c r="AP153" s="14"/>
      <c r="AQ153" s="11"/>
      <c r="AR153" s="11"/>
      <c r="AS153" s="13"/>
      <c r="AT153" s="14"/>
      <c r="AU153" s="11"/>
      <c r="AV153" s="11"/>
      <c r="AW153" s="13"/>
      <c r="AX153" s="11"/>
      <c r="AY153" s="11"/>
      <c r="AZ153" s="11"/>
      <c r="BA153" s="11"/>
      <c r="BB153" s="11"/>
      <c r="BC153" s="11"/>
      <c r="BD153" s="11"/>
      <c r="BE153" s="11"/>
      <c r="BF153" s="11"/>
      <c r="BG153" s="11"/>
      <c r="BH153" s="11" t="s">
        <v>2758</v>
      </c>
      <c r="BI153" s="11" t="s">
        <v>2793</v>
      </c>
      <c r="BJ153" s="11" t="s">
        <v>3163</v>
      </c>
      <c r="BK153" s="11"/>
      <c r="BL153" s="11"/>
      <c r="BM153" s="11"/>
      <c r="BN153" s="11" t="s">
        <v>2760</v>
      </c>
      <c r="BO153" s="11" t="s">
        <v>2987</v>
      </c>
      <c r="BP153" s="11" t="s">
        <v>2761</v>
      </c>
      <c r="BQ153" s="11" t="s">
        <v>3164</v>
      </c>
      <c r="BR153" s="11"/>
      <c r="BS153" s="11"/>
      <c r="BT153" s="11"/>
      <c r="BU153" s="11"/>
      <c r="BV153" s="11" t="s">
        <v>2783</v>
      </c>
      <c r="BW153" s="204" t="str">
        <f t="shared" si="14"/>
        <v>Programas de transparencia y ética pública 
Estrategia de participación ciudadana 
Estrategia de rendición de cuentas 
Operación del Sistema de Gestión Institucional_SGI</v>
      </c>
      <c r="BX153" s="11"/>
      <c r="BY153" s="11"/>
      <c r="BZ153" s="11" t="s">
        <v>27</v>
      </c>
      <c r="CA153" s="11"/>
      <c r="CB153" s="11" t="s">
        <v>29</v>
      </c>
      <c r="CC153" s="11"/>
      <c r="CD153" s="11"/>
      <c r="CE153" s="204" t="str">
        <f t="shared" si="15"/>
        <v xml:space="preserve">Gestión con valores para resultados 
Información y comunicación </v>
      </c>
      <c r="CF153" s="11"/>
      <c r="CG153" s="11"/>
      <c r="CH153" s="11"/>
      <c r="CI153" s="11"/>
      <c r="CJ153" s="11"/>
      <c r="CK153" s="11"/>
      <c r="CL153" s="11"/>
      <c r="CM153" s="11"/>
      <c r="CN153" s="11"/>
      <c r="CO153" s="11"/>
      <c r="CP153" s="11"/>
      <c r="CQ153" s="11"/>
      <c r="CR153" s="11" t="s">
        <v>94</v>
      </c>
      <c r="CS153" s="11" t="s">
        <v>95</v>
      </c>
      <c r="CT153" s="11" t="s">
        <v>96</v>
      </c>
      <c r="CU153" s="11"/>
      <c r="CV153" s="11"/>
      <c r="CW153" s="11"/>
      <c r="CX153" s="11"/>
      <c r="CY153" s="204" t="str">
        <f t="shared" si="16"/>
        <v>Participación ciudadana en la gestión pública
Seguimiento y evaluación del desempeño institucional
Transparencia, acceso a la información pública y lucha contra la corrupción</v>
      </c>
      <c r="CZ153" s="11" t="s">
        <v>2784</v>
      </c>
      <c r="DA153" s="11"/>
      <c r="DB153" s="11"/>
      <c r="DC153" s="11"/>
      <c r="DD153" s="11"/>
      <c r="DE153" s="11"/>
      <c r="DF153" s="11"/>
      <c r="DG153" s="11"/>
      <c r="DH153" s="11"/>
      <c r="DI153" s="11"/>
      <c r="DJ153" s="11"/>
      <c r="DK153" s="11"/>
      <c r="DL153" s="11"/>
      <c r="DM153" s="11"/>
      <c r="DN153" s="11"/>
      <c r="DO153" s="11"/>
      <c r="DP153" s="11"/>
      <c r="DQ153" s="11"/>
      <c r="DR153" s="11"/>
      <c r="DS153" s="11"/>
      <c r="DT153" s="11"/>
      <c r="DU153" s="1"/>
    </row>
    <row r="154" spans="2:125" s="2" customFormat="1" ht="84" hidden="1" customHeight="1" x14ac:dyDescent="0.35">
      <c r="B154" s="1"/>
      <c r="C154" s="200" t="s">
        <v>3218</v>
      </c>
      <c r="D154" s="11" t="s">
        <v>3219</v>
      </c>
      <c r="E154" s="201" t="str">
        <f t="shared" si="17"/>
        <v>URF2025_132__Aplicar herramientas de evaluación para los grupos de valor asistentes a espacios de diálogo complementarios desarrollados durante la  vigencia.</v>
      </c>
      <c r="F154" s="11" t="s">
        <v>3220</v>
      </c>
      <c r="G154" s="11" t="s">
        <v>1126</v>
      </c>
      <c r="H154" s="11" t="s">
        <v>1127</v>
      </c>
      <c r="I154" s="11" t="s">
        <v>1078</v>
      </c>
      <c r="J154" s="11" t="s">
        <v>1079</v>
      </c>
      <c r="K154" s="11" t="s">
        <v>641</v>
      </c>
      <c r="L154" s="12">
        <v>45901</v>
      </c>
      <c r="M154" s="12">
        <v>46007</v>
      </c>
      <c r="N154" s="202">
        <f t="shared" si="12"/>
        <v>106</v>
      </c>
      <c r="O154" s="11" t="s">
        <v>665</v>
      </c>
      <c r="P154" s="11"/>
      <c r="Q154" s="11" t="s">
        <v>234</v>
      </c>
      <c r="R154" s="11" t="s">
        <v>3221</v>
      </c>
      <c r="S154" s="11" t="s">
        <v>114</v>
      </c>
      <c r="T154" s="11" t="s">
        <v>1082</v>
      </c>
      <c r="U154" s="11" t="s">
        <v>25</v>
      </c>
      <c r="V154" s="11"/>
      <c r="W154" s="11" t="s">
        <v>52</v>
      </c>
      <c r="X154" s="11" t="s">
        <v>53</v>
      </c>
      <c r="Y154" s="204" t="str">
        <f t="shared" si="13"/>
        <v xml:space="preserve">Talento Humano 
Tecnológicos 
Físicos </v>
      </c>
      <c r="Z154" s="11"/>
      <c r="AA154" s="11"/>
      <c r="AB154" s="11"/>
      <c r="AC154" s="13"/>
      <c r="AD154" s="14"/>
      <c r="AE154" s="11"/>
      <c r="AF154" s="11"/>
      <c r="AG154" s="13"/>
      <c r="AH154" s="14"/>
      <c r="AI154" s="11"/>
      <c r="AJ154" s="11"/>
      <c r="AK154" s="13"/>
      <c r="AL154" s="14"/>
      <c r="AM154" s="11"/>
      <c r="AN154" s="11"/>
      <c r="AO154" s="13"/>
      <c r="AP154" s="14"/>
      <c r="AQ154" s="11"/>
      <c r="AR154" s="11"/>
      <c r="AS154" s="13"/>
      <c r="AT154" s="14"/>
      <c r="AU154" s="11"/>
      <c r="AV154" s="11"/>
      <c r="AW154" s="13"/>
      <c r="AX154" s="11"/>
      <c r="AY154" s="11"/>
      <c r="AZ154" s="11"/>
      <c r="BA154" s="11"/>
      <c r="BB154" s="11"/>
      <c r="BC154" s="11"/>
      <c r="BD154" s="11"/>
      <c r="BE154" s="11"/>
      <c r="BF154" s="11"/>
      <c r="BG154" s="11"/>
      <c r="BH154" s="11" t="s">
        <v>2758</v>
      </c>
      <c r="BI154" s="11" t="s">
        <v>2793</v>
      </c>
      <c r="BJ154" s="11" t="s">
        <v>3163</v>
      </c>
      <c r="BK154" s="11"/>
      <c r="BL154" s="11"/>
      <c r="BM154" s="11"/>
      <c r="BN154" s="11" t="s">
        <v>2760</v>
      </c>
      <c r="BO154" s="11" t="s">
        <v>2987</v>
      </c>
      <c r="BP154" s="11" t="s">
        <v>2761</v>
      </c>
      <c r="BQ154" s="11" t="s">
        <v>3164</v>
      </c>
      <c r="BR154" s="11"/>
      <c r="BS154" s="11"/>
      <c r="BT154" s="11"/>
      <c r="BU154" s="11"/>
      <c r="BV154" s="11" t="s">
        <v>2783</v>
      </c>
      <c r="BW154" s="204" t="str">
        <f t="shared" si="14"/>
        <v>Programas de transparencia y ética pública 
Estrategia de participación ciudadana 
Estrategia de rendición de cuentas 
Operación del Sistema de Gestión Institucional_SGI</v>
      </c>
      <c r="BX154" s="11"/>
      <c r="BY154" s="11"/>
      <c r="BZ154" s="11" t="s">
        <v>27</v>
      </c>
      <c r="CA154" s="11" t="s">
        <v>79</v>
      </c>
      <c r="CB154" s="11" t="s">
        <v>29</v>
      </c>
      <c r="CC154" s="11"/>
      <c r="CD154" s="11"/>
      <c r="CE154" s="204" t="str">
        <f t="shared" si="15"/>
        <v xml:space="preserve">Gestión con valores para resultados 
Evaluación de resultados 
Información y comunicación </v>
      </c>
      <c r="CF154" s="11"/>
      <c r="CG154" s="11"/>
      <c r="CH154" s="11"/>
      <c r="CI154" s="11"/>
      <c r="CJ154" s="11"/>
      <c r="CK154" s="11"/>
      <c r="CL154" s="11"/>
      <c r="CM154" s="11"/>
      <c r="CN154" s="11"/>
      <c r="CO154" s="11"/>
      <c r="CP154" s="11"/>
      <c r="CQ154" s="11"/>
      <c r="CR154" s="11" t="s">
        <v>94</v>
      </c>
      <c r="CS154" s="11" t="s">
        <v>95</v>
      </c>
      <c r="CT154" s="11" t="s">
        <v>96</v>
      </c>
      <c r="CU154" s="11"/>
      <c r="CV154" s="11"/>
      <c r="CW154" s="11"/>
      <c r="CX154" s="11"/>
      <c r="CY154" s="204" t="str">
        <f t="shared" si="16"/>
        <v>Participación ciudadana en la gestión pública
Seguimiento y evaluación del desempeño institucional
Transparencia, acceso a la información pública y lucha contra la corrupción</v>
      </c>
      <c r="CZ154" s="11" t="s">
        <v>2784</v>
      </c>
      <c r="DA154" s="11"/>
      <c r="DB154" s="11"/>
      <c r="DC154" s="11"/>
      <c r="DD154" s="11"/>
      <c r="DE154" s="11"/>
      <c r="DF154" s="11"/>
      <c r="DG154" s="11"/>
      <c r="DH154" s="11"/>
      <c r="DI154" s="11"/>
      <c r="DJ154" s="11"/>
      <c r="DK154" s="11"/>
      <c r="DL154" s="11"/>
      <c r="DM154" s="11"/>
      <c r="DN154" s="11"/>
      <c r="DO154" s="11"/>
      <c r="DP154" s="11"/>
      <c r="DQ154" s="11"/>
      <c r="DR154" s="11"/>
      <c r="DS154" s="11"/>
      <c r="DT154" s="11"/>
      <c r="DU154" s="1"/>
    </row>
    <row r="155" spans="2:125" s="2" customFormat="1" ht="84" hidden="1" customHeight="1" x14ac:dyDescent="0.35">
      <c r="B155" s="1"/>
      <c r="C155" s="200" t="s">
        <v>3222</v>
      </c>
      <c r="D155" s="11" t="s">
        <v>3223</v>
      </c>
      <c r="E155" s="201" t="str">
        <f t="shared" si="17"/>
        <v>URF2025_133__Consolidar reporte de participación_primer semestre 2025</v>
      </c>
      <c r="F155" s="11" t="s">
        <v>3224</v>
      </c>
      <c r="G155" s="11" t="s">
        <v>3225</v>
      </c>
      <c r="H155" s="11" t="s">
        <v>3226</v>
      </c>
      <c r="I155" s="11" t="s">
        <v>1078</v>
      </c>
      <c r="J155" s="11" t="s">
        <v>1079</v>
      </c>
      <c r="K155" s="11" t="s">
        <v>641</v>
      </c>
      <c r="L155" s="12">
        <v>45839</v>
      </c>
      <c r="M155" s="12">
        <v>45868</v>
      </c>
      <c r="N155" s="202">
        <f t="shared" si="12"/>
        <v>29</v>
      </c>
      <c r="O155" s="11" t="s">
        <v>665</v>
      </c>
      <c r="P155" s="11"/>
      <c r="Q155" s="11" t="s">
        <v>111</v>
      </c>
      <c r="R155" s="11" t="s">
        <v>1153</v>
      </c>
      <c r="S155" s="11" t="s">
        <v>114</v>
      </c>
      <c r="T155" s="11" t="s">
        <v>1082</v>
      </c>
      <c r="U155" s="11" t="s">
        <v>25</v>
      </c>
      <c r="V155" s="11"/>
      <c r="W155" s="11" t="s">
        <v>52</v>
      </c>
      <c r="X155" s="11"/>
      <c r="Y155" s="204" t="str">
        <f t="shared" si="13"/>
        <v xml:space="preserve">Talento Humano 
Tecnológicos </v>
      </c>
      <c r="Z155" s="11"/>
      <c r="AA155" s="11"/>
      <c r="AB155" s="11"/>
      <c r="AC155" s="13"/>
      <c r="AD155" s="14"/>
      <c r="AE155" s="11"/>
      <c r="AF155" s="11"/>
      <c r="AG155" s="13"/>
      <c r="AH155" s="14"/>
      <c r="AI155" s="11"/>
      <c r="AJ155" s="11"/>
      <c r="AK155" s="13"/>
      <c r="AL155" s="14"/>
      <c r="AM155" s="11"/>
      <c r="AN155" s="11"/>
      <c r="AO155" s="13"/>
      <c r="AP155" s="14"/>
      <c r="AQ155" s="11"/>
      <c r="AR155" s="11"/>
      <c r="AS155" s="13"/>
      <c r="AT155" s="14"/>
      <c r="AU155" s="11"/>
      <c r="AV155" s="11"/>
      <c r="AW155" s="13"/>
      <c r="AX155" s="11"/>
      <c r="AY155" s="11"/>
      <c r="AZ155" s="11"/>
      <c r="BA155" s="11"/>
      <c r="BB155" s="11"/>
      <c r="BC155" s="11"/>
      <c r="BD155" s="11"/>
      <c r="BE155" s="11"/>
      <c r="BF155" s="11"/>
      <c r="BG155" s="11"/>
      <c r="BH155" s="11" t="s">
        <v>2758</v>
      </c>
      <c r="BI155" s="11" t="s">
        <v>2793</v>
      </c>
      <c r="BJ155" s="11" t="s">
        <v>3163</v>
      </c>
      <c r="BK155" s="11"/>
      <c r="BL155" s="11"/>
      <c r="BM155" s="11"/>
      <c r="BN155" s="11" t="s">
        <v>2760</v>
      </c>
      <c r="BO155" s="11" t="s">
        <v>2987</v>
      </c>
      <c r="BP155" s="11" t="s">
        <v>2761</v>
      </c>
      <c r="BQ155" s="11" t="s">
        <v>3172</v>
      </c>
      <c r="BR155" s="11"/>
      <c r="BS155" s="11"/>
      <c r="BT155" s="11"/>
      <c r="BU155" s="11"/>
      <c r="BV155" s="11" t="s">
        <v>2783</v>
      </c>
      <c r="BW155" s="204" t="str">
        <f t="shared" si="14"/>
        <v>Programas de transparencia y ética pública 
Estrategia de participación ciudadana 
Estrategia de rendición de cuentas 
Operación del Sistema de Gestión Institucional_SGI</v>
      </c>
      <c r="BX155" s="11"/>
      <c r="BY155" s="11"/>
      <c r="BZ155" s="11" t="s">
        <v>27</v>
      </c>
      <c r="CA155" s="11"/>
      <c r="CB155" s="11" t="s">
        <v>29</v>
      </c>
      <c r="CC155" s="11"/>
      <c r="CD155" s="11"/>
      <c r="CE155" s="204" t="str">
        <f t="shared" si="15"/>
        <v xml:space="preserve">Gestión con valores para resultados 
Información y comunicación </v>
      </c>
      <c r="CF155" s="11"/>
      <c r="CG155" s="11"/>
      <c r="CH155" s="11"/>
      <c r="CI155" s="11"/>
      <c r="CJ155" s="11"/>
      <c r="CK155" s="11"/>
      <c r="CL155" s="11"/>
      <c r="CM155" s="11"/>
      <c r="CN155" s="11"/>
      <c r="CO155" s="11"/>
      <c r="CP155" s="11"/>
      <c r="CQ155" s="11"/>
      <c r="CR155" s="11" t="s">
        <v>94</v>
      </c>
      <c r="CS155" s="11"/>
      <c r="CT155" s="11" t="s">
        <v>96</v>
      </c>
      <c r="CU155" s="11"/>
      <c r="CV155" s="11"/>
      <c r="CW155" s="11"/>
      <c r="CX155" s="11"/>
      <c r="CY155" s="204" t="str">
        <f t="shared" si="16"/>
        <v>Participación ciudadana en la gestión pública
Transparencia, acceso a la información pública y lucha contra la corrupción</v>
      </c>
      <c r="CZ155" s="11" t="s">
        <v>2784</v>
      </c>
      <c r="DA155" s="11"/>
      <c r="DB155" s="11"/>
      <c r="DC155" s="11"/>
      <c r="DD155" s="11"/>
      <c r="DE155" s="11"/>
      <c r="DF155" s="11"/>
      <c r="DG155" s="11"/>
      <c r="DH155" s="11"/>
      <c r="DI155" s="11"/>
      <c r="DJ155" s="11"/>
      <c r="DK155" s="11"/>
      <c r="DL155" s="11"/>
      <c r="DM155" s="11"/>
      <c r="DN155" s="11"/>
      <c r="DO155" s="11"/>
      <c r="DP155" s="11"/>
      <c r="DQ155" s="11"/>
      <c r="DR155" s="11"/>
      <c r="DS155" s="11"/>
      <c r="DT155" s="11"/>
      <c r="DU155" s="1"/>
    </row>
    <row r="156" spans="2:125" s="2" customFormat="1" ht="84" hidden="1" customHeight="1" x14ac:dyDescent="0.35">
      <c r="B156" s="1"/>
      <c r="C156" s="200" t="s">
        <v>3227</v>
      </c>
      <c r="D156" s="11" t="s">
        <v>3228</v>
      </c>
      <c r="E156" s="201" t="str">
        <f t="shared" si="17"/>
        <v>URF2025_134__Realizar procesos de capacitación y sensibilización sobre rendición de cuentas a los grupos de valor</v>
      </c>
      <c r="F156" s="11" t="s">
        <v>3229</v>
      </c>
      <c r="G156" s="11" t="s">
        <v>3230</v>
      </c>
      <c r="H156" s="11" t="s">
        <v>3231</v>
      </c>
      <c r="I156" s="11" t="s">
        <v>1078</v>
      </c>
      <c r="J156" s="11" t="s">
        <v>1079</v>
      </c>
      <c r="K156" s="11" t="s">
        <v>641</v>
      </c>
      <c r="L156" s="12">
        <v>45931</v>
      </c>
      <c r="M156" s="12">
        <v>46022</v>
      </c>
      <c r="N156" s="202">
        <f t="shared" si="12"/>
        <v>91</v>
      </c>
      <c r="O156" s="11" t="s">
        <v>665</v>
      </c>
      <c r="P156" s="11"/>
      <c r="Q156" s="11" t="s">
        <v>111</v>
      </c>
      <c r="R156" s="11" t="s">
        <v>3232</v>
      </c>
      <c r="S156" s="11" t="s">
        <v>114</v>
      </c>
      <c r="T156" s="11" t="s">
        <v>1082</v>
      </c>
      <c r="U156" s="11" t="s">
        <v>25</v>
      </c>
      <c r="V156" s="11"/>
      <c r="W156" s="11" t="s">
        <v>52</v>
      </c>
      <c r="X156" s="11" t="s">
        <v>53</v>
      </c>
      <c r="Y156" s="204" t="str">
        <f t="shared" si="13"/>
        <v xml:space="preserve">Talento Humano 
Tecnológicos 
Físicos </v>
      </c>
      <c r="Z156" s="11"/>
      <c r="AA156" s="11"/>
      <c r="AB156" s="11"/>
      <c r="AC156" s="13"/>
      <c r="AD156" s="14"/>
      <c r="AE156" s="11"/>
      <c r="AF156" s="11"/>
      <c r="AG156" s="13"/>
      <c r="AH156" s="14"/>
      <c r="AI156" s="11"/>
      <c r="AJ156" s="11"/>
      <c r="AK156" s="13"/>
      <c r="AL156" s="14"/>
      <c r="AM156" s="11"/>
      <c r="AN156" s="11"/>
      <c r="AO156" s="13"/>
      <c r="AP156" s="14"/>
      <c r="AQ156" s="11"/>
      <c r="AR156" s="11"/>
      <c r="AS156" s="13"/>
      <c r="AT156" s="14"/>
      <c r="AU156" s="11"/>
      <c r="AV156" s="11"/>
      <c r="AW156" s="13"/>
      <c r="AX156" s="11"/>
      <c r="AY156" s="11"/>
      <c r="AZ156" s="11"/>
      <c r="BA156" s="11"/>
      <c r="BB156" s="11"/>
      <c r="BC156" s="11"/>
      <c r="BD156" s="11"/>
      <c r="BE156" s="11"/>
      <c r="BF156" s="11"/>
      <c r="BG156" s="11"/>
      <c r="BH156" s="11" t="s">
        <v>2758</v>
      </c>
      <c r="BI156" s="11" t="s">
        <v>2793</v>
      </c>
      <c r="BJ156" s="11" t="s">
        <v>3163</v>
      </c>
      <c r="BK156" s="11"/>
      <c r="BL156" s="11"/>
      <c r="BM156" s="11"/>
      <c r="BN156" s="11" t="s">
        <v>2760</v>
      </c>
      <c r="BO156" s="11" t="s">
        <v>2987</v>
      </c>
      <c r="BP156" s="11" t="s">
        <v>2761</v>
      </c>
      <c r="BQ156" s="11" t="s">
        <v>3164</v>
      </c>
      <c r="BR156" s="11"/>
      <c r="BS156" s="11"/>
      <c r="BT156" s="11"/>
      <c r="BU156" s="11"/>
      <c r="BV156" s="11" t="s">
        <v>2783</v>
      </c>
      <c r="BW156" s="204" t="str">
        <f t="shared" si="14"/>
        <v>Programas de transparencia y ética pública 
Estrategia de participación ciudadana 
Estrategia de rendición de cuentas 
Operación del Sistema de Gestión Institucional_SGI</v>
      </c>
      <c r="BX156" s="11"/>
      <c r="BY156" s="11"/>
      <c r="BZ156" s="11" t="s">
        <v>27</v>
      </c>
      <c r="CA156" s="11"/>
      <c r="CB156" s="11" t="s">
        <v>29</v>
      </c>
      <c r="CC156" s="11"/>
      <c r="CD156" s="11"/>
      <c r="CE156" s="204" t="str">
        <f t="shared" si="15"/>
        <v xml:space="preserve">Gestión con valores para resultados 
Información y comunicación </v>
      </c>
      <c r="CF156" s="11"/>
      <c r="CG156" s="11"/>
      <c r="CH156" s="11"/>
      <c r="CI156" s="11"/>
      <c r="CJ156" s="11"/>
      <c r="CK156" s="11"/>
      <c r="CL156" s="11"/>
      <c r="CM156" s="11"/>
      <c r="CN156" s="11"/>
      <c r="CO156" s="11"/>
      <c r="CP156" s="11"/>
      <c r="CQ156" s="11"/>
      <c r="CR156" s="11" t="s">
        <v>94</v>
      </c>
      <c r="CS156" s="11"/>
      <c r="CT156" s="11" t="s">
        <v>96</v>
      </c>
      <c r="CU156" s="11"/>
      <c r="CV156" s="11"/>
      <c r="CW156" s="11"/>
      <c r="CX156" s="11"/>
      <c r="CY156" s="204" t="str">
        <f t="shared" si="16"/>
        <v>Participación ciudadana en la gestión pública
Transparencia, acceso a la información pública y lucha contra la corrupción</v>
      </c>
      <c r="CZ156" s="11" t="s">
        <v>2784</v>
      </c>
      <c r="DA156" s="11"/>
      <c r="DB156" s="11"/>
      <c r="DC156" s="11"/>
      <c r="DD156" s="11"/>
      <c r="DE156" s="11"/>
      <c r="DF156" s="11"/>
      <c r="DG156" s="11"/>
      <c r="DH156" s="11"/>
      <c r="DI156" s="11"/>
      <c r="DJ156" s="11"/>
      <c r="DK156" s="11"/>
      <c r="DL156" s="11"/>
      <c r="DM156" s="11"/>
      <c r="DN156" s="11"/>
      <c r="DO156" s="11"/>
      <c r="DP156" s="11"/>
      <c r="DQ156" s="11"/>
      <c r="DR156" s="11"/>
      <c r="DS156" s="11"/>
      <c r="DT156" s="11"/>
      <c r="DU156" s="1"/>
    </row>
    <row r="157" spans="2:125" s="2" customFormat="1" ht="84" hidden="1" customHeight="1" x14ac:dyDescent="0.35">
      <c r="B157" s="1"/>
      <c r="C157" s="200" t="s">
        <v>3233</v>
      </c>
      <c r="D157" s="11" t="s">
        <v>3234</v>
      </c>
      <c r="E157" s="201" t="str">
        <f t="shared" si="17"/>
        <v>URF2025_135__Reportar el cumplimiento del Índice de Transparencia y Acceso a la Información Pública para la vigencia 2025</v>
      </c>
      <c r="F157" s="11" t="s">
        <v>1144</v>
      </c>
      <c r="G157" s="11" t="s">
        <v>1145</v>
      </c>
      <c r="H157" s="11" t="s">
        <v>1146</v>
      </c>
      <c r="I157" s="11" t="s">
        <v>1078</v>
      </c>
      <c r="J157" s="11" t="s">
        <v>1079</v>
      </c>
      <c r="K157" s="11" t="s">
        <v>641</v>
      </c>
      <c r="L157" s="12">
        <v>45809</v>
      </c>
      <c r="M157" s="12">
        <v>45910</v>
      </c>
      <c r="N157" s="202">
        <f t="shared" si="12"/>
        <v>101</v>
      </c>
      <c r="O157" s="11" t="s">
        <v>665</v>
      </c>
      <c r="P157" s="11"/>
      <c r="Q157" s="11" t="s">
        <v>234</v>
      </c>
      <c r="R157" s="11" t="s">
        <v>1147</v>
      </c>
      <c r="S157" s="11" t="s">
        <v>114</v>
      </c>
      <c r="T157" s="11" t="s">
        <v>1082</v>
      </c>
      <c r="U157" s="11" t="s">
        <v>25</v>
      </c>
      <c r="V157" s="11" t="s">
        <v>51</v>
      </c>
      <c r="W157" s="11" t="s">
        <v>52</v>
      </c>
      <c r="X157" s="11"/>
      <c r="Y157" s="204" t="str">
        <f t="shared" si="13"/>
        <v xml:space="preserve">Talento Humano 
Financieros 
Tecnológicos </v>
      </c>
      <c r="Z157" s="11"/>
      <c r="AA157" s="11"/>
      <c r="AB157" s="11"/>
      <c r="AC157" s="13"/>
      <c r="AD157" s="14"/>
      <c r="AE157" s="11"/>
      <c r="AF157" s="11"/>
      <c r="AG157" s="13"/>
      <c r="AH157" s="14"/>
      <c r="AI157" s="11"/>
      <c r="AJ157" s="11"/>
      <c r="AK157" s="13"/>
      <c r="AL157" s="14"/>
      <c r="AM157" s="11"/>
      <c r="AN157" s="11"/>
      <c r="AO157" s="13"/>
      <c r="AP157" s="14"/>
      <c r="AQ157" s="11"/>
      <c r="AR157" s="11"/>
      <c r="AS157" s="13"/>
      <c r="AT157" s="14"/>
      <c r="AU157" s="11"/>
      <c r="AV157" s="11"/>
      <c r="AW157" s="13"/>
      <c r="AX157" s="11"/>
      <c r="AY157" s="11"/>
      <c r="AZ157" s="11"/>
      <c r="BA157" s="11"/>
      <c r="BB157" s="11"/>
      <c r="BC157" s="11"/>
      <c r="BD157" s="11"/>
      <c r="BE157" s="11"/>
      <c r="BF157" s="11"/>
      <c r="BG157" s="11"/>
      <c r="BH157" s="11" t="s">
        <v>2758</v>
      </c>
      <c r="BI157" s="11" t="s">
        <v>2793</v>
      </c>
      <c r="BJ157" s="11" t="s">
        <v>3163</v>
      </c>
      <c r="BK157" s="11"/>
      <c r="BL157" s="11"/>
      <c r="BM157" s="11"/>
      <c r="BN157" s="11" t="s">
        <v>2760</v>
      </c>
      <c r="BO157" s="11" t="s">
        <v>2987</v>
      </c>
      <c r="BP157" s="11"/>
      <c r="BQ157" s="11"/>
      <c r="BR157" s="11"/>
      <c r="BS157" s="11"/>
      <c r="BT157" s="11"/>
      <c r="BU157" s="11"/>
      <c r="BV157" s="11" t="s">
        <v>2783</v>
      </c>
      <c r="BW157" s="204" t="str">
        <f t="shared" si="14"/>
        <v>Programas de transparencia y ética pública 
Estrategia de participación ciudadana 
Operación del Sistema de Gestión Institucional_SGI</v>
      </c>
      <c r="BX157" s="11"/>
      <c r="BY157" s="11"/>
      <c r="BZ157" s="11" t="s">
        <v>27</v>
      </c>
      <c r="CA157" s="11"/>
      <c r="CB157" s="11" t="s">
        <v>29</v>
      </c>
      <c r="CC157" s="11"/>
      <c r="CD157" s="11"/>
      <c r="CE157" s="204" t="str">
        <f t="shared" si="15"/>
        <v xml:space="preserve">Gestión con valores para resultados 
Información y comunicación </v>
      </c>
      <c r="CF157" s="11"/>
      <c r="CG157" s="11"/>
      <c r="CH157" s="11"/>
      <c r="CI157" s="11"/>
      <c r="CJ157" s="11"/>
      <c r="CK157" s="11"/>
      <c r="CL157" s="11"/>
      <c r="CM157" s="11"/>
      <c r="CN157" s="11"/>
      <c r="CO157" s="11"/>
      <c r="CP157" s="11" t="s">
        <v>92</v>
      </c>
      <c r="CQ157" s="11"/>
      <c r="CR157" s="11"/>
      <c r="CS157" s="11"/>
      <c r="CT157" s="11" t="s">
        <v>96</v>
      </c>
      <c r="CU157" s="11"/>
      <c r="CV157" s="11"/>
      <c r="CW157" s="11"/>
      <c r="CX157" s="11"/>
      <c r="CY157" s="204" t="str">
        <f t="shared" si="16"/>
        <v>Servicio al ciudadano
Transparencia, acceso a la información pública y lucha contra la corrupción</v>
      </c>
      <c r="CZ157" s="11" t="s">
        <v>2826</v>
      </c>
      <c r="DA157" s="205" t="s">
        <v>2826</v>
      </c>
      <c r="DB157" s="205">
        <v>45852</v>
      </c>
      <c r="DC157" s="205">
        <v>45853</v>
      </c>
      <c r="DD157" s="11" t="s">
        <v>3235</v>
      </c>
      <c r="DE157" s="11" t="s">
        <v>3236</v>
      </c>
      <c r="DF157" s="11"/>
      <c r="DG157" s="11"/>
      <c r="DH157" s="11"/>
      <c r="DI157" s="11"/>
      <c r="DJ157" s="11"/>
      <c r="DK157" s="11"/>
      <c r="DL157" s="11"/>
      <c r="DM157" s="11"/>
      <c r="DN157" s="11"/>
      <c r="DO157" s="11"/>
      <c r="DP157" s="11"/>
      <c r="DQ157" s="11"/>
      <c r="DR157" s="11"/>
      <c r="DS157" s="11"/>
      <c r="DT157" s="11"/>
      <c r="DU157" s="1"/>
    </row>
    <row r="158" spans="2:125" s="2" customFormat="1" ht="84" hidden="1" customHeight="1" x14ac:dyDescent="0.35">
      <c r="B158" s="1"/>
      <c r="C158" s="200" t="s">
        <v>3237</v>
      </c>
      <c r="D158" s="11" t="s">
        <v>3238</v>
      </c>
      <c r="E158" s="201" t="str">
        <f t="shared" si="17"/>
        <v>URF2025_136__Generar alertas mensuales sobre la información a publicar en la página web, de acuerdo con el esquema de publicación_Primer cuatrimestre</v>
      </c>
      <c r="F158" s="11" t="s">
        <v>1161</v>
      </c>
      <c r="G158" s="11" t="s">
        <v>1162</v>
      </c>
      <c r="H158" s="11" t="s">
        <v>1163</v>
      </c>
      <c r="I158" s="11" t="s">
        <v>1078</v>
      </c>
      <c r="J158" s="11" t="s">
        <v>1079</v>
      </c>
      <c r="K158" s="11" t="s">
        <v>641</v>
      </c>
      <c r="L158" s="12">
        <v>45658</v>
      </c>
      <c r="M158" s="12">
        <v>45777</v>
      </c>
      <c r="N158" s="202">
        <f t="shared" si="12"/>
        <v>119</v>
      </c>
      <c r="O158" s="11" t="s">
        <v>665</v>
      </c>
      <c r="P158" s="11"/>
      <c r="Q158" s="11" t="s">
        <v>111</v>
      </c>
      <c r="R158" s="11" t="s">
        <v>3239</v>
      </c>
      <c r="S158" s="11" t="s">
        <v>114</v>
      </c>
      <c r="T158" s="11" t="s">
        <v>1082</v>
      </c>
      <c r="U158" s="11" t="s">
        <v>25</v>
      </c>
      <c r="V158" s="11"/>
      <c r="W158" s="11" t="s">
        <v>52</v>
      </c>
      <c r="X158" s="11"/>
      <c r="Y158" s="204" t="str">
        <f t="shared" si="13"/>
        <v xml:space="preserve">Talento Humano 
Tecnológicos </v>
      </c>
      <c r="Z158" s="11"/>
      <c r="AA158" s="11"/>
      <c r="AB158" s="11"/>
      <c r="AC158" s="13"/>
      <c r="AD158" s="14"/>
      <c r="AE158" s="11"/>
      <c r="AF158" s="11"/>
      <c r="AG158" s="13"/>
      <c r="AH158" s="14"/>
      <c r="AI158" s="11"/>
      <c r="AJ158" s="11"/>
      <c r="AK158" s="13"/>
      <c r="AL158" s="14"/>
      <c r="AM158" s="11"/>
      <c r="AN158" s="11"/>
      <c r="AO158" s="13"/>
      <c r="AP158" s="14"/>
      <c r="AQ158" s="11"/>
      <c r="AR158" s="11"/>
      <c r="AS158" s="13"/>
      <c r="AT158" s="14"/>
      <c r="AU158" s="11"/>
      <c r="AV158" s="11"/>
      <c r="AW158" s="13"/>
      <c r="AX158" s="11"/>
      <c r="AY158" s="11"/>
      <c r="AZ158" s="11"/>
      <c r="BA158" s="11"/>
      <c r="BB158" s="11"/>
      <c r="BC158" s="11"/>
      <c r="BD158" s="11"/>
      <c r="BE158" s="11"/>
      <c r="BF158" s="11"/>
      <c r="BG158" s="11"/>
      <c r="BH158" s="11" t="s">
        <v>2758</v>
      </c>
      <c r="BI158" s="11" t="s">
        <v>2793</v>
      </c>
      <c r="BJ158" s="11" t="s">
        <v>3163</v>
      </c>
      <c r="BK158" s="11"/>
      <c r="BL158" s="11"/>
      <c r="BM158" s="11"/>
      <c r="BN158" s="11" t="s">
        <v>2760</v>
      </c>
      <c r="BO158" s="11" t="s">
        <v>2987</v>
      </c>
      <c r="BP158" s="11"/>
      <c r="BQ158" s="11"/>
      <c r="BR158" s="11"/>
      <c r="BS158" s="11"/>
      <c r="BT158" s="11"/>
      <c r="BU158" s="11"/>
      <c r="BV158" s="11" t="s">
        <v>2783</v>
      </c>
      <c r="BW158" s="204" t="str">
        <f t="shared" si="14"/>
        <v>Programas de transparencia y ética pública 
Estrategia de participación ciudadana 
Operación del Sistema de Gestión Institucional_SGI</v>
      </c>
      <c r="BX158" s="11"/>
      <c r="BY158" s="11"/>
      <c r="BZ158" s="11" t="s">
        <v>27</v>
      </c>
      <c r="CA158" s="11"/>
      <c r="CB158" s="11" t="s">
        <v>29</v>
      </c>
      <c r="CC158" s="11"/>
      <c r="CD158" s="11"/>
      <c r="CE158" s="204" t="str">
        <f t="shared" si="15"/>
        <v xml:space="preserve">Gestión con valores para resultados 
Información y comunicación </v>
      </c>
      <c r="CF158" s="11"/>
      <c r="CG158" s="11"/>
      <c r="CH158" s="11"/>
      <c r="CI158" s="11"/>
      <c r="CJ158" s="11"/>
      <c r="CK158" s="11"/>
      <c r="CL158" s="11" t="s">
        <v>88</v>
      </c>
      <c r="CM158" s="11"/>
      <c r="CN158" s="11"/>
      <c r="CO158" s="11"/>
      <c r="CP158" s="11"/>
      <c r="CQ158" s="11"/>
      <c r="CR158" s="11"/>
      <c r="CS158" s="11"/>
      <c r="CT158" s="11" t="s">
        <v>96</v>
      </c>
      <c r="CU158" s="11"/>
      <c r="CV158" s="11"/>
      <c r="CW158" s="11"/>
      <c r="CX158" s="11"/>
      <c r="CY158" s="204" t="str">
        <f t="shared" si="16"/>
        <v>Gobierno Digital
Transparencia, acceso a la información pública y lucha contra la corrupción</v>
      </c>
      <c r="CZ158" s="11" t="s">
        <v>2784</v>
      </c>
      <c r="DA158" s="11"/>
      <c r="DB158" s="11"/>
      <c r="DC158" s="11"/>
      <c r="DD158" s="11"/>
      <c r="DE158" s="11"/>
      <c r="DF158" s="11"/>
      <c r="DG158" s="11"/>
      <c r="DH158" s="11"/>
      <c r="DI158" s="11"/>
      <c r="DJ158" s="11"/>
      <c r="DK158" s="11"/>
      <c r="DL158" s="11"/>
      <c r="DM158" s="11"/>
      <c r="DN158" s="11"/>
      <c r="DO158" s="11"/>
      <c r="DP158" s="11"/>
      <c r="DQ158" s="11"/>
      <c r="DR158" s="11"/>
      <c r="DS158" s="11"/>
      <c r="DT158" s="11"/>
      <c r="DU158" s="1"/>
    </row>
    <row r="159" spans="2:125" s="2" customFormat="1" ht="84" hidden="1" customHeight="1" x14ac:dyDescent="0.35">
      <c r="B159" s="1"/>
      <c r="C159" s="200" t="s">
        <v>3240</v>
      </c>
      <c r="D159" s="11" t="s">
        <v>3241</v>
      </c>
      <c r="E159" s="201" t="str">
        <f t="shared" si="17"/>
        <v>URF2025_137__Generar alertas mensuales sobre la información a publicar en la página web, de acuerdo con el esquema de publicación_ Segundo cuatrimestre</v>
      </c>
      <c r="F159" s="11" t="s">
        <v>1161</v>
      </c>
      <c r="G159" s="11" t="s">
        <v>1162</v>
      </c>
      <c r="H159" s="11" t="s">
        <v>1163</v>
      </c>
      <c r="I159" s="11" t="s">
        <v>1078</v>
      </c>
      <c r="J159" s="11" t="s">
        <v>1079</v>
      </c>
      <c r="K159" s="11" t="s">
        <v>641</v>
      </c>
      <c r="L159" s="12">
        <v>45778</v>
      </c>
      <c r="M159" s="12">
        <v>45900</v>
      </c>
      <c r="N159" s="202">
        <f t="shared" si="12"/>
        <v>122</v>
      </c>
      <c r="O159" s="11" t="s">
        <v>665</v>
      </c>
      <c r="P159" s="11"/>
      <c r="Q159" s="11" t="s">
        <v>111</v>
      </c>
      <c r="R159" s="11" t="s">
        <v>3239</v>
      </c>
      <c r="S159" s="11" t="s">
        <v>114</v>
      </c>
      <c r="T159" s="11" t="s">
        <v>1082</v>
      </c>
      <c r="U159" s="11" t="s">
        <v>25</v>
      </c>
      <c r="V159" s="11"/>
      <c r="W159" s="11" t="s">
        <v>52</v>
      </c>
      <c r="X159" s="11"/>
      <c r="Y159" s="204" t="str">
        <f t="shared" si="13"/>
        <v xml:space="preserve">Talento Humano 
Tecnológicos </v>
      </c>
      <c r="Z159" s="11"/>
      <c r="AA159" s="11"/>
      <c r="AB159" s="11"/>
      <c r="AC159" s="13"/>
      <c r="AD159" s="14"/>
      <c r="AE159" s="11"/>
      <c r="AF159" s="11"/>
      <c r="AG159" s="13"/>
      <c r="AH159" s="14"/>
      <c r="AI159" s="11"/>
      <c r="AJ159" s="11"/>
      <c r="AK159" s="13"/>
      <c r="AL159" s="14"/>
      <c r="AM159" s="11"/>
      <c r="AN159" s="11"/>
      <c r="AO159" s="13"/>
      <c r="AP159" s="14"/>
      <c r="AQ159" s="11"/>
      <c r="AR159" s="11"/>
      <c r="AS159" s="13"/>
      <c r="AT159" s="14"/>
      <c r="AU159" s="11"/>
      <c r="AV159" s="11"/>
      <c r="AW159" s="13"/>
      <c r="AX159" s="11"/>
      <c r="AY159" s="11"/>
      <c r="AZ159" s="11"/>
      <c r="BA159" s="11"/>
      <c r="BB159" s="11"/>
      <c r="BC159" s="11"/>
      <c r="BD159" s="11"/>
      <c r="BE159" s="11"/>
      <c r="BF159" s="11"/>
      <c r="BG159" s="11"/>
      <c r="BH159" s="11" t="s">
        <v>2758</v>
      </c>
      <c r="BI159" s="11" t="s">
        <v>2793</v>
      </c>
      <c r="BJ159" s="11" t="s">
        <v>3163</v>
      </c>
      <c r="BK159" s="11"/>
      <c r="BL159" s="11"/>
      <c r="BM159" s="11"/>
      <c r="BN159" s="11" t="s">
        <v>2760</v>
      </c>
      <c r="BO159" s="11" t="s">
        <v>2987</v>
      </c>
      <c r="BP159" s="11"/>
      <c r="BQ159" s="11"/>
      <c r="BR159" s="11"/>
      <c r="BS159" s="11"/>
      <c r="BT159" s="11"/>
      <c r="BU159" s="11"/>
      <c r="BV159" s="11" t="s">
        <v>2783</v>
      </c>
      <c r="BW159" s="204" t="str">
        <f t="shared" si="14"/>
        <v>Programas de transparencia y ética pública 
Estrategia de participación ciudadana 
Operación del Sistema de Gestión Institucional_SGI</v>
      </c>
      <c r="BX159" s="11"/>
      <c r="BY159" s="11"/>
      <c r="BZ159" s="11" t="s">
        <v>27</v>
      </c>
      <c r="CA159" s="11"/>
      <c r="CB159" s="11" t="s">
        <v>29</v>
      </c>
      <c r="CC159" s="11"/>
      <c r="CD159" s="11"/>
      <c r="CE159" s="204" t="str">
        <f t="shared" si="15"/>
        <v xml:space="preserve">Gestión con valores para resultados 
Información y comunicación </v>
      </c>
      <c r="CF159" s="11"/>
      <c r="CG159" s="11"/>
      <c r="CH159" s="11"/>
      <c r="CI159" s="11"/>
      <c r="CJ159" s="11"/>
      <c r="CK159" s="11"/>
      <c r="CL159" s="11" t="s">
        <v>88</v>
      </c>
      <c r="CM159" s="11"/>
      <c r="CN159" s="11"/>
      <c r="CO159" s="11"/>
      <c r="CP159" s="11"/>
      <c r="CQ159" s="11"/>
      <c r="CR159" s="11"/>
      <c r="CS159" s="11"/>
      <c r="CT159" s="11" t="s">
        <v>96</v>
      </c>
      <c r="CU159" s="11"/>
      <c r="CV159" s="11"/>
      <c r="CW159" s="11"/>
      <c r="CX159" s="11"/>
      <c r="CY159" s="204" t="str">
        <f t="shared" si="16"/>
        <v>Gobierno Digital
Transparencia, acceso a la información pública y lucha contra la corrupción</v>
      </c>
      <c r="CZ159" s="11" t="s">
        <v>2784</v>
      </c>
      <c r="DA159" s="11"/>
      <c r="DB159" s="11"/>
      <c r="DC159" s="11"/>
      <c r="DD159" s="11"/>
      <c r="DE159" s="11"/>
      <c r="DF159" s="11"/>
      <c r="DG159" s="11"/>
      <c r="DH159" s="11"/>
      <c r="DI159" s="11"/>
      <c r="DJ159" s="11"/>
      <c r="DK159" s="11"/>
      <c r="DL159" s="11"/>
      <c r="DM159" s="11"/>
      <c r="DN159" s="11"/>
      <c r="DO159" s="11"/>
      <c r="DP159" s="11"/>
      <c r="DQ159" s="11"/>
      <c r="DR159" s="11"/>
      <c r="DS159" s="11"/>
      <c r="DT159" s="11"/>
      <c r="DU159" s="1"/>
    </row>
    <row r="160" spans="2:125" s="2" customFormat="1" ht="84" hidden="1" customHeight="1" x14ac:dyDescent="0.35">
      <c r="B160" s="1"/>
      <c r="C160" s="200" t="s">
        <v>3242</v>
      </c>
      <c r="D160" s="11" t="s">
        <v>3243</v>
      </c>
      <c r="E160" s="201" t="str">
        <f t="shared" si="17"/>
        <v>URF2025_138__Generar alertas mensuales sobre la información a publicar en la página web, de acuerdo con el esquema de publicación_ Tercer cuatrimestre</v>
      </c>
      <c r="F160" s="11" t="s">
        <v>1161</v>
      </c>
      <c r="G160" s="11" t="s">
        <v>1162</v>
      </c>
      <c r="H160" s="11" t="s">
        <v>1163</v>
      </c>
      <c r="I160" s="11" t="s">
        <v>1078</v>
      </c>
      <c r="J160" s="11" t="s">
        <v>1079</v>
      </c>
      <c r="K160" s="11" t="s">
        <v>641</v>
      </c>
      <c r="L160" s="12">
        <v>45901</v>
      </c>
      <c r="M160" s="12">
        <v>46006</v>
      </c>
      <c r="N160" s="202">
        <f t="shared" si="12"/>
        <v>105</v>
      </c>
      <c r="O160" s="11" t="s">
        <v>665</v>
      </c>
      <c r="P160" s="11"/>
      <c r="Q160" s="11" t="s">
        <v>111</v>
      </c>
      <c r="R160" s="11" t="s">
        <v>3239</v>
      </c>
      <c r="S160" s="11" t="s">
        <v>114</v>
      </c>
      <c r="T160" s="11" t="s">
        <v>1082</v>
      </c>
      <c r="U160" s="11" t="s">
        <v>25</v>
      </c>
      <c r="V160" s="11"/>
      <c r="W160" s="11" t="s">
        <v>52</v>
      </c>
      <c r="X160" s="11"/>
      <c r="Y160" s="204" t="str">
        <f t="shared" si="13"/>
        <v xml:space="preserve">Talento Humano 
Tecnológicos </v>
      </c>
      <c r="Z160" s="11"/>
      <c r="AA160" s="11"/>
      <c r="AB160" s="11"/>
      <c r="AC160" s="13"/>
      <c r="AD160" s="14"/>
      <c r="AE160" s="11"/>
      <c r="AF160" s="11"/>
      <c r="AG160" s="13"/>
      <c r="AH160" s="14"/>
      <c r="AI160" s="11"/>
      <c r="AJ160" s="11"/>
      <c r="AK160" s="13"/>
      <c r="AL160" s="14"/>
      <c r="AM160" s="11"/>
      <c r="AN160" s="11"/>
      <c r="AO160" s="13"/>
      <c r="AP160" s="14"/>
      <c r="AQ160" s="11"/>
      <c r="AR160" s="11"/>
      <c r="AS160" s="13"/>
      <c r="AT160" s="14"/>
      <c r="AU160" s="11"/>
      <c r="AV160" s="11"/>
      <c r="AW160" s="13"/>
      <c r="AX160" s="11"/>
      <c r="AY160" s="11"/>
      <c r="AZ160" s="11"/>
      <c r="BA160" s="11"/>
      <c r="BB160" s="11"/>
      <c r="BC160" s="11"/>
      <c r="BD160" s="11"/>
      <c r="BE160" s="11"/>
      <c r="BF160" s="11"/>
      <c r="BG160" s="11"/>
      <c r="BH160" s="11" t="s">
        <v>2758</v>
      </c>
      <c r="BI160" s="11" t="s">
        <v>2793</v>
      </c>
      <c r="BJ160" s="11" t="s">
        <v>3163</v>
      </c>
      <c r="BK160" s="11"/>
      <c r="BL160" s="11"/>
      <c r="BM160" s="11"/>
      <c r="BN160" s="11" t="s">
        <v>2760</v>
      </c>
      <c r="BO160" s="11" t="s">
        <v>2987</v>
      </c>
      <c r="BP160" s="11"/>
      <c r="BQ160" s="11"/>
      <c r="BR160" s="11"/>
      <c r="BS160" s="11"/>
      <c r="BT160" s="11"/>
      <c r="BU160" s="11"/>
      <c r="BV160" s="11" t="s">
        <v>2783</v>
      </c>
      <c r="BW160" s="204" t="str">
        <f t="shared" si="14"/>
        <v>Programas de transparencia y ética pública 
Estrategia de participación ciudadana 
Operación del Sistema de Gestión Institucional_SGI</v>
      </c>
      <c r="BX160" s="11"/>
      <c r="BY160" s="11"/>
      <c r="BZ160" s="11" t="s">
        <v>27</v>
      </c>
      <c r="CA160" s="11"/>
      <c r="CB160" s="11" t="s">
        <v>29</v>
      </c>
      <c r="CC160" s="11"/>
      <c r="CD160" s="11"/>
      <c r="CE160" s="204" t="str">
        <f t="shared" si="15"/>
        <v xml:space="preserve">Gestión con valores para resultados 
Información y comunicación </v>
      </c>
      <c r="CF160" s="11"/>
      <c r="CG160" s="11"/>
      <c r="CH160" s="11"/>
      <c r="CI160" s="11"/>
      <c r="CJ160" s="11"/>
      <c r="CK160" s="11"/>
      <c r="CL160" s="11" t="s">
        <v>88</v>
      </c>
      <c r="CM160" s="11"/>
      <c r="CN160" s="11"/>
      <c r="CO160" s="11"/>
      <c r="CP160" s="11"/>
      <c r="CQ160" s="11"/>
      <c r="CR160" s="11"/>
      <c r="CS160" s="11"/>
      <c r="CT160" s="11" t="s">
        <v>96</v>
      </c>
      <c r="CU160" s="11"/>
      <c r="CV160" s="11"/>
      <c r="CW160" s="11"/>
      <c r="CX160" s="11"/>
      <c r="CY160" s="204" t="str">
        <f t="shared" si="16"/>
        <v>Gobierno Digital
Transparencia, acceso a la información pública y lucha contra la corrupción</v>
      </c>
      <c r="CZ160" s="11" t="s">
        <v>2784</v>
      </c>
      <c r="DA160" s="11"/>
      <c r="DB160" s="11"/>
      <c r="DC160" s="11"/>
      <c r="DD160" s="11"/>
      <c r="DE160" s="11"/>
      <c r="DF160" s="11"/>
      <c r="DG160" s="11"/>
      <c r="DH160" s="11"/>
      <c r="DI160" s="11"/>
      <c r="DJ160" s="11"/>
      <c r="DK160" s="11"/>
      <c r="DL160" s="11"/>
      <c r="DM160" s="11"/>
      <c r="DN160" s="11"/>
      <c r="DO160" s="11"/>
      <c r="DP160" s="11"/>
      <c r="DQ160" s="11"/>
      <c r="DR160" s="11"/>
      <c r="DS160" s="11"/>
      <c r="DT160" s="11"/>
      <c r="DU160" s="1"/>
    </row>
    <row r="161" spans="2:125" s="2" customFormat="1" ht="84" hidden="1" customHeight="1" x14ac:dyDescent="0.35">
      <c r="B161" s="1"/>
      <c r="C161" s="200" t="s">
        <v>3244</v>
      </c>
      <c r="D161" s="11" t="s">
        <v>3245</v>
      </c>
      <c r="E161" s="201" t="str">
        <f t="shared" si="17"/>
        <v>URF2025_139__Generar actualización de la caracterización de usuarios y grupos de valor</v>
      </c>
      <c r="F161" s="11" t="s">
        <v>3246</v>
      </c>
      <c r="G161" s="11" t="s">
        <v>3247</v>
      </c>
      <c r="H161" s="214" t="s">
        <v>3248</v>
      </c>
      <c r="I161" s="11" t="s">
        <v>1078</v>
      </c>
      <c r="J161" s="11" t="s">
        <v>1079</v>
      </c>
      <c r="K161" s="11" t="s">
        <v>641</v>
      </c>
      <c r="L161" s="12">
        <v>45778</v>
      </c>
      <c r="M161" s="12">
        <v>45900</v>
      </c>
      <c r="N161" s="202">
        <f t="shared" si="12"/>
        <v>122</v>
      </c>
      <c r="O161" s="11" t="s">
        <v>665</v>
      </c>
      <c r="P161" s="11"/>
      <c r="Q161" s="11" t="s">
        <v>234</v>
      </c>
      <c r="R161" s="11" t="s">
        <v>1172</v>
      </c>
      <c r="S161" s="11" t="s">
        <v>114</v>
      </c>
      <c r="T161" s="11" t="s">
        <v>1082</v>
      </c>
      <c r="U161" s="11" t="s">
        <v>25</v>
      </c>
      <c r="V161" s="11"/>
      <c r="W161" s="11" t="s">
        <v>52</v>
      </c>
      <c r="X161" s="11"/>
      <c r="Y161" s="204" t="str">
        <f t="shared" si="13"/>
        <v xml:space="preserve">Talento Humano 
Tecnológicos </v>
      </c>
      <c r="Z161" s="11"/>
      <c r="AA161" s="11"/>
      <c r="AB161" s="11"/>
      <c r="AC161" s="13"/>
      <c r="AD161" s="14"/>
      <c r="AE161" s="11"/>
      <c r="AF161" s="11"/>
      <c r="AG161" s="13"/>
      <c r="AH161" s="14"/>
      <c r="AI161" s="11"/>
      <c r="AJ161" s="11"/>
      <c r="AK161" s="13"/>
      <c r="AL161" s="14"/>
      <c r="AM161" s="11"/>
      <c r="AN161" s="11"/>
      <c r="AO161" s="13"/>
      <c r="AP161" s="14"/>
      <c r="AQ161" s="11"/>
      <c r="AR161" s="11"/>
      <c r="AS161" s="13"/>
      <c r="AT161" s="14"/>
      <c r="AU161" s="11"/>
      <c r="AV161" s="11"/>
      <c r="AW161" s="13"/>
      <c r="AX161" s="11"/>
      <c r="AY161" s="11"/>
      <c r="AZ161" s="11"/>
      <c r="BA161" s="11"/>
      <c r="BB161" s="11"/>
      <c r="BC161" s="11"/>
      <c r="BD161" s="11"/>
      <c r="BE161" s="11"/>
      <c r="BF161" s="11"/>
      <c r="BG161" s="11"/>
      <c r="BH161" s="11" t="s">
        <v>2758</v>
      </c>
      <c r="BI161" s="11" t="s">
        <v>2871</v>
      </c>
      <c r="BJ161" s="11" t="s">
        <v>3092</v>
      </c>
      <c r="BK161" s="11"/>
      <c r="BL161" s="11"/>
      <c r="BM161" s="11"/>
      <c r="BN161" s="11" t="s">
        <v>2760</v>
      </c>
      <c r="BO161" s="11" t="s">
        <v>2937</v>
      </c>
      <c r="BP161" s="11" t="s">
        <v>2761</v>
      </c>
      <c r="BQ161" s="11" t="s">
        <v>3164</v>
      </c>
      <c r="BR161" s="11"/>
      <c r="BS161" s="11"/>
      <c r="BT161" s="11"/>
      <c r="BU161" s="11"/>
      <c r="BV161" s="11" t="s">
        <v>2783</v>
      </c>
      <c r="BW161" s="204" t="str">
        <f t="shared" si="14"/>
        <v>Programas de transparencia y ética pública 
Estrategia de participación ciudadana 
Estrategia de rendición de cuentas 
Operación del Sistema de Gestión Institucional_SGI</v>
      </c>
      <c r="BX161" s="11"/>
      <c r="BY161" s="11"/>
      <c r="BZ161" s="11"/>
      <c r="CA161" s="11"/>
      <c r="CB161" s="11" t="s">
        <v>29</v>
      </c>
      <c r="CC161" s="11"/>
      <c r="CD161" s="11"/>
      <c r="CE161" s="204" t="str">
        <f t="shared" si="15"/>
        <v xml:space="preserve">Información y comunicación </v>
      </c>
      <c r="CF161" s="11"/>
      <c r="CG161" s="11"/>
      <c r="CH161" s="11"/>
      <c r="CI161" s="11"/>
      <c r="CJ161" s="11"/>
      <c r="CK161" s="11"/>
      <c r="CL161" s="11"/>
      <c r="CM161" s="11"/>
      <c r="CN161" s="11"/>
      <c r="CO161" s="11"/>
      <c r="CP161" s="11" t="s">
        <v>92</v>
      </c>
      <c r="CQ161" s="11"/>
      <c r="CR161" s="11" t="s">
        <v>94</v>
      </c>
      <c r="CS161" s="11"/>
      <c r="CT161" s="11" t="s">
        <v>96</v>
      </c>
      <c r="CU161" s="11"/>
      <c r="CV161" s="11"/>
      <c r="CW161" s="11"/>
      <c r="CX161" s="11"/>
      <c r="CY161" s="204" t="str">
        <f t="shared" si="16"/>
        <v>Servicio al ciudadano
Participación ciudadana en la gestión pública
Transparencia, acceso a la información pública y lucha contra la corrupción</v>
      </c>
      <c r="CZ161" s="11" t="s">
        <v>2784</v>
      </c>
      <c r="DA161" s="11"/>
      <c r="DB161" s="11"/>
      <c r="DC161" s="11"/>
      <c r="DD161" s="11"/>
      <c r="DE161" s="11"/>
      <c r="DF161" s="11"/>
      <c r="DG161" s="11"/>
      <c r="DH161" s="11"/>
      <c r="DI161" s="11"/>
      <c r="DJ161" s="11"/>
      <c r="DK161" s="11"/>
      <c r="DL161" s="11"/>
      <c r="DM161" s="11"/>
      <c r="DN161" s="11"/>
      <c r="DO161" s="11"/>
      <c r="DP161" s="11"/>
      <c r="DQ161" s="11"/>
      <c r="DR161" s="11"/>
      <c r="DS161" s="11"/>
      <c r="DT161" s="11"/>
      <c r="DU161" s="1"/>
    </row>
    <row r="162" spans="2:125" s="2" customFormat="1" ht="84" hidden="1" customHeight="1" x14ac:dyDescent="0.35">
      <c r="B162" s="1"/>
      <c r="C162" s="200" t="s">
        <v>3249</v>
      </c>
      <c r="D162" s="11" t="s">
        <v>3250</v>
      </c>
      <c r="E162" s="201" t="str">
        <f t="shared" si="17"/>
        <v>URF2025_140__Compilar información insumo para la elaboración del boletín de Grupos de Valor primer semestre 2025</v>
      </c>
      <c r="F162" s="11" t="s">
        <v>3251</v>
      </c>
      <c r="G162" s="11" t="s">
        <v>3252</v>
      </c>
      <c r="H162" s="11" t="s">
        <v>3253</v>
      </c>
      <c r="I162" s="11" t="s">
        <v>1078</v>
      </c>
      <c r="J162" s="11" t="s">
        <v>1079</v>
      </c>
      <c r="K162" s="11" t="s">
        <v>641</v>
      </c>
      <c r="L162" s="12">
        <v>45839</v>
      </c>
      <c r="M162" s="12">
        <v>45869</v>
      </c>
      <c r="N162" s="202">
        <f t="shared" ref="N162:N225" si="18">IF(M162-L162&gt;124,"El tiempo de ejecución de la actividad no puede superar 124 días",M162-L162)</f>
        <v>30</v>
      </c>
      <c r="O162" s="11" t="s">
        <v>665</v>
      </c>
      <c r="P162" s="11"/>
      <c r="Q162" s="11" t="s">
        <v>111</v>
      </c>
      <c r="R162" s="11" t="s">
        <v>3254</v>
      </c>
      <c r="S162" s="11" t="s">
        <v>114</v>
      </c>
      <c r="T162" s="11" t="s">
        <v>1082</v>
      </c>
      <c r="U162" s="11" t="s">
        <v>25</v>
      </c>
      <c r="V162" s="11"/>
      <c r="W162" s="11" t="s">
        <v>52</v>
      </c>
      <c r="X162" s="11" t="s">
        <v>53</v>
      </c>
      <c r="Y162" s="204" t="str">
        <f t="shared" si="13"/>
        <v xml:space="preserve">Talento Humano 
Tecnológicos 
Físicos </v>
      </c>
      <c r="Z162" s="11"/>
      <c r="AA162" s="11"/>
      <c r="AB162" s="11"/>
      <c r="AC162" s="13"/>
      <c r="AD162" s="14"/>
      <c r="AE162" s="11"/>
      <c r="AF162" s="11"/>
      <c r="AG162" s="13"/>
      <c r="AH162" s="14"/>
      <c r="AI162" s="11"/>
      <c r="AJ162" s="11"/>
      <c r="AK162" s="13"/>
      <c r="AL162" s="14"/>
      <c r="AM162" s="11"/>
      <c r="AN162" s="11"/>
      <c r="AO162" s="13"/>
      <c r="AP162" s="14"/>
      <c r="AQ162" s="11"/>
      <c r="AR162" s="11"/>
      <c r="AS162" s="13"/>
      <c r="AT162" s="14"/>
      <c r="AU162" s="11"/>
      <c r="AV162" s="11"/>
      <c r="AW162" s="13"/>
      <c r="AX162" s="11"/>
      <c r="AY162" s="11"/>
      <c r="AZ162" s="11"/>
      <c r="BA162" s="11"/>
      <c r="BB162" s="11"/>
      <c r="BC162" s="11"/>
      <c r="BD162" s="11"/>
      <c r="BE162" s="11"/>
      <c r="BF162" s="11"/>
      <c r="BG162" s="11"/>
      <c r="BH162" s="11" t="s">
        <v>2758</v>
      </c>
      <c r="BI162" s="11" t="s">
        <v>2793</v>
      </c>
      <c r="BJ162" s="11" t="s">
        <v>3163</v>
      </c>
      <c r="BK162" s="11"/>
      <c r="BL162" s="11"/>
      <c r="BM162" s="11"/>
      <c r="BN162" s="11" t="s">
        <v>2760</v>
      </c>
      <c r="BO162" s="11" t="s">
        <v>2987</v>
      </c>
      <c r="BP162" s="11" t="s">
        <v>2761</v>
      </c>
      <c r="BQ162" s="11" t="s">
        <v>2816</v>
      </c>
      <c r="BR162" s="11"/>
      <c r="BS162" s="11"/>
      <c r="BT162" s="11"/>
      <c r="BU162" s="11"/>
      <c r="BV162" s="11" t="s">
        <v>2783</v>
      </c>
      <c r="BW162" s="204" t="str">
        <f t="shared" si="14"/>
        <v>Programas de transparencia y ética pública 
Estrategia de participación ciudadana 
Estrategia de rendición de cuentas 
Operación del Sistema de Gestión Institucional_SGI</v>
      </c>
      <c r="BX162" s="11"/>
      <c r="BY162" s="11"/>
      <c r="BZ162" s="11" t="s">
        <v>27</v>
      </c>
      <c r="CA162" s="11"/>
      <c r="CB162" s="11" t="s">
        <v>29</v>
      </c>
      <c r="CC162" s="11"/>
      <c r="CD162" s="11"/>
      <c r="CE162" s="204" t="str">
        <f t="shared" si="15"/>
        <v xml:space="preserve">Gestión con valores para resultados 
Información y comunicación </v>
      </c>
      <c r="CF162" s="11"/>
      <c r="CG162" s="11"/>
      <c r="CH162" s="11"/>
      <c r="CI162" s="11"/>
      <c r="CJ162" s="11"/>
      <c r="CK162" s="11"/>
      <c r="CL162" s="11"/>
      <c r="CM162" s="11"/>
      <c r="CN162" s="11"/>
      <c r="CO162" s="11"/>
      <c r="CP162" s="11"/>
      <c r="CQ162" s="11"/>
      <c r="CR162" s="11" t="s">
        <v>94</v>
      </c>
      <c r="CS162" s="11"/>
      <c r="CT162" s="11" t="s">
        <v>96</v>
      </c>
      <c r="CU162" s="11"/>
      <c r="CV162" s="11"/>
      <c r="CW162" s="11"/>
      <c r="CX162" s="11"/>
      <c r="CY162" s="204" t="str">
        <f t="shared" si="16"/>
        <v>Participación ciudadana en la gestión pública
Transparencia, acceso a la información pública y lucha contra la corrupción</v>
      </c>
      <c r="CZ162" s="11" t="s">
        <v>2784</v>
      </c>
      <c r="DA162" s="11"/>
      <c r="DB162" s="11"/>
      <c r="DC162" s="11"/>
      <c r="DD162" s="11"/>
      <c r="DE162" s="11"/>
      <c r="DF162" s="11"/>
      <c r="DG162" s="11"/>
      <c r="DH162" s="11"/>
      <c r="DI162" s="11"/>
      <c r="DJ162" s="11"/>
      <c r="DK162" s="11"/>
      <c r="DL162" s="11"/>
      <c r="DM162" s="11"/>
      <c r="DN162" s="11"/>
      <c r="DO162" s="11"/>
      <c r="DP162" s="11"/>
      <c r="DQ162" s="11"/>
      <c r="DR162" s="11"/>
      <c r="DS162" s="11"/>
      <c r="DT162" s="11"/>
      <c r="DU162" s="1"/>
    </row>
    <row r="163" spans="2:125" s="2" customFormat="1" ht="84" hidden="1" customHeight="1" x14ac:dyDescent="0.35">
      <c r="B163" s="1"/>
      <c r="C163" s="200" t="s">
        <v>3255</v>
      </c>
      <c r="D163" s="11" t="s">
        <v>3256</v>
      </c>
      <c r="E163" s="201" t="str">
        <f t="shared" si="17"/>
        <v>URF2025_141__Actualizar el menú "Participa" de la página web de la URF</v>
      </c>
      <c r="F163" s="11" t="s">
        <v>3257</v>
      </c>
      <c r="G163" s="11" t="s">
        <v>3258</v>
      </c>
      <c r="H163" s="11" t="s">
        <v>3259</v>
      </c>
      <c r="I163" s="11" t="s">
        <v>1078</v>
      </c>
      <c r="J163" s="11" t="s">
        <v>1079</v>
      </c>
      <c r="K163" s="11" t="s">
        <v>641</v>
      </c>
      <c r="L163" s="12">
        <v>45748</v>
      </c>
      <c r="M163" s="12">
        <v>45853</v>
      </c>
      <c r="N163" s="202">
        <f t="shared" si="18"/>
        <v>105</v>
      </c>
      <c r="O163" s="11" t="s">
        <v>665</v>
      </c>
      <c r="P163" s="11"/>
      <c r="Q163" s="11" t="s">
        <v>234</v>
      </c>
      <c r="R163" s="11" t="s">
        <v>3260</v>
      </c>
      <c r="S163" s="11" t="s">
        <v>114</v>
      </c>
      <c r="T163" s="11" t="s">
        <v>1082</v>
      </c>
      <c r="U163" s="11" t="s">
        <v>25</v>
      </c>
      <c r="V163" s="11"/>
      <c r="W163" s="11" t="s">
        <v>52</v>
      </c>
      <c r="X163" s="11"/>
      <c r="Y163" s="204" t="str">
        <f t="shared" si="13"/>
        <v xml:space="preserve">Talento Humano 
Tecnológicos </v>
      </c>
      <c r="Z163" s="11"/>
      <c r="AA163" s="11"/>
      <c r="AB163" s="11"/>
      <c r="AC163" s="13"/>
      <c r="AD163" s="14"/>
      <c r="AE163" s="11"/>
      <c r="AF163" s="11"/>
      <c r="AG163" s="13"/>
      <c r="AH163" s="14"/>
      <c r="AI163" s="11"/>
      <c r="AJ163" s="11"/>
      <c r="AK163" s="13"/>
      <c r="AL163" s="14"/>
      <c r="AM163" s="11"/>
      <c r="AN163" s="11"/>
      <c r="AO163" s="13"/>
      <c r="AP163" s="14"/>
      <c r="AQ163" s="11"/>
      <c r="AR163" s="11"/>
      <c r="AS163" s="13"/>
      <c r="AT163" s="14"/>
      <c r="AU163" s="11"/>
      <c r="AV163" s="11"/>
      <c r="AW163" s="13"/>
      <c r="AX163" s="11"/>
      <c r="AY163" s="11"/>
      <c r="AZ163" s="11"/>
      <c r="BA163" s="11"/>
      <c r="BB163" s="11"/>
      <c r="BC163" s="11"/>
      <c r="BD163" s="11"/>
      <c r="BE163" s="11"/>
      <c r="BF163" s="11"/>
      <c r="BG163" s="11"/>
      <c r="BH163" s="11" t="s">
        <v>2758</v>
      </c>
      <c r="BI163" s="11" t="s">
        <v>2793</v>
      </c>
      <c r="BJ163" s="11" t="s">
        <v>2794</v>
      </c>
      <c r="BK163" s="11"/>
      <c r="BL163" s="11"/>
      <c r="BM163" s="11"/>
      <c r="BN163" s="11" t="s">
        <v>2760</v>
      </c>
      <c r="BO163" s="11" t="s">
        <v>2987</v>
      </c>
      <c r="BP163" s="11" t="s">
        <v>2761</v>
      </c>
      <c r="BQ163" s="11" t="s">
        <v>2816</v>
      </c>
      <c r="BR163" s="11"/>
      <c r="BS163" s="11"/>
      <c r="BT163" s="11"/>
      <c r="BU163" s="11"/>
      <c r="BV163" s="11" t="s">
        <v>2783</v>
      </c>
      <c r="BW163" s="204" t="str">
        <f t="shared" si="14"/>
        <v>Programas de transparencia y ética pública 
Estrategia de participación ciudadana 
Estrategia de rendición de cuentas 
Operación del Sistema de Gestión Institucional_SGI</v>
      </c>
      <c r="BX163" s="11"/>
      <c r="BY163" s="11"/>
      <c r="BZ163" s="11" t="s">
        <v>27</v>
      </c>
      <c r="CA163" s="11"/>
      <c r="CB163" s="11" t="s">
        <v>29</v>
      </c>
      <c r="CC163" s="11"/>
      <c r="CD163" s="11"/>
      <c r="CE163" s="204" t="str">
        <f t="shared" si="15"/>
        <v xml:space="preserve">Gestión con valores para resultados 
Información y comunicación </v>
      </c>
      <c r="CF163" s="11"/>
      <c r="CG163" s="11"/>
      <c r="CH163" s="11"/>
      <c r="CI163" s="11"/>
      <c r="CJ163" s="11"/>
      <c r="CK163" s="11"/>
      <c r="CL163" s="11"/>
      <c r="CM163" s="11"/>
      <c r="CN163" s="11"/>
      <c r="CO163" s="11"/>
      <c r="CP163" s="11"/>
      <c r="CQ163" s="11"/>
      <c r="CR163" s="11" t="s">
        <v>94</v>
      </c>
      <c r="CS163" s="11"/>
      <c r="CT163" s="11" t="s">
        <v>96</v>
      </c>
      <c r="CU163" s="11"/>
      <c r="CV163" s="11"/>
      <c r="CW163" s="11"/>
      <c r="CX163" s="11"/>
      <c r="CY163" s="204" t="str">
        <f t="shared" si="16"/>
        <v>Participación ciudadana en la gestión pública
Transparencia, acceso a la información pública y lucha contra la corrupción</v>
      </c>
      <c r="CZ163" s="11" t="s">
        <v>2826</v>
      </c>
      <c r="DA163" s="11" t="s">
        <v>2826</v>
      </c>
      <c r="DB163" s="205">
        <v>45755</v>
      </c>
      <c r="DC163" s="205">
        <v>45755</v>
      </c>
      <c r="DD163" s="11" t="s">
        <v>3261</v>
      </c>
      <c r="DE163" s="11" t="s">
        <v>3262</v>
      </c>
      <c r="DF163" s="11"/>
      <c r="DG163" s="11"/>
      <c r="DH163" s="11"/>
      <c r="DI163" s="11"/>
      <c r="DJ163" s="11"/>
      <c r="DK163" s="11"/>
      <c r="DL163" s="11"/>
      <c r="DM163" s="11"/>
      <c r="DN163" s="11"/>
      <c r="DO163" s="11"/>
      <c r="DP163" s="11"/>
      <c r="DQ163" s="11"/>
      <c r="DR163" s="11"/>
      <c r="DS163" s="11"/>
      <c r="DT163" s="11"/>
      <c r="DU163" s="1"/>
    </row>
    <row r="164" spans="2:125" s="2" customFormat="1" ht="84" hidden="1" customHeight="1" x14ac:dyDescent="0.35">
      <c r="B164" s="1"/>
      <c r="C164" s="200" t="s">
        <v>3263</v>
      </c>
      <c r="D164" s="11" t="s">
        <v>3264</v>
      </c>
      <c r="E164" s="201" t="str">
        <f t="shared" si="17"/>
        <v>URF2025_142__Actualizar los contenidos publicados en la sección de Información para grupos de Interés</v>
      </c>
      <c r="F164" s="11" t="s">
        <v>3265</v>
      </c>
      <c r="G164" s="11" t="s">
        <v>3266</v>
      </c>
      <c r="H164" s="11" t="s">
        <v>3267</v>
      </c>
      <c r="I164" s="11" t="s">
        <v>1078</v>
      </c>
      <c r="J164" s="11" t="s">
        <v>1079</v>
      </c>
      <c r="K164" s="11" t="s">
        <v>641</v>
      </c>
      <c r="L164" s="12">
        <v>45870</v>
      </c>
      <c r="M164" s="12">
        <v>45915</v>
      </c>
      <c r="N164" s="202">
        <f t="shared" si="18"/>
        <v>45</v>
      </c>
      <c r="O164" s="11" t="s">
        <v>665</v>
      </c>
      <c r="P164" s="11"/>
      <c r="Q164" s="11" t="s">
        <v>234</v>
      </c>
      <c r="R164" s="11" t="s">
        <v>3268</v>
      </c>
      <c r="S164" s="11" t="s">
        <v>114</v>
      </c>
      <c r="T164" s="11" t="s">
        <v>1082</v>
      </c>
      <c r="U164" s="11" t="s">
        <v>25</v>
      </c>
      <c r="V164" s="11"/>
      <c r="W164" s="11" t="s">
        <v>52</v>
      </c>
      <c r="X164" s="11"/>
      <c r="Y164" s="204" t="str">
        <f t="shared" si="13"/>
        <v xml:space="preserve">Talento Humano 
Tecnológicos </v>
      </c>
      <c r="Z164" s="11"/>
      <c r="AA164" s="11"/>
      <c r="AB164" s="11"/>
      <c r="AC164" s="13"/>
      <c r="AD164" s="14"/>
      <c r="AE164" s="11"/>
      <c r="AF164" s="11"/>
      <c r="AG164" s="13"/>
      <c r="AH164" s="14"/>
      <c r="AI164" s="11"/>
      <c r="AJ164" s="11"/>
      <c r="AK164" s="13"/>
      <c r="AL164" s="14"/>
      <c r="AM164" s="11"/>
      <c r="AN164" s="11"/>
      <c r="AO164" s="13"/>
      <c r="AP164" s="14"/>
      <c r="AQ164" s="11"/>
      <c r="AR164" s="11"/>
      <c r="AS164" s="13"/>
      <c r="AT164" s="14"/>
      <c r="AU164" s="11"/>
      <c r="AV164" s="11"/>
      <c r="AW164" s="13"/>
      <c r="AX164" s="11"/>
      <c r="AY164" s="11"/>
      <c r="AZ164" s="11"/>
      <c r="BA164" s="11"/>
      <c r="BB164" s="11"/>
      <c r="BC164" s="11"/>
      <c r="BD164" s="11"/>
      <c r="BE164" s="11"/>
      <c r="BF164" s="11"/>
      <c r="BG164" s="11"/>
      <c r="BH164" s="11" t="s">
        <v>2758</v>
      </c>
      <c r="BI164" s="11" t="s">
        <v>2793</v>
      </c>
      <c r="BJ164" s="11" t="s">
        <v>2794</v>
      </c>
      <c r="BK164" s="11"/>
      <c r="BL164" s="11"/>
      <c r="BM164" s="11"/>
      <c r="BN164" s="11" t="s">
        <v>2760</v>
      </c>
      <c r="BO164" s="11" t="s">
        <v>2987</v>
      </c>
      <c r="BP164" s="11" t="s">
        <v>2761</v>
      </c>
      <c r="BQ164" s="11" t="s">
        <v>2816</v>
      </c>
      <c r="BR164" s="11"/>
      <c r="BS164" s="11"/>
      <c r="BT164" s="11"/>
      <c r="BU164" s="11"/>
      <c r="BV164" s="11" t="s">
        <v>2783</v>
      </c>
      <c r="BW164" s="204" t="str">
        <f t="shared" si="14"/>
        <v>Programas de transparencia y ética pública 
Estrategia de participación ciudadana 
Estrategia de rendición de cuentas 
Operación del Sistema de Gestión Institucional_SGI</v>
      </c>
      <c r="BX164" s="11"/>
      <c r="BY164" s="11"/>
      <c r="BZ164" s="11" t="s">
        <v>27</v>
      </c>
      <c r="CA164" s="11"/>
      <c r="CB164" s="11" t="s">
        <v>29</v>
      </c>
      <c r="CC164" s="11"/>
      <c r="CD164" s="11"/>
      <c r="CE164" s="204" t="str">
        <f t="shared" si="15"/>
        <v xml:space="preserve">Gestión con valores para resultados 
Información y comunicación </v>
      </c>
      <c r="CF164" s="11"/>
      <c r="CG164" s="11"/>
      <c r="CH164" s="11"/>
      <c r="CI164" s="11"/>
      <c r="CJ164" s="11"/>
      <c r="CK164" s="11"/>
      <c r="CL164" s="11"/>
      <c r="CM164" s="11"/>
      <c r="CN164" s="11"/>
      <c r="CO164" s="11"/>
      <c r="CP164" s="11" t="s">
        <v>92</v>
      </c>
      <c r="CQ164" s="11"/>
      <c r="CR164" s="11" t="s">
        <v>94</v>
      </c>
      <c r="CS164" s="11"/>
      <c r="CT164" s="11" t="s">
        <v>96</v>
      </c>
      <c r="CU164" s="11"/>
      <c r="CV164" s="11"/>
      <c r="CW164" s="11"/>
      <c r="CX164" s="11"/>
      <c r="CY164" s="204" t="str">
        <f t="shared" si="16"/>
        <v>Servicio al ciudadano
Participación ciudadana en la gestión pública
Transparencia, acceso a la información pública y lucha contra la corrupción</v>
      </c>
      <c r="CZ164" s="11" t="s">
        <v>2826</v>
      </c>
      <c r="DA164" s="11" t="s">
        <v>2826</v>
      </c>
      <c r="DB164" s="205">
        <v>45755</v>
      </c>
      <c r="DC164" s="205">
        <v>45755</v>
      </c>
      <c r="DD164" s="11" t="s">
        <v>3261</v>
      </c>
      <c r="DE164" s="11" t="s">
        <v>3269</v>
      </c>
      <c r="DF164" s="11" t="s">
        <v>2826</v>
      </c>
      <c r="DG164" s="205">
        <v>45852</v>
      </c>
      <c r="DH164" s="205">
        <v>45853</v>
      </c>
      <c r="DI164" s="11" t="s">
        <v>3235</v>
      </c>
      <c r="DJ164" s="11" t="s">
        <v>3270</v>
      </c>
      <c r="DK164" s="11"/>
      <c r="DL164" s="11"/>
      <c r="DM164" s="11"/>
      <c r="DN164" s="11"/>
      <c r="DO164" s="11"/>
      <c r="DP164" s="11"/>
      <c r="DQ164" s="11"/>
      <c r="DR164" s="11"/>
      <c r="DS164" s="11"/>
      <c r="DT164" s="11"/>
      <c r="DU164" s="1"/>
    </row>
    <row r="165" spans="2:125" s="2" customFormat="1" ht="84" hidden="1" customHeight="1" x14ac:dyDescent="0.35">
      <c r="B165" s="1"/>
      <c r="C165" s="200" t="s">
        <v>3271</v>
      </c>
      <c r="D165" s="215" t="s">
        <v>1174</v>
      </c>
      <c r="E165" s="201" t="str">
        <f t="shared" si="17"/>
        <v>URF2025_143__Actualizar el directorio institucional de grupos de valor y partes interesadas_Primer semestre</v>
      </c>
      <c r="F165" s="215" t="s">
        <v>1175</v>
      </c>
      <c r="G165" s="215" t="s">
        <v>1176</v>
      </c>
      <c r="H165" s="215" t="s">
        <v>1177</v>
      </c>
      <c r="I165" s="11" t="s">
        <v>1078</v>
      </c>
      <c r="J165" s="11" t="s">
        <v>1079</v>
      </c>
      <c r="K165" s="11" t="s">
        <v>641</v>
      </c>
      <c r="L165" s="12">
        <v>45762</v>
      </c>
      <c r="M165" s="12">
        <v>45884</v>
      </c>
      <c r="N165" s="202">
        <f t="shared" si="18"/>
        <v>122</v>
      </c>
      <c r="O165" s="11" t="s">
        <v>665</v>
      </c>
      <c r="P165" s="11"/>
      <c r="Q165" s="11" t="s">
        <v>111</v>
      </c>
      <c r="R165" s="215" t="s">
        <v>338</v>
      </c>
      <c r="S165" s="11" t="s">
        <v>114</v>
      </c>
      <c r="T165" s="11" t="s">
        <v>1082</v>
      </c>
      <c r="U165" s="11" t="s">
        <v>25</v>
      </c>
      <c r="V165" s="11"/>
      <c r="W165" s="11" t="s">
        <v>52</v>
      </c>
      <c r="X165" s="11"/>
      <c r="Y165" s="204" t="str">
        <f t="shared" si="13"/>
        <v xml:space="preserve">Talento Humano 
Tecnológicos </v>
      </c>
      <c r="Z165" s="11"/>
      <c r="AA165" s="11"/>
      <c r="AB165" s="11"/>
      <c r="AC165" s="13"/>
      <c r="AD165" s="14"/>
      <c r="AE165" s="11"/>
      <c r="AF165" s="11"/>
      <c r="AG165" s="13"/>
      <c r="AH165" s="14"/>
      <c r="AI165" s="11"/>
      <c r="AJ165" s="11"/>
      <c r="AK165" s="13"/>
      <c r="AL165" s="14"/>
      <c r="AM165" s="11"/>
      <c r="AN165" s="11"/>
      <c r="AO165" s="13"/>
      <c r="AP165" s="14"/>
      <c r="AQ165" s="11"/>
      <c r="AR165" s="11"/>
      <c r="AS165" s="13"/>
      <c r="AT165" s="14"/>
      <c r="AU165" s="11"/>
      <c r="AV165" s="11"/>
      <c r="AW165" s="13"/>
      <c r="AX165" s="11"/>
      <c r="AY165" s="11"/>
      <c r="AZ165" s="11"/>
      <c r="BA165" s="11"/>
      <c r="BB165" s="11"/>
      <c r="BC165" s="11"/>
      <c r="BD165" s="11"/>
      <c r="BE165" s="11"/>
      <c r="BF165" s="11"/>
      <c r="BG165" s="11"/>
      <c r="BH165" s="11" t="s">
        <v>2758</v>
      </c>
      <c r="BI165" s="11" t="s">
        <v>2793</v>
      </c>
      <c r="BJ165" s="11" t="s">
        <v>2794</v>
      </c>
      <c r="BK165" s="11"/>
      <c r="BL165" s="11"/>
      <c r="BM165" s="11"/>
      <c r="BN165" s="11" t="s">
        <v>2760</v>
      </c>
      <c r="BO165" s="11" t="s">
        <v>2987</v>
      </c>
      <c r="BP165" s="11"/>
      <c r="BQ165" s="11"/>
      <c r="BR165" s="11"/>
      <c r="BS165" s="11"/>
      <c r="BT165" s="11"/>
      <c r="BU165" s="11"/>
      <c r="BV165" s="11" t="s">
        <v>2783</v>
      </c>
      <c r="BW165" s="204" t="str">
        <f t="shared" si="14"/>
        <v>Programas de transparencia y ética pública 
Estrategia de participación ciudadana 
Operación del Sistema de Gestión Institucional_SGI</v>
      </c>
      <c r="BX165" s="11"/>
      <c r="BY165" s="11"/>
      <c r="BZ165" s="11" t="s">
        <v>27</v>
      </c>
      <c r="CA165" s="11"/>
      <c r="CB165" s="11" t="s">
        <v>29</v>
      </c>
      <c r="CC165" s="11"/>
      <c r="CD165" s="11"/>
      <c r="CE165" s="204" t="str">
        <f t="shared" si="15"/>
        <v xml:space="preserve">Gestión con valores para resultados 
Información y comunicación </v>
      </c>
      <c r="CF165" s="11"/>
      <c r="CG165" s="11"/>
      <c r="CH165" s="11"/>
      <c r="CI165" s="11"/>
      <c r="CJ165" s="11"/>
      <c r="CK165" s="11"/>
      <c r="CL165" s="11"/>
      <c r="CM165" s="11"/>
      <c r="CN165" s="11"/>
      <c r="CO165" s="11"/>
      <c r="CP165" s="11" t="s">
        <v>92</v>
      </c>
      <c r="CQ165" s="11"/>
      <c r="CR165" s="11" t="s">
        <v>94</v>
      </c>
      <c r="CS165" s="11"/>
      <c r="CT165" s="11" t="s">
        <v>96</v>
      </c>
      <c r="CU165" s="11"/>
      <c r="CV165" s="11"/>
      <c r="CW165" s="11"/>
      <c r="CX165" s="11"/>
      <c r="CY165" s="204" t="str">
        <f t="shared" si="16"/>
        <v>Servicio al ciudadano
Participación ciudadana en la gestión pública
Transparencia, acceso a la información pública y lucha contra la corrupción</v>
      </c>
      <c r="CZ165" s="11" t="s">
        <v>2784</v>
      </c>
      <c r="DA165" s="11"/>
      <c r="DB165" s="11"/>
      <c r="DC165" s="11"/>
      <c r="DD165" s="11"/>
      <c r="DE165" s="11"/>
      <c r="DF165" s="11"/>
      <c r="DG165" s="11"/>
      <c r="DH165" s="11"/>
      <c r="DI165" s="11"/>
      <c r="DJ165" s="11"/>
      <c r="DK165" s="11"/>
      <c r="DL165" s="11"/>
      <c r="DM165" s="11"/>
      <c r="DN165" s="11"/>
      <c r="DO165" s="11"/>
      <c r="DP165" s="11"/>
      <c r="DQ165" s="11"/>
      <c r="DR165" s="11"/>
      <c r="DS165" s="11"/>
      <c r="DT165" s="11"/>
      <c r="DU165" s="1"/>
    </row>
    <row r="166" spans="2:125" s="2" customFormat="1" ht="84" hidden="1" customHeight="1" x14ac:dyDescent="0.35">
      <c r="B166" s="1"/>
      <c r="C166" s="200" t="s">
        <v>3272</v>
      </c>
      <c r="D166" s="215" t="s">
        <v>1180</v>
      </c>
      <c r="E166" s="201" t="str">
        <f t="shared" si="17"/>
        <v>URF2025_144__Actualizar el directorio institucional de grupos de valor y partes interesadas_Segundo semestre</v>
      </c>
      <c r="F166" s="215" t="s">
        <v>1175</v>
      </c>
      <c r="G166" s="215" t="s">
        <v>1176</v>
      </c>
      <c r="H166" s="215" t="s">
        <v>1177</v>
      </c>
      <c r="I166" s="11" t="s">
        <v>1078</v>
      </c>
      <c r="J166" s="11" t="s">
        <v>1079</v>
      </c>
      <c r="K166" s="11" t="s">
        <v>641</v>
      </c>
      <c r="L166" s="12">
        <v>45901</v>
      </c>
      <c r="M166" s="12">
        <v>46021</v>
      </c>
      <c r="N166" s="202">
        <f t="shared" si="18"/>
        <v>120</v>
      </c>
      <c r="O166" s="11" t="s">
        <v>665</v>
      </c>
      <c r="P166" s="11"/>
      <c r="Q166" s="11" t="s">
        <v>111</v>
      </c>
      <c r="R166" s="215" t="s">
        <v>338</v>
      </c>
      <c r="S166" s="11" t="s">
        <v>114</v>
      </c>
      <c r="T166" s="11" t="s">
        <v>1082</v>
      </c>
      <c r="U166" s="11" t="s">
        <v>25</v>
      </c>
      <c r="V166" s="11"/>
      <c r="W166" s="11" t="s">
        <v>52</v>
      </c>
      <c r="X166" s="11"/>
      <c r="Y166" s="204" t="str">
        <f t="shared" si="13"/>
        <v xml:space="preserve">Talento Humano 
Tecnológicos </v>
      </c>
      <c r="Z166" s="11"/>
      <c r="AA166" s="11"/>
      <c r="AB166" s="11"/>
      <c r="AC166" s="13"/>
      <c r="AD166" s="14"/>
      <c r="AE166" s="11"/>
      <c r="AF166" s="11"/>
      <c r="AG166" s="13"/>
      <c r="AH166" s="14"/>
      <c r="AI166" s="11"/>
      <c r="AJ166" s="11"/>
      <c r="AK166" s="13"/>
      <c r="AL166" s="14"/>
      <c r="AM166" s="11"/>
      <c r="AN166" s="11"/>
      <c r="AO166" s="13"/>
      <c r="AP166" s="14"/>
      <c r="AQ166" s="11"/>
      <c r="AR166" s="11"/>
      <c r="AS166" s="13"/>
      <c r="AT166" s="14"/>
      <c r="AU166" s="11"/>
      <c r="AV166" s="11"/>
      <c r="AW166" s="13"/>
      <c r="AX166" s="11"/>
      <c r="AY166" s="11"/>
      <c r="AZ166" s="11"/>
      <c r="BA166" s="11"/>
      <c r="BB166" s="11"/>
      <c r="BC166" s="11"/>
      <c r="BD166" s="11"/>
      <c r="BE166" s="11"/>
      <c r="BF166" s="11"/>
      <c r="BG166" s="11"/>
      <c r="BH166" s="11" t="s">
        <v>2758</v>
      </c>
      <c r="BI166" s="11" t="s">
        <v>2793</v>
      </c>
      <c r="BJ166" s="11" t="s">
        <v>2794</v>
      </c>
      <c r="BK166" s="11"/>
      <c r="BL166" s="11"/>
      <c r="BM166" s="11"/>
      <c r="BN166" s="11"/>
      <c r="BO166" s="11"/>
      <c r="BP166" s="11"/>
      <c r="BQ166" s="11"/>
      <c r="BR166" s="11"/>
      <c r="BS166" s="11"/>
      <c r="BT166" s="11"/>
      <c r="BU166" s="11"/>
      <c r="BV166" s="11" t="s">
        <v>2783</v>
      </c>
      <c r="BW166" s="204" t="str">
        <f t="shared" si="14"/>
        <v>Programas de transparencia y ética pública 
Operación del Sistema de Gestión Institucional_SGI</v>
      </c>
      <c r="BX166" s="11"/>
      <c r="BY166" s="11"/>
      <c r="BZ166" s="11" t="s">
        <v>27</v>
      </c>
      <c r="CA166" s="11"/>
      <c r="CB166" s="11" t="s">
        <v>29</v>
      </c>
      <c r="CC166" s="11"/>
      <c r="CD166" s="11"/>
      <c r="CE166" s="204" t="str">
        <f t="shared" si="15"/>
        <v xml:space="preserve">Gestión con valores para resultados 
Información y comunicación </v>
      </c>
      <c r="CF166" s="11"/>
      <c r="CG166" s="11"/>
      <c r="CH166" s="11"/>
      <c r="CI166" s="11"/>
      <c r="CJ166" s="11"/>
      <c r="CK166" s="11"/>
      <c r="CL166" s="11"/>
      <c r="CM166" s="11"/>
      <c r="CN166" s="11"/>
      <c r="CO166" s="11"/>
      <c r="CP166" s="11" t="s">
        <v>92</v>
      </c>
      <c r="CQ166" s="11"/>
      <c r="CR166" s="11" t="s">
        <v>94</v>
      </c>
      <c r="CS166" s="11"/>
      <c r="CT166" s="11" t="s">
        <v>96</v>
      </c>
      <c r="CU166" s="11"/>
      <c r="CV166" s="11"/>
      <c r="CW166" s="11"/>
      <c r="CX166" s="11"/>
      <c r="CY166" s="204" t="str">
        <f t="shared" si="16"/>
        <v>Servicio al ciudadano
Participación ciudadana en la gestión pública
Transparencia, acceso a la información pública y lucha contra la corrupción</v>
      </c>
      <c r="CZ166" s="11" t="s">
        <v>2784</v>
      </c>
      <c r="DA166" s="11"/>
      <c r="DB166" s="11"/>
      <c r="DC166" s="11"/>
      <c r="DD166" s="11"/>
      <c r="DE166" s="11"/>
      <c r="DF166" s="11"/>
      <c r="DG166" s="11"/>
      <c r="DH166" s="11"/>
      <c r="DI166" s="11"/>
      <c r="DJ166" s="11"/>
      <c r="DK166" s="11"/>
      <c r="DL166" s="11"/>
      <c r="DM166" s="11"/>
      <c r="DN166" s="11"/>
      <c r="DO166" s="11"/>
      <c r="DP166" s="11"/>
      <c r="DQ166" s="11"/>
      <c r="DR166" s="11"/>
      <c r="DS166" s="11"/>
      <c r="DT166" s="11"/>
      <c r="DU166" s="1"/>
    </row>
    <row r="167" spans="2:125" s="2" customFormat="1" ht="84" hidden="1" customHeight="1" x14ac:dyDescent="0.35">
      <c r="B167" s="1"/>
      <c r="C167" s="200" t="s">
        <v>3273</v>
      </c>
      <c r="D167" s="215" t="s">
        <v>3274</v>
      </c>
      <c r="E167" s="201" t="str">
        <f t="shared" si="17"/>
        <v>URF2025_145__Generar informe de atención al ciudadano_primer trimestre</v>
      </c>
      <c r="F167" s="11" t="s">
        <v>1183</v>
      </c>
      <c r="G167" s="11" t="s">
        <v>1184</v>
      </c>
      <c r="H167" s="11" t="s">
        <v>3275</v>
      </c>
      <c r="I167" s="11" t="s">
        <v>1078</v>
      </c>
      <c r="J167" s="11" t="s">
        <v>1079</v>
      </c>
      <c r="K167" s="11" t="s">
        <v>641</v>
      </c>
      <c r="L167" s="12">
        <v>45659</v>
      </c>
      <c r="M167" s="12">
        <v>45772</v>
      </c>
      <c r="N167" s="202">
        <f t="shared" si="18"/>
        <v>113</v>
      </c>
      <c r="O167" s="11" t="s">
        <v>665</v>
      </c>
      <c r="P167" s="11"/>
      <c r="Q167" s="11" t="s">
        <v>111</v>
      </c>
      <c r="R167" s="215" t="s">
        <v>1186</v>
      </c>
      <c r="S167" s="11" t="s">
        <v>114</v>
      </c>
      <c r="T167" s="11" t="s">
        <v>1082</v>
      </c>
      <c r="U167" s="11" t="s">
        <v>25</v>
      </c>
      <c r="V167" s="11"/>
      <c r="W167" s="11" t="s">
        <v>52</v>
      </c>
      <c r="X167" s="11"/>
      <c r="Y167" s="204" t="str">
        <f t="shared" si="13"/>
        <v xml:space="preserve">Talento Humano 
Tecnológicos </v>
      </c>
      <c r="Z167" s="11"/>
      <c r="AA167" s="11"/>
      <c r="AB167" s="11"/>
      <c r="AC167" s="13"/>
      <c r="AD167" s="14"/>
      <c r="AE167" s="11"/>
      <c r="AF167" s="11"/>
      <c r="AG167" s="13"/>
      <c r="AH167" s="14"/>
      <c r="AI167" s="11"/>
      <c r="AJ167" s="11"/>
      <c r="AK167" s="13"/>
      <c r="AL167" s="14"/>
      <c r="AM167" s="11"/>
      <c r="AN167" s="11"/>
      <c r="AO167" s="13"/>
      <c r="AP167" s="14"/>
      <c r="AQ167" s="11"/>
      <c r="AR167" s="11"/>
      <c r="AS167" s="13"/>
      <c r="AT167" s="14"/>
      <c r="AU167" s="11"/>
      <c r="AV167" s="11"/>
      <c r="AW167" s="13"/>
      <c r="AX167" s="11"/>
      <c r="AY167" s="11"/>
      <c r="AZ167" s="11"/>
      <c r="BA167" s="11"/>
      <c r="BB167" s="11"/>
      <c r="BC167" s="11"/>
      <c r="BD167" s="11"/>
      <c r="BE167" s="11"/>
      <c r="BF167" s="11"/>
      <c r="BG167" s="11"/>
      <c r="BH167" s="11" t="s">
        <v>2758</v>
      </c>
      <c r="BI167" s="11" t="s">
        <v>2793</v>
      </c>
      <c r="BJ167" s="11" t="s">
        <v>2794</v>
      </c>
      <c r="BK167" s="11"/>
      <c r="BL167" s="11"/>
      <c r="BM167" s="11"/>
      <c r="BN167" s="11"/>
      <c r="BO167" s="11"/>
      <c r="BP167" s="11"/>
      <c r="BQ167" s="11"/>
      <c r="BR167" s="11"/>
      <c r="BS167" s="11"/>
      <c r="BT167" s="11"/>
      <c r="BU167" s="11"/>
      <c r="BV167" s="11" t="s">
        <v>2783</v>
      </c>
      <c r="BW167" s="204" t="str">
        <f t="shared" si="14"/>
        <v>Programas de transparencia y ética pública 
Operación del Sistema de Gestión Institucional_SGI</v>
      </c>
      <c r="BX167" s="11"/>
      <c r="BY167" s="11"/>
      <c r="BZ167" s="11" t="s">
        <v>27</v>
      </c>
      <c r="CA167" s="11"/>
      <c r="CB167" s="11" t="s">
        <v>29</v>
      </c>
      <c r="CC167" s="11"/>
      <c r="CD167" s="11"/>
      <c r="CE167" s="204" t="str">
        <f t="shared" si="15"/>
        <v xml:space="preserve">Gestión con valores para resultados 
Información y comunicación </v>
      </c>
      <c r="CF167" s="11"/>
      <c r="CG167" s="11"/>
      <c r="CH167" s="11"/>
      <c r="CI167" s="11"/>
      <c r="CJ167" s="11"/>
      <c r="CK167" s="11"/>
      <c r="CL167" s="11"/>
      <c r="CM167" s="11"/>
      <c r="CN167" s="11"/>
      <c r="CO167" s="11"/>
      <c r="CP167" s="11" t="s">
        <v>92</v>
      </c>
      <c r="CQ167" s="11"/>
      <c r="CR167" s="11"/>
      <c r="CS167" s="11"/>
      <c r="CT167" s="11" t="s">
        <v>96</v>
      </c>
      <c r="CU167" s="11"/>
      <c r="CV167" s="11"/>
      <c r="CW167" s="11"/>
      <c r="CX167" s="11"/>
      <c r="CY167" s="204" t="str">
        <f t="shared" si="16"/>
        <v>Servicio al ciudadano
Transparencia, acceso a la información pública y lucha contra la corrupción</v>
      </c>
      <c r="CZ167" s="11" t="s">
        <v>2784</v>
      </c>
      <c r="DA167" s="11"/>
      <c r="DB167" s="11"/>
      <c r="DC167" s="11"/>
      <c r="DD167" s="11"/>
      <c r="DE167" s="11"/>
      <c r="DF167" s="11"/>
      <c r="DG167" s="11"/>
      <c r="DH167" s="11"/>
      <c r="DI167" s="11"/>
      <c r="DJ167" s="11"/>
      <c r="DK167" s="11"/>
      <c r="DL167" s="11"/>
      <c r="DM167" s="11"/>
      <c r="DN167" s="11"/>
      <c r="DO167" s="11"/>
      <c r="DP167" s="11"/>
      <c r="DQ167" s="11"/>
      <c r="DR167" s="11"/>
      <c r="DS167" s="11"/>
      <c r="DT167" s="11"/>
      <c r="DU167" s="1"/>
    </row>
    <row r="168" spans="2:125" s="2" customFormat="1" ht="84" hidden="1" customHeight="1" x14ac:dyDescent="0.35">
      <c r="B168" s="1"/>
      <c r="C168" s="200" t="s">
        <v>3276</v>
      </c>
      <c r="D168" s="215" t="s">
        <v>3277</v>
      </c>
      <c r="E168" s="201" t="str">
        <f t="shared" si="17"/>
        <v>URF2025_146__Generar informe de atención al ciudadano_Segundo trimestre</v>
      </c>
      <c r="F168" s="11" t="s">
        <v>1183</v>
      </c>
      <c r="G168" s="11" t="s">
        <v>1184</v>
      </c>
      <c r="H168" s="11" t="s">
        <v>3275</v>
      </c>
      <c r="I168" s="11" t="s">
        <v>1078</v>
      </c>
      <c r="J168" s="11" t="s">
        <v>1079</v>
      </c>
      <c r="K168" s="11" t="s">
        <v>641</v>
      </c>
      <c r="L168" s="12">
        <v>45779</v>
      </c>
      <c r="M168" s="12">
        <v>45863</v>
      </c>
      <c r="N168" s="202">
        <f t="shared" si="18"/>
        <v>84</v>
      </c>
      <c r="O168" s="11" t="s">
        <v>665</v>
      </c>
      <c r="P168" s="11"/>
      <c r="Q168" s="11" t="s">
        <v>111</v>
      </c>
      <c r="R168" s="215" t="s">
        <v>1186</v>
      </c>
      <c r="S168" s="11" t="s">
        <v>114</v>
      </c>
      <c r="T168" s="11" t="s">
        <v>1082</v>
      </c>
      <c r="U168" s="11" t="s">
        <v>25</v>
      </c>
      <c r="V168" s="11"/>
      <c r="W168" s="11" t="s">
        <v>52</v>
      </c>
      <c r="X168" s="11"/>
      <c r="Y168" s="204" t="str">
        <f t="shared" si="13"/>
        <v xml:space="preserve">Talento Humano 
Tecnológicos </v>
      </c>
      <c r="Z168" s="11"/>
      <c r="AA168" s="11"/>
      <c r="AB168" s="11"/>
      <c r="AC168" s="13"/>
      <c r="AD168" s="14"/>
      <c r="AE168" s="11"/>
      <c r="AF168" s="11"/>
      <c r="AG168" s="13"/>
      <c r="AH168" s="14"/>
      <c r="AI168" s="11"/>
      <c r="AJ168" s="11"/>
      <c r="AK168" s="13"/>
      <c r="AL168" s="14"/>
      <c r="AM168" s="11"/>
      <c r="AN168" s="11"/>
      <c r="AO168" s="13"/>
      <c r="AP168" s="14"/>
      <c r="AQ168" s="11"/>
      <c r="AR168" s="11"/>
      <c r="AS168" s="13"/>
      <c r="AT168" s="14"/>
      <c r="AU168" s="11"/>
      <c r="AV168" s="11"/>
      <c r="AW168" s="13"/>
      <c r="AX168" s="11"/>
      <c r="AY168" s="11"/>
      <c r="AZ168" s="11"/>
      <c r="BA168" s="11"/>
      <c r="BB168" s="11"/>
      <c r="BC168" s="11"/>
      <c r="BD168" s="11"/>
      <c r="BE168" s="11"/>
      <c r="BF168" s="11"/>
      <c r="BG168" s="11"/>
      <c r="BH168" s="11" t="s">
        <v>2758</v>
      </c>
      <c r="BI168" s="11" t="s">
        <v>2793</v>
      </c>
      <c r="BJ168" s="11" t="s">
        <v>2794</v>
      </c>
      <c r="BK168" s="11"/>
      <c r="BL168" s="11"/>
      <c r="BM168" s="11"/>
      <c r="BN168" s="11"/>
      <c r="BO168" s="11"/>
      <c r="BP168" s="11"/>
      <c r="BQ168" s="11"/>
      <c r="BR168" s="11"/>
      <c r="BS168" s="11"/>
      <c r="BT168" s="11"/>
      <c r="BU168" s="11"/>
      <c r="BV168" s="11" t="s">
        <v>2783</v>
      </c>
      <c r="BW168" s="204" t="str">
        <f t="shared" si="14"/>
        <v>Programas de transparencia y ética pública 
Operación del Sistema de Gestión Institucional_SGI</v>
      </c>
      <c r="BX168" s="11"/>
      <c r="BY168" s="11"/>
      <c r="BZ168" s="11" t="s">
        <v>27</v>
      </c>
      <c r="CA168" s="11"/>
      <c r="CB168" s="11" t="s">
        <v>29</v>
      </c>
      <c r="CC168" s="11"/>
      <c r="CD168" s="11"/>
      <c r="CE168" s="204" t="str">
        <f t="shared" si="15"/>
        <v xml:space="preserve">Gestión con valores para resultados 
Información y comunicación </v>
      </c>
      <c r="CF168" s="11"/>
      <c r="CG168" s="11"/>
      <c r="CH168" s="11"/>
      <c r="CI168" s="11"/>
      <c r="CJ168" s="11"/>
      <c r="CK168" s="11"/>
      <c r="CL168" s="11"/>
      <c r="CM168" s="11"/>
      <c r="CN168" s="11"/>
      <c r="CO168" s="11"/>
      <c r="CP168" s="11" t="s">
        <v>92</v>
      </c>
      <c r="CQ168" s="11"/>
      <c r="CR168" s="11"/>
      <c r="CS168" s="11"/>
      <c r="CT168" s="11" t="s">
        <v>96</v>
      </c>
      <c r="CU168" s="11"/>
      <c r="CV168" s="11"/>
      <c r="CW168" s="11"/>
      <c r="CX168" s="11"/>
      <c r="CY168" s="204" t="str">
        <f t="shared" si="16"/>
        <v>Servicio al ciudadano
Transparencia, acceso a la información pública y lucha contra la corrupción</v>
      </c>
      <c r="CZ168" s="11" t="s">
        <v>2784</v>
      </c>
      <c r="DA168" s="11"/>
      <c r="DB168" s="11"/>
      <c r="DC168" s="11"/>
      <c r="DD168" s="11"/>
      <c r="DE168" s="11"/>
      <c r="DF168" s="11"/>
      <c r="DG168" s="11"/>
      <c r="DH168" s="11"/>
      <c r="DI168" s="11"/>
      <c r="DJ168" s="11"/>
      <c r="DK168" s="11"/>
      <c r="DL168" s="11"/>
      <c r="DM168" s="11"/>
      <c r="DN168" s="11"/>
      <c r="DO168" s="11"/>
      <c r="DP168" s="11"/>
      <c r="DQ168" s="11"/>
      <c r="DR168" s="11"/>
      <c r="DS168" s="11"/>
      <c r="DT168" s="11"/>
      <c r="DU168" s="1"/>
    </row>
    <row r="169" spans="2:125" s="2" customFormat="1" ht="84" hidden="1" customHeight="1" x14ac:dyDescent="0.35">
      <c r="B169" s="1"/>
      <c r="C169" s="200" t="s">
        <v>3278</v>
      </c>
      <c r="D169" s="215" t="s">
        <v>3279</v>
      </c>
      <c r="E169" s="201" t="str">
        <f t="shared" si="17"/>
        <v>URF2025_147__Generar informe de atención al ciudadano_Tercer trimestre</v>
      </c>
      <c r="F169" s="11" t="s">
        <v>1183</v>
      </c>
      <c r="G169" s="11" t="s">
        <v>1184</v>
      </c>
      <c r="H169" s="11" t="s">
        <v>3275</v>
      </c>
      <c r="I169" s="11" t="s">
        <v>1078</v>
      </c>
      <c r="J169" s="11" t="s">
        <v>1079</v>
      </c>
      <c r="K169" s="11" t="s">
        <v>641</v>
      </c>
      <c r="L169" s="12">
        <v>45871</v>
      </c>
      <c r="M169" s="12">
        <v>45955</v>
      </c>
      <c r="N169" s="202">
        <f t="shared" si="18"/>
        <v>84</v>
      </c>
      <c r="O169" s="11" t="s">
        <v>665</v>
      </c>
      <c r="P169" s="11"/>
      <c r="Q169" s="11" t="s">
        <v>111</v>
      </c>
      <c r="R169" s="215" t="s">
        <v>1186</v>
      </c>
      <c r="S169" s="11" t="s">
        <v>114</v>
      </c>
      <c r="T169" s="11" t="s">
        <v>1082</v>
      </c>
      <c r="U169" s="11" t="s">
        <v>25</v>
      </c>
      <c r="V169" s="11"/>
      <c r="W169" s="11" t="s">
        <v>52</v>
      </c>
      <c r="X169" s="11"/>
      <c r="Y169" s="204" t="str">
        <f t="shared" si="13"/>
        <v xml:space="preserve">Talento Humano 
Tecnológicos </v>
      </c>
      <c r="Z169" s="11"/>
      <c r="AA169" s="11"/>
      <c r="AB169" s="11"/>
      <c r="AC169" s="13"/>
      <c r="AD169" s="14"/>
      <c r="AE169" s="11"/>
      <c r="AF169" s="11"/>
      <c r="AG169" s="13"/>
      <c r="AH169" s="14"/>
      <c r="AI169" s="11"/>
      <c r="AJ169" s="11"/>
      <c r="AK169" s="13"/>
      <c r="AL169" s="14"/>
      <c r="AM169" s="11"/>
      <c r="AN169" s="11"/>
      <c r="AO169" s="13"/>
      <c r="AP169" s="14"/>
      <c r="AQ169" s="11"/>
      <c r="AR169" s="11"/>
      <c r="AS169" s="13"/>
      <c r="AT169" s="14"/>
      <c r="AU169" s="11"/>
      <c r="AV169" s="11"/>
      <c r="AW169" s="13"/>
      <c r="AX169" s="11"/>
      <c r="AY169" s="11"/>
      <c r="AZ169" s="11"/>
      <c r="BA169" s="11"/>
      <c r="BB169" s="11"/>
      <c r="BC169" s="11"/>
      <c r="BD169" s="11"/>
      <c r="BE169" s="11"/>
      <c r="BF169" s="11"/>
      <c r="BG169" s="11"/>
      <c r="BH169" s="11" t="s">
        <v>2758</v>
      </c>
      <c r="BI169" s="11" t="s">
        <v>2793</v>
      </c>
      <c r="BJ169" s="11" t="s">
        <v>2794</v>
      </c>
      <c r="BK169" s="11"/>
      <c r="BL169" s="11"/>
      <c r="BM169" s="11"/>
      <c r="BN169" s="11"/>
      <c r="BO169" s="11"/>
      <c r="BP169" s="11"/>
      <c r="BQ169" s="11"/>
      <c r="BR169" s="11"/>
      <c r="BS169" s="11"/>
      <c r="BT169" s="11"/>
      <c r="BU169" s="11"/>
      <c r="BV169" s="11" t="s">
        <v>2783</v>
      </c>
      <c r="BW169" s="204" t="str">
        <f t="shared" si="14"/>
        <v>Programas de transparencia y ética pública 
Operación del Sistema de Gestión Institucional_SGI</v>
      </c>
      <c r="BX169" s="11"/>
      <c r="BY169" s="11"/>
      <c r="BZ169" s="11" t="s">
        <v>27</v>
      </c>
      <c r="CA169" s="11"/>
      <c r="CB169" s="11" t="s">
        <v>29</v>
      </c>
      <c r="CC169" s="11"/>
      <c r="CD169" s="11"/>
      <c r="CE169" s="204" t="str">
        <f t="shared" si="15"/>
        <v xml:space="preserve">Gestión con valores para resultados 
Información y comunicación </v>
      </c>
      <c r="CF169" s="11"/>
      <c r="CG169" s="11"/>
      <c r="CH169" s="11"/>
      <c r="CI169" s="11"/>
      <c r="CJ169" s="11"/>
      <c r="CK169" s="11"/>
      <c r="CL169" s="11"/>
      <c r="CM169" s="11"/>
      <c r="CN169" s="11"/>
      <c r="CO169" s="11"/>
      <c r="CP169" s="11" t="s">
        <v>92</v>
      </c>
      <c r="CQ169" s="11"/>
      <c r="CR169" s="11"/>
      <c r="CS169" s="11"/>
      <c r="CT169" s="11" t="s">
        <v>96</v>
      </c>
      <c r="CU169" s="11"/>
      <c r="CV169" s="11"/>
      <c r="CW169" s="11"/>
      <c r="CX169" s="11"/>
      <c r="CY169" s="204" t="str">
        <f t="shared" si="16"/>
        <v>Servicio al ciudadano
Transparencia, acceso a la información pública y lucha contra la corrupción</v>
      </c>
      <c r="CZ169" s="11" t="s">
        <v>2784</v>
      </c>
      <c r="DA169" s="11"/>
      <c r="DB169" s="11"/>
      <c r="DC169" s="11"/>
      <c r="DD169" s="11"/>
      <c r="DE169" s="11"/>
      <c r="DF169" s="11"/>
      <c r="DG169" s="11"/>
      <c r="DH169" s="11"/>
      <c r="DI169" s="11"/>
      <c r="DJ169" s="11"/>
      <c r="DK169" s="11"/>
      <c r="DL169" s="11"/>
      <c r="DM169" s="11"/>
      <c r="DN169" s="11"/>
      <c r="DO169" s="11"/>
      <c r="DP169" s="11"/>
      <c r="DQ169" s="11"/>
      <c r="DR169" s="11"/>
      <c r="DS169" s="11"/>
      <c r="DT169" s="11"/>
      <c r="DU169" s="1"/>
    </row>
    <row r="170" spans="2:125" s="2" customFormat="1" ht="84" hidden="1" customHeight="1" x14ac:dyDescent="0.35">
      <c r="B170" s="1"/>
      <c r="C170" s="200" t="s">
        <v>3280</v>
      </c>
      <c r="D170" s="215" t="s">
        <v>3281</v>
      </c>
      <c r="E170" s="201" t="str">
        <f t="shared" si="17"/>
        <v>URF2025_148__Generar informe de atención al ciudadano_cuarto trimestre 2024</v>
      </c>
      <c r="F170" s="11" t="s">
        <v>1183</v>
      </c>
      <c r="G170" s="11" t="s">
        <v>1184</v>
      </c>
      <c r="H170" s="11" t="s">
        <v>3275</v>
      </c>
      <c r="I170" s="11" t="s">
        <v>1078</v>
      </c>
      <c r="J170" s="11" t="s">
        <v>1079</v>
      </c>
      <c r="K170" s="11" t="s">
        <v>641</v>
      </c>
      <c r="L170" s="12">
        <v>45659</v>
      </c>
      <c r="M170" s="12">
        <v>45682</v>
      </c>
      <c r="N170" s="202">
        <f t="shared" si="18"/>
        <v>23</v>
      </c>
      <c r="O170" s="11" t="s">
        <v>665</v>
      </c>
      <c r="P170" s="11"/>
      <c r="Q170" s="11" t="s">
        <v>111</v>
      </c>
      <c r="R170" s="215" t="s">
        <v>1186</v>
      </c>
      <c r="S170" s="11" t="s">
        <v>114</v>
      </c>
      <c r="T170" s="11" t="s">
        <v>1082</v>
      </c>
      <c r="U170" s="11" t="s">
        <v>25</v>
      </c>
      <c r="V170" s="11"/>
      <c r="W170" s="11" t="s">
        <v>52</v>
      </c>
      <c r="X170" s="11"/>
      <c r="Y170" s="204" t="str">
        <f t="shared" si="13"/>
        <v xml:space="preserve">Talento Humano 
Tecnológicos </v>
      </c>
      <c r="Z170" s="11"/>
      <c r="AA170" s="11"/>
      <c r="AB170" s="11"/>
      <c r="AC170" s="13"/>
      <c r="AD170" s="14"/>
      <c r="AE170" s="11"/>
      <c r="AF170" s="11"/>
      <c r="AG170" s="13"/>
      <c r="AH170" s="14"/>
      <c r="AI170" s="11"/>
      <c r="AJ170" s="11"/>
      <c r="AK170" s="13"/>
      <c r="AL170" s="14"/>
      <c r="AM170" s="11"/>
      <c r="AN170" s="11"/>
      <c r="AO170" s="13"/>
      <c r="AP170" s="14"/>
      <c r="AQ170" s="11"/>
      <c r="AR170" s="11"/>
      <c r="AS170" s="13"/>
      <c r="AT170" s="14"/>
      <c r="AU170" s="11"/>
      <c r="AV170" s="11"/>
      <c r="AW170" s="13"/>
      <c r="AX170" s="11"/>
      <c r="AY170" s="11"/>
      <c r="AZ170" s="11"/>
      <c r="BA170" s="11"/>
      <c r="BB170" s="11"/>
      <c r="BC170" s="11"/>
      <c r="BD170" s="11"/>
      <c r="BE170" s="11"/>
      <c r="BF170" s="11"/>
      <c r="BG170" s="11"/>
      <c r="BH170" s="11" t="s">
        <v>2758</v>
      </c>
      <c r="BI170" s="11" t="s">
        <v>2793</v>
      </c>
      <c r="BJ170" s="11" t="s">
        <v>2794</v>
      </c>
      <c r="BK170" s="11"/>
      <c r="BL170" s="11"/>
      <c r="BM170" s="11"/>
      <c r="BN170" s="11"/>
      <c r="BO170" s="11"/>
      <c r="BP170" s="11"/>
      <c r="BQ170" s="11"/>
      <c r="BR170" s="11"/>
      <c r="BS170" s="11"/>
      <c r="BT170" s="11"/>
      <c r="BU170" s="11"/>
      <c r="BV170" s="11" t="s">
        <v>2783</v>
      </c>
      <c r="BW170" s="204" t="str">
        <f t="shared" si="14"/>
        <v>Programas de transparencia y ética pública 
Operación del Sistema de Gestión Institucional_SGI</v>
      </c>
      <c r="BX170" s="11"/>
      <c r="BY170" s="11"/>
      <c r="BZ170" s="11" t="s">
        <v>27</v>
      </c>
      <c r="CA170" s="11"/>
      <c r="CB170" s="11" t="s">
        <v>29</v>
      </c>
      <c r="CC170" s="11"/>
      <c r="CD170" s="11"/>
      <c r="CE170" s="204" t="str">
        <f t="shared" si="15"/>
        <v xml:space="preserve">Gestión con valores para resultados 
Información y comunicación </v>
      </c>
      <c r="CF170" s="11"/>
      <c r="CG170" s="11"/>
      <c r="CH170" s="11"/>
      <c r="CI170" s="11"/>
      <c r="CJ170" s="11"/>
      <c r="CK170" s="11"/>
      <c r="CL170" s="11"/>
      <c r="CM170" s="11"/>
      <c r="CN170" s="11"/>
      <c r="CO170" s="11"/>
      <c r="CP170" s="11" t="s">
        <v>92</v>
      </c>
      <c r="CQ170" s="11"/>
      <c r="CR170" s="11"/>
      <c r="CS170" s="11"/>
      <c r="CT170" s="11" t="s">
        <v>96</v>
      </c>
      <c r="CU170" s="11"/>
      <c r="CV170" s="11"/>
      <c r="CW170" s="11"/>
      <c r="CX170" s="11"/>
      <c r="CY170" s="204" t="str">
        <f t="shared" si="16"/>
        <v>Servicio al ciudadano
Transparencia, acceso a la información pública y lucha contra la corrupción</v>
      </c>
      <c r="CZ170" s="11" t="s">
        <v>2784</v>
      </c>
      <c r="DA170" s="11"/>
      <c r="DB170" s="11"/>
      <c r="DC170" s="11"/>
      <c r="DD170" s="11"/>
      <c r="DE170" s="11"/>
      <c r="DF170" s="11"/>
      <c r="DG170" s="11"/>
      <c r="DH170" s="11"/>
      <c r="DI170" s="11"/>
      <c r="DJ170" s="11"/>
      <c r="DK170" s="11"/>
      <c r="DL170" s="11"/>
      <c r="DM170" s="11"/>
      <c r="DN170" s="11"/>
      <c r="DO170" s="11"/>
      <c r="DP170" s="11"/>
      <c r="DQ170" s="11"/>
      <c r="DR170" s="11"/>
      <c r="DS170" s="11"/>
      <c r="DT170" s="11"/>
      <c r="DU170" s="1"/>
    </row>
    <row r="171" spans="2:125" s="2" customFormat="1" ht="84" hidden="1" customHeight="1" x14ac:dyDescent="0.35">
      <c r="B171" s="1"/>
      <c r="C171" s="200" t="s">
        <v>3282</v>
      </c>
      <c r="D171" s="201" t="s">
        <v>3283</v>
      </c>
      <c r="E171" s="201" t="str">
        <f t="shared" si="17"/>
        <v>URF2025_149__Adelantar sensibilización de los servidores  para fortalecer la cultura de servicio al ciudadano_Primer semestre</v>
      </c>
      <c r="F171" s="11" t="s">
        <v>1197</v>
      </c>
      <c r="G171" s="11" t="s">
        <v>3284</v>
      </c>
      <c r="H171" s="11" t="s">
        <v>3285</v>
      </c>
      <c r="I171" s="11" t="s">
        <v>1078</v>
      </c>
      <c r="J171" s="11" t="s">
        <v>1079</v>
      </c>
      <c r="K171" s="11" t="s">
        <v>641</v>
      </c>
      <c r="L171" s="12">
        <v>45761</v>
      </c>
      <c r="M171" s="12">
        <v>45869</v>
      </c>
      <c r="N171" s="202">
        <f t="shared" si="18"/>
        <v>108</v>
      </c>
      <c r="O171" s="11" t="s">
        <v>665</v>
      </c>
      <c r="P171" s="11"/>
      <c r="Q171" s="11" t="s">
        <v>111</v>
      </c>
      <c r="R171" s="215" t="s">
        <v>1200</v>
      </c>
      <c r="S171" s="11" t="s">
        <v>114</v>
      </c>
      <c r="T171" s="11" t="s">
        <v>1082</v>
      </c>
      <c r="U171" s="11" t="s">
        <v>25</v>
      </c>
      <c r="V171" s="11" t="s">
        <v>51</v>
      </c>
      <c r="W171" s="11" t="s">
        <v>52</v>
      </c>
      <c r="X171" s="11" t="s">
        <v>53</v>
      </c>
      <c r="Y171" s="204" t="str">
        <f t="shared" si="13"/>
        <v xml:space="preserve">Talento Humano 
Financieros 
Tecnológicos 
Físicos </v>
      </c>
      <c r="Z171" s="11"/>
      <c r="AA171" s="11"/>
      <c r="AB171" s="11"/>
      <c r="AC171" s="13"/>
      <c r="AD171" s="14"/>
      <c r="AE171" s="11"/>
      <c r="AF171" s="11"/>
      <c r="AG171" s="13"/>
      <c r="AH171" s="14"/>
      <c r="AI171" s="11"/>
      <c r="AJ171" s="11"/>
      <c r="AK171" s="13"/>
      <c r="AL171" s="14"/>
      <c r="AM171" s="11"/>
      <c r="AN171" s="11"/>
      <c r="AO171" s="13"/>
      <c r="AP171" s="14"/>
      <c r="AQ171" s="11"/>
      <c r="AR171" s="11"/>
      <c r="AS171" s="13"/>
      <c r="AT171" s="14"/>
      <c r="AU171" s="11"/>
      <c r="AV171" s="11"/>
      <c r="AW171" s="13"/>
      <c r="AX171" s="11"/>
      <c r="AY171" s="11"/>
      <c r="AZ171" s="11"/>
      <c r="BA171" s="11"/>
      <c r="BB171" s="11"/>
      <c r="BC171" s="11"/>
      <c r="BD171" s="11" t="s">
        <v>2775</v>
      </c>
      <c r="BE171" s="11"/>
      <c r="BF171" s="11"/>
      <c r="BG171" s="11"/>
      <c r="BH171" s="11" t="s">
        <v>2758</v>
      </c>
      <c r="BI171" s="11" t="s">
        <v>2793</v>
      </c>
      <c r="BJ171" s="11" t="s">
        <v>2794</v>
      </c>
      <c r="BK171" s="11"/>
      <c r="BL171" s="11"/>
      <c r="BM171" s="11"/>
      <c r="BN171" s="11"/>
      <c r="BO171" s="11"/>
      <c r="BP171" s="11"/>
      <c r="BQ171" s="11"/>
      <c r="BR171" s="11"/>
      <c r="BS171" s="11"/>
      <c r="BT171" s="11"/>
      <c r="BU171" s="11"/>
      <c r="BV171" s="11" t="s">
        <v>2783</v>
      </c>
      <c r="BW171" s="204" t="str">
        <f t="shared" si="14"/>
        <v>Plan Institucional de Capacitación
Programas de transparencia y ética pública 
Operación del Sistema de Gestión Institucional_SGI</v>
      </c>
      <c r="BX171" s="11"/>
      <c r="BY171" s="11"/>
      <c r="BZ171" s="11" t="s">
        <v>27</v>
      </c>
      <c r="CA171" s="11"/>
      <c r="CB171" s="11" t="s">
        <v>29</v>
      </c>
      <c r="CC171" s="11"/>
      <c r="CD171" s="11"/>
      <c r="CE171" s="204" t="str">
        <f t="shared" si="15"/>
        <v xml:space="preserve">Gestión con valores para resultados 
Información y comunicación </v>
      </c>
      <c r="CF171" s="11" t="s">
        <v>82</v>
      </c>
      <c r="CG171" s="11"/>
      <c r="CH171" s="11"/>
      <c r="CI171" s="11"/>
      <c r="CJ171" s="11"/>
      <c r="CK171" s="11"/>
      <c r="CL171" s="11"/>
      <c r="CM171" s="11"/>
      <c r="CN171" s="11"/>
      <c r="CO171" s="11"/>
      <c r="CP171" s="11" t="s">
        <v>92</v>
      </c>
      <c r="CQ171" s="11"/>
      <c r="CR171" s="11"/>
      <c r="CS171" s="11"/>
      <c r="CT171" s="11" t="s">
        <v>96</v>
      </c>
      <c r="CU171" s="11"/>
      <c r="CV171" s="11"/>
      <c r="CW171" s="11"/>
      <c r="CX171" s="11"/>
      <c r="CY171" s="204" t="str">
        <f t="shared" si="16"/>
        <v>Gestión Estratégica del Talento Humano 
Servicio al ciudadano
Transparencia, acceso a la información pública y lucha contra la corrupción</v>
      </c>
      <c r="CZ171" s="11" t="s">
        <v>2826</v>
      </c>
      <c r="DA171" s="11" t="s">
        <v>2826</v>
      </c>
      <c r="DB171" s="205">
        <v>45866</v>
      </c>
      <c r="DC171" s="205">
        <v>45867</v>
      </c>
      <c r="DD171" s="11" t="s">
        <v>3286</v>
      </c>
      <c r="DE171" s="11" t="s">
        <v>3287</v>
      </c>
      <c r="DF171" s="11"/>
      <c r="DG171" s="11"/>
      <c r="DH171" s="11"/>
      <c r="DI171" s="11"/>
      <c r="DJ171" s="11"/>
      <c r="DK171" s="11"/>
      <c r="DL171" s="11"/>
      <c r="DM171" s="11"/>
      <c r="DN171" s="11"/>
      <c r="DO171" s="11"/>
      <c r="DP171" s="11"/>
      <c r="DQ171" s="11"/>
      <c r="DR171" s="11"/>
      <c r="DS171" s="11"/>
      <c r="DT171" s="11"/>
      <c r="DU171" s="1"/>
    </row>
    <row r="172" spans="2:125" s="2" customFormat="1" ht="84" hidden="1" customHeight="1" x14ac:dyDescent="0.35">
      <c r="B172" s="1"/>
      <c r="C172" s="200" t="s">
        <v>3288</v>
      </c>
      <c r="D172" s="215" t="s">
        <v>3289</v>
      </c>
      <c r="E172" s="201" t="str">
        <f t="shared" si="17"/>
        <v>URF2025_150__Adelantar sensibilización de los servidores  para fortalecer la cultura de servicio al ciudadano_segundo semestre</v>
      </c>
      <c r="F172" s="11" t="s">
        <v>1197</v>
      </c>
      <c r="G172" s="215" t="s">
        <v>3290</v>
      </c>
      <c r="H172" s="11" t="s">
        <v>3291</v>
      </c>
      <c r="I172" s="11" t="s">
        <v>1078</v>
      </c>
      <c r="J172" s="11" t="s">
        <v>1079</v>
      </c>
      <c r="K172" s="11" t="s">
        <v>641</v>
      </c>
      <c r="L172" s="12">
        <v>45884</v>
      </c>
      <c r="M172" s="12">
        <v>46006</v>
      </c>
      <c r="N172" s="202">
        <f t="shared" si="18"/>
        <v>122</v>
      </c>
      <c r="O172" s="11" t="s">
        <v>665</v>
      </c>
      <c r="P172" s="11"/>
      <c r="Q172" s="11" t="s">
        <v>111</v>
      </c>
      <c r="R172" s="215" t="s">
        <v>1200</v>
      </c>
      <c r="S172" s="11" t="s">
        <v>114</v>
      </c>
      <c r="T172" s="11" t="s">
        <v>1082</v>
      </c>
      <c r="U172" s="11" t="s">
        <v>25</v>
      </c>
      <c r="V172" s="11" t="s">
        <v>51</v>
      </c>
      <c r="W172" s="11" t="s">
        <v>52</v>
      </c>
      <c r="X172" s="11" t="s">
        <v>53</v>
      </c>
      <c r="Y172" s="204" t="str">
        <f t="shared" si="13"/>
        <v xml:space="preserve">Talento Humano 
Financieros 
Tecnológicos 
Físicos </v>
      </c>
      <c r="Z172" s="11"/>
      <c r="AA172" s="11"/>
      <c r="AB172" s="11"/>
      <c r="AC172" s="13"/>
      <c r="AD172" s="14"/>
      <c r="AE172" s="11"/>
      <c r="AF172" s="11"/>
      <c r="AG172" s="13"/>
      <c r="AH172" s="14"/>
      <c r="AI172" s="11"/>
      <c r="AJ172" s="11"/>
      <c r="AK172" s="13"/>
      <c r="AL172" s="14"/>
      <c r="AM172" s="11"/>
      <c r="AN172" s="11"/>
      <c r="AO172" s="13"/>
      <c r="AP172" s="14"/>
      <c r="AQ172" s="11"/>
      <c r="AR172" s="11"/>
      <c r="AS172" s="13"/>
      <c r="AT172" s="14"/>
      <c r="AU172" s="11"/>
      <c r="AV172" s="11"/>
      <c r="AW172" s="13"/>
      <c r="AX172" s="11"/>
      <c r="AY172" s="11"/>
      <c r="AZ172" s="11"/>
      <c r="BA172" s="11"/>
      <c r="BB172" s="11"/>
      <c r="BC172" s="11"/>
      <c r="BD172" s="11" t="s">
        <v>2775</v>
      </c>
      <c r="BE172" s="11"/>
      <c r="BF172" s="11"/>
      <c r="BG172" s="11"/>
      <c r="BH172" s="11" t="s">
        <v>2758</v>
      </c>
      <c r="BI172" s="11" t="s">
        <v>2793</v>
      </c>
      <c r="BJ172" s="11" t="s">
        <v>2794</v>
      </c>
      <c r="BK172" s="11"/>
      <c r="BL172" s="11"/>
      <c r="BM172" s="11"/>
      <c r="BN172" s="11"/>
      <c r="BO172" s="11"/>
      <c r="BP172" s="11"/>
      <c r="BQ172" s="11"/>
      <c r="BR172" s="11"/>
      <c r="BS172" s="11"/>
      <c r="BT172" s="11"/>
      <c r="BU172" s="11"/>
      <c r="BV172" s="11" t="s">
        <v>2783</v>
      </c>
      <c r="BW172" s="204" t="str">
        <f t="shared" si="14"/>
        <v>Plan Institucional de Capacitación
Programas de transparencia y ética pública 
Operación del Sistema de Gestión Institucional_SGI</v>
      </c>
      <c r="BX172" s="11"/>
      <c r="BY172" s="11"/>
      <c r="BZ172" s="11" t="s">
        <v>27</v>
      </c>
      <c r="CA172" s="11"/>
      <c r="CB172" s="11" t="s">
        <v>29</v>
      </c>
      <c r="CC172" s="11"/>
      <c r="CD172" s="11"/>
      <c r="CE172" s="204" t="str">
        <f t="shared" si="15"/>
        <v xml:space="preserve">Gestión con valores para resultados 
Información y comunicación </v>
      </c>
      <c r="CF172" s="11" t="s">
        <v>82</v>
      </c>
      <c r="CG172" s="11"/>
      <c r="CH172" s="11"/>
      <c r="CI172" s="11"/>
      <c r="CJ172" s="11"/>
      <c r="CK172" s="11"/>
      <c r="CL172" s="11"/>
      <c r="CM172" s="11"/>
      <c r="CN172" s="11"/>
      <c r="CO172" s="11"/>
      <c r="CP172" s="11" t="s">
        <v>92</v>
      </c>
      <c r="CQ172" s="11"/>
      <c r="CR172" s="11"/>
      <c r="CS172" s="11"/>
      <c r="CT172" s="11" t="s">
        <v>96</v>
      </c>
      <c r="CU172" s="11"/>
      <c r="CV172" s="11"/>
      <c r="CW172" s="11"/>
      <c r="CX172" s="11"/>
      <c r="CY172" s="204" t="str">
        <f t="shared" si="16"/>
        <v>Gestión Estratégica del Talento Humano 
Servicio al ciudadano
Transparencia, acceso a la información pública y lucha contra la corrupción</v>
      </c>
      <c r="CZ172" s="11" t="s">
        <v>2826</v>
      </c>
      <c r="DA172" s="205" t="s">
        <v>2826</v>
      </c>
      <c r="DB172" s="205">
        <v>45971</v>
      </c>
      <c r="DC172" s="205">
        <v>45973</v>
      </c>
      <c r="DD172" s="11" t="s">
        <v>3292</v>
      </c>
      <c r="DE172" s="11" t="s">
        <v>3293</v>
      </c>
      <c r="DF172" s="11"/>
      <c r="DG172" s="11"/>
      <c r="DH172" s="11"/>
      <c r="DI172" s="11"/>
      <c r="DJ172" s="11"/>
      <c r="DK172" s="11"/>
      <c r="DL172" s="11"/>
      <c r="DM172" s="11"/>
      <c r="DN172" s="11"/>
      <c r="DO172" s="11"/>
      <c r="DP172" s="11"/>
      <c r="DQ172" s="11"/>
      <c r="DR172" s="11"/>
      <c r="DS172" s="11"/>
      <c r="DT172" s="11"/>
      <c r="DU172" s="1"/>
    </row>
    <row r="173" spans="2:125" s="2" customFormat="1" ht="84" hidden="1" customHeight="1" x14ac:dyDescent="0.35">
      <c r="B173" s="1"/>
      <c r="C173" s="200" t="s">
        <v>3294</v>
      </c>
      <c r="D173" s="215" t="s">
        <v>1205</v>
      </c>
      <c r="E173" s="201" t="str">
        <f t="shared" si="17"/>
        <v>URF2025_151__Sensibilizar a los servidores de la Unidad sobre atención a los grupos de especial protección constitucional</v>
      </c>
      <c r="F173" s="215" t="s">
        <v>1206</v>
      </c>
      <c r="G173" s="215" t="s">
        <v>3290</v>
      </c>
      <c r="H173" s="11" t="s">
        <v>3295</v>
      </c>
      <c r="I173" s="11" t="s">
        <v>3295</v>
      </c>
      <c r="J173" s="11" t="s">
        <v>1079</v>
      </c>
      <c r="K173" s="11" t="s">
        <v>641</v>
      </c>
      <c r="L173" s="12">
        <v>45884</v>
      </c>
      <c r="M173" s="12">
        <v>46006</v>
      </c>
      <c r="N173" s="202">
        <f t="shared" si="18"/>
        <v>122</v>
      </c>
      <c r="O173" s="11" t="s">
        <v>665</v>
      </c>
      <c r="P173" s="11"/>
      <c r="Q173" s="11" t="s">
        <v>111</v>
      </c>
      <c r="R173" s="215" t="s">
        <v>1207</v>
      </c>
      <c r="S173" s="11" t="s">
        <v>114</v>
      </c>
      <c r="T173" s="11" t="s">
        <v>1082</v>
      </c>
      <c r="U173" s="11" t="s">
        <v>25</v>
      </c>
      <c r="V173" s="11" t="s">
        <v>51</v>
      </c>
      <c r="W173" s="11" t="s">
        <v>52</v>
      </c>
      <c r="X173" s="11" t="s">
        <v>53</v>
      </c>
      <c r="Y173" s="204" t="str">
        <f t="shared" si="13"/>
        <v xml:space="preserve">Talento Humano 
Financieros 
Tecnológicos 
Físicos </v>
      </c>
      <c r="Z173" s="11"/>
      <c r="AA173" s="11"/>
      <c r="AB173" s="11"/>
      <c r="AC173" s="13"/>
      <c r="AD173" s="14"/>
      <c r="AE173" s="11"/>
      <c r="AF173" s="11"/>
      <c r="AG173" s="13"/>
      <c r="AH173" s="14"/>
      <c r="AI173" s="11"/>
      <c r="AJ173" s="11"/>
      <c r="AK173" s="13"/>
      <c r="AL173" s="14"/>
      <c r="AM173" s="11"/>
      <c r="AN173" s="11"/>
      <c r="AO173" s="13"/>
      <c r="AP173" s="14"/>
      <c r="AQ173" s="11"/>
      <c r="AR173" s="11"/>
      <c r="AS173" s="13"/>
      <c r="AT173" s="14"/>
      <c r="AU173" s="11"/>
      <c r="AV173" s="11"/>
      <c r="AW173" s="13"/>
      <c r="AX173" s="11"/>
      <c r="AY173" s="11"/>
      <c r="AZ173" s="11"/>
      <c r="BA173" s="11"/>
      <c r="BB173" s="11"/>
      <c r="BC173" s="11"/>
      <c r="BD173" s="11" t="s">
        <v>2775</v>
      </c>
      <c r="BE173" s="11"/>
      <c r="BF173" s="11"/>
      <c r="BG173" s="11"/>
      <c r="BH173" s="11" t="s">
        <v>2758</v>
      </c>
      <c r="BI173" s="11" t="s">
        <v>2793</v>
      </c>
      <c r="BJ173" s="11" t="s">
        <v>2794</v>
      </c>
      <c r="BK173" s="11"/>
      <c r="BL173" s="11"/>
      <c r="BM173" s="11"/>
      <c r="BN173" s="11"/>
      <c r="BO173" s="11"/>
      <c r="BP173" s="11"/>
      <c r="BQ173" s="11"/>
      <c r="BR173" s="11"/>
      <c r="BS173" s="11"/>
      <c r="BT173" s="11"/>
      <c r="BU173" s="11"/>
      <c r="BV173" s="11" t="s">
        <v>2783</v>
      </c>
      <c r="BW173" s="204" t="str">
        <f t="shared" si="14"/>
        <v>Plan Institucional de Capacitación
Programas de transparencia y ética pública 
Operación del Sistema de Gestión Institucional_SGI</v>
      </c>
      <c r="BX173" s="11"/>
      <c r="BY173" s="11"/>
      <c r="BZ173" s="11" t="s">
        <v>27</v>
      </c>
      <c r="CA173" s="11"/>
      <c r="CB173" s="11" t="s">
        <v>29</v>
      </c>
      <c r="CC173" s="11"/>
      <c r="CD173" s="11"/>
      <c r="CE173" s="204" t="str">
        <f t="shared" si="15"/>
        <v xml:space="preserve">Gestión con valores para resultados 
Información y comunicación </v>
      </c>
      <c r="CF173" s="11" t="s">
        <v>82</v>
      </c>
      <c r="CG173" s="11"/>
      <c r="CH173" s="11"/>
      <c r="CI173" s="11"/>
      <c r="CJ173" s="11"/>
      <c r="CK173" s="11"/>
      <c r="CL173" s="11"/>
      <c r="CM173" s="11"/>
      <c r="CN173" s="11"/>
      <c r="CO173" s="11"/>
      <c r="CP173" s="11" t="s">
        <v>92</v>
      </c>
      <c r="CQ173" s="11"/>
      <c r="CR173" s="11"/>
      <c r="CS173" s="11"/>
      <c r="CT173" s="11" t="s">
        <v>96</v>
      </c>
      <c r="CU173" s="11"/>
      <c r="CV173" s="11"/>
      <c r="CW173" s="11"/>
      <c r="CX173" s="11"/>
      <c r="CY173" s="204" t="str">
        <f t="shared" si="16"/>
        <v>Gestión Estratégica del Talento Humano 
Servicio al ciudadano
Transparencia, acceso a la información pública y lucha contra la corrupción</v>
      </c>
      <c r="CZ173" s="11" t="s">
        <v>2826</v>
      </c>
      <c r="DA173" s="205" t="s">
        <v>2826</v>
      </c>
      <c r="DB173" s="205">
        <v>45971</v>
      </c>
      <c r="DC173" s="205">
        <v>45973</v>
      </c>
      <c r="DD173" s="11" t="s">
        <v>3296</v>
      </c>
      <c r="DE173" s="11" t="s">
        <v>3297</v>
      </c>
      <c r="DF173" s="11"/>
      <c r="DG173" s="11"/>
      <c r="DH173" s="11"/>
      <c r="DI173" s="11"/>
      <c r="DJ173" s="11"/>
      <c r="DK173" s="11"/>
      <c r="DL173" s="11"/>
      <c r="DM173" s="11"/>
      <c r="DN173" s="11"/>
      <c r="DO173" s="11"/>
      <c r="DP173" s="11"/>
      <c r="DQ173" s="11"/>
      <c r="DR173" s="11"/>
      <c r="DS173" s="11"/>
      <c r="DT173" s="11"/>
      <c r="DU173" s="1"/>
    </row>
    <row r="174" spans="2:125" s="2" customFormat="1" ht="84" hidden="1" customHeight="1" x14ac:dyDescent="0.35">
      <c r="B174" s="1"/>
      <c r="C174" s="200" t="s">
        <v>3298</v>
      </c>
      <c r="D174" s="11" t="s">
        <v>3299</v>
      </c>
      <c r="E174" s="201" t="str">
        <f t="shared" si="17"/>
        <v xml:space="preserve">URF2025_152__Ejecutar el PAC de acuerdo con lo programado_Primer cuatrimestre </v>
      </c>
      <c r="F174" s="11" t="s">
        <v>3300</v>
      </c>
      <c r="G174" s="11" t="s">
        <v>3301</v>
      </c>
      <c r="H174" s="11" t="s">
        <v>3302</v>
      </c>
      <c r="I174" s="11" t="s">
        <v>969</v>
      </c>
      <c r="J174" s="11" t="s">
        <v>680</v>
      </c>
      <c r="K174" s="11" t="s">
        <v>971</v>
      </c>
      <c r="L174" s="12">
        <v>45658</v>
      </c>
      <c r="M174" s="12">
        <v>45782</v>
      </c>
      <c r="N174" s="202">
        <f t="shared" si="18"/>
        <v>124</v>
      </c>
      <c r="O174" s="203" t="s">
        <v>680</v>
      </c>
      <c r="P174" s="11"/>
      <c r="Q174" s="11" t="s">
        <v>234</v>
      </c>
      <c r="R174" s="11" t="s">
        <v>3303</v>
      </c>
      <c r="S174" s="11" t="s">
        <v>3304</v>
      </c>
      <c r="T174" s="11" t="s">
        <v>973</v>
      </c>
      <c r="U174" s="11" t="s">
        <v>25</v>
      </c>
      <c r="V174" s="11" t="s">
        <v>51</v>
      </c>
      <c r="W174" s="11" t="s">
        <v>52</v>
      </c>
      <c r="X174" s="11"/>
      <c r="Y174" s="204" t="str">
        <f t="shared" si="13"/>
        <v xml:space="preserve">Talento Humano 
Financieros 
Tecnológicos </v>
      </c>
      <c r="Z174" s="11"/>
      <c r="AA174" s="11"/>
      <c r="AB174" s="11"/>
      <c r="AC174" s="13"/>
      <c r="AD174" s="14"/>
      <c r="AE174" s="11"/>
      <c r="AF174" s="11"/>
      <c r="AG174" s="13"/>
      <c r="AH174" s="14"/>
      <c r="AI174" s="11"/>
      <c r="AJ174" s="11"/>
      <c r="AK174" s="13"/>
      <c r="AL174" s="14"/>
      <c r="AM174" s="11"/>
      <c r="AN174" s="11"/>
      <c r="AO174" s="13"/>
      <c r="AP174" s="14"/>
      <c r="AQ174" s="11"/>
      <c r="AR174" s="11"/>
      <c r="AS174" s="13"/>
      <c r="AT174" s="14"/>
      <c r="AU174" s="11"/>
      <c r="AV174" s="11"/>
      <c r="AW174" s="13"/>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t="s">
        <v>2783</v>
      </c>
      <c r="BW174" s="204" t="str">
        <f t="shared" si="14"/>
        <v>Operación del Sistema de Gestión Institucional_SGI</v>
      </c>
      <c r="BX174" s="11"/>
      <c r="BY174" s="11" t="s">
        <v>26</v>
      </c>
      <c r="BZ174" s="11"/>
      <c r="CA174" s="11"/>
      <c r="CB174" s="11"/>
      <c r="CC174" s="11"/>
      <c r="CD174" s="11"/>
      <c r="CE174" s="204" t="str">
        <f t="shared" si="15"/>
        <v xml:space="preserve">Direccionamiento Estratégico y Planeación </v>
      </c>
      <c r="CF174" s="11"/>
      <c r="CG174" s="11"/>
      <c r="CH174" s="11"/>
      <c r="CI174" s="11" t="s">
        <v>85</v>
      </c>
      <c r="CJ174" s="11"/>
      <c r="CK174" s="11"/>
      <c r="CL174" s="11"/>
      <c r="CM174" s="11"/>
      <c r="CN174" s="11"/>
      <c r="CO174" s="11"/>
      <c r="CP174" s="11"/>
      <c r="CQ174" s="11"/>
      <c r="CR174" s="11"/>
      <c r="CS174" s="11"/>
      <c r="CT174" s="11"/>
      <c r="CU174" s="11"/>
      <c r="CV174" s="11"/>
      <c r="CW174" s="11"/>
      <c r="CX174" s="11"/>
      <c r="CY174" s="204" t="str">
        <f t="shared" si="16"/>
        <v>Gestión Presupuestal y eficiencia del gasto público</v>
      </c>
      <c r="CZ174" s="11" t="s">
        <v>2784</v>
      </c>
      <c r="DA174" s="11"/>
      <c r="DB174" s="11"/>
      <c r="DC174" s="11"/>
      <c r="DD174" s="11"/>
      <c r="DE174" s="11"/>
      <c r="DF174" s="11"/>
      <c r="DG174" s="11"/>
      <c r="DH174" s="11"/>
      <c r="DI174" s="11"/>
      <c r="DJ174" s="11"/>
      <c r="DK174" s="11"/>
      <c r="DL174" s="11"/>
      <c r="DM174" s="11"/>
      <c r="DN174" s="11"/>
      <c r="DO174" s="11"/>
      <c r="DP174" s="11"/>
      <c r="DQ174" s="11"/>
      <c r="DR174" s="11"/>
      <c r="DS174" s="11"/>
      <c r="DT174" s="11"/>
      <c r="DU174" s="1"/>
    </row>
    <row r="175" spans="2:125" s="2" customFormat="1" ht="84" hidden="1" customHeight="1" x14ac:dyDescent="0.35">
      <c r="B175" s="1"/>
      <c r="C175" s="200" t="s">
        <v>3305</v>
      </c>
      <c r="D175" s="11" t="s">
        <v>3306</v>
      </c>
      <c r="E175" s="201" t="str">
        <f t="shared" si="17"/>
        <v xml:space="preserve">URF2025_153__Ejecutar el PAC de acuerdo con lo programado_Segundo cuatrimestre </v>
      </c>
      <c r="F175" s="11" t="s">
        <v>3300</v>
      </c>
      <c r="G175" s="11" t="s">
        <v>3301</v>
      </c>
      <c r="H175" s="11" t="s">
        <v>3302</v>
      </c>
      <c r="I175" s="11" t="s">
        <v>969</v>
      </c>
      <c r="J175" s="11" t="s">
        <v>1815</v>
      </c>
      <c r="K175" s="11" t="s">
        <v>971</v>
      </c>
      <c r="L175" s="12">
        <v>45778</v>
      </c>
      <c r="M175" s="12">
        <v>45902</v>
      </c>
      <c r="N175" s="202">
        <f t="shared" si="18"/>
        <v>124</v>
      </c>
      <c r="O175" s="203" t="s">
        <v>680</v>
      </c>
      <c r="P175" s="11"/>
      <c r="Q175" s="11" t="s">
        <v>234</v>
      </c>
      <c r="R175" s="11" t="s">
        <v>3303</v>
      </c>
      <c r="S175" s="11" t="s">
        <v>3304</v>
      </c>
      <c r="T175" s="11" t="s">
        <v>973</v>
      </c>
      <c r="U175" s="11" t="s">
        <v>25</v>
      </c>
      <c r="V175" s="11" t="s">
        <v>51</v>
      </c>
      <c r="W175" s="11" t="s">
        <v>52</v>
      </c>
      <c r="X175" s="11"/>
      <c r="Y175" s="204" t="str">
        <f t="shared" si="13"/>
        <v xml:space="preserve">Talento Humano 
Financieros 
Tecnológicos </v>
      </c>
      <c r="Z175" s="11"/>
      <c r="AA175" s="11"/>
      <c r="AB175" s="11"/>
      <c r="AC175" s="13"/>
      <c r="AD175" s="14"/>
      <c r="AE175" s="11"/>
      <c r="AF175" s="11"/>
      <c r="AG175" s="13"/>
      <c r="AH175" s="14"/>
      <c r="AI175" s="11"/>
      <c r="AJ175" s="11"/>
      <c r="AK175" s="13"/>
      <c r="AL175" s="14"/>
      <c r="AM175" s="11"/>
      <c r="AN175" s="11"/>
      <c r="AO175" s="13"/>
      <c r="AP175" s="14"/>
      <c r="AQ175" s="11"/>
      <c r="AR175" s="11"/>
      <c r="AS175" s="13"/>
      <c r="AT175" s="14"/>
      <c r="AU175" s="11"/>
      <c r="AV175" s="11"/>
      <c r="AW175" s="13"/>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t="s">
        <v>2783</v>
      </c>
      <c r="BW175" s="204" t="str">
        <f t="shared" si="14"/>
        <v>Operación del Sistema de Gestión Institucional_SGI</v>
      </c>
      <c r="BX175" s="11"/>
      <c r="BY175" s="11" t="s">
        <v>26</v>
      </c>
      <c r="BZ175" s="11"/>
      <c r="CA175" s="11"/>
      <c r="CB175" s="11"/>
      <c r="CC175" s="11"/>
      <c r="CD175" s="11"/>
      <c r="CE175" s="204" t="str">
        <f t="shared" si="15"/>
        <v xml:space="preserve">Direccionamiento Estratégico y Planeación </v>
      </c>
      <c r="CF175" s="11"/>
      <c r="CG175" s="11"/>
      <c r="CH175" s="11"/>
      <c r="CI175" s="11" t="s">
        <v>85</v>
      </c>
      <c r="CJ175" s="11"/>
      <c r="CK175" s="11"/>
      <c r="CL175" s="11"/>
      <c r="CM175" s="11"/>
      <c r="CN175" s="11"/>
      <c r="CO175" s="11"/>
      <c r="CP175" s="11"/>
      <c r="CQ175" s="11"/>
      <c r="CR175" s="11"/>
      <c r="CS175" s="11"/>
      <c r="CT175" s="11"/>
      <c r="CU175" s="11"/>
      <c r="CV175" s="11"/>
      <c r="CW175" s="11"/>
      <c r="CX175" s="11"/>
      <c r="CY175" s="204" t="str">
        <f t="shared" si="16"/>
        <v>Gestión Presupuestal y eficiencia del gasto público</v>
      </c>
      <c r="CZ175" s="11" t="s">
        <v>2784</v>
      </c>
      <c r="DA175" s="11"/>
      <c r="DB175" s="11"/>
      <c r="DC175" s="11"/>
      <c r="DD175" s="11"/>
      <c r="DE175" s="11"/>
      <c r="DF175" s="11"/>
      <c r="DG175" s="11"/>
      <c r="DH175" s="11"/>
      <c r="DI175" s="11"/>
      <c r="DJ175" s="11"/>
      <c r="DK175" s="11"/>
      <c r="DL175" s="11"/>
      <c r="DM175" s="11"/>
      <c r="DN175" s="11"/>
      <c r="DO175" s="11"/>
      <c r="DP175" s="11"/>
      <c r="DQ175" s="11"/>
      <c r="DR175" s="11"/>
      <c r="DS175" s="11"/>
      <c r="DT175" s="11"/>
      <c r="DU175" s="1"/>
    </row>
    <row r="176" spans="2:125" s="2" customFormat="1" ht="84" hidden="1" customHeight="1" x14ac:dyDescent="0.35">
      <c r="B176" s="1"/>
      <c r="C176" s="200" t="s">
        <v>3307</v>
      </c>
      <c r="D176" s="11" t="s">
        <v>3308</v>
      </c>
      <c r="E176" s="201" t="str">
        <f t="shared" si="17"/>
        <v xml:space="preserve">URF2025_154__Ejecutar el PAC de acuerdo con lo programado_Tercer cuatrimestre </v>
      </c>
      <c r="F176" s="11" t="s">
        <v>3300</v>
      </c>
      <c r="G176" s="11" t="s">
        <v>3301</v>
      </c>
      <c r="H176" s="11" t="s">
        <v>3302</v>
      </c>
      <c r="I176" s="11" t="s">
        <v>969</v>
      </c>
      <c r="J176" s="11" t="s">
        <v>1815</v>
      </c>
      <c r="K176" s="11" t="s">
        <v>971</v>
      </c>
      <c r="L176" s="12">
        <v>45901</v>
      </c>
      <c r="M176" s="12">
        <v>46021</v>
      </c>
      <c r="N176" s="202">
        <f t="shared" si="18"/>
        <v>120</v>
      </c>
      <c r="O176" s="203" t="s">
        <v>680</v>
      </c>
      <c r="P176" s="11"/>
      <c r="Q176" s="11" t="s">
        <v>234</v>
      </c>
      <c r="R176" s="11" t="s">
        <v>3303</v>
      </c>
      <c r="S176" s="11" t="s">
        <v>3304</v>
      </c>
      <c r="T176" s="11" t="s">
        <v>973</v>
      </c>
      <c r="U176" s="11" t="s">
        <v>25</v>
      </c>
      <c r="V176" s="11" t="s">
        <v>51</v>
      </c>
      <c r="W176" s="11" t="s">
        <v>52</v>
      </c>
      <c r="X176" s="11"/>
      <c r="Y176" s="204" t="str">
        <f t="shared" si="13"/>
        <v xml:space="preserve">Talento Humano 
Financieros 
Tecnológicos </v>
      </c>
      <c r="Z176" s="11"/>
      <c r="AA176" s="11"/>
      <c r="AB176" s="11"/>
      <c r="AC176" s="13"/>
      <c r="AD176" s="14"/>
      <c r="AE176" s="11"/>
      <c r="AF176" s="11"/>
      <c r="AG176" s="13"/>
      <c r="AH176" s="14"/>
      <c r="AI176" s="11"/>
      <c r="AJ176" s="11"/>
      <c r="AK176" s="13"/>
      <c r="AL176" s="14"/>
      <c r="AM176" s="11"/>
      <c r="AN176" s="11"/>
      <c r="AO176" s="13"/>
      <c r="AP176" s="14"/>
      <c r="AQ176" s="11"/>
      <c r="AR176" s="11"/>
      <c r="AS176" s="13"/>
      <c r="AT176" s="14"/>
      <c r="AU176" s="11"/>
      <c r="AV176" s="11"/>
      <c r="AW176" s="13"/>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t="s">
        <v>2783</v>
      </c>
      <c r="BW176" s="204" t="str">
        <f t="shared" si="14"/>
        <v>Operación del Sistema de Gestión Institucional_SGI</v>
      </c>
      <c r="BX176" s="11"/>
      <c r="BY176" s="11" t="s">
        <v>26</v>
      </c>
      <c r="BZ176" s="11"/>
      <c r="CA176" s="11"/>
      <c r="CB176" s="11"/>
      <c r="CC176" s="11"/>
      <c r="CD176" s="11"/>
      <c r="CE176" s="204" t="str">
        <f t="shared" si="15"/>
        <v xml:space="preserve">Direccionamiento Estratégico y Planeación </v>
      </c>
      <c r="CF176" s="11"/>
      <c r="CG176" s="11"/>
      <c r="CH176" s="11"/>
      <c r="CI176" s="11" t="s">
        <v>85</v>
      </c>
      <c r="CJ176" s="11"/>
      <c r="CK176" s="11"/>
      <c r="CL176" s="11"/>
      <c r="CM176" s="11"/>
      <c r="CN176" s="11"/>
      <c r="CO176" s="11"/>
      <c r="CP176" s="11"/>
      <c r="CQ176" s="11"/>
      <c r="CR176" s="11"/>
      <c r="CS176" s="11"/>
      <c r="CT176" s="11"/>
      <c r="CU176" s="11"/>
      <c r="CV176" s="11"/>
      <c r="CW176" s="11"/>
      <c r="CX176" s="11"/>
      <c r="CY176" s="204" t="str">
        <f t="shared" si="16"/>
        <v>Gestión Presupuestal y eficiencia del gasto público</v>
      </c>
      <c r="CZ176" s="11" t="s">
        <v>2784</v>
      </c>
      <c r="DA176" s="11"/>
      <c r="DB176" s="11"/>
      <c r="DC176" s="11"/>
      <c r="DD176" s="11"/>
      <c r="DE176" s="11"/>
      <c r="DF176" s="11"/>
      <c r="DG176" s="11"/>
      <c r="DH176" s="11"/>
      <c r="DI176" s="11"/>
      <c r="DJ176" s="11"/>
      <c r="DK176" s="11"/>
      <c r="DL176" s="11"/>
      <c r="DM176" s="11"/>
      <c r="DN176" s="11"/>
      <c r="DO176" s="11"/>
      <c r="DP176" s="11"/>
      <c r="DQ176" s="11"/>
      <c r="DR176" s="11"/>
      <c r="DS176" s="11"/>
      <c r="DT176" s="11"/>
      <c r="DU176" s="1"/>
    </row>
    <row r="177" spans="2:125" s="2" customFormat="1" ht="84" hidden="1" customHeight="1" x14ac:dyDescent="0.35">
      <c r="B177" s="1"/>
      <c r="C177" s="200" t="s">
        <v>3309</v>
      </c>
      <c r="D177" s="11" t="s">
        <v>3310</v>
      </c>
      <c r="E177" s="201" t="str">
        <f t="shared" si="17"/>
        <v xml:space="preserve">URF2025_155__Ejecutar el presupuesto 2025_Primer trimestre </v>
      </c>
      <c r="F177" s="11" t="s">
        <v>3311</v>
      </c>
      <c r="G177" s="11" t="s">
        <v>3312</v>
      </c>
      <c r="H177" s="11" t="s">
        <v>3313</v>
      </c>
      <c r="I177" s="11" t="s">
        <v>969</v>
      </c>
      <c r="J177" s="11" t="s">
        <v>1815</v>
      </c>
      <c r="K177" s="11" t="s">
        <v>971</v>
      </c>
      <c r="L177" s="12">
        <v>45658</v>
      </c>
      <c r="M177" s="12">
        <v>45749</v>
      </c>
      <c r="N177" s="202">
        <f t="shared" si="18"/>
        <v>91</v>
      </c>
      <c r="O177" s="203" t="s">
        <v>680</v>
      </c>
      <c r="P177" s="11"/>
      <c r="Q177" s="11" t="s">
        <v>234</v>
      </c>
      <c r="R177" s="11" t="s">
        <v>3314</v>
      </c>
      <c r="S177" s="11" t="s">
        <v>3304</v>
      </c>
      <c r="T177" s="11" t="s">
        <v>973</v>
      </c>
      <c r="U177" s="11" t="s">
        <v>25</v>
      </c>
      <c r="V177" s="11" t="s">
        <v>51</v>
      </c>
      <c r="W177" s="11" t="s">
        <v>52</v>
      </c>
      <c r="X177" s="11"/>
      <c r="Y177" s="204" t="str">
        <f t="shared" si="13"/>
        <v xml:space="preserve">Talento Humano 
Financieros 
Tecnológicos </v>
      </c>
      <c r="Z177" s="11"/>
      <c r="AA177" s="11"/>
      <c r="AB177" s="11"/>
      <c r="AC177" s="13"/>
      <c r="AD177" s="14"/>
      <c r="AE177" s="11"/>
      <c r="AF177" s="11"/>
      <c r="AG177" s="13"/>
      <c r="AH177" s="14"/>
      <c r="AI177" s="11"/>
      <c r="AJ177" s="11"/>
      <c r="AK177" s="13"/>
      <c r="AL177" s="14"/>
      <c r="AM177" s="11"/>
      <c r="AN177" s="11"/>
      <c r="AO177" s="13"/>
      <c r="AP177" s="14"/>
      <c r="AQ177" s="11"/>
      <c r="AR177" s="11"/>
      <c r="AS177" s="13"/>
      <c r="AT177" s="14"/>
      <c r="AU177" s="11"/>
      <c r="AV177" s="11"/>
      <c r="AW177" s="13"/>
      <c r="AX177" s="11"/>
      <c r="AY177" s="11"/>
      <c r="AZ177" s="11"/>
      <c r="BA177" s="11"/>
      <c r="BB177" s="11"/>
      <c r="BC177" s="11"/>
      <c r="BD177" s="11"/>
      <c r="BE177" s="11"/>
      <c r="BF177" s="11"/>
      <c r="BG177" s="11"/>
      <c r="BH177" s="11" t="s">
        <v>2758</v>
      </c>
      <c r="BI177" s="11" t="s">
        <v>3315</v>
      </c>
      <c r="BJ177" s="11" t="s">
        <v>3316</v>
      </c>
      <c r="BK177" s="11"/>
      <c r="BL177" s="11"/>
      <c r="BM177" s="11"/>
      <c r="BN177" s="11"/>
      <c r="BO177" s="11"/>
      <c r="BP177" s="11"/>
      <c r="BQ177" s="11"/>
      <c r="BR177" s="11"/>
      <c r="BS177" s="11" t="s">
        <v>2762</v>
      </c>
      <c r="BT177" s="11" t="s">
        <v>3317</v>
      </c>
      <c r="BU177" s="11"/>
      <c r="BV177" s="11" t="s">
        <v>2783</v>
      </c>
      <c r="BW177" s="204" t="str">
        <f t="shared" si="14"/>
        <v>Programas de transparencia y ética pública 
Plan anual de austeridad 
Operación del Sistema de Gestión Institucional_SGI</v>
      </c>
      <c r="BX177" s="11"/>
      <c r="BY177" s="11" t="s">
        <v>26</v>
      </c>
      <c r="BZ177" s="11"/>
      <c r="CA177" s="11"/>
      <c r="CB177" s="11"/>
      <c r="CC177" s="11"/>
      <c r="CD177" s="11"/>
      <c r="CE177" s="204" t="str">
        <f t="shared" si="15"/>
        <v xml:space="preserve">Direccionamiento Estratégico y Planeación </v>
      </c>
      <c r="CF177" s="11"/>
      <c r="CG177" s="11"/>
      <c r="CH177" s="11"/>
      <c r="CI177" s="11" t="s">
        <v>85</v>
      </c>
      <c r="CJ177" s="11"/>
      <c r="CK177" s="11"/>
      <c r="CL177" s="11"/>
      <c r="CM177" s="11"/>
      <c r="CN177" s="11"/>
      <c r="CO177" s="11"/>
      <c r="CP177" s="11"/>
      <c r="CQ177" s="11"/>
      <c r="CR177" s="11"/>
      <c r="CS177" s="11"/>
      <c r="CT177" s="11"/>
      <c r="CU177" s="11"/>
      <c r="CV177" s="11"/>
      <c r="CW177" s="11"/>
      <c r="CX177" s="11"/>
      <c r="CY177" s="204" t="str">
        <f t="shared" si="16"/>
        <v>Gestión Presupuestal y eficiencia del gasto público</v>
      </c>
      <c r="CZ177" s="11" t="s">
        <v>2784</v>
      </c>
      <c r="DA177" s="11"/>
      <c r="DB177" s="11"/>
      <c r="DC177" s="11"/>
      <c r="DD177" s="11"/>
      <c r="DE177" s="11"/>
      <c r="DF177" s="11"/>
      <c r="DG177" s="11"/>
      <c r="DH177" s="11"/>
      <c r="DI177" s="11"/>
      <c r="DJ177" s="11"/>
      <c r="DK177" s="11"/>
      <c r="DL177" s="11"/>
      <c r="DM177" s="11"/>
      <c r="DN177" s="11"/>
      <c r="DO177" s="11"/>
      <c r="DP177" s="11"/>
      <c r="DQ177" s="11"/>
      <c r="DR177" s="11"/>
      <c r="DS177" s="11"/>
      <c r="DT177" s="11"/>
      <c r="DU177" s="1"/>
    </row>
    <row r="178" spans="2:125" s="2" customFormat="1" ht="84" hidden="1" customHeight="1" x14ac:dyDescent="0.35">
      <c r="B178" s="1"/>
      <c r="C178" s="200" t="s">
        <v>3318</v>
      </c>
      <c r="D178" s="11" t="s">
        <v>3319</v>
      </c>
      <c r="E178" s="201" t="str">
        <f t="shared" si="17"/>
        <v>URF2025_156__Ejecutar el presupuesto 2025_Segundo trimestre</v>
      </c>
      <c r="F178" s="11" t="s">
        <v>3311</v>
      </c>
      <c r="G178" s="11" t="s">
        <v>3312</v>
      </c>
      <c r="H178" s="11" t="s">
        <v>3313</v>
      </c>
      <c r="I178" s="11" t="s">
        <v>969</v>
      </c>
      <c r="J178" s="11" t="s">
        <v>1815</v>
      </c>
      <c r="K178" s="11" t="s">
        <v>971</v>
      </c>
      <c r="L178" s="12">
        <v>45748</v>
      </c>
      <c r="M178" s="12">
        <v>45840</v>
      </c>
      <c r="N178" s="202">
        <f t="shared" si="18"/>
        <v>92</v>
      </c>
      <c r="O178" s="203" t="s">
        <v>680</v>
      </c>
      <c r="P178" s="11"/>
      <c r="Q178" s="11" t="s">
        <v>234</v>
      </c>
      <c r="R178" s="11" t="s">
        <v>3314</v>
      </c>
      <c r="S178" s="11" t="s">
        <v>3304</v>
      </c>
      <c r="T178" s="11" t="s">
        <v>973</v>
      </c>
      <c r="U178" s="11" t="s">
        <v>25</v>
      </c>
      <c r="V178" s="11" t="s">
        <v>51</v>
      </c>
      <c r="W178" s="11" t="s">
        <v>52</v>
      </c>
      <c r="X178" s="11"/>
      <c r="Y178" s="204" t="str">
        <f t="shared" si="13"/>
        <v xml:space="preserve">Talento Humano 
Financieros 
Tecnológicos </v>
      </c>
      <c r="Z178" s="11"/>
      <c r="AA178" s="11"/>
      <c r="AB178" s="11"/>
      <c r="AC178" s="13"/>
      <c r="AD178" s="14"/>
      <c r="AE178" s="11"/>
      <c r="AF178" s="11"/>
      <c r="AG178" s="13"/>
      <c r="AH178" s="14"/>
      <c r="AI178" s="11"/>
      <c r="AJ178" s="11"/>
      <c r="AK178" s="13"/>
      <c r="AL178" s="14"/>
      <c r="AM178" s="11"/>
      <c r="AN178" s="11"/>
      <c r="AO178" s="13"/>
      <c r="AP178" s="14"/>
      <c r="AQ178" s="11"/>
      <c r="AR178" s="11"/>
      <c r="AS178" s="13"/>
      <c r="AT178" s="14"/>
      <c r="AU178" s="11"/>
      <c r="AV178" s="11"/>
      <c r="AW178" s="13"/>
      <c r="AX178" s="11"/>
      <c r="AY178" s="11"/>
      <c r="AZ178" s="11"/>
      <c r="BA178" s="11"/>
      <c r="BB178" s="11"/>
      <c r="BC178" s="11"/>
      <c r="BD178" s="11"/>
      <c r="BE178" s="11"/>
      <c r="BF178" s="11"/>
      <c r="BG178" s="11"/>
      <c r="BH178" s="11" t="s">
        <v>2758</v>
      </c>
      <c r="BI178" s="11" t="s">
        <v>3315</v>
      </c>
      <c r="BJ178" s="11" t="s">
        <v>3316</v>
      </c>
      <c r="BK178" s="11"/>
      <c r="BL178" s="11"/>
      <c r="BM178" s="11"/>
      <c r="BN178" s="11"/>
      <c r="BO178" s="11"/>
      <c r="BP178" s="11"/>
      <c r="BQ178" s="11"/>
      <c r="BR178" s="11"/>
      <c r="BS178" s="11" t="s">
        <v>2762</v>
      </c>
      <c r="BT178" s="11" t="s">
        <v>3317</v>
      </c>
      <c r="BU178" s="11"/>
      <c r="BV178" s="11" t="s">
        <v>2783</v>
      </c>
      <c r="BW178" s="204" t="str">
        <f t="shared" si="14"/>
        <v>Programas de transparencia y ética pública 
Plan anual de austeridad 
Operación del Sistema de Gestión Institucional_SGI</v>
      </c>
      <c r="BX178" s="11"/>
      <c r="BY178" s="11" t="s">
        <v>26</v>
      </c>
      <c r="BZ178" s="11"/>
      <c r="CA178" s="11"/>
      <c r="CB178" s="11"/>
      <c r="CC178" s="11"/>
      <c r="CD178" s="11"/>
      <c r="CE178" s="204" t="str">
        <f t="shared" si="15"/>
        <v xml:space="preserve">Direccionamiento Estratégico y Planeación </v>
      </c>
      <c r="CF178" s="11"/>
      <c r="CG178" s="11"/>
      <c r="CH178" s="11"/>
      <c r="CI178" s="11" t="s">
        <v>85</v>
      </c>
      <c r="CJ178" s="11"/>
      <c r="CK178" s="11"/>
      <c r="CL178" s="11"/>
      <c r="CM178" s="11"/>
      <c r="CN178" s="11"/>
      <c r="CO178" s="11"/>
      <c r="CP178" s="11"/>
      <c r="CQ178" s="11"/>
      <c r="CR178" s="11"/>
      <c r="CS178" s="11"/>
      <c r="CT178" s="11"/>
      <c r="CU178" s="11"/>
      <c r="CV178" s="11"/>
      <c r="CW178" s="11"/>
      <c r="CX178" s="11"/>
      <c r="CY178" s="204" t="str">
        <f t="shared" si="16"/>
        <v>Gestión Presupuestal y eficiencia del gasto público</v>
      </c>
      <c r="CZ178" s="11" t="s">
        <v>2784</v>
      </c>
      <c r="DA178" s="11"/>
      <c r="DB178" s="11"/>
      <c r="DC178" s="11"/>
      <c r="DD178" s="11"/>
      <c r="DE178" s="11"/>
      <c r="DF178" s="11"/>
      <c r="DG178" s="11"/>
      <c r="DH178" s="11"/>
      <c r="DI178" s="11"/>
      <c r="DJ178" s="11"/>
      <c r="DK178" s="11"/>
      <c r="DL178" s="11"/>
      <c r="DM178" s="11"/>
      <c r="DN178" s="11"/>
      <c r="DO178" s="11"/>
      <c r="DP178" s="11"/>
      <c r="DQ178" s="11"/>
      <c r="DR178" s="11"/>
      <c r="DS178" s="11"/>
      <c r="DT178" s="11"/>
      <c r="DU178" s="1"/>
    </row>
    <row r="179" spans="2:125" s="2" customFormat="1" ht="84" hidden="1" customHeight="1" x14ac:dyDescent="0.35">
      <c r="B179" s="1"/>
      <c r="C179" s="200" t="s">
        <v>3320</v>
      </c>
      <c r="D179" s="11" t="s">
        <v>3321</v>
      </c>
      <c r="E179" s="201" t="str">
        <f t="shared" si="17"/>
        <v xml:space="preserve">URF2025_157__Ejecutar el presupuesto 2025_Tercer trimestre </v>
      </c>
      <c r="F179" s="11" t="s">
        <v>3311</v>
      </c>
      <c r="G179" s="11" t="s">
        <v>3312</v>
      </c>
      <c r="H179" s="11" t="s">
        <v>3313</v>
      </c>
      <c r="I179" s="11" t="s">
        <v>969</v>
      </c>
      <c r="J179" s="11" t="s">
        <v>1815</v>
      </c>
      <c r="K179" s="11" t="s">
        <v>971</v>
      </c>
      <c r="L179" s="12">
        <v>45839</v>
      </c>
      <c r="M179" s="12">
        <v>45932</v>
      </c>
      <c r="N179" s="202">
        <f t="shared" si="18"/>
        <v>93</v>
      </c>
      <c r="O179" s="203" t="s">
        <v>680</v>
      </c>
      <c r="P179" s="11"/>
      <c r="Q179" s="11" t="s">
        <v>234</v>
      </c>
      <c r="R179" s="11" t="s">
        <v>3314</v>
      </c>
      <c r="S179" s="11" t="s">
        <v>3304</v>
      </c>
      <c r="T179" s="11" t="s">
        <v>973</v>
      </c>
      <c r="U179" s="11" t="s">
        <v>25</v>
      </c>
      <c r="V179" s="11" t="s">
        <v>51</v>
      </c>
      <c r="W179" s="11" t="s">
        <v>52</v>
      </c>
      <c r="X179" s="11"/>
      <c r="Y179" s="204" t="str">
        <f t="shared" si="13"/>
        <v xml:space="preserve">Talento Humano 
Financieros 
Tecnológicos </v>
      </c>
      <c r="Z179" s="11"/>
      <c r="AA179" s="11"/>
      <c r="AB179" s="11"/>
      <c r="AC179" s="13"/>
      <c r="AD179" s="14"/>
      <c r="AE179" s="11"/>
      <c r="AF179" s="11"/>
      <c r="AG179" s="13"/>
      <c r="AH179" s="14"/>
      <c r="AI179" s="11"/>
      <c r="AJ179" s="11"/>
      <c r="AK179" s="13"/>
      <c r="AL179" s="14"/>
      <c r="AM179" s="11"/>
      <c r="AN179" s="11"/>
      <c r="AO179" s="13"/>
      <c r="AP179" s="14"/>
      <c r="AQ179" s="11"/>
      <c r="AR179" s="11"/>
      <c r="AS179" s="13"/>
      <c r="AT179" s="14"/>
      <c r="AU179" s="11"/>
      <c r="AV179" s="11"/>
      <c r="AW179" s="13"/>
      <c r="AX179" s="11"/>
      <c r="AY179" s="11"/>
      <c r="AZ179" s="11"/>
      <c r="BA179" s="11"/>
      <c r="BB179" s="11"/>
      <c r="BC179" s="11"/>
      <c r="BD179" s="11"/>
      <c r="BE179" s="11"/>
      <c r="BF179" s="11"/>
      <c r="BG179" s="11"/>
      <c r="BH179" s="11" t="s">
        <v>2758</v>
      </c>
      <c r="BI179" s="11" t="s">
        <v>3315</v>
      </c>
      <c r="BJ179" s="11" t="s">
        <v>3316</v>
      </c>
      <c r="BK179" s="11"/>
      <c r="BL179" s="11"/>
      <c r="BM179" s="11"/>
      <c r="BN179" s="11"/>
      <c r="BO179" s="11"/>
      <c r="BP179" s="11"/>
      <c r="BQ179" s="11"/>
      <c r="BR179" s="11"/>
      <c r="BS179" s="11" t="s">
        <v>2762</v>
      </c>
      <c r="BT179" s="11" t="s">
        <v>3317</v>
      </c>
      <c r="BU179" s="11"/>
      <c r="BV179" s="11" t="s">
        <v>2783</v>
      </c>
      <c r="BW179" s="204" t="str">
        <f t="shared" si="14"/>
        <v>Programas de transparencia y ética pública 
Plan anual de austeridad 
Operación del Sistema de Gestión Institucional_SGI</v>
      </c>
      <c r="BX179" s="11"/>
      <c r="BY179" s="11" t="s">
        <v>26</v>
      </c>
      <c r="BZ179" s="11"/>
      <c r="CA179" s="11"/>
      <c r="CB179" s="11"/>
      <c r="CC179" s="11"/>
      <c r="CD179" s="11"/>
      <c r="CE179" s="204" t="str">
        <f t="shared" si="15"/>
        <v xml:space="preserve">Direccionamiento Estratégico y Planeación </v>
      </c>
      <c r="CF179" s="11"/>
      <c r="CG179" s="11"/>
      <c r="CH179" s="11"/>
      <c r="CI179" s="11" t="s">
        <v>85</v>
      </c>
      <c r="CJ179" s="11"/>
      <c r="CK179" s="11"/>
      <c r="CL179" s="11"/>
      <c r="CM179" s="11"/>
      <c r="CN179" s="11"/>
      <c r="CO179" s="11"/>
      <c r="CP179" s="11"/>
      <c r="CQ179" s="11"/>
      <c r="CR179" s="11"/>
      <c r="CS179" s="11"/>
      <c r="CT179" s="11"/>
      <c r="CU179" s="11"/>
      <c r="CV179" s="11"/>
      <c r="CW179" s="11"/>
      <c r="CX179" s="11"/>
      <c r="CY179" s="204" t="str">
        <f t="shared" si="16"/>
        <v>Gestión Presupuestal y eficiencia del gasto público</v>
      </c>
      <c r="CZ179" s="11" t="s">
        <v>2784</v>
      </c>
      <c r="DA179" s="11"/>
      <c r="DB179" s="11"/>
      <c r="DC179" s="11"/>
      <c r="DD179" s="11"/>
      <c r="DE179" s="11"/>
      <c r="DF179" s="11"/>
      <c r="DG179" s="11"/>
      <c r="DH179" s="11"/>
      <c r="DI179" s="11"/>
      <c r="DJ179" s="11"/>
      <c r="DK179" s="11"/>
      <c r="DL179" s="11"/>
      <c r="DM179" s="11"/>
      <c r="DN179" s="11"/>
      <c r="DO179" s="11"/>
      <c r="DP179" s="11"/>
      <c r="DQ179" s="11"/>
      <c r="DR179" s="11"/>
      <c r="DS179" s="11"/>
      <c r="DT179" s="11"/>
      <c r="DU179" s="1"/>
    </row>
    <row r="180" spans="2:125" s="2" customFormat="1" ht="84" hidden="1" customHeight="1" x14ac:dyDescent="0.35">
      <c r="B180" s="1"/>
      <c r="C180" s="200" t="s">
        <v>3322</v>
      </c>
      <c r="D180" s="11" t="s">
        <v>3323</v>
      </c>
      <c r="E180" s="201" t="str">
        <f t="shared" si="17"/>
        <v xml:space="preserve">URF2025_158__Ejecutar el presupuesto 2025_Cuarto trimestre </v>
      </c>
      <c r="F180" s="11" t="s">
        <v>3311</v>
      </c>
      <c r="G180" s="11" t="s">
        <v>3312</v>
      </c>
      <c r="H180" s="11" t="s">
        <v>3313</v>
      </c>
      <c r="I180" s="11" t="s">
        <v>969</v>
      </c>
      <c r="J180" s="11" t="s">
        <v>1815</v>
      </c>
      <c r="K180" s="11" t="s">
        <v>971</v>
      </c>
      <c r="L180" s="12">
        <v>45931</v>
      </c>
      <c r="M180" s="12">
        <v>46022</v>
      </c>
      <c r="N180" s="202">
        <f t="shared" si="18"/>
        <v>91</v>
      </c>
      <c r="O180" s="203" t="s">
        <v>680</v>
      </c>
      <c r="P180" s="11"/>
      <c r="Q180" s="11" t="s">
        <v>234</v>
      </c>
      <c r="R180" s="11" t="s">
        <v>3314</v>
      </c>
      <c r="S180" s="11" t="s">
        <v>3304</v>
      </c>
      <c r="T180" s="11" t="s">
        <v>973</v>
      </c>
      <c r="U180" s="11" t="s">
        <v>25</v>
      </c>
      <c r="V180" s="11" t="s">
        <v>51</v>
      </c>
      <c r="W180" s="11" t="s">
        <v>52</v>
      </c>
      <c r="X180" s="11"/>
      <c r="Y180" s="204" t="str">
        <f t="shared" si="13"/>
        <v xml:space="preserve">Talento Humano 
Financieros 
Tecnológicos </v>
      </c>
      <c r="Z180" s="11"/>
      <c r="AA180" s="11"/>
      <c r="AB180" s="11"/>
      <c r="AC180" s="13"/>
      <c r="AD180" s="14"/>
      <c r="AE180" s="11"/>
      <c r="AF180" s="11"/>
      <c r="AG180" s="13"/>
      <c r="AH180" s="14"/>
      <c r="AI180" s="11"/>
      <c r="AJ180" s="11"/>
      <c r="AK180" s="13"/>
      <c r="AL180" s="14"/>
      <c r="AM180" s="11"/>
      <c r="AN180" s="11"/>
      <c r="AO180" s="13"/>
      <c r="AP180" s="14"/>
      <c r="AQ180" s="11"/>
      <c r="AR180" s="11"/>
      <c r="AS180" s="13"/>
      <c r="AT180" s="14"/>
      <c r="AU180" s="11"/>
      <c r="AV180" s="11"/>
      <c r="AW180" s="13"/>
      <c r="AX180" s="11"/>
      <c r="AY180" s="11"/>
      <c r="AZ180" s="11"/>
      <c r="BA180" s="11"/>
      <c r="BB180" s="11"/>
      <c r="BC180" s="11"/>
      <c r="BD180" s="11"/>
      <c r="BE180" s="11"/>
      <c r="BF180" s="11"/>
      <c r="BG180" s="11"/>
      <c r="BH180" s="11" t="s">
        <v>2758</v>
      </c>
      <c r="BI180" s="11" t="s">
        <v>3315</v>
      </c>
      <c r="BJ180" s="11" t="s">
        <v>3316</v>
      </c>
      <c r="BK180" s="11"/>
      <c r="BL180" s="11"/>
      <c r="BM180" s="11"/>
      <c r="BN180" s="11"/>
      <c r="BO180" s="11"/>
      <c r="BP180" s="11"/>
      <c r="BQ180" s="11"/>
      <c r="BR180" s="11"/>
      <c r="BS180" s="11" t="s">
        <v>2762</v>
      </c>
      <c r="BT180" s="11" t="s">
        <v>3317</v>
      </c>
      <c r="BU180" s="11"/>
      <c r="BV180" s="11" t="s">
        <v>2783</v>
      </c>
      <c r="BW180" s="204" t="str">
        <f t="shared" si="14"/>
        <v>Programas de transparencia y ética pública 
Plan anual de austeridad 
Operación del Sistema de Gestión Institucional_SGI</v>
      </c>
      <c r="BX180" s="11"/>
      <c r="BY180" s="11" t="s">
        <v>26</v>
      </c>
      <c r="BZ180" s="11"/>
      <c r="CA180" s="11"/>
      <c r="CB180" s="11"/>
      <c r="CC180" s="11"/>
      <c r="CD180" s="11"/>
      <c r="CE180" s="204" t="str">
        <f t="shared" si="15"/>
        <v xml:space="preserve">Direccionamiento Estratégico y Planeación </v>
      </c>
      <c r="CF180" s="11"/>
      <c r="CG180" s="11"/>
      <c r="CH180" s="11"/>
      <c r="CI180" s="11" t="s">
        <v>85</v>
      </c>
      <c r="CJ180" s="11"/>
      <c r="CK180" s="11"/>
      <c r="CL180" s="11"/>
      <c r="CM180" s="11"/>
      <c r="CN180" s="11"/>
      <c r="CO180" s="11"/>
      <c r="CP180" s="11"/>
      <c r="CQ180" s="11"/>
      <c r="CR180" s="11"/>
      <c r="CS180" s="11"/>
      <c r="CT180" s="11"/>
      <c r="CU180" s="11"/>
      <c r="CV180" s="11"/>
      <c r="CW180" s="11"/>
      <c r="CX180" s="11"/>
      <c r="CY180" s="204" t="str">
        <f t="shared" si="16"/>
        <v>Gestión Presupuestal y eficiencia del gasto público</v>
      </c>
      <c r="CZ180" s="11" t="s">
        <v>2784</v>
      </c>
      <c r="DA180" s="11"/>
      <c r="DB180" s="11"/>
      <c r="DC180" s="11"/>
      <c r="DD180" s="11"/>
      <c r="DE180" s="11"/>
      <c r="DF180" s="11"/>
      <c r="DG180" s="11"/>
      <c r="DH180" s="11"/>
      <c r="DI180" s="11"/>
      <c r="DJ180" s="11"/>
      <c r="DK180" s="11"/>
      <c r="DL180" s="11"/>
      <c r="DM180" s="11"/>
      <c r="DN180" s="11"/>
      <c r="DO180" s="11"/>
      <c r="DP180" s="11"/>
      <c r="DQ180" s="11"/>
      <c r="DR180" s="11"/>
      <c r="DS180" s="11"/>
      <c r="DT180" s="11"/>
      <c r="DU180" s="1"/>
    </row>
    <row r="181" spans="2:125" s="2" customFormat="1" ht="84" hidden="1" customHeight="1" x14ac:dyDescent="0.35">
      <c r="B181" s="1"/>
      <c r="C181" s="200" t="s">
        <v>3324</v>
      </c>
      <c r="D181" s="11" t="s">
        <v>3325</v>
      </c>
      <c r="E181" s="201" t="str">
        <f t="shared" si="17"/>
        <v>URF2025_159__Fortalecer los ambientes de Desarrollo y Producción del aplicativo de nómina SARA_Cuarto Trimestre 2025</v>
      </c>
      <c r="F181" s="11" t="s">
        <v>3326</v>
      </c>
      <c r="G181" s="11" t="s">
        <v>3327</v>
      </c>
      <c r="H181" s="11" t="s">
        <v>3328</v>
      </c>
      <c r="I181" s="11" t="s">
        <v>969</v>
      </c>
      <c r="J181" s="11" t="s">
        <v>1815</v>
      </c>
      <c r="K181" s="11" t="s">
        <v>971</v>
      </c>
      <c r="L181" s="12">
        <v>45931</v>
      </c>
      <c r="M181" s="12">
        <v>46022</v>
      </c>
      <c r="N181" s="202">
        <f t="shared" si="18"/>
        <v>91</v>
      </c>
      <c r="O181" s="203" t="s">
        <v>680</v>
      </c>
      <c r="P181" s="11"/>
      <c r="Q181" s="11" t="s">
        <v>234</v>
      </c>
      <c r="R181" s="11" t="s">
        <v>3329</v>
      </c>
      <c r="S181" s="11" t="s">
        <v>3330</v>
      </c>
      <c r="T181" s="11" t="s">
        <v>583</v>
      </c>
      <c r="U181" s="11" t="s">
        <v>25</v>
      </c>
      <c r="V181" s="11" t="s">
        <v>51</v>
      </c>
      <c r="W181" s="11" t="s">
        <v>52</v>
      </c>
      <c r="X181" s="11"/>
      <c r="Y181" s="204" t="str">
        <f t="shared" si="13"/>
        <v xml:space="preserve">Talento Humano 
Financieros 
Tecnológicos </v>
      </c>
      <c r="Z181" s="11"/>
      <c r="AA181" s="11"/>
      <c r="AB181" s="11"/>
      <c r="AC181" s="13"/>
      <c r="AD181" s="14"/>
      <c r="AE181" s="11"/>
      <c r="AF181" s="11"/>
      <c r="AG181" s="13"/>
      <c r="AH181" s="14"/>
      <c r="AI181" s="11"/>
      <c r="AJ181" s="11"/>
      <c r="AK181" s="13"/>
      <c r="AL181" s="14"/>
      <c r="AM181" s="11"/>
      <c r="AN181" s="11"/>
      <c r="AO181" s="13"/>
      <c r="AP181" s="14"/>
      <c r="AQ181" s="11"/>
      <c r="AR181" s="11"/>
      <c r="AS181" s="13"/>
      <c r="AT181" s="14"/>
      <c r="AU181" s="11"/>
      <c r="AV181" s="11"/>
      <c r="AW181" s="13"/>
      <c r="AX181" s="11" t="s">
        <v>2769</v>
      </c>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t="s">
        <v>2783</v>
      </c>
      <c r="BW181" s="204" t="str">
        <f t="shared" si="14"/>
        <v>Plan Estratégico de Tecnologías de la Información y las Comunicaciones_PETI
Operación del Sistema de Gestión Institucional_SGI</v>
      </c>
      <c r="BX181" s="11"/>
      <c r="BY181" s="11" t="s">
        <v>26</v>
      </c>
      <c r="BZ181" s="11" t="s">
        <v>27</v>
      </c>
      <c r="CA181" s="11"/>
      <c r="CB181" s="11"/>
      <c r="CC181" s="11"/>
      <c r="CD181" s="11"/>
      <c r="CE181" s="204" t="str">
        <f t="shared" si="15"/>
        <v xml:space="preserve">Direccionamiento Estratégico y Planeación 
Gestión con valores para resultados </v>
      </c>
      <c r="CF181" s="11"/>
      <c r="CG181" s="11"/>
      <c r="CH181" s="11"/>
      <c r="CI181" s="11" t="s">
        <v>85</v>
      </c>
      <c r="CJ181" s="11"/>
      <c r="CK181" s="11"/>
      <c r="CL181" s="11" t="s">
        <v>88</v>
      </c>
      <c r="CM181" s="11"/>
      <c r="CN181" s="11"/>
      <c r="CO181" s="11"/>
      <c r="CP181" s="11"/>
      <c r="CQ181" s="11"/>
      <c r="CR181" s="11"/>
      <c r="CS181" s="11"/>
      <c r="CT181" s="11"/>
      <c r="CU181" s="11"/>
      <c r="CV181" s="11"/>
      <c r="CW181" s="11"/>
      <c r="CX181" s="11"/>
      <c r="CY181" s="204" t="str">
        <f t="shared" si="16"/>
        <v>Gestión Presupuestal y eficiencia del gasto público
Gobierno Digital</v>
      </c>
      <c r="CZ181" s="11" t="s">
        <v>2784</v>
      </c>
      <c r="DA181" s="11"/>
      <c r="DB181" s="11"/>
      <c r="DC181" s="11"/>
      <c r="DD181" s="11"/>
      <c r="DE181" s="11"/>
      <c r="DF181" s="11"/>
      <c r="DG181" s="11"/>
      <c r="DH181" s="11"/>
      <c r="DI181" s="11"/>
      <c r="DJ181" s="11"/>
      <c r="DK181" s="11"/>
      <c r="DL181" s="11"/>
      <c r="DM181" s="11"/>
      <c r="DN181" s="11"/>
      <c r="DO181" s="11"/>
      <c r="DP181" s="11"/>
      <c r="DQ181" s="11"/>
      <c r="DR181" s="11"/>
      <c r="DS181" s="11"/>
      <c r="DT181" s="11"/>
      <c r="DU181" s="1"/>
    </row>
    <row r="182" spans="2:125" s="2" customFormat="1" ht="84" hidden="1" customHeight="1" x14ac:dyDescent="0.35">
      <c r="B182" s="1"/>
      <c r="C182" s="200" t="s">
        <v>3331</v>
      </c>
      <c r="D182" s="11" t="s">
        <v>3332</v>
      </c>
      <c r="E182" s="201" t="str">
        <f t="shared" si="17"/>
        <v>URF2025_160__Fortalecer los ambientes de Desarrollo y Producción del aplicativo de nómina SARA_Primer Trimestre 2025</v>
      </c>
      <c r="F182" s="11" t="s">
        <v>3326</v>
      </c>
      <c r="G182" s="11" t="s">
        <v>3327</v>
      </c>
      <c r="H182" s="11" t="s">
        <v>3328</v>
      </c>
      <c r="I182" s="11" t="s">
        <v>969</v>
      </c>
      <c r="J182" s="11" t="s">
        <v>1815</v>
      </c>
      <c r="K182" s="11" t="s">
        <v>971</v>
      </c>
      <c r="L182" s="12">
        <v>45658</v>
      </c>
      <c r="M182" s="12">
        <v>45777</v>
      </c>
      <c r="N182" s="202">
        <f t="shared" si="18"/>
        <v>119</v>
      </c>
      <c r="O182" s="203" t="s">
        <v>680</v>
      </c>
      <c r="P182" s="11"/>
      <c r="Q182" s="11" t="s">
        <v>234</v>
      </c>
      <c r="R182" s="11" t="s">
        <v>3329</v>
      </c>
      <c r="S182" s="11" t="s">
        <v>3330</v>
      </c>
      <c r="T182" s="11" t="s">
        <v>583</v>
      </c>
      <c r="U182" s="11" t="s">
        <v>25</v>
      </c>
      <c r="V182" s="11" t="s">
        <v>51</v>
      </c>
      <c r="W182" s="11" t="s">
        <v>52</v>
      </c>
      <c r="X182" s="11"/>
      <c r="Y182" s="204" t="str">
        <f t="shared" si="13"/>
        <v xml:space="preserve">Talento Humano 
Financieros 
Tecnológicos </v>
      </c>
      <c r="Z182" s="11"/>
      <c r="AA182" s="11"/>
      <c r="AB182" s="11"/>
      <c r="AC182" s="13"/>
      <c r="AD182" s="14"/>
      <c r="AE182" s="11"/>
      <c r="AF182" s="11"/>
      <c r="AG182" s="13"/>
      <c r="AH182" s="14"/>
      <c r="AI182" s="11"/>
      <c r="AJ182" s="11"/>
      <c r="AK182" s="13"/>
      <c r="AL182" s="14"/>
      <c r="AM182" s="11"/>
      <c r="AN182" s="11"/>
      <c r="AO182" s="13"/>
      <c r="AP182" s="14"/>
      <c r="AQ182" s="11"/>
      <c r="AR182" s="11"/>
      <c r="AS182" s="13"/>
      <c r="AT182" s="14"/>
      <c r="AU182" s="11"/>
      <c r="AV182" s="11"/>
      <c r="AW182" s="13"/>
      <c r="AX182" s="11" t="s">
        <v>2769</v>
      </c>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t="s">
        <v>2783</v>
      </c>
      <c r="BW182" s="204" t="str">
        <f t="shared" si="14"/>
        <v>Plan Estratégico de Tecnologías de la Información y las Comunicaciones_PETI
Operación del Sistema de Gestión Institucional_SGI</v>
      </c>
      <c r="BX182" s="11"/>
      <c r="BY182" s="11" t="s">
        <v>26</v>
      </c>
      <c r="BZ182" s="11" t="s">
        <v>27</v>
      </c>
      <c r="CA182" s="11"/>
      <c r="CB182" s="11"/>
      <c r="CC182" s="11"/>
      <c r="CD182" s="11"/>
      <c r="CE182" s="204" t="str">
        <f t="shared" si="15"/>
        <v xml:space="preserve">Direccionamiento Estratégico y Planeación 
Gestión con valores para resultados </v>
      </c>
      <c r="CF182" s="11"/>
      <c r="CG182" s="11"/>
      <c r="CH182" s="11"/>
      <c r="CI182" s="11" t="s">
        <v>85</v>
      </c>
      <c r="CJ182" s="11"/>
      <c r="CK182" s="11"/>
      <c r="CL182" s="11" t="s">
        <v>88</v>
      </c>
      <c r="CM182" s="11"/>
      <c r="CN182" s="11"/>
      <c r="CO182" s="11"/>
      <c r="CP182" s="11"/>
      <c r="CQ182" s="11"/>
      <c r="CR182" s="11"/>
      <c r="CS182" s="11"/>
      <c r="CT182" s="11"/>
      <c r="CU182" s="11"/>
      <c r="CV182" s="11"/>
      <c r="CW182" s="11"/>
      <c r="CX182" s="11"/>
      <c r="CY182" s="204" t="str">
        <f t="shared" si="16"/>
        <v>Gestión Presupuestal y eficiencia del gasto público
Gobierno Digital</v>
      </c>
      <c r="CZ182" s="11" t="s">
        <v>2784</v>
      </c>
      <c r="DA182" s="11"/>
      <c r="DB182" s="11"/>
      <c r="DC182" s="11"/>
      <c r="DD182" s="11"/>
      <c r="DE182" s="11"/>
      <c r="DF182" s="11"/>
      <c r="DG182" s="11"/>
      <c r="DH182" s="11"/>
      <c r="DI182" s="11"/>
      <c r="DJ182" s="11"/>
      <c r="DK182" s="11"/>
      <c r="DL182" s="11"/>
      <c r="DM182" s="11"/>
      <c r="DN182" s="11"/>
      <c r="DO182" s="11"/>
      <c r="DP182" s="11"/>
      <c r="DQ182" s="11"/>
      <c r="DR182" s="11"/>
      <c r="DS182" s="11"/>
      <c r="DT182" s="11"/>
      <c r="DU182" s="1"/>
    </row>
    <row r="183" spans="2:125" s="2" customFormat="1" ht="84" hidden="1" customHeight="1" x14ac:dyDescent="0.35">
      <c r="B183" s="1"/>
      <c r="C183" s="200" t="s">
        <v>3333</v>
      </c>
      <c r="D183" s="11" t="s">
        <v>3334</v>
      </c>
      <c r="E183" s="201" t="str">
        <f t="shared" si="17"/>
        <v>URF2025_161__Fortalecer los ambientes de Desarrollo y Producción del aplicativo de nómina SARA_Segundo Trimestre 2025</v>
      </c>
      <c r="F183" s="11" t="s">
        <v>3326</v>
      </c>
      <c r="G183" s="11" t="s">
        <v>3327</v>
      </c>
      <c r="H183" s="11" t="s">
        <v>3328</v>
      </c>
      <c r="I183" s="11" t="s">
        <v>969</v>
      </c>
      <c r="J183" s="11" t="s">
        <v>1815</v>
      </c>
      <c r="K183" s="11" t="s">
        <v>971</v>
      </c>
      <c r="L183" s="12">
        <v>45748</v>
      </c>
      <c r="M183" s="12">
        <v>45869</v>
      </c>
      <c r="N183" s="202">
        <f t="shared" si="18"/>
        <v>121</v>
      </c>
      <c r="O183" s="203" t="s">
        <v>680</v>
      </c>
      <c r="P183" s="11"/>
      <c r="Q183" s="11" t="s">
        <v>234</v>
      </c>
      <c r="R183" s="11" t="s">
        <v>3329</v>
      </c>
      <c r="S183" s="11" t="s">
        <v>3330</v>
      </c>
      <c r="T183" s="11" t="s">
        <v>583</v>
      </c>
      <c r="U183" s="11" t="s">
        <v>25</v>
      </c>
      <c r="V183" s="11" t="s">
        <v>51</v>
      </c>
      <c r="W183" s="11" t="s">
        <v>52</v>
      </c>
      <c r="X183" s="11"/>
      <c r="Y183" s="204" t="str">
        <f t="shared" si="13"/>
        <v xml:space="preserve">Talento Humano 
Financieros 
Tecnológicos </v>
      </c>
      <c r="Z183" s="11"/>
      <c r="AA183" s="11"/>
      <c r="AB183" s="11"/>
      <c r="AC183" s="13"/>
      <c r="AD183" s="14"/>
      <c r="AE183" s="11"/>
      <c r="AF183" s="11"/>
      <c r="AG183" s="13"/>
      <c r="AH183" s="14"/>
      <c r="AI183" s="11"/>
      <c r="AJ183" s="11"/>
      <c r="AK183" s="13"/>
      <c r="AL183" s="14"/>
      <c r="AM183" s="11"/>
      <c r="AN183" s="11"/>
      <c r="AO183" s="13"/>
      <c r="AP183" s="14"/>
      <c r="AQ183" s="11"/>
      <c r="AR183" s="11"/>
      <c r="AS183" s="13"/>
      <c r="AT183" s="14"/>
      <c r="AU183" s="11"/>
      <c r="AV183" s="11"/>
      <c r="AW183" s="13"/>
      <c r="AX183" s="11" t="s">
        <v>2769</v>
      </c>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t="s">
        <v>2783</v>
      </c>
      <c r="BW183" s="204" t="str">
        <f t="shared" si="14"/>
        <v>Plan Estratégico de Tecnologías de la Información y las Comunicaciones_PETI
Operación del Sistema de Gestión Institucional_SGI</v>
      </c>
      <c r="BX183" s="11"/>
      <c r="BY183" s="11" t="s">
        <v>26</v>
      </c>
      <c r="BZ183" s="11" t="s">
        <v>27</v>
      </c>
      <c r="CA183" s="11"/>
      <c r="CB183" s="11"/>
      <c r="CC183" s="11"/>
      <c r="CD183" s="11"/>
      <c r="CE183" s="204" t="str">
        <f t="shared" si="15"/>
        <v xml:space="preserve">Direccionamiento Estratégico y Planeación 
Gestión con valores para resultados </v>
      </c>
      <c r="CF183" s="11"/>
      <c r="CG183" s="11"/>
      <c r="CH183" s="11"/>
      <c r="CI183" s="11" t="s">
        <v>85</v>
      </c>
      <c r="CJ183" s="11"/>
      <c r="CK183" s="11"/>
      <c r="CL183" s="11" t="s">
        <v>88</v>
      </c>
      <c r="CM183" s="11"/>
      <c r="CN183" s="11"/>
      <c r="CO183" s="11"/>
      <c r="CP183" s="11"/>
      <c r="CQ183" s="11"/>
      <c r="CR183" s="11"/>
      <c r="CS183" s="11"/>
      <c r="CT183" s="11"/>
      <c r="CU183" s="11"/>
      <c r="CV183" s="11"/>
      <c r="CW183" s="11"/>
      <c r="CX183" s="11"/>
      <c r="CY183" s="204" t="str">
        <f t="shared" si="16"/>
        <v>Gestión Presupuestal y eficiencia del gasto público
Gobierno Digital</v>
      </c>
      <c r="CZ183" s="11" t="s">
        <v>2784</v>
      </c>
      <c r="DA183" s="11"/>
      <c r="DB183" s="11"/>
      <c r="DC183" s="11"/>
      <c r="DD183" s="11"/>
      <c r="DE183" s="11"/>
      <c r="DF183" s="11"/>
      <c r="DG183" s="11"/>
      <c r="DH183" s="11"/>
      <c r="DI183" s="11"/>
      <c r="DJ183" s="11"/>
      <c r="DK183" s="11"/>
      <c r="DL183" s="11"/>
      <c r="DM183" s="11"/>
      <c r="DN183" s="11"/>
      <c r="DO183" s="11"/>
      <c r="DP183" s="11"/>
      <c r="DQ183" s="11"/>
      <c r="DR183" s="11"/>
      <c r="DS183" s="11"/>
      <c r="DT183" s="11"/>
      <c r="DU183" s="1"/>
    </row>
    <row r="184" spans="2:125" s="2" customFormat="1" ht="84" hidden="1" customHeight="1" x14ac:dyDescent="0.35">
      <c r="B184" s="1"/>
      <c r="C184" s="200" t="s">
        <v>3335</v>
      </c>
      <c r="D184" s="11" t="s">
        <v>3336</v>
      </c>
      <c r="E184" s="201" t="str">
        <f t="shared" si="17"/>
        <v>URF2025_162__Fortalecer los ambientes de Desarrollo y Producción del aplicativo de nómina SARA_Tercer Trimestre 2025</v>
      </c>
      <c r="F184" s="11" t="s">
        <v>3326</v>
      </c>
      <c r="G184" s="11" t="s">
        <v>3327</v>
      </c>
      <c r="H184" s="11" t="s">
        <v>3328</v>
      </c>
      <c r="I184" s="11" t="s">
        <v>969</v>
      </c>
      <c r="J184" s="11" t="s">
        <v>1815</v>
      </c>
      <c r="K184" s="11" t="s">
        <v>971</v>
      </c>
      <c r="L184" s="12">
        <v>45839</v>
      </c>
      <c r="M184" s="12">
        <v>45961</v>
      </c>
      <c r="N184" s="202">
        <f t="shared" si="18"/>
        <v>122</v>
      </c>
      <c r="O184" s="203" t="s">
        <v>680</v>
      </c>
      <c r="P184" s="11"/>
      <c r="Q184" s="11" t="s">
        <v>234</v>
      </c>
      <c r="R184" s="11" t="s">
        <v>3329</v>
      </c>
      <c r="S184" s="11" t="s">
        <v>3330</v>
      </c>
      <c r="T184" s="11" t="s">
        <v>583</v>
      </c>
      <c r="U184" s="11" t="s">
        <v>25</v>
      </c>
      <c r="V184" s="11" t="s">
        <v>51</v>
      </c>
      <c r="W184" s="11" t="s">
        <v>52</v>
      </c>
      <c r="X184" s="11"/>
      <c r="Y184" s="204" t="str">
        <f t="shared" si="13"/>
        <v xml:space="preserve">Talento Humano 
Financieros 
Tecnológicos </v>
      </c>
      <c r="Z184" s="11"/>
      <c r="AA184" s="11"/>
      <c r="AB184" s="11"/>
      <c r="AC184" s="13"/>
      <c r="AD184" s="14"/>
      <c r="AE184" s="11"/>
      <c r="AF184" s="11"/>
      <c r="AG184" s="13"/>
      <c r="AH184" s="14"/>
      <c r="AI184" s="11"/>
      <c r="AJ184" s="11"/>
      <c r="AK184" s="13"/>
      <c r="AL184" s="14"/>
      <c r="AM184" s="11"/>
      <c r="AN184" s="11"/>
      <c r="AO184" s="13"/>
      <c r="AP184" s="14"/>
      <c r="AQ184" s="11"/>
      <c r="AR184" s="11"/>
      <c r="AS184" s="13"/>
      <c r="AT184" s="14"/>
      <c r="AU184" s="11"/>
      <c r="AV184" s="11"/>
      <c r="AW184" s="13"/>
      <c r="AX184" s="11" t="s">
        <v>2769</v>
      </c>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t="s">
        <v>2783</v>
      </c>
      <c r="BW184" s="204" t="str">
        <f t="shared" si="14"/>
        <v>Plan Estratégico de Tecnologías de la Información y las Comunicaciones_PETI
Operación del Sistema de Gestión Institucional_SGI</v>
      </c>
      <c r="BX184" s="11"/>
      <c r="BY184" s="11" t="s">
        <v>26</v>
      </c>
      <c r="BZ184" s="11" t="s">
        <v>27</v>
      </c>
      <c r="CA184" s="11"/>
      <c r="CB184" s="11"/>
      <c r="CC184" s="11"/>
      <c r="CD184" s="11"/>
      <c r="CE184" s="204" t="str">
        <f t="shared" si="15"/>
        <v xml:space="preserve">Direccionamiento Estratégico y Planeación 
Gestión con valores para resultados </v>
      </c>
      <c r="CF184" s="11"/>
      <c r="CG184" s="11"/>
      <c r="CH184" s="11"/>
      <c r="CI184" s="11" t="s">
        <v>85</v>
      </c>
      <c r="CJ184" s="11"/>
      <c r="CK184" s="11"/>
      <c r="CL184" s="11" t="s">
        <v>88</v>
      </c>
      <c r="CM184" s="11"/>
      <c r="CN184" s="11"/>
      <c r="CO184" s="11"/>
      <c r="CP184" s="11"/>
      <c r="CQ184" s="11"/>
      <c r="CR184" s="11"/>
      <c r="CS184" s="11"/>
      <c r="CT184" s="11"/>
      <c r="CU184" s="11"/>
      <c r="CV184" s="11"/>
      <c r="CW184" s="11"/>
      <c r="CX184" s="11"/>
      <c r="CY184" s="204" t="str">
        <f t="shared" si="16"/>
        <v>Gestión Presupuestal y eficiencia del gasto público
Gobierno Digital</v>
      </c>
      <c r="CZ184" s="11" t="s">
        <v>2784</v>
      </c>
      <c r="DA184" s="11"/>
      <c r="DB184" s="11"/>
      <c r="DC184" s="11"/>
      <c r="DD184" s="11"/>
      <c r="DE184" s="11"/>
      <c r="DF184" s="11"/>
      <c r="DG184" s="11"/>
      <c r="DH184" s="11"/>
      <c r="DI184" s="11"/>
      <c r="DJ184" s="11"/>
      <c r="DK184" s="11"/>
      <c r="DL184" s="11"/>
      <c r="DM184" s="11"/>
      <c r="DN184" s="11"/>
      <c r="DO184" s="11"/>
      <c r="DP184" s="11"/>
      <c r="DQ184" s="11"/>
      <c r="DR184" s="11"/>
      <c r="DS184" s="11"/>
      <c r="DT184" s="11"/>
      <c r="DU184" s="1"/>
    </row>
    <row r="185" spans="2:125" s="2" customFormat="1" ht="84" hidden="1" customHeight="1" x14ac:dyDescent="0.35">
      <c r="B185" s="1"/>
      <c r="C185" s="200" t="s">
        <v>3337</v>
      </c>
      <c r="D185" s="11" t="s">
        <v>3338</v>
      </c>
      <c r="E185" s="201" t="str">
        <f t="shared" si="17"/>
        <v>URF2025_163__Gestionar el cargue de los pagos en el SECOP_Primer cuatrimestre</v>
      </c>
      <c r="F185" s="11" t="s">
        <v>3339</v>
      </c>
      <c r="G185" s="11" t="s">
        <v>3340</v>
      </c>
      <c r="H185" s="11" t="s">
        <v>3341</v>
      </c>
      <c r="I185" s="11" t="s">
        <v>969</v>
      </c>
      <c r="J185" s="11" t="s">
        <v>1815</v>
      </c>
      <c r="K185" s="11" t="s">
        <v>971</v>
      </c>
      <c r="L185" s="12">
        <v>45658</v>
      </c>
      <c r="M185" s="12">
        <v>45777</v>
      </c>
      <c r="N185" s="202">
        <f t="shared" si="18"/>
        <v>119</v>
      </c>
      <c r="O185" s="203" t="s">
        <v>680</v>
      </c>
      <c r="P185" s="11"/>
      <c r="Q185" s="11" t="s">
        <v>234</v>
      </c>
      <c r="R185" s="11" t="s">
        <v>3342</v>
      </c>
      <c r="S185" s="11" t="s">
        <v>3304</v>
      </c>
      <c r="T185" s="11" t="s">
        <v>973</v>
      </c>
      <c r="U185" s="11" t="s">
        <v>25</v>
      </c>
      <c r="V185" s="11" t="s">
        <v>51</v>
      </c>
      <c r="W185" s="11" t="s">
        <v>52</v>
      </c>
      <c r="X185" s="11"/>
      <c r="Y185" s="204" t="str">
        <f t="shared" si="13"/>
        <v xml:space="preserve">Talento Humano 
Financieros 
Tecnológicos </v>
      </c>
      <c r="Z185" s="11"/>
      <c r="AA185" s="11"/>
      <c r="AB185" s="11"/>
      <c r="AC185" s="13"/>
      <c r="AD185" s="14"/>
      <c r="AE185" s="11"/>
      <c r="AF185" s="11"/>
      <c r="AG185" s="13"/>
      <c r="AH185" s="14"/>
      <c r="AI185" s="11"/>
      <c r="AJ185" s="11"/>
      <c r="AK185" s="13"/>
      <c r="AL185" s="14"/>
      <c r="AM185" s="11"/>
      <c r="AN185" s="11"/>
      <c r="AO185" s="13"/>
      <c r="AP185" s="14"/>
      <c r="AQ185" s="11"/>
      <c r="AR185" s="11"/>
      <c r="AS185" s="13"/>
      <c r="AT185" s="14"/>
      <c r="AU185" s="11"/>
      <c r="AV185" s="11"/>
      <c r="AW185" s="13"/>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t="s">
        <v>2783</v>
      </c>
      <c r="BW185" s="204" t="str">
        <f t="shared" si="14"/>
        <v>Operación del Sistema de Gestión Institucional_SGI</v>
      </c>
      <c r="BX185" s="11"/>
      <c r="BY185" s="11" t="s">
        <v>26</v>
      </c>
      <c r="BZ185" s="11"/>
      <c r="CA185" s="11"/>
      <c r="CB185" s="11"/>
      <c r="CC185" s="11"/>
      <c r="CD185" s="11"/>
      <c r="CE185" s="204" t="str">
        <f t="shared" si="15"/>
        <v xml:space="preserve">Direccionamiento Estratégico y Planeación </v>
      </c>
      <c r="CF185" s="11"/>
      <c r="CG185" s="11"/>
      <c r="CH185" s="11"/>
      <c r="CI185" s="11" t="s">
        <v>85</v>
      </c>
      <c r="CJ185" s="11" t="s">
        <v>86</v>
      </c>
      <c r="CK185" s="11"/>
      <c r="CL185" s="11"/>
      <c r="CM185" s="11"/>
      <c r="CN185" s="11"/>
      <c r="CO185" s="11"/>
      <c r="CP185" s="11"/>
      <c r="CQ185" s="11"/>
      <c r="CR185" s="11"/>
      <c r="CS185" s="11"/>
      <c r="CT185" s="11"/>
      <c r="CU185" s="11"/>
      <c r="CV185" s="11"/>
      <c r="CW185" s="11"/>
      <c r="CX185" s="11"/>
      <c r="CY185" s="204" t="str">
        <f t="shared" si="16"/>
        <v>Gestión Presupuestal y eficiencia del gasto público
 Compras y Contratación Pública</v>
      </c>
      <c r="CZ185" s="11" t="s">
        <v>2784</v>
      </c>
      <c r="DA185" s="11"/>
      <c r="DB185" s="11"/>
      <c r="DC185" s="11"/>
      <c r="DD185" s="11"/>
      <c r="DE185" s="11"/>
      <c r="DF185" s="11"/>
      <c r="DG185" s="11"/>
      <c r="DH185" s="11"/>
      <c r="DI185" s="11"/>
      <c r="DJ185" s="11"/>
      <c r="DK185" s="11"/>
      <c r="DL185" s="11"/>
      <c r="DM185" s="11"/>
      <c r="DN185" s="11"/>
      <c r="DO185" s="11"/>
      <c r="DP185" s="11"/>
      <c r="DQ185" s="11"/>
      <c r="DR185" s="11"/>
      <c r="DS185" s="11"/>
      <c r="DT185" s="11"/>
      <c r="DU185" s="1"/>
    </row>
    <row r="186" spans="2:125" s="2" customFormat="1" ht="84" hidden="1" customHeight="1" x14ac:dyDescent="0.35">
      <c r="B186" s="1"/>
      <c r="C186" s="200" t="s">
        <v>3343</v>
      </c>
      <c r="D186" s="11" t="s">
        <v>3344</v>
      </c>
      <c r="E186" s="201" t="str">
        <f t="shared" si="17"/>
        <v>URF2025_164__Gestionar el cargue de los pagos en el SECOP_Segundo cuatrimestre</v>
      </c>
      <c r="F186" s="11" t="s">
        <v>3339</v>
      </c>
      <c r="G186" s="11" t="s">
        <v>3340</v>
      </c>
      <c r="H186" s="11" t="s">
        <v>3341</v>
      </c>
      <c r="I186" s="11" t="s">
        <v>969</v>
      </c>
      <c r="J186" s="11" t="s">
        <v>1815</v>
      </c>
      <c r="K186" s="11" t="s">
        <v>971</v>
      </c>
      <c r="L186" s="12">
        <v>45778</v>
      </c>
      <c r="M186" s="12">
        <v>45900</v>
      </c>
      <c r="N186" s="202">
        <f t="shared" si="18"/>
        <v>122</v>
      </c>
      <c r="O186" s="203" t="s">
        <v>680</v>
      </c>
      <c r="P186" s="11"/>
      <c r="Q186" s="11" t="s">
        <v>234</v>
      </c>
      <c r="R186" s="11" t="s">
        <v>3342</v>
      </c>
      <c r="S186" s="11" t="s">
        <v>3304</v>
      </c>
      <c r="T186" s="11" t="s">
        <v>973</v>
      </c>
      <c r="U186" s="11" t="s">
        <v>25</v>
      </c>
      <c r="V186" s="11"/>
      <c r="W186" s="11" t="s">
        <v>52</v>
      </c>
      <c r="X186" s="11"/>
      <c r="Y186" s="204" t="str">
        <f t="shared" si="13"/>
        <v xml:space="preserve">Talento Humano 
Tecnológicos </v>
      </c>
      <c r="Z186" s="11"/>
      <c r="AA186" s="11"/>
      <c r="AB186" s="11"/>
      <c r="AC186" s="13"/>
      <c r="AD186" s="14"/>
      <c r="AE186" s="11"/>
      <c r="AF186" s="11"/>
      <c r="AG186" s="13"/>
      <c r="AH186" s="14"/>
      <c r="AI186" s="11"/>
      <c r="AJ186" s="11"/>
      <c r="AK186" s="13"/>
      <c r="AL186" s="14"/>
      <c r="AM186" s="11"/>
      <c r="AN186" s="11"/>
      <c r="AO186" s="13"/>
      <c r="AP186" s="14"/>
      <c r="AQ186" s="11"/>
      <c r="AR186" s="11"/>
      <c r="AS186" s="13"/>
      <c r="AT186" s="14"/>
      <c r="AU186" s="11"/>
      <c r="AV186" s="11"/>
      <c r="AW186" s="13"/>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t="s">
        <v>2783</v>
      </c>
      <c r="BW186" s="204" t="str">
        <f t="shared" si="14"/>
        <v>Operación del Sistema de Gestión Institucional_SGI</v>
      </c>
      <c r="BX186" s="11"/>
      <c r="BY186" s="11" t="s">
        <v>26</v>
      </c>
      <c r="BZ186" s="11"/>
      <c r="CA186" s="11"/>
      <c r="CB186" s="11"/>
      <c r="CC186" s="11"/>
      <c r="CD186" s="11"/>
      <c r="CE186" s="204" t="str">
        <f t="shared" si="15"/>
        <v xml:space="preserve">Direccionamiento Estratégico y Planeación </v>
      </c>
      <c r="CF186" s="11"/>
      <c r="CG186" s="11"/>
      <c r="CH186" s="11"/>
      <c r="CI186" s="11" t="s">
        <v>85</v>
      </c>
      <c r="CJ186" s="11" t="s">
        <v>86</v>
      </c>
      <c r="CK186" s="11"/>
      <c r="CL186" s="11"/>
      <c r="CM186" s="11"/>
      <c r="CN186" s="11"/>
      <c r="CO186" s="11"/>
      <c r="CP186" s="11"/>
      <c r="CQ186" s="11"/>
      <c r="CR186" s="11"/>
      <c r="CS186" s="11"/>
      <c r="CT186" s="11"/>
      <c r="CU186" s="11"/>
      <c r="CV186" s="11"/>
      <c r="CW186" s="11"/>
      <c r="CX186" s="11"/>
      <c r="CY186" s="204" t="str">
        <f t="shared" si="16"/>
        <v>Gestión Presupuestal y eficiencia del gasto público
 Compras y Contratación Pública</v>
      </c>
      <c r="CZ186" s="11" t="s">
        <v>2784</v>
      </c>
      <c r="DA186" s="11"/>
      <c r="DB186" s="11"/>
      <c r="DC186" s="11"/>
      <c r="DD186" s="11"/>
      <c r="DE186" s="11"/>
      <c r="DF186" s="11"/>
      <c r="DG186" s="11"/>
      <c r="DH186" s="11"/>
      <c r="DI186" s="11"/>
      <c r="DJ186" s="11"/>
      <c r="DK186" s="11"/>
      <c r="DL186" s="11"/>
      <c r="DM186" s="11"/>
      <c r="DN186" s="11"/>
      <c r="DO186" s="11"/>
      <c r="DP186" s="11"/>
      <c r="DQ186" s="11"/>
      <c r="DR186" s="11"/>
      <c r="DS186" s="11"/>
      <c r="DT186" s="11"/>
      <c r="DU186" s="1"/>
    </row>
    <row r="187" spans="2:125" s="2" customFormat="1" ht="84" hidden="1" customHeight="1" x14ac:dyDescent="0.35">
      <c r="B187" s="1"/>
      <c r="C187" s="200" t="s">
        <v>3345</v>
      </c>
      <c r="D187" s="11" t="s">
        <v>3346</v>
      </c>
      <c r="E187" s="201" t="str">
        <f t="shared" si="17"/>
        <v>URF2025_165__Gestionar el cargue de los pagos en el SECOP_Tercer cuatrimestre</v>
      </c>
      <c r="F187" s="11" t="s">
        <v>3339</v>
      </c>
      <c r="G187" s="11" t="s">
        <v>3340</v>
      </c>
      <c r="H187" s="11" t="s">
        <v>3341</v>
      </c>
      <c r="I187" s="11" t="s">
        <v>969</v>
      </c>
      <c r="J187" s="11" t="s">
        <v>1815</v>
      </c>
      <c r="K187" s="11" t="s">
        <v>971</v>
      </c>
      <c r="L187" s="12">
        <v>45901</v>
      </c>
      <c r="M187" s="12">
        <v>46021</v>
      </c>
      <c r="N187" s="202">
        <f t="shared" si="18"/>
        <v>120</v>
      </c>
      <c r="O187" s="203" t="s">
        <v>680</v>
      </c>
      <c r="P187" s="11"/>
      <c r="Q187" s="11" t="s">
        <v>234</v>
      </c>
      <c r="R187" s="11" t="s">
        <v>3342</v>
      </c>
      <c r="S187" s="11" t="s">
        <v>3304</v>
      </c>
      <c r="T187" s="11" t="s">
        <v>973</v>
      </c>
      <c r="U187" s="11" t="s">
        <v>25</v>
      </c>
      <c r="V187" s="11"/>
      <c r="W187" s="11" t="s">
        <v>52</v>
      </c>
      <c r="X187" s="11"/>
      <c r="Y187" s="204" t="str">
        <f t="shared" si="13"/>
        <v xml:space="preserve">Talento Humano 
Tecnológicos </v>
      </c>
      <c r="Z187" s="11"/>
      <c r="AA187" s="11"/>
      <c r="AB187" s="11"/>
      <c r="AC187" s="13"/>
      <c r="AD187" s="14"/>
      <c r="AE187" s="11"/>
      <c r="AF187" s="11"/>
      <c r="AG187" s="13"/>
      <c r="AH187" s="14"/>
      <c r="AI187" s="11"/>
      <c r="AJ187" s="11"/>
      <c r="AK187" s="13"/>
      <c r="AL187" s="14"/>
      <c r="AM187" s="11"/>
      <c r="AN187" s="11"/>
      <c r="AO187" s="13"/>
      <c r="AP187" s="14"/>
      <c r="AQ187" s="11"/>
      <c r="AR187" s="11"/>
      <c r="AS187" s="13"/>
      <c r="AT187" s="14"/>
      <c r="AU187" s="11"/>
      <c r="AV187" s="11"/>
      <c r="AW187" s="13"/>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t="s">
        <v>2783</v>
      </c>
      <c r="BW187" s="204" t="str">
        <f t="shared" si="14"/>
        <v>Operación del Sistema de Gestión Institucional_SGI</v>
      </c>
      <c r="BX187" s="11"/>
      <c r="BY187" s="11" t="s">
        <v>26</v>
      </c>
      <c r="BZ187" s="11"/>
      <c r="CA187" s="11"/>
      <c r="CB187" s="11"/>
      <c r="CC187" s="11"/>
      <c r="CD187" s="11"/>
      <c r="CE187" s="204" t="str">
        <f t="shared" si="15"/>
        <v xml:space="preserve">Direccionamiento Estratégico y Planeación </v>
      </c>
      <c r="CF187" s="11"/>
      <c r="CG187" s="11"/>
      <c r="CH187" s="11"/>
      <c r="CI187" s="11" t="s">
        <v>85</v>
      </c>
      <c r="CJ187" s="11" t="s">
        <v>86</v>
      </c>
      <c r="CK187" s="11"/>
      <c r="CL187" s="11"/>
      <c r="CM187" s="11"/>
      <c r="CN187" s="11"/>
      <c r="CO187" s="11"/>
      <c r="CP187" s="11"/>
      <c r="CQ187" s="11"/>
      <c r="CR187" s="11"/>
      <c r="CS187" s="11"/>
      <c r="CT187" s="11"/>
      <c r="CU187" s="11"/>
      <c r="CV187" s="11"/>
      <c r="CW187" s="11"/>
      <c r="CX187" s="11"/>
      <c r="CY187" s="204" t="str">
        <f t="shared" si="16"/>
        <v>Gestión Presupuestal y eficiencia del gasto público
 Compras y Contratación Pública</v>
      </c>
      <c r="CZ187" s="11" t="s">
        <v>2784</v>
      </c>
      <c r="DA187" s="11"/>
      <c r="DB187" s="11"/>
      <c r="DC187" s="11"/>
      <c r="DD187" s="11"/>
      <c r="DE187" s="11"/>
      <c r="DF187" s="11"/>
      <c r="DG187" s="11"/>
      <c r="DH187" s="11"/>
      <c r="DI187" s="11"/>
      <c r="DJ187" s="11"/>
      <c r="DK187" s="11"/>
      <c r="DL187" s="11"/>
      <c r="DM187" s="11"/>
      <c r="DN187" s="11"/>
      <c r="DO187" s="11"/>
      <c r="DP187" s="11"/>
      <c r="DQ187" s="11"/>
      <c r="DR187" s="11"/>
      <c r="DS187" s="11"/>
      <c r="DT187" s="11"/>
      <c r="DU187" s="1"/>
    </row>
    <row r="188" spans="2:125" s="2" customFormat="1" ht="84" hidden="1" customHeight="1" x14ac:dyDescent="0.35">
      <c r="B188" s="1"/>
      <c r="C188" s="200" t="s">
        <v>3347</v>
      </c>
      <c r="D188" s="11" t="s">
        <v>3348</v>
      </c>
      <c r="E188" s="201" t="str">
        <f t="shared" si="17"/>
        <v>URF2025_166__Realizar el proceso de liquidación de nómina de los servidores públicos de la URF_Primer cuatrimestre</v>
      </c>
      <c r="F188" s="11" t="s">
        <v>3349</v>
      </c>
      <c r="G188" s="11" t="s">
        <v>3350</v>
      </c>
      <c r="H188" s="11" t="s">
        <v>3351</v>
      </c>
      <c r="I188" s="11" t="s">
        <v>969</v>
      </c>
      <c r="J188" s="11" t="s">
        <v>1815</v>
      </c>
      <c r="K188" s="11" t="s">
        <v>971</v>
      </c>
      <c r="L188" s="12">
        <v>45658</v>
      </c>
      <c r="M188" s="12">
        <v>45777</v>
      </c>
      <c r="N188" s="202">
        <f t="shared" si="18"/>
        <v>119</v>
      </c>
      <c r="O188" s="203" t="s">
        <v>680</v>
      </c>
      <c r="P188" s="11"/>
      <c r="Q188" s="11" t="s">
        <v>111</v>
      </c>
      <c r="R188" s="11" t="s">
        <v>3352</v>
      </c>
      <c r="S188" s="11" t="s">
        <v>3304</v>
      </c>
      <c r="T188" s="11" t="s">
        <v>973</v>
      </c>
      <c r="U188" s="11" t="s">
        <v>25</v>
      </c>
      <c r="V188" s="11"/>
      <c r="W188" s="11" t="s">
        <v>52</v>
      </c>
      <c r="X188" s="11"/>
      <c r="Y188" s="204" t="str">
        <f t="shared" si="13"/>
        <v xml:space="preserve">Talento Humano 
Tecnológicos </v>
      </c>
      <c r="Z188" s="11"/>
      <c r="AA188" s="11"/>
      <c r="AB188" s="11"/>
      <c r="AC188" s="13"/>
      <c r="AD188" s="14"/>
      <c r="AE188" s="11"/>
      <c r="AF188" s="11"/>
      <c r="AG188" s="13"/>
      <c r="AH188" s="14"/>
      <c r="AI188" s="11"/>
      <c r="AJ188" s="11"/>
      <c r="AK188" s="13"/>
      <c r="AL188" s="14"/>
      <c r="AM188" s="11"/>
      <c r="AN188" s="11"/>
      <c r="AO188" s="13"/>
      <c r="AP188" s="14"/>
      <c r="AQ188" s="11"/>
      <c r="AR188" s="11"/>
      <c r="AS188" s="13"/>
      <c r="AT188" s="14"/>
      <c r="AU188" s="11"/>
      <c r="AV188" s="11"/>
      <c r="AW188" s="13"/>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t="s">
        <v>2783</v>
      </c>
      <c r="BW188" s="204" t="str">
        <f t="shared" si="14"/>
        <v>Operación del Sistema de Gestión Institucional_SGI</v>
      </c>
      <c r="BX188" s="11" t="s">
        <v>25</v>
      </c>
      <c r="BY188" s="11" t="s">
        <v>26</v>
      </c>
      <c r="BZ188" s="11"/>
      <c r="CA188" s="11"/>
      <c r="CB188" s="11"/>
      <c r="CC188" s="11"/>
      <c r="CD188" s="11"/>
      <c r="CE188" s="204" t="str">
        <f t="shared" si="15"/>
        <v xml:space="preserve">Talento Humano 
Direccionamiento Estratégico y Planeación </v>
      </c>
      <c r="CF188" s="11" t="s">
        <v>82</v>
      </c>
      <c r="CG188" s="11"/>
      <c r="CH188" s="11"/>
      <c r="CI188" s="11" t="s">
        <v>85</v>
      </c>
      <c r="CJ188" s="11"/>
      <c r="CK188" s="11"/>
      <c r="CL188" s="11"/>
      <c r="CM188" s="11"/>
      <c r="CN188" s="11"/>
      <c r="CO188" s="11"/>
      <c r="CP188" s="11"/>
      <c r="CQ188" s="11"/>
      <c r="CR188" s="11"/>
      <c r="CS188" s="11"/>
      <c r="CT188" s="11"/>
      <c r="CU188" s="11"/>
      <c r="CV188" s="11"/>
      <c r="CW188" s="11"/>
      <c r="CX188" s="11"/>
      <c r="CY188" s="204" t="str">
        <f t="shared" si="16"/>
        <v>Gestión Estratégica del Talento Humano 
Gestión Presupuestal y eficiencia del gasto público</v>
      </c>
      <c r="CZ188" s="11" t="s">
        <v>2784</v>
      </c>
      <c r="DA188" s="11"/>
      <c r="DB188" s="11"/>
      <c r="DC188" s="11"/>
      <c r="DD188" s="11"/>
      <c r="DE188" s="11"/>
      <c r="DF188" s="11"/>
      <c r="DG188" s="11"/>
      <c r="DH188" s="11"/>
      <c r="DI188" s="11"/>
      <c r="DJ188" s="11"/>
      <c r="DK188" s="11"/>
      <c r="DL188" s="11"/>
      <c r="DM188" s="11"/>
      <c r="DN188" s="11"/>
      <c r="DO188" s="11"/>
      <c r="DP188" s="11"/>
      <c r="DQ188" s="11"/>
      <c r="DR188" s="11"/>
      <c r="DS188" s="11"/>
      <c r="DT188" s="11"/>
      <c r="DU188" s="1"/>
    </row>
    <row r="189" spans="2:125" s="2" customFormat="1" ht="84" hidden="1" customHeight="1" x14ac:dyDescent="0.35">
      <c r="B189" s="1"/>
      <c r="C189" s="200" t="s">
        <v>3353</v>
      </c>
      <c r="D189" s="11" t="s">
        <v>3354</v>
      </c>
      <c r="E189" s="201" t="str">
        <f t="shared" si="17"/>
        <v>URF2025_167__Realizar el proceso de liquidación de nómina de los servidores públicos de la URF_Segundo cuatrimestre</v>
      </c>
      <c r="F189" s="11" t="s">
        <v>3349</v>
      </c>
      <c r="G189" s="11" t="s">
        <v>3350</v>
      </c>
      <c r="H189" s="11" t="s">
        <v>3351</v>
      </c>
      <c r="I189" s="11" t="s">
        <v>969</v>
      </c>
      <c r="J189" s="11" t="s">
        <v>1815</v>
      </c>
      <c r="K189" s="11" t="s">
        <v>971</v>
      </c>
      <c r="L189" s="12">
        <v>45778</v>
      </c>
      <c r="M189" s="12">
        <v>45900</v>
      </c>
      <c r="N189" s="202">
        <f t="shared" si="18"/>
        <v>122</v>
      </c>
      <c r="O189" s="203" t="s">
        <v>680</v>
      </c>
      <c r="P189" s="11"/>
      <c r="Q189" s="11" t="s">
        <v>111</v>
      </c>
      <c r="R189" s="11" t="s">
        <v>3352</v>
      </c>
      <c r="S189" s="11" t="s">
        <v>3304</v>
      </c>
      <c r="T189" s="11" t="s">
        <v>973</v>
      </c>
      <c r="U189" s="11" t="s">
        <v>25</v>
      </c>
      <c r="V189" s="11"/>
      <c r="W189" s="11" t="s">
        <v>52</v>
      </c>
      <c r="X189" s="11"/>
      <c r="Y189" s="204" t="str">
        <f t="shared" si="13"/>
        <v xml:space="preserve">Talento Humano 
Tecnológicos </v>
      </c>
      <c r="Z189" s="11"/>
      <c r="AA189" s="11"/>
      <c r="AB189" s="11"/>
      <c r="AC189" s="13"/>
      <c r="AD189" s="14"/>
      <c r="AE189" s="11"/>
      <c r="AF189" s="11"/>
      <c r="AG189" s="13"/>
      <c r="AH189" s="14"/>
      <c r="AI189" s="11"/>
      <c r="AJ189" s="11"/>
      <c r="AK189" s="13"/>
      <c r="AL189" s="14"/>
      <c r="AM189" s="11"/>
      <c r="AN189" s="11"/>
      <c r="AO189" s="13"/>
      <c r="AP189" s="14"/>
      <c r="AQ189" s="11"/>
      <c r="AR189" s="11"/>
      <c r="AS189" s="13"/>
      <c r="AT189" s="14"/>
      <c r="AU189" s="11"/>
      <c r="AV189" s="11"/>
      <c r="AW189" s="13"/>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t="s">
        <v>2783</v>
      </c>
      <c r="BW189" s="204" t="str">
        <f t="shared" si="14"/>
        <v>Operación del Sistema de Gestión Institucional_SGI</v>
      </c>
      <c r="BX189" s="11" t="s">
        <v>25</v>
      </c>
      <c r="BY189" s="11" t="s">
        <v>26</v>
      </c>
      <c r="BZ189" s="11"/>
      <c r="CA189" s="11"/>
      <c r="CB189" s="11"/>
      <c r="CC189" s="11"/>
      <c r="CD189" s="11"/>
      <c r="CE189" s="204" t="str">
        <f t="shared" si="15"/>
        <v xml:space="preserve">Talento Humano 
Direccionamiento Estratégico y Planeación </v>
      </c>
      <c r="CF189" s="11" t="s">
        <v>82</v>
      </c>
      <c r="CG189" s="11"/>
      <c r="CH189" s="11"/>
      <c r="CI189" s="11" t="s">
        <v>85</v>
      </c>
      <c r="CJ189" s="11"/>
      <c r="CK189" s="11"/>
      <c r="CL189" s="11"/>
      <c r="CM189" s="11"/>
      <c r="CN189" s="11"/>
      <c r="CO189" s="11"/>
      <c r="CP189" s="11"/>
      <c r="CQ189" s="11"/>
      <c r="CR189" s="11"/>
      <c r="CS189" s="11"/>
      <c r="CT189" s="11"/>
      <c r="CU189" s="11"/>
      <c r="CV189" s="11"/>
      <c r="CW189" s="11"/>
      <c r="CX189" s="11"/>
      <c r="CY189" s="204" t="str">
        <f t="shared" si="16"/>
        <v>Gestión Estratégica del Talento Humano 
Gestión Presupuestal y eficiencia del gasto público</v>
      </c>
      <c r="CZ189" s="11" t="s">
        <v>2784</v>
      </c>
      <c r="DA189" s="11"/>
      <c r="DB189" s="11"/>
      <c r="DC189" s="11"/>
      <c r="DD189" s="11"/>
      <c r="DE189" s="11"/>
      <c r="DF189" s="11"/>
      <c r="DG189" s="11"/>
      <c r="DH189" s="11"/>
      <c r="DI189" s="11"/>
      <c r="DJ189" s="11"/>
      <c r="DK189" s="11"/>
      <c r="DL189" s="11"/>
      <c r="DM189" s="11"/>
      <c r="DN189" s="11"/>
      <c r="DO189" s="11"/>
      <c r="DP189" s="11"/>
      <c r="DQ189" s="11"/>
      <c r="DR189" s="11"/>
      <c r="DS189" s="11"/>
      <c r="DT189" s="11"/>
      <c r="DU189" s="1"/>
    </row>
    <row r="190" spans="2:125" s="2" customFormat="1" ht="84" hidden="1" customHeight="1" x14ac:dyDescent="0.35">
      <c r="B190" s="1"/>
      <c r="C190" s="200" t="s">
        <v>3355</v>
      </c>
      <c r="D190" s="11" t="s">
        <v>3356</v>
      </c>
      <c r="E190" s="201" t="str">
        <f t="shared" si="17"/>
        <v>URF2025_168__Realizar el proceso de liquidación de nómina de los servidores públicos de la URF_Tercer cuatrimestre</v>
      </c>
      <c r="F190" s="11" t="s">
        <v>3349</v>
      </c>
      <c r="G190" s="11" t="s">
        <v>3350</v>
      </c>
      <c r="H190" s="11" t="s">
        <v>3351</v>
      </c>
      <c r="I190" s="11" t="s">
        <v>969</v>
      </c>
      <c r="J190" s="11" t="s">
        <v>1815</v>
      </c>
      <c r="K190" s="11" t="s">
        <v>971</v>
      </c>
      <c r="L190" s="12">
        <v>45901</v>
      </c>
      <c r="M190" s="12">
        <v>46021</v>
      </c>
      <c r="N190" s="202">
        <f t="shared" si="18"/>
        <v>120</v>
      </c>
      <c r="O190" s="203" t="s">
        <v>680</v>
      </c>
      <c r="P190" s="11"/>
      <c r="Q190" s="11" t="s">
        <v>111</v>
      </c>
      <c r="R190" s="11" t="s">
        <v>3352</v>
      </c>
      <c r="S190" s="11" t="s">
        <v>3304</v>
      </c>
      <c r="T190" s="11" t="s">
        <v>973</v>
      </c>
      <c r="U190" s="11" t="s">
        <v>25</v>
      </c>
      <c r="V190" s="11"/>
      <c r="W190" s="11" t="s">
        <v>52</v>
      </c>
      <c r="X190" s="11"/>
      <c r="Y190" s="204" t="str">
        <f t="shared" si="13"/>
        <v xml:space="preserve">Talento Humano 
Tecnológicos </v>
      </c>
      <c r="Z190" s="11"/>
      <c r="AA190" s="11"/>
      <c r="AB190" s="11"/>
      <c r="AC190" s="13"/>
      <c r="AD190" s="14"/>
      <c r="AE190" s="11"/>
      <c r="AF190" s="11"/>
      <c r="AG190" s="13"/>
      <c r="AH190" s="14"/>
      <c r="AI190" s="11"/>
      <c r="AJ190" s="11"/>
      <c r="AK190" s="13"/>
      <c r="AL190" s="14"/>
      <c r="AM190" s="11"/>
      <c r="AN190" s="11"/>
      <c r="AO190" s="13"/>
      <c r="AP190" s="14"/>
      <c r="AQ190" s="11"/>
      <c r="AR190" s="11"/>
      <c r="AS190" s="13"/>
      <c r="AT190" s="14"/>
      <c r="AU190" s="11"/>
      <c r="AV190" s="11"/>
      <c r="AW190" s="13"/>
      <c r="AX190" s="11"/>
      <c r="AY190" s="11"/>
      <c r="AZ190" s="11"/>
      <c r="BA190" s="11"/>
      <c r="BB190" s="11"/>
      <c r="BC190" s="11"/>
      <c r="BD190" s="11"/>
      <c r="BE190" s="11"/>
      <c r="BF190" s="11"/>
      <c r="BG190" s="11"/>
      <c r="BH190" s="11" t="s">
        <v>2758</v>
      </c>
      <c r="BI190" s="11" t="s">
        <v>2793</v>
      </c>
      <c r="BJ190" s="11" t="s">
        <v>2794</v>
      </c>
      <c r="BK190" s="11"/>
      <c r="BL190" s="11"/>
      <c r="BM190" s="11"/>
      <c r="BN190" s="11"/>
      <c r="BO190" s="11"/>
      <c r="BP190" s="11"/>
      <c r="BQ190" s="11"/>
      <c r="BR190" s="11"/>
      <c r="BS190" s="11"/>
      <c r="BT190" s="11"/>
      <c r="BU190" s="11"/>
      <c r="BV190" s="11" t="s">
        <v>2783</v>
      </c>
      <c r="BW190" s="204" t="str">
        <f t="shared" si="14"/>
        <v>Programas de transparencia y ética pública 
Operación del Sistema de Gestión Institucional_SGI</v>
      </c>
      <c r="BX190" s="11" t="s">
        <v>25</v>
      </c>
      <c r="BY190" s="11" t="s">
        <v>26</v>
      </c>
      <c r="BZ190" s="11"/>
      <c r="CA190" s="11"/>
      <c r="CB190" s="11"/>
      <c r="CC190" s="11"/>
      <c r="CD190" s="11"/>
      <c r="CE190" s="204" t="str">
        <f t="shared" si="15"/>
        <v xml:space="preserve">Talento Humano 
Direccionamiento Estratégico y Planeación </v>
      </c>
      <c r="CF190" s="11" t="s">
        <v>82</v>
      </c>
      <c r="CG190" s="11"/>
      <c r="CH190" s="11"/>
      <c r="CI190" s="11" t="s">
        <v>85</v>
      </c>
      <c r="CJ190" s="11"/>
      <c r="CK190" s="11"/>
      <c r="CL190" s="11"/>
      <c r="CM190" s="11"/>
      <c r="CN190" s="11"/>
      <c r="CO190" s="11"/>
      <c r="CP190" s="11"/>
      <c r="CQ190" s="11"/>
      <c r="CR190" s="11"/>
      <c r="CS190" s="11"/>
      <c r="CT190" s="11"/>
      <c r="CU190" s="11"/>
      <c r="CV190" s="11"/>
      <c r="CW190" s="11"/>
      <c r="CX190" s="11"/>
      <c r="CY190" s="204" t="str">
        <f t="shared" si="16"/>
        <v>Gestión Estratégica del Talento Humano 
Gestión Presupuestal y eficiencia del gasto público</v>
      </c>
      <c r="CZ190" s="11" t="s">
        <v>2784</v>
      </c>
      <c r="DA190" s="11"/>
      <c r="DB190" s="11"/>
      <c r="DC190" s="11"/>
      <c r="DD190" s="11"/>
      <c r="DE190" s="11"/>
      <c r="DF190" s="11"/>
      <c r="DG190" s="11"/>
      <c r="DH190" s="11"/>
      <c r="DI190" s="11"/>
      <c r="DJ190" s="11"/>
      <c r="DK190" s="11"/>
      <c r="DL190" s="11"/>
      <c r="DM190" s="11"/>
      <c r="DN190" s="11"/>
      <c r="DO190" s="11"/>
      <c r="DP190" s="11"/>
      <c r="DQ190" s="11"/>
      <c r="DR190" s="11"/>
      <c r="DS190" s="11"/>
      <c r="DT190" s="11"/>
      <c r="DU190" s="1"/>
    </row>
    <row r="191" spans="2:125" s="2" customFormat="1" ht="84" hidden="1" customHeight="1" x14ac:dyDescent="0.35">
      <c r="B191" s="1"/>
      <c r="C191" s="200" t="s">
        <v>3357</v>
      </c>
      <c r="D191" s="11" t="s">
        <v>3358</v>
      </c>
      <c r="E191" s="201" t="str">
        <f t="shared" si="17"/>
        <v>URF2025_169__Realizar la presentación de Estados Financieros_ Cuarto trimestre 2024</v>
      </c>
      <c r="F191" s="11" t="s">
        <v>3359</v>
      </c>
      <c r="G191" s="11" t="s">
        <v>3360</v>
      </c>
      <c r="H191" s="11" t="s">
        <v>3361</v>
      </c>
      <c r="I191" s="11" t="s">
        <v>969</v>
      </c>
      <c r="J191" s="11" t="s">
        <v>1815</v>
      </c>
      <c r="K191" s="11" t="s">
        <v>971</v>
      </c>
      <c r="L191" s="12">
        <v>45931</v>
      </c>
      <c r="M191" s="12">
        <v>46022</v>
      </c>
      <c r="N191" s="202">
        <f t="shared" si="18"/>
        <v>91</v>
      </c>
      <c r="O191" s="203" t="s">
        <v>680</v>
      </c>
      <c r="P191" s="11"/>
      <c r="Q191" s="11" t="s">
        <v>234</v>
      </c>
      <c r="R191" s="11" t="s">
        <v>1018</v>
      </c>
      <c r="S191" s="11" t="s">
        <v>3304</v>
      </c>
      <c r="T191" s="11" t="s">
        <v>973</v>
      </c>
      <c r="U191" s="11" t="s">
        <v>25</v>
      </c>
      <c r="V191" s="11"/>
      <c r="W191" s="11" t="s">
        <v>52</v>
      </c>
      <c r="X191" s="11"/>
      <c r="Y191" s="204" t="str">
        <f t="shared" si="13"/>
        <v xml:space="preserve">Talento Humano 
Tecnológicos </v>
      </c>
      <c r="Z191" s="11"/>
      <c r="AA191" s="11"/>
      <c r="AB191" s="11"/>
      <c r="AC191" s="13"/>
      <c r="AD191" s="14"/>
      <c r="AE191" s="11"/>
      <c r="AF191" s="11"/>
      <c r="AG191" s="13"/>
      <c r="AH191" s="14"/>
      <c r="AI191" s="11"/>
      <c r="AJ191" s="11"/>
      <c r="AK191" s="13"/>
      <c r="AL191" s="14"/>
      <c r="AM191" s="11"/>
      <c r="AN191" s="11"/>
      <c r="AO191" s="13"/>
      <c r="AP191" s="14"/>
      <c r="AQ191" s="11"/>
      <c r="AR191" s="11"/>
      <c r="AS191" s="13"/>
      <c r="AT191" s="14"/>
      <c r="AU191" s="11"/>
      <c r="AV191" s="11"/>
      <c r="AW191" s="13"/>
      <c r="AX191" s="11"/>
      <c r="AY191" s="11"/>
      <c r="AZ191" s="11"/>
      <c r="BA191" s="11"/>
      <c r="BB191" s="11"/>
      <c r="BC191" s="11"/>
      <c r="BD191" s="11"/>
      <c r="BE191" s="11"/>
      <c r="BF191" s="11"/>
      <c r="BG191" s="11"/>
      <c r="BH191" s="11" t="s">
        <v>2758</v>
      </c>
      <c r="BI191" s="11" t="s">
        <v>2793</v>
      </c>
      <c r="BJ191" s="11" t="s">
        <v>2794</v>
      </c>
      <c r="BK191" s="11"/>
      <c r="BL191" s="11"/>
      <c r="BM191" s="11"/>
      <c r="BN191" s="11"/>
      <c r="BO191" s="11"/>
      <c r="BP191" s="11"/>
      <c r="BQ191" s="11"/>
      <c r="BR191" s="11"/>
      <c r="BS191" s="11"/>
      <c r="BT191" s="11"/>
      <c r="BU191" s="11"/>
      <c r="BV191" s="11" t="s">
        <v>2783</v>
      </c>
      <c r="BW191" s="204" t="str">
        <f t="shared" si="14"/>
        <v>Programas de transparencia y ética pública 
Operación del Sistema de Gestión Institucional_SGI</v>
      </c>
      <c r="BX191" s="11"/>
      <c r="BY191" s="11" t="s">
        <v>26</v>
      </c>
      <c r="BZ191" s="11"/>
      <c r="CA191" s="11"/>
      <c r="CB191" s="11" t="s">
        <v>29</v>
      </c>
      <c r="CC191" s="11"/>
      <c r="CD191" s="11"/>
      <c r="CE191" s="204" t="str">
        <f t="shared" si="15"/>
        <v xml:space="preserve">Direccionamiento Estratégico y Planeación 
Información y comunicación </v>
      </c>
      <c r="CF191" s="11"/>
      <c r="CG191" s="11"/>
      <c r="CH191" s="11"/>
      <c r="CI191" s="11" t="s">
        <v>85</v>
      </c>
      <c r="CJ191" s="11"/>
      <c r="CK191" s="11"/>
      <c r="CL191" s="11"/>
      <c r="CM191" s="11"/>
      <c r="CN191" s="11"/>
      <c r="CO191" s="11"/>
      <c r="CP191" s="11"/>
      <c r="CQ191" s="11"/>
      <c r="CR191" s="11"/>
      <c r="CS191" s="11"/>
      <c r="CT191" s="11" t="s">
        <v>96</v>
      </c>
      <c r="CU191" s="11"/>
      <c r="CV191" s="11"/>
      <c r="CW191" s="11"/>
      <c r="CX191" s="11"/>
      <c r="CY191" s="204" t="str">
        <f t="shared" si="16"/>
        <v>Gestión Presupuestal y eficiencia del gasto público
Transparencia, acceso a la información pública y lucha contra la corrupción</v>
      </c>
      <c r="CZ191" s="11" t="s">
        <v>2784</v>
      </c>
      <c r="DA191" s="11"/>
      <c r="DB191" s="11"/>
      <c r="DC191" s="11"/>
      <c r="DD191" s="11"/>
      <c r="DE191" s="11"/>
      <c r="DF191" s="11"/>
      <c r="DG191" s="11"/>
      <c r="DH191" s="11"/>
      <c r="DI191" s="11"/>
      <c r="DJ191" s="11"/>
      <c r="DK191" s="11"/>
      <c r="DL191" s="11"/>
      <c r="DM191" s="11"/>
      <c r="DN191" s="11"/>
      <c r="DO191" s="11"/>
      <c r="DP191" s="11"/>
      <c r="DQ191" s="11"/>
      <c r="DR191" s="11"/>
      <c r="DS191" s="11"/>
      <c r="DT191" s="11"/>
      <c r="DU191" s="1"/>
    </row>
    <row r="192" spans="2:125" s="2" customFormat="1" ht="84" hidden="1" customHeight="1" x14ac:dyDescent="0.35">
      <c r="B192" s="1"/>
      <c r="C192" s="200" t="s">
        <v>3362</v>
      </c>
      <c r="D192" s="11" t="s">
        <v>3363</v>
      </c>
      <c r="E192" s="201" t="str">
        <f t="shared" si="17"/>
        <v>URF2025_170__Realizar la presentación de Estados Financieros_Primer trimestre 2025</v>
      </c>
      <c r="F192" s="11" t="s">
        <v>3359</v>
      </c>
      <c r="G192" s="11" t="s">
        <v>3360</v>
      </c>
      <c r="H192" s="11" t="s">
        <v>3361</v>
      </c>
      <c r="I192" s="11" t="s">
        <v>969</v>
      </c>
      <c r="J192" s="11" t="s">
        <v>1815</v>
      </c>
      <c r="K192" s="11" t="s">
        <v>971</v>
      </c>
      <c r="L192" s="12">
        <v>45658</v>
      </c>
      <c r="M192" s="12">
        <v>45777</v>
      </c>
      <c r="N192" s="202">
        <f t="shared" si="18"/>
        <v>119</v>
      </c>
      <c r="O192" s="203" t="s">
        <v>680</v>
      </c>
      <c r="P192" s="11"/>
      <c r="Q192" s="11" t="s">
        <v>234</v>
      </c>
      <c r="R192" s="11" t="s">
        <v>1018</v>
      </c>
      <c r="S192" s="11" t="s">
        <v>3304</v>
      </c>
      <c r="T192" s="11" t="s">
        <v>973</v>
      </c>
      <c r="U192" s="11" t="s">
        <v>25</v>
      </c>
      <c r="V192" s="11"/>
      <c r="W192" s="11" t="s">
        <v>52</v>
      </c>
      <c r="X192" s="11"/>
      <c r="Y192" s="204" t="str">
        <f t="shared" si="13"/>
        <v xml:space="preserve">Talento Humano 
Tecnológicos </v>
      </c>
      <c r="Z192" s="11"/>
      <c r="AA192" s="11"/>
      <c r="AB192" s="11"/>
      <c r="AC192" s="13"/>
      <c r="AD192" s="14"/>
      <c r="AE192" s="11"/>
      <c r="AF192" s="11"/>
      <c r="AG192" s="13"/>
      <c r="AH192" s="14"/>
      <c r="AI192" s="11"/>
      <c r="AJ192" s="11"/>
      <c r="AK192" s="13"/>
      <c r="AL192" s="14"/>
      <c r="AM192" s="11"/>
      <c r="AN192" s="11"/>
      <c r="AO192" s="13"/>
      <c r="AP192" s="14"/>
      <c r="AQ192" s="11"/>
      <c r="AR192" s="11"/>
      <c r="AS192" s="13"/>
      <c r="AT192" s="14"/>
      <c r="AU192" s="11"/>
      <c r="AV192" s="11"/>
      <c r="AW192" s="13"/>
      <c r="AX192" s="11"/>
      <c r="AY192" s="11"/>
      <c r="AZ192" s="11"/>
      <c r="BA192" s="11"/>
      <c r="BB192" s="11"/>
      <c r="BC192" s="11"/>
      <c r="BD192" s="11"/>
      <c r="BE192" s="11"/>
      <c r="BF192" s="11"/>
      <c r="BG192" s="11"/>
      <c r="BH192" s="11" t="s">
        <v>2758</v>
      </c>
      <c r="BI192" s="11" t="s">
        <v>2793</v>
      </c>
      <c r="BJ192" s="11" t="s">
        <v>2794</v>
      </c>
      <c r="BK192" s="11"/>
      <c r="BL192" s="11"/>
      <c r="BM192" s="11"/>
      <c r="BN192" s="11"/>
      <c r="BO192" s="11"/>
      <c r="BP192" s="11"/>
      <c r="BQ192" s="11"/>
      <c r="BR192" s="11"/>
      <c r="BS192" s="11"/>
      <c r="BT192" s="11"/>
      <c r="BU192" s="11"/>
      <c r="BV192" s="11" t="s">
        <v>2783</v>
      </c>
      <c r="BW192" s="204" t="str">
        <f t="shared" si="14"/>
        <v>Programas de transparencia y ética pública 
Operación del Sistema de Gestión Institucional_SGI</v>
      </c>
      <c r="BX192" s="11"/>
      <c r="BY192" s="11" t="s">
        <v>26</v>
      </c>
      <c r="BZ192" s="11"/>
      <c r="CA192" s="11"/>
      <c r="CB192" s="11" t="s">
        <v>29</v>
      </c>
      <c r="CC192" s="11"/>
      <c r="CD192" s="11"/>
      <c r="CE192" s="204" t="str">
        <f t="shared" si="15"/>
        <v xml:space="preserve">Direccionamiento Estratégico y Planeación 
Información y comunicación </v>
      </c>
      <c r="CF192" s="11"/>
      <c r="CG192" s="11"/>
      <c r="CH192" s="11"/>
      <c r="CI192" s="11" t="s">
        <v>85</v>
      </c>
      <c r="CJ192" s="11"/>
      <c r="CK192" s="11"/>
      <c r="CL192" s="11"/>
      <c r="CM192" s="11"/>
      <c r="CN192" s="11"/>
      <c r="CO192" s="11"/>
      <c r="CP192" s="11"/>
      <c r="CQ192" s="11"/>
      <c r="CR192" s="11"/>
      <c r="CS192" s="11"/>
      <c r="CT192" s="11" t="s">
        <v>96</v>
      </c>
      <c r="CU192" s="11"/>
      <c r="CV192" s="11"/>
      <c r="CW192" s="11"/>
      <c r="CX192" s="11"/>
      <c r="CY192" s="204" t="str">
        <f t="shared" si="16"/>
        <v>Gestión Presupuestal y eficiencia del gasto público
Transparencia, acceso a la información pública y lucha contra la corrupción</v>
      </c>
      <c r="CZ192" s="11" t="s">
        <v>2784</v>
      </c>
      <c r="DA192" s="11"/>
      <c r="DB192" s="11"/>
      <c r="DC192" s="11"/>
      <c r="DD192" s="11"/>
      <c r="DE192" s="11"/>
      <c r="DF192" s="11"/>
      <c r="DG192" s="11"/>
      <c r="DH192" s="11"/>
      <c r="DI192" s="11"/>
      <c r="DJ192" s="11"/>
      <c r="DK192" s="11"/>
      <c r="DL192" s="11"/>
      <c r="DM192" s="11"/>
      <c r="DN192" s="11"/>
      <c r="DO192" s="11"/>
      <c r="DP192" s="11"/>
      <c r="DQ192" s="11"/>
      <c r="DR192" s="11"/>
      <c r="DS192" s="11"/>
      <c r="DT192" s="11"/>
      <c r="DU192" s="1"/>
    </row>
    <row r="193" spans="2:125" s="2" customFormat="1" ht="84" hidden="1" customHeight="1" x14ac:dyDescent="0.35">
      <c r="B193" s="1"/>
      <c r="C193" s="200" t="s">
        <v>3364</v>
      </c>
      <c r="D193" s="11" t="s">
        <v>3365</v>
      </c>
      <c r="E193" s="201" t="str">
        <f t="shared" si="17"/>
        <v>URF2025_171__Realizar la presentación de Estados Financieros_Segundo trimestre 2025</v>
      </c>
      <c r="F193" s="11" t="s">
        <v>3359</v>
      </c>
      <c r="G193" s="11" t="s">
        <v>3360</v>
      </c>
      <c r="H193" s="11" t="s">
        <v>3361</v>
      </c>
      <c r="I193" s="11" t="s">
        <v>969</v>
      </c>
      <c r="J193" s="11" t="s">
        <v>1815</v>
      </c>
      <c r="K193" s="11" t="s">
        <v>971</v>
      </c>
      <c r="L193" s="12">
        <v>45748</v>
      </c>
      <c r="M193" s="12">
        <v>45869</v>
      </c>
      <c r="N193" s="202">
        <f t="shared" si="18"/>
        <v>121</v>
      </c>
      <c r="O193" s="203" t="s">
        <v>680</v>
      </c>
      <c r="P193" s="11"/>
      <c r="Q193" s="11" t="s">
        <v>234</v>
      </c>
      <c r="R193" s="11" t="s">
        <v>1018</v>
      </c>
      <c r="S193" s="11" t="s">
        <v>3304</v>
      </c>
      <c r="T193" s="11" t="s">
        <v>973</v>
      </c>
      <c r="U193" s="11" t="s">
        <v>25</v>
      </c>
      <c r="V193" s="11"/>
      <c r="W193" s="11" t="s">
        <v>52</v>
      </c>
      <c r="X193" s="11"/>
      <c r="Y193" s="204" t="str">
        <f t="shared" si="13"/>
        <v xml:space="preserve">Talento Humano 
Tecnológicos </v>
      </c>
      <c r="Z193" s="11"/>
      <c r="AA193" s="11"/>
      <c r="AB193" s="11"/>
      <c r="AC193" s="13"/>
      <c r="AD193" s="14"/>
      <c r="AE193" s="11"/>
      <c r="AF193" s="11"/>
      <c r="AG193" s="13"/>
      <c r="AH193" s="14"/>
      <c r="AI193" s="11"/>
      <c r="AJ193" s="11"/>
      <c r="AK193" s="13"/>
      <c r="AL193" s="14"/>
      <c r="AM193" s="11"/>
      <c r="AN193" s="11"/>
      <c r="AO193" s="13"/>
      <c r="AP193" s="14"/>
      <c r="AQ193" s="11"/>
      <c r="AR193" s="11"/>
      <c r="AS193" s="13"/>
      <c r="AT193" s="14"/>
      <c r="AU193" s="11"/>
      <c r="AV193" s="11"/>
      <c r="AW193" s="13"/>
      <c r="AX193" s="11"/>
      <c r="AY193" s="11"/>
      <c r="AZ193" s="11"/>
      <c r="BA193" s="11"/>
      <c r="BB193" s="11"/>
      <c r="BC193" s="11"/>
      <c r="BD193" s="11"/>
      <c r="BE193" s="11"/>
      <c r="BF193" s="11"/>
      <c r="BG193" s="11"/>
      <c r="BH193" s="11" t="s">
        <v>2758</v>
      </c>
      <c r="BI193" s="11" t="s">
        <v>2793</v>
      </c>
      <c r="BJ193" s="11" t="s">
        <v>2794</v>
      </c>
      <c r="BK193" s="11"/>
      <c r="BL193" s="11"/>
      <c r="BM193" s="11"/>
      <c r="BN193" s="11"/>
      <c r="BO193" s="11"/>
      <c r="BP193" s="11"/>
      <c r="BQ193" s="11"/>
      <c r="BR193" s="11"/>
      <c r="BS193" s="11"/>
      <c r="BT193" s="11"/>
      <c r="BU193" s="11"/>
      <c r="BV193" s="11" t="s">
        <v>2783</v>
      </c>
      <c r="BW193" s="204" t="str">
        <f t="shared" si="14"/>
        <v>Programas de transparencia y ética pública 
Operación del Sistema de Gestión Institucional_SGI</v>
      </c>
      <c r="BX193" s="11"/>
      <c r="BY193" s="11" t="s">
        <v>26</v>
      </c>
      <c r="BZ193" s="11"/>
      <c r="CA193" s="11"/>
      <c r="CB193" s="11" t="s">
        <v>29</v>
      </c>
      <c r="CC193" s="11"/>
      <c r="CD193" s="11"/>
      <c r="CE193" s="204" t="str">
        <f t="shared" si="15"/>
        <v xml:space="preserve">Direccionamiento Estratégico y Planeación 
Información y comunicación </v>
      </c>
      <c r="CF193" s="11"/>
      <c r="CG193" s="11"/>
      <c r="CH193" s="11"/>
      <c r="CI193" s="11" t="s">
        <v>85</v>
      </c>
      <c r="CJ193" s="11"/>
      <c r="CK193" s="11"/>
      <c r="CL193" s="11"/>
      <c r="CM193" s="11"/>
      <c r="CN193" s="11"/>
      <c r="CO193" s="11"/>
      <c r="CP193" s="11"/>
      <c r="CQ193" s="11"/>
      <c r="CR193" s="11"/>
      <c r="CS193" s="11"/>
      <c r="CT193" s="11" t="s">
        <v>96</v>
      </c>
      <c r="CU193" s="11"/>
      <c r="CV193" s="11"/>
      <c r="CW193" s="11"/>
      <c r="CX193" s="11"/>
      <c r="CY193" s="204" t="str">
        <f t="shared" si="16"/>
        <v>Gestión Presupuestal y eficiencia del gasto público
Transparencia, acceso a la información pública y lucha contra la corrupción</v>
      </c>
      <c r="CZ193" s="11" t="s">
        <v>2784</v>
      </c>
      <c r="DA193" s="11"/>
      <c r="DB193" s="11"/>
      <c r="DC193" s="11"/>
      <c r="DD193" s="11"/>
      <c r="DE193" s="11"/>
      <c r="DF193" s="11"/>
      <c r="DG193" s="11"/>
      <c r="DH193" s="11"/>
      <c r="DI193" s="11"/>
      <c r="DJ193" s="11"/>
      <c r="DK193" s="11"/>
      <c r="DL193" s="11"/>
      <c r="DM193" s="11"/>
      <c r="DN193" s="11"/>
      <c r="DO193" s="11"/>
      <c r="DP193" s="11"/>
      <c r="DQ193" s="11"/>
      <c r="DR193" s="11"/>
      <c r="DS193" s="11"/>
      <c r="DT193" s="11"/>
      <c r="DU193" s="1"/>
    </row>
    <row r="194" spans="2:125" s="2" customFormat="1" ht="84" hidden="1" customHeight="1" x14ac:dyDescent="0.35">
      <c r="B194" s="1"/>
      <c r="C194" s="200" t="s">
        <v>3366</v>
      </c>
      <c r="D194" s="11" t="s">
        <v>3367</v>
      </c>
      <c r="E194" s="201" t="str">
        <f t="shared" si="17"/>
        <v>URF2025_172__Realizar la presentación de Estados Financieros_Tercer trimestre 2025</v>
      </c>
      <c r="F194" s="11" t="s">
        <v>3359</v>
      </c>
      <c r="G194" s="11" t="s">
        <v>3360</v>
      </c>
      <c r="H194" s="11" t="s">
        <v>3361</v>
      </c>
      <c r="I194" s="11" t="s">
        <v>969</v>
      </c>
      <c r="J194" s="11" t="s">
        <v>1815</v>
      </c>
      <c r="K194" s="11" t="s">
        <v>971</v>
      </c>
      <c r="L194" s="12">
        <v>45839</v>
      </c>
      <c r="M194" s="12">
        <v>45961</v>
      </c>
      <c r="N194" s="202">
        <f t="shared" si="18"/>
        <v>122</v>
      </c>
      <c r="O194" s="203" t="s">
        <v>680</v>
      </c>
      <c r="P194" s="11"/>
      <c r="Q194" s="11" t="s">
        <v>234</v>
      </c>
      <c r="R194" s="11" t="s">
        <v>1018</v>
      </c>
      <c r="S194" s="11" t="s">
        <v>3304</v>
      </c>
      <c r="T194" s="11" t="s">
        <v>973</v>
      </c>
      <c r="U194" s="11" t="s">
        <v>25</v>
      </c>
      <c r="V194" s="11"/>
      <c r="W194" s="11" t="s">
        <v>52</v>
      </c>
      <c r="X194" s="11"/>
      <c r="Y194" s="204" t="str">
        <f t="shared" si="13"/>
        <v xml:space="preserve">Talento Humano 
Tecnológicos </v>
      </c>
      <c r="Z194" s="11"/>
      <c r="AA194" s="11"/>
      <c r="AB194" s="11"/>
      <c r="AC194" s="13"/>
      <c r="AD194" s="14"/>
      <c r="AE194" s="11"/>
      <c r="AF194" s="11"/>
      <c r="AG194" s="13"/>
      <c r="AH194" s="14"/>
      <c r="AI194" s="11"/>
      <c r="AJ194" s="11"/>
      <c r="AK194" s="13"/>
      <c r="AL194" s="14"/>
      <c r="AM194" s="11"/>
      <c r="AN194" s="11"/>
      <c r="AO194" s="13"/>
      <c r="AP194" s="14"/>
      <c r="AQ194" s="11"/>
      <c r="AR194" s="11"/>
      <c r="AS194" s="13"/>
      <c r="AT194" s="14"/>
      <c r="AU194" s="11"/>
      <c r="AV194" s="11"/>
      <c r="AW194" s="13"/>
      <c r="AX194" s="11"/>
      <c r="AY194" s="11"/>
      <c r="AZ194" s="11"/>
      <c r="BA194" s="11"/>
      <c r="BB194" s="11"/>
      <c r="BC194" s="11"/>
      <c r="BD194" s="11"/>
      <c r="BE194" s="11"/>
      <c r="BF194" s="11"/>
      <c r="BG194" s="11"/>
      <c r="BH194" s="11" t="s">
        <v>2758</v>
      </c>
      <c r="BI194" s="11" t="s">
        <v>2793</v>
      </c>
      <c r="BJ194" s="11" t="s">
        <v>2794</v>
      </c>
      <c r="BK194" s="11"/>
      <c r="BL194" s="11"/>
      <c r="BM194" s="11"/>
      <c r="BN194" s="11"/>
      <c r="BO194" s="11"/>
      <c r="BP194" s="11"/>
      <c r="BQ194" s="11"/>
      <c r="BR194" s="11"/>
      <c r="BS194" s="11"/>
      <c r="BT194" s="11"/>
      <c r="BU194" s="11"/>
      <c r="BV194" s="11" t="s">
        <v>2783</v>
      </c>
      <c r="BW194" s="204" t="str">
        <f t="shared" si="14"/>
        <v>Programas de transparencia y ética pública 
Operación del Sistema de Gestión Institucional_SGI</v>
      </c>
      <c r="BX194" s="11"/>
      <c r="BY194" s="11" t="s">
        <v>26</v>
      </c>
      <c r="BZ194" s="11"/>
      <c r="CA194" s="11"/>
      <c r="CB194" s="11" t="s">
        <v>29</v>
      </c>
      <c r="CC194" s="11"/>
      <c r="CD194" s="11"/>
      <c r="CE194" s="204" t="str">
        <f t="shared" si="15"/>
        <v xml:space="preserve">Direccionamiento Estratégico y Planeación 
Información y comunicación </v>
      </c>
      <c r="CF194" s="11"/>
      <c r="CG194" s="11"/>
      <c r="CH194" s="11"/>
      <c r="CI194" s="11" t="s">
        <v>85</v>
      </c>
      <c r="CJ194" s="11"/>
      <c r="CK194" s="11"/>
      <c r="CL194" s="11"/>
      <c r="CM194" s="11"/>
      <c r="CN194" s="11"/>
      <c r="CO194" s="11"/>
      <c r="CP194" s="11"/>
      <c r="CQ194" s="11"/>
      <c r="CR194" s="11"/>
      <c r="CS194" s="11"/>
      <c r="CT194" s="11" t="s">
        <v>96</v>
      </c>
      <c r="CU194" s="11"/>
      <c r="CV194" s="11"/>
      <c r="CW194" s="11"/>
      <c r="CX194" s="11"/>
      <c r="CY194" s="204" t="str">
        <f t="shared" si="16"/>
        <v>Gestión Presupuestal y eficiencia del gasto público
Transparencia, acceso a la información pública y lucha contra la corrupción</v>
      </c>
      <c r="CZ194" s="11" t="s">
        <v>2784</v>
      </c>
      <c r="DA194" s="11"/>
      <c r="DB194" s="11"/>
      <c r="DC194" s="11"/>
      <c r="DD194" s="11"/>
      <c r="DE194" s="11"/>
      <c r="DF194" s="11"/>
      <c r="DG194" s="11"/>
      <c r="DH194" s="11"/>
      <c r="DI194" s="11"/>
      <c r="DJ194" s="11"/>
      <c r="DK194" s="11"/>
      <c r="DL194" s="11"/>
      <c r="DM194" s="11"/>
      <c r="DN194" s="11"/>
      <c r="DO194" s="11"/>
      <c r="DP194" s="11"/>
      <c r="DQ194" s="11"/>
      <c r="DR194" s="11"/>
      <c r="DS194" s="11"/>
      <c r="DT194" s="11"/>
      <c r="DU194" s="1"/>
    </row>
    <row r="195" spans="2:125" s="2" customFormat="1" ht="84" hidden="1" customHeight="1" x14ac:dyDescent="0.35">
      <c r="B195" s="1"/>
      <c r="C195" s="200" t="s">
        <v>3368</v>
      </c>
      <c r="D195" s="11" t="s">
        <v>3369</v>
      </c>
      <c r="E195" s="201" t="str">
        <f t="shared" si="17"/>
        <v>URF2025_173__Realizar seguimiento a la gestión de la factura electrónica_Primer Cuatrimestre</v>
      </c>
      <c r="F195" s="11" t="s">
        <v>3370</v>
      </c>
      <c r="G195" s="11" t="s">
        <v>3371</v>
      </c>
      <c r="H195" s="11" t="s">
        <v>3372</v>
      </c>
      <c r="I195" s="11" t="s">
        <v>969</v>
      </c>
      <c r="J195" s="11" t="s">
        <v>1815</v>
      </c>
      <c r="K195" s="11" t="s">
        <v>971</v>
      </c>
      <c r="L195" s="12">
        <v>45658</v>
      </c>
      <c r="M195" s="12">
        <v>45777</v>
      </c>
      <c r="N195" s="202">
        <f t="shared" si="18"/>
        <v>119</v>
      </c>
      <c r="O195" s="203" t="s">
        <v>680</v>
      </c>
      <c r="P195" s="11"/>
      <c r="Q195" s="11" t="s">
        <v>234</v>
      </c>
      <c r="R195" s="11" t="s">
        <v>3373</v>
      </c>
      <c r="S195" s="11" t="s">
        <v>3304</v>
      </c>
      <c r="T195" s="11" t="s">
        <v>973</v>
      </c>
      <c r="U195" s="11" t="s">
        <v>25</v>
      </c>
      <c r="V195" s="11"/>
      <c r="W195" s="11" t="s">
        <v>52</v>
      </c>
      <c r="X195" s="11"/>
      <c r="Y195" s="204" t="str">
        <f t="shared" si="13"/>
        <v xml:space="preserve">Talento Humano 
Tecnológicos </v>
      </c>
      <c r="Z195" s="11"/>
      <c r="AA195" s="11"/>
      <c r="AB195" s="11"/>
      <c r="AC195" s="13"/>
      <c r="AD195" s="14"/>
      <c r="AE195" s="11"/>
      <c r="AF195" s="11"/>
      <c r="AG195" s="13"/>
      <c r="AH195" s="14"/>
      <c r="AI195" s="11"/>
      <c r="AJ195" s="11"/>
      <c r="AK195" s="13"/>
      <c r="AL195" s="14"/>
      <c r="AM195" s="11"/>
      <c r="AN195" s="11"/>
      <c r="AO195" s="13"/>
      <c r="AP195" s="14"/>
      <c r="AQ195" s="11"/>
      <c r="AR195" s="11"/>
      <c r="AS195" s="13"/>
      <c r="AT195" s="14"/>
      <c r="AU195" s="11"/>
      <c r="AV195" s="11"/>
      <c r="AW195" s="13"/>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t="s">
        <v>2783</v>
      </c>
      <c r="BW195" s="204" t="str">
        <f t="shared" si="14"/>
        <v>Operación del Sistema de Gestión Institucional_SGI</v>
      </c>
      <c r="BX195" s="11"/>
      <c r="BY195" s="11" t="s">
        <v>26</v>
      </c>
      <c r="BZ195" s="11"/>
      <c r="CA195" s="11"/>
      <c r="CB195" s="11"/>
      <c r="CC195" s="11"/>
      <c r="CD195" s="11"/>
      <c r="CE195" s="204" t="str">
        <f t="shared" si="15"/>
        <v xml:space="preserve">Direccionamiento Estratégico y Planeación </v>
      </c>
      <c r="CF195" s="11"/>
      <c r="CG195" s="11"/>
      <c r="CH195" s="11"/>
      <c r="CI195" s="11" t="s">
        <v>85</v>
      </c>
      <c r="CJ195" s="11"/>
      <c r="CK195" s="11"/>
      <c r="CL195" s="11"/>
      <c r="CM195" s="11"/>
      <c r="CN195" s="11"/>
      <c r="CO195" s="11"/>
      <c r="CP195" s="11"/>
      <c r="CQ195" s="11"/>
      <c r="CR195" s="11"/>
      <c r="CS195" s="11"/>
      <c r="CT195" s="11"/>
      <c r="CU195" s="11"/>
      <c r="CV195" s="11"/>
      <c r="CW195" s="11"/>
      <c r="CX195" s="11"/>
      <c r="CY195" s="204" t="str">
        <f t="shared" si="16"/>
        <v>Gestión Presupuestal y eficiencia del gasto público</v>
      </c>
      <c r="CZ195" s="11" t="s">
        <v>2784</v>
      </c>
      <c r="DA195" s="11"/>
      <c r="DB195" s="11"/>
      <c r="DC195" s="11"/>
      <c r="DD195" s="11"/>
      <c r="DE195" s="11"/>
      <c r="DF195" s="11"/>
      <c r="DG195" s="11"/>
      <c r="DH195" s="11"/>
      <c r="DI195" s="11"/>
      <c r="DJ195" s="11"/>
      <c r="DK195" s="11"/>
      <c r="DL195" s="11"/>
      <c r="DM195" s="11"/>
      <c r="DN195" s="11"/>
      <c r="DO195" s="11"/>
      <c r="DP195" s="11"/>
      <c r="DQ195" s="11"/>
      <c r="DR195" s="11"/>
      <c r="DS195" s="11"/>
      <c r="DT195" s="11"/>
      <c r="DU195" s="1"/>
    </row>
    <row r="196" spans="2:125" s="2" customFormat="1" ht="84" hidden="1" customHeight="1" x14ac:dyDescent="0.35">
      <c r="B196" s="1"/>
      <c r="C196" s="200" t="s">
        <v>3374</v>
      </c>
      <c r="D196" s="11" t="s">
        <v>3375</v>
      </c>
      <c r="E196" s="201" t="str">
        <f t="shared" si="17"/>
        <v>URF2025_174__Realizar seguimiento a la gestión de la factura electrónica_Segundo Cuatrimestre</v>
      </c>
      <c r="F196" s="11" t="s">
        <v>3370</v>
      </c>
      <c r="G196" s="11" t="s">
        <v>3371</v>
      </c>
      <c r="H196" s="11" t="s">
        <v>3372</v>
      </c>
      <c r="I196" s="11" t="s">
        <v>969</v>
      </c>
      <c r="J196" s="11" t="s">
        <v>1815</v>
      </c>
      <c r="K196" s="11" t="s">
        <v>971</v>
      </c>
      <c r="L196" s="12">
        <v>45778</v>
      </c>
      <c r="M196" s="12">
        <v>45900</v>
      </c>
      <c r="N196" s="202">
        <f t="shared" si="18"/>
        <v>122</v>
      </c>
      <c r="O196" s="203" t="s">
        <v>680</v>
      </c>
      <c r="P196" s="11"/>
      <c r="Q196" s="11" t="s">
        <v>234</v>
      </c>
      <c r="R196" s="11" t="s">
        <v>3373</v>
      </c>
      <c r="S196" s="11" t="s">
        <v>3304</v>
      </c>
      <c r="T196" s="11" t="s">
        <v>973</v>
      </c>
      <c r="U196" s="11" t="s">
        <v>25</v>
      </c>
      <c r="V196" s="11"/>
      <c r="W196" s="11" t="s">
        <v>52</v>
      </c>
      <c r="X196" s="11"/>
      <c r="Y196" s="204" t="str">
        <f t="shared" si="13"/>
        <v xml:space="preserve">Talento Humano 
Tecnológicos </v>
      </c>
      <c r="Z196" s="11"/>
      <c r="AA196" s="11"/>
      <c r="AB196" s="11"/>
      <c r="AC196" s="13"/>
      <c r="AD196" s="14"/>
      <c r="AE196" s="11"/>
      <c r="AF196" s="11"/>
      <c r="AG196" s="13"/>
      <c r="AH196" s="14"/>
      <c r="AI196" s="11"/>
      <c r="AJ196" s="11"/>
      <c r="AK196" s="13"/>
      <c r="AL196" s="14"/>
      <c r="AM196" s="11"/>
      <c r="AN196" s="11"/>
      <c r="AO196" s="13"/>
      <c r="AP196" s="14"/>
      <c r="AQ196" s="11"/>
      <c r="AR196" s="11"/>
      <c r="AS196" s="13"/>
      <c r="AT196" s="14"/>
      <c r="AU196" s="11"/>
      <c r="AV196" s="11"/>
      <c r="AW196" s="13"/>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t="s">
        <v>2783</v>
      </c>
      <c r="BW196" s="204" t="str">
        <f t="shared" si="14"/>
        <v>Operación del Sistema de Gestión Institucional_SGI</v>
      </c>
      <c r="BX196" s="11"/>
      <c r="BY196" s="11" t="s">
        <v>26</v>
      </c>
      <c r="BZ196" s="11"/>
      <c r="CA196" s="11"/>
      <c r="CB196" s="11"/>
      <c r="CC196" s="11"/>
      <c r="CD196" s="11"/>
      <c r="CE196" s="204" t="str">
        <f t="shared" si="15"/>
        <v xml:space="preserve">Direccionamiento Estratégico y Planeación </v>
      </c>
      <c r="CF196" s="11"/>
      <c r="CG196" s="11"/>
      <c r="CH196" s="11"/>
      <c r="CI196" s="11" t="s">
        <v>85</v>
      </c>
      <c r="CJ196" s="11"/>
      <c r="CK196" s="11"/>
      <c r="CL196" s="11"/>
      <c r="CM196" s="11"/>
      <c r="CN196" s="11"/>
      <c r="CO196" s="11"/>
      <c r="CP196" s="11"/>
      <c r="CQ196" s="11"/>
      <c r="CR196" s="11"/>
      <c r="CS196" s="11"/>
      <c r="CT196" s="11"/>
      <c r="CU196" s="11"/>
      <c r="CV196" s="11"/>
      <c r="CW196" s="11"/>
      <c r="CX196" s="11"/>
      <c r="CY196" s="204" t="str">
        <f t="shared" si="16"/>
        <v>Gestión Presupuestal y eficiencia del gasto público</v>
      </c>
      <c r="CZ196" s="11" t="s">
        <v>2784</v>
      </c>
      <c r="DA196" s="11"/>
      <c r="DB196" s="11"/>
      <c r="DC196" s="11"/>
      <c r="DD196" s="11"/>
      <c r="DE196" s="11"/>
      <c r="DF196" s="11"/>
      <c r="DG196" s="11"/>
      <c r="DH196" s="11"/>
      <c r="DI196" s="11"/>
      <c r="DJ196" s="11"/>
      <c r="DK196" s="11"/>
      <c r="DL196" s="11"/>
      <c r="DM196" s="11"/>
      <c r="DN196" s="11"/>
      <c r="DO196" s="11"/>
      <c r="DP196" s="11"/>
      <c r="DQ196" s="11"/>
      <c r="DR196" s="11"/>
      <c r="DS196" s="11"/>
      <c r="DT196" s="11"/>
      <c r="DU196" s="1"/>
    </row>
    <row r="197" spans="2:125" s="2" customFormat="1" ht="84" hidden="1" customHeight="1" x14ac:dyDescent="0.35">
      <c r="B197" s="1"/>
      <c r="C197" s="200" t="s">
        <v>3376</v>
      </c>
      <c r="D197" s="11" t="s">
        <v>3377</v>
      </c>
      <c r="E197" s="201" t="str">
        <f t="shared" si="17"/>
        <v>URF2025_175__Realizar seguimiento a la gestión de la factura electrónica_Tercer  Cuatrimestre</v>
      </c>
      <c r="F197" s="11" t="s">
        <v>3370</v>
      </c>
      <c r="G197" s="11" t="s">
        <v>3371</v>
      </c>
      <c r="H197" s="11" t="s">
        <v>3372</v>
      </c>
      <c r="I197" s="11" t="s">
        <v>969</v>
      </c>
      <c r="J197" s="11" t="s">
        <v>1815</v>
      </c>
      <c r="K197" s="11" t="s">
        <v>971</v>
      </c>
      <c r="L197" s="12">
        <v>45901</v>
      </c>
      <c r="M197" s="12">
        <v>46021</v>
      </c>
      <c r="N197" s="202">
        <f t="shared" si="18"/>
        <v>120</v>
      </c>
      <c r="O197" s="203" t="s">
        <v>680</v>
      </c>
      <c r="P197" s="11"/>
      <c r="Q197" s="11" t="s">
        <v>234</v>
      </c>
      <c r="R197" s="11" t="s">
        <v>3373</v>
      </c>
      <c r="S197" s="11" t="s">
        <v>3304</v>
      </c>
      <c r="T197" s="11" t="s">
        <v>973</v>
      </c>
      <c r="U197" s="11" t="s">
        <v>25</v>
      </c>
      <c r="V197" s="11"/>
      <c r="W197" s="11" t="s">
        <v>52</v>
      </c>
      <c r="X197" s="11"/>
      <c r="Y197" s="204" t="str">
        <f t="shared" si="13"/>
        <v xml:space="preserve">Talento Humano 
Tecnológicos </v>
      </c>
      <c r="Z197" s="11"/>
      <c r="AA197" s="11"/>
      <c r="AB197" s="11"/>
      <c r="AC197" s="13"/>
      <c r="AD197" s="14"/>
      <c r="AE197" s="11"/>
      <c r="AF197" s="11"/>
      <c r="AG197" s="13"/>
      <c r="AH197" s="14"/>
      <c r="AI197" s="11"/>
      <c r="AJ197" s="11"/>
      <c r="AK197" s="13"/>
      <c r="AL197" s="14"/>
      <c r="AM197" s="11"/>
      <c r="AN197" s="11"/>
      <c r="AO197" s="13"/>
      <c r="AP197" s="14"/>
      <c r="AQ197" s="11"/>
      <c r="AR197" s="11"/>
      <c r="AS197" s="13"/>
      <c r="AT197" s="14"/>
      <c r="AU197" s="11"/>
      <c r="AV197" s="11"/>
      <c r="AW197" s="13"/>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t="s">
        <v>2783</v>
      </c>
      <c r="BW197" s="204" t="str">
        <f t="shared" si="14"/>
        <v>Operación del Sistema de Gestión Institucional_SGI</v>
      </c>
      <c r="BX197" s="11"/>
      <c r="BY197" s="11" t="s">
        <v>26</v>
      </c>
      <c r="BZ197" s="11"/>
      <c r="CA197" s="11"/>
      <c r="CB197" s="11"/>
      <c r="CC197" s="11"/>
      <c r="CD197" s="11"/>
      <c r="CE197" s="204" t="str">
        <f t="shared" si="15"/>
        <v xml:space="preserve">Direccionamiento Estratégico y Planeación </v>
      </c>
      <c r="CF197" s="11"/>
      <c r="CG197" s="11"/>
      <c r="CH197" s="11"/>
      <c r="CI197" s="11" t="s">
        <v>85</v>
      </c>
      <c r="CJ197" s="11"/>
      <c r="CK197" s="11"/>
      <c r="CL197" s="11"/>
      <c r="CM197" s="11"/>
      <c r="CN197" s="11"/>
      <c r="CO197" s="11"/>
      <c r="CP197" s="11"/>
      <c r="CQ197" s="11"/>
      <c r="CR197" s="11"/>
      <c r="CS197" s="11"/>
      <c r="CT197" s="11"/>
      <c r="CU197" s="11"/>
      <c r="CV197" s="11"/>
      <c r="CW197" s="11"/>
      <c r="CX197" s="11"/>
      <c r="CY197" s="204" t="str">
        <f t="shared" si="16"/>
        <v>Gestión Presupuestal y eficiencia del gasto público</v>
      </c>
      <c r="CZ197" s="11" t="s">
        <v>2784</v>
      </c>
      <c r="DA197" s="11"/>
      <c r="DB197" s="11"/>
      <c r="DC197" s="11"/>
      <c r="DD197" s="11"/>
      <c r="DE197" s="11"/>
      <c r="DF197" s="11"/>
      <c r="DG197" s="11"/>
      <c r="DH197" s="11"/>
      <c r="DI197" s="11"/>
      <c r="DJ197" s="11"/>
      <c r="DK197" s="11"/>
      <c r="DL197" s="11"/>
      <c r="DM197" s="11"/>
      <c r="DN197" s="11"/>
      <c r="DO197" s="11"/>
      <c r="DP197" s="11"/>
      <c r="DQ197" s="11"/>
      <c r="DR197" s="11"/>
      <c r="DS197" s="11"/>
      <c r="DT197" s="11"/>
      <c r="DU197" s="1"/>
    </row>
    <row r="198" spans="2:125" s="2" customFormat="1" ht="84" hidden="1" customHeight="1" x14ac:dyDescent="0.35">
      <c r="B198" s="1"/>
      <c r="C198" s="200" t="s">
        <v>3378</v>
      </c>
      <c r="D198" s="11" t="s">
        <v>3379</v>
      </c>
      <c r="E198" s="201" t="str">
        <f t="shared" si="17"/>
        <v>URF2025_176__Consolidar la evidencia de la asignación partida presupuestal de gasto e inversión para promover la participación ciudadana</v>
      </c>
      <c r="F198" s="11" t="s">
        <v>3379</v>
      </c>
      <c r="G198" s="11" t="s">
        <v>3380</v>
      </c>
      <c r="H198" s="11" t="s">
        <v>3381</v>
      </c>
      <c r="I198" s="11" t="s">
        <v>969</v>
      </c>
      <c r="J198" s="11" t="s">
        <v>1815</v>
      </c>
      <c r="K198" s="11" t="s">
        <v>971</v>
      </c>
      <c r="L198" s="12">
        <v>45992</v>
      </c>
      <c r="M198" s="12">
        <v>46021</v>
      </c>
      <c r="N198" s="202">
        <f t="shared" si="18"/>
        <v>29</v>
      </c>
      <c r="O198" s="203" t="s">
        <v>680</v>
      </c>
      <c r="P198" s="11"/>
      <c r="Q198" s="11"/>
      <c r="R198" s="11"/>
      <c r="S198" s="11" t="s">
        <v>3304</v>
      </c>
      <c r="T198" s="11" t="s">
        <v>973</v>
      </c>
      <c r="U198" s="11" t="s">
        <v>25</v>
      </c>
      <c r="V198" s="11"/>
      <c r="W198" s="11" t="s">
        <v>52</v>
      </c>
      <c r="X198" s="11"/>
      <c r="Y198" s="204" t="str">
        <f t="shared" si="13"/>
        <v xml:space="preserve">Talento Humano 
Tecnológicos </v>
      </c>
      <c r="Z198" s="11"/>
      <c r="AA198" s="11"/>
      <c r="AB198" s="11"/>
      <c r="AC198" s="13"/>
      <c r="AD198" s="14"/>
      <c r="AE198" s="11"/>
      <c r="AF198" s="11"/>
      <c r="AG198" s="13"/>
      <c r="AH198" s="14"/>
      <c r="AI198" s="11"/>
      <c r="AJ198" s="11"/>
      <c r="AK198" s="13"/>
      <c r="AL198" s="14"/>
      <c r="AM198" s="11"/>
      <c r="AN198" s="11"/>
      <c r="AO198" s="13"/>
      <c r="AP198" s="14"/>
      <c r="AQ198" s="11"/>
      <c r="AR198" s="11"/>
      <c r="AS198" s="13"/>
      <c r="AT198" s="14"/>
      <c r="AU198" s="11"/>
      <c r="AV198" s="11"/>
      <c r="AW198" s="13"/>
      <c r="AX198" s="11"/>
      <c r="AY198" s="11"/>
      <c r="AZ198" s="11"/>
      <c r="BA198" s="11"/>
      <c r="BB198" s="11"/>
      <c r="BC198" s="11"/>
      <c r="BD198" s="11"/>
      <c r="BE198" s="11"/>
      <c r="BF198" s="11"/>
      <c r="BG198" s="11"/>
      <c r="BH198" s="11" t="s">
        <v>2758</v>
      </c>
      <c r="BI198" s="11" t="s">
        <v>2793</v>
      </c>
      <c r="BJ198" s="11" t="s">
        <v>3163</v>
      </c>
      <c r="BK198" s="11"/>
      <c r="BL198" s="11"/>
      <c r="BM198" s="11"/>
      <c r="BN198" s="11" t="s">
        <v>2760</v>
      </c>
      <c r="BO198" s="11" t="s">
        <v>2919</v>
      </c>
      <c r="BP198" s="11"/>
      <c r="BQ198" s="11"/>
      <c r="BR198" s="11"/>
      <c r="BS198" s="11"/>
      <c r="BT198" s="11"/>
      <c r="BU198" s="11"/>
      <c r="BV198" s="11" t="s">
        <v>2783</v>
      </c>
      <c r="BW198" s="204" t="str">
        <f t="shared" si="14"/>
        <v>Programas de transparencia y ética pública 
Estrategia de participación ciudadana 
Operación del Sistema de Gestión Institucional_SGI</v>
      </c>
      <c r="BX198" s="11"/>
      <c r="BY198" s="11" t="s">
        <v>26</v>
      </c>
      <c r="BZ198" s="11" t="s">
        <v>27</v>
      </c>
      <c r="CA198" s="11"/>
      <c r="CB198" s="11"/>
      <c r="CC198" s="11"/>
      <c r="CD198" s="11"/>
      <c r="CE198" s="204" t="str">
        <f t="shared" si="15"/>
        <v xml:space="preserve">Direccionamiento Estratégico y Planeación 
Gestión con valores para resultados </v>
      </c>
      <c r="CF198" s="11"/>
      <c r="CG198" s="11"/>
      <c r="CH198" s="11"/>
      <c r="CI198" s="11" t="s">
        <v>85</v>
      </c>
      <c r="CJ198" s="11"/>
      <c r="CK198" s="11"/>
      <c r="CL198" s="11"/>
      <c r="CM198" s="11"/>
      <c r="CN198" s="11"/>
      <c r="CO198" s="11"/>
      <c r="CP198" s="11"/>
      <c r="CQ198" s="11"/>
      <c r="CR198" s="11" t="s">
        <v>94</v>
      </c>
      <c r="CS198" s="11"/>
      <c r="CT198" s="11"/>
      <c r="CU198" s="11"/>
      <c r="CV198" s="11"/>
      <c r="CW198" s="11"/>
      <c r="CX198" s="11"/>
      <c r="CY198" s="204" t="str">
        <f t="shared" si="16"/>
        <v>Gestión Presupuestal y eficiencia del gasto público
Participación ciudadana en la gestión pública</v>
      </c>
      <c r="CZ198" s="11" t="s">
        <v>2784</v>
      </c>
      <c r="DA198" s="11"/>
      <c r="DB198" s="11"/>
      <c r="DC198" s="11"/>
      <c r="DD198" s="11"/>
      <c r="DE198" s="11"/>
      <c r="DF198" s="11"/>
      <c r="DG198" s="11"/>
      <c r="DH198" s="11"/>
      <c r="DI198" s="11"/>
      <c r="DJ198" s="11"/>
      <c r="DK198" s="11"/>
      <c r="DL198" s="11"/>
      <c r="DM198" s="11"/>
      <c r="DN198" s="11"/>
      <c r="DO198" s="11"/>
      <c r="DP198" s="11"/>
      <c r="DQ198" s="11"/>
      <c r="DR198" s="11"/>
      <c r="DS198" s="11"/>
      <c r="DT198" s="11"/>
      <c r="DU198" s="1"/>
    </row>
    <row r="199" spans="2:125" s="2" customFormat="1" ht="84" hidden="1" customHeight="1" x14ac:dyDescent="0.35">
      <c r="B199" s="1"/>
      <c r="C199" s="200" t="s">
        <v>3382</v>
      </c>
      <c r="D199" s="11" t="s">
        <v>3383</v>
      </c>
      <c r="E199" s="201" t="str">
        <f t="shared" si="17"/>
        <v>URF2025_177__Llevar a cabo sesiones de socialización y retroalimentación sobre el decreto de austeridad vigente, el proceso de supervisión y contratación y sobre trámite de comisiones al interior y al exterior_Primer cuatrimestre</v>
      </c>
      <c r="F199" s="11" t="s">
        <v>3384</v>
      </c>
      <c r="G199" s="11" t="s">
        <v>3385</v>
      </c>
      <c r="H199" s="11" t="s">
        <v>3386</v>
      </c>
      <c r="I199" s="11" t="s">
        <v>969</v>
      </c>
      <c r="J199" s="11" t="s">
        <v>1815</v>
      </c>
      <c r="K199" s="11" t="s">
        <v>971</v>
      </c>
      <c r="L199" s="12">
        <v>45658</v>
      </c>
      <c r="M199" s="12">
        <v>45777</v>
      </c>
      <c r="N199" s="202">
        <f t="shared" si="18"/>
        <v>119</v>
      </c>
      <c r="O199" s="203" t="s">
        <v>680</v>
      </c>
      <c r="P199" s="11"/>
      <c r="Q199" s="11"/>
      <c r="R199" s="11"/>
      <c r="S199" s="11" t="s">
        <v>3304</v>
      </c>
      <c r="T199" s="11" t="s">
        <v>973</v>
      </c>
      <c r="U199" s="11" t="s">
        <v>25</v>
      </c>
      <c r="V199" s="11"/>
      <c r="W199" s="11" t="s">
        <v>52</v>
      </c>
      <c r="X199" s="11"/>
      <c r="Y199" s="204" t="str">
        <f t="shared" si="13"/>
        <v xml:space="preserve">Talento Humano 
Tecnológicos </v>
      </c>
      <c r="Z199" s="11"/>
      <c r="AA199" s="11"/>
      <c r="AB199" s="11"/>
      <c r="AC199" s="13"/>
      <c r="AD199" s="14"/>
      <c r="AE199" s="11"/>
      <c r="AF199" s="11"/>
      <c r="AG199" s="13"/>
      <c r="AH199" s="14"/>
      <c r="AI199" s="11"/>
      <c r="AJ199" s="11"/>
      <c r="AK199" s="13"/>
      <c r="AL199" s="14"/>
      <c r="AM199" s="11"/>
      <c r="AN199" s="11"/>
      <c r="AO199" s="13"/>
      <c r="AP199" s="14"/>
      <c r="AQ199" s="11"/>
      <c r="AR199" s="11"/>
      <c r="AS199" s="13"/>
      <c r="AT199" s="14"/>
      <c r="AU199" s="11"/>
      <c r="AV199" s="11"/>
      <c r="AW199" s="13"/>
      <c r="AX199" s="11"/>
      <c r="AY199" s="11"/>
      <c r="AZ199" s="11"/>
      <c r="BA199" s="11"/>
      <c r="BB199" s="11"/>
      <c r="BC199" s="11"/>
      <c r="BD199" s="11"/>
      <c r="BE199" s="11"/>
      <c r="BF199" s="11"/>
      <c r="BG199" s="11"/>
      <c r="BH199" s="11" t="s">
        <v>2758</v>
      </c>
      <c r="BI199" s="11" t="s">
        <v>3315</v>
      </c>
      <c r="BJ199" s="11" t="s">
        <v>3316</v>
      </c>
      <c r="BK199" s="11"/>
      <c r="BL199" s="11"/>
      <c r="BM199" s="11"/>
      <c r="BN199" s="11"/>
      <c r="BO199" s="11"/>
      <c r="BP199" s="11"/>
      <c r="BQ199" s="11"/>
      <c r="BR199" s="11"/>
      <c r="BS199" s="11" t="s">
        <v>2762</v>
      </c>
      <c r="BT199" s="11" t="s">
        <v>3387</v>
      </c>
      <c r="BU199" s="11"/>
      <c r="BV199" s="11" t="s">
        <v>2783</v>
      </c>
      <c r="BW199" s="204" t="str">
        <f t="shared" si="14"/>
        <v>Programas de transparencia y ética pública 
Plan anual de austeridad 
Operación del Sistema de Gestión Institucional_SGI</v>
      </c>
      <c r="BX199" s="11" t="s">
        <v>25</v>
      </c>
      <c r="BY199" s="11" t="s">
        <v>26</v>
      </c>
      <c r="BZ199" s="11"/>
      <c r="CA199" s="11"/>
      <c r="CB199" s="11"/>
      <c r="CC199" s="11"/>
      <c r="CD199" s="11"/>
      <c r="CE199" s="204" t="str">
        <f t="shared" si="15"/>
        <v xml:space="preserve">Talento Humano 
Direccionamiento Estratégico y Planeación </v>
      </c>
      <c r="CF199" s="11" t="s">
        <v>82</v>
      </c>
      <c r="CG199" s="11"/>
      <c r="CH199" s="11"/>
      <c r="CI199" s="11" t="s">
        <v>85</v>
      </c>
      <c r="CJ199" s="11"/>
      <c r="CK199" s="11"/>
      <c r="CL199" s="11"/>
      <c r="CM199" s="11"/>
      <c r="CN199" s="11"/>
      <c r="CO199" s="11"/>
      <c r="CP199" s="11"/>
      <c r="CQ199" s="11"/>
      <c r="CR199" s="11"/>
      <c r="CS199" s="11"/>
      <c r="CT199" s="11"/>
      <c r="CU199" s="11"/>
      <c r="CV199" s="11"/>
      <c r="CW199" s="11"/>
      <c r="CX199" s="11"/>
      <c r="CY199" s="204" t="str">
        <f t="shared" si="16"/>
        <v>Gestión Estratégica del Talento Humano 
Gestión Presupuestal y eficiencia del gasto público</v>
      </c>
      <c r="CZ199" s="11" t="s">
        <v>2784</v>
      </c>
      <c r="DA199" s="11"/>
      <c r="DB199" s="11"/>
      <c r="DC199" s="11"/>
      <c r="DD199" s="11"/>
      <c r="DE199" s="11"/>
      <c r="DF199" s="11"/>
      <c r="DG199" s="11"/>
      <c r="DH199" s="11"/>
      <c r="DI199" s="11"/>
      <c r="DJ199" s="11"/>
      <c r="DK199" s="11"/>
      <c r="DL199" s="11"/>
      <c r="DM199" s="11"/>
      <c r="DN199" s="11"/>
      <c r="DO199" s="11"/>
      <c r="DP199" s="11"/>
      <c r="DQ199" s="11"/>
      <c r="DR199" s="11"/>
      <c r="DS199" s="11"/>
      <c r="DT199" s="11"/>
      <c r="DU199" s="1"/>
    </row>
    <row r="200" spans="2:125" s="2" customFormat="1" ht="84" hidden="1" customHeight="1" x14ac:dyDescent="0.35">
      <c r="B200" s="1"/>
      <c r="C200" s="200" t="s">
        <v>3388</v>
      </c>
      <c r="D200" s="11" t="s">
        <v>3389</v>
      </c>
      <c r="E200" s="201" t="str">
        <f t="shared" si="17"/>
        <v xml:space="preserve">URF2025_178__Llevar a cabo sesiones de socialización y retroalimentación sobre el decreto de austeridad vigente, el proceso de supervisión y contratación y sobre trámite de comisiones al interior y al exterior_Segundo cuatrimestre </v>
      </c>
      <c r="F200" s="11" t="s">
        <v>3384</v>
      </c>
      <c r="G200" s="11" t="s">
        <v>3385</v>
      </c>
      <c r="H200" s="11" t="s">
        <v>3386</v>
      </c>
      <c r="I200" s="11" t="s">
        <v>969</v>
      </c>
      <c r="J200" s="11" t="s">
        <v>1815</v>
      </c>
      <c r="K200" s="11" t="s">
        <v>971</v>
      </c>
      <c r="L200" s="12">
        <v>45778</v>
      </c>
      <c r="M200" s="12">
        <v>45900</v>
      </c>
      <c r="N200" s="202">
        <f t="shared" si="18"/>
        <v>122</v>
      </c>
      <c r="O200" s="203" t="s">
        <v>680</v>
      </c>
      <c r="P200" s="11"/>
      <c r="Q200" s="11"/>
      <c r="R200" s="11"/>
      <c r="S200" s="11" t="s">
        <v>3304</v>
      </c>
      <c r="T200" s="11" t="s">
        <v>973</v>
      </c>
      <c r="U200" s="11" t="s">
        <v>25</v>
      </c>
      <c r="V200" s="11"/>
      <c r="W200" s="11" t="s">
        <v>52</v>
      </c>
      <c r="X200" s="11"/>
      <c r="Y200" s="204" t="str">
        <f t="shared" si="13"/>
        <v xml:space="preserve">Talento Humano 
Tecnológicos </v>
      </c>
      <c r="Z200" s="11"/>
      <c r="AA200" s="11"/>
      <c r="AB200" s="11"/>
      <c r="AC200" s="13"/>
      <c r="AD200" s="14"/>
      <c r="AE200" s="11"/>
      <c r="AF200" s="11"/>
      <c r="AG200" s="13"/>
      <c r="AH200" s="14"/>
      <c r="AI200" s="11"/>
      <c r="AJ200" s="11"/>
      <c r="AK200" s="13"/>
      <c r="AL200" s="14"/>
      <c r="AM200" s="11"/>
      <c r="AN200" s="11"/>
      <c r="AO200" s="13"/>
      <c r="AP200" s="14"/>
      <c r="AQ200" s="11"/>
      <c r="AR200" s="11"/>
      <c r="AS200" s="13"/>
      <c r="AT200" s="14"/>
      <c r="AU200" s="11"/>
      <c r="AV200" s="11"/>
      <c r="AW200" s="13"/>
      <c r="AX200" s="11"/>
      <c r="AY200" s="11"/>
      <c r="AZ200" s="11"/>
      <c r="BA200" s="11"/>
      <c r="BB200" s="11"/>
      <c r="BC200" s="11"/>
      <c r="BD200" s="11"/>
      <c r="BE200" s="11"/>
      <c r="BF200" s="11"/>
      <c r="BG200" s="11"/>
      <c r="BH200" s="11" t="s">
        <v>2758</v>
      </c>
      <c r="BI200" s="11" t="s">
        <v>3315</v>
      </c>
      <c r="BJ200" s="11" t="s">
        <v>3316</v>
      </c>
      <c r="BK200" s="11"/>
      <c r="BL200" s="11"/>
      <c r="BM200" s="11"/>
      <c r="BN200" s="11"/>
      <c r="BO200" s="11"/>
      <c r="BP200" s="11"/>
      <c r="BQ200" s="11"/>
      <c r="BR200" s="11"/>
      <c r="BS200" s="11" t="s">
        <v>2762</v>
      </c>
      <c r="BT200" s="11" t="s">
        <v>3387</v>
      </c>
      <c r="BU200" s="11"/>
      <c r="BV200" s="11" t="s">
        <v>2783</v>
      </c>
      <c r="BW200" s="204" t="str">
        <f t="shared" si="14"/>
        <v>Programas de transparencia y ética pública 
Plan anual de austeridad 
Operación del Sistema de Gestión Institucional_SGI</v>
      </c>
      <c r="BX200" s="11" t="s">
        <v>25</v>
      </c>
      <c r="BY200" s="11" t="s">
        <v>26</v>
      </c>
      <c r="BZ200" s="11"/>
      <c r="CA200" s="11"/>
      <c r="CB200" s="11"/>
      <c r="CC200" s="11"/>
      <c r="CD200" s="11"/>
      <c r="CE200" s="204" t="str">
        <f t="shared" si="15"/>
        <v xml:space="preserve">Talento Humano 
Direccionamiento Estratégico y Planeación </v>
      </c>
      <c r="CF200" s="11" t="s">
        <v>82</v>
      </c>
      <c r="CG200" s="11"/>
      <c r="CH200" s="11"/>
      <c r="CI200" s="11" t="s">
        <v>85</v>
      </c>
      <c r="CJ200" s="11"/>
      <c r="CK200" s="11"/>
      <c r="CL200" s="11"/>
      <c r="CM200" s="11"/>
      <c r="CN200" s="11"/>
      <c r="CO200" s="11"/>
      <c r="CP200" s="11"/>
      <c r="CQ200" s="11"/>
      <c r="CR200" s="11"/>
      <c r="CS200" s="11"/>
      <c r="CT200" s="11"/>
      <c r="CU200" s="11"/>
      <c r="CV200" s="11"/>
      <c r="CW200" s="11"/>
      <c r="CX200" s="11"/>
      <c r="CY200" s="204" t="str">
        <f t="shared" si="16"/>
        <v>Gestión Estratégica del Talento Humano 
Gestión Presupuestal y eficiencia del gasto público</v>
      </c>
      <c r="CZ200" s="11" t="s">
        <v>2784</v>
      </c>
      <c r="DA200" s="11"/>
      <c r="DB200" s="11"/>
      <c r="DC200" s="11"/>
      <c r="DD200" s="11"/>
      <c r="DE200" s="11"/>
      <c r="DF200" s="11"/>
      <c r="DG200" s="11"/>
      <c r="DH200" s="11"/>
      <c r="DI200" s="11"/>
      <c r="DJ200" s="11"/>
      <c r="DK200" s="11"/>
      <c r="DL200" s="11"/>
      <c r="DM200" s="11"/>
      <c r="DN200" s="11"/>
      <c r="DO200" s="11"/>
      <c r="DP200" s="11"/>
      <c r="DQ200" s="11"/>
      <c r="DR200" s="11"/>
      <c r="DS200" s="11"/>
      <c r="DT200" s="11"/>
      <c r="DU200" s="1"/>
    </row>
    <row r="201" spans="2:125" s="2" customFormat="1" ht="84" hidden="1" customHeight="1" x14ac:dyDescent="0.35">
      <c r="B201" s="1"/>
      <c r="C201" s="200" t="s">
        <v>3390</v>
      </c>
      <c r="D201" s="11" t="s">
        <v>3391</v>
      </c>
      <c r="E201" s="201" t="str">
        <f t="shared" si="17"/>
        <v xml:space="preserve">URF2025_179__Llevar a cabo sesiones de socialización y retroalimentación sobre el decreto de austeridad vigente, el proceso de supervisión y contratación y sobre trámite de comisiones al interior y al exterior_Tercer cuatrimestre </v>
      </c>
      <c r="F201" s="11" t="s">
        <v>3384</v>
      </c>
      <c r="G201" s="11" t="s">
        <v>3385</v>
      </c>
      <c r="H201" s="11" t="s">
        <v>3386</v>
      </c>
      <c r="I201" s="11" t="s">
        <v>969</v>
      </c>
      <c r="J201" s="11" t="s">
        <v>1815</v>
      </c>
      <c r="K201" s="11" t="s">
        <v>971</v>
      </c>
      <c r="L201" s="12">
        <v>45901</v>
      </c>
      <c r="M201" s="12">
        <v>46022</v>
      </c>
      <c r="N201" s="202">
        <f t="shared" si="18"/>
        <v>121</v>
      </c>
      <c r="O201" s="203" t="s">
        <v>680</v>
      </c>
      <c r="P201" s="11"/>
      <c r="Q201" s="11"/>
      <c r="R201" s="11"/>
      <c r="S201" s="11" t="s">
        <v>3304</v>
      </c>
      <c r="T201" s="11" t="s">
        <v>973</v>
      </c>
      <c r="U201" s="11" t="s">
        <v>25</v>
      </c>
      <c r="V201" s="11"/>
      <c r="W201" s="11" t="s">
        <v>52</v>
      </c>
      <c r="X201" s="11"/>
      <c r="Y201" s="204" t="str">
        <f t="shared" si="13"/>
        <v xml:space="preserve">Talento Humano 
Tecnológicos </v>
      </c>
      <c r="Z201" s="11"/>
      <c r="AA201" s="11"/>
      <c r="AB201" s="11"/>
      <c r="AC201" s="13"/>
      <c r="AD201" s="14"/>
      <c r="AE201" s="11"/>
      <c r="AF201" s="11"/>
      <c r="AG201" s="13"/>
      <c r="AH201" s="14"/>
      <c r="AI201" s="11"/>
      <c r="AJ201" s="11"/>
      <c r="AK201" s="13"/>
      <c r="AL201" s="14"/>
      <c r="AM201" s="11"/>
      <c r="AN201" s="11"/>
      <c r="AO201" s="13"/>
      <c r="AP201" s="14"/>
      <c r="AQ201" s="11"/>
      <c r="AR201" s="11"/>
      <c r="AS201" s="13"/>
      <c r="AT201" s="14"/>
      <c r="AU201" s="11"/>
      <c r="AV201" s="11"/>
      <c r="AW201" s="13"/>
      <c r="AX201" s="11"/>
      <c r="AY201" s="11"/>
      <c r="AZ201" s="11"/>
      <c r="BA201" s="11"/>
      <c r="BB201" s="11"/>
      <c r="BC201" s="11"/>
      <c r="BD201" s="11"/>
      <c r="BE201" s="11"/>
      <c r="BF201" s="11"/>
      <c r="BG201" s="11"/>
      <c r="BH201" s="11" t="s">
        <v>2758</v>
      </c>
      <c r="BI201" s="11" t="s">
        <v>3315</v>
      </c>
      <c r="BJ201" s="11" t="s">
        <v>3316</v>
      </c>
      <c r="BK201" s="11"/>
      <c r="BL201" s="11"/>
      <c r="BM201" s="11"/>
      <c r="BN201" s="11"/>
      <c r="BO201" s="11"/>
      <c r="BP201" s="11"/>
      <c r="BQ201" s="11"/>
      <c r="BR201" s="11"/>
      <c r="BS201" s="11" t="s">
        <v>2762</v>
      </c>
      <c r="BT201" s="11" t="s">
        <v>3387</v>
      </c>
      <c r="BU201" s="11"/>
      <c r="BV201" s="11" t="s">
        <v>2783</v>
      </c>
      <c r="BW201" s="204" t="str">
        <f t="shared" si="14"/>
        <v>Programas de transparencia y ética pública 
Plan anual de austeridad 
Operación del Sistema de Gestión Institucional_SGI</v>
      </c>
      <c r="BX201" s="11" t="s">
        <v>25</v>
      </c>
      <c r="BY201" s="11" t="s">
        <v>26</v>
      </c>
      <c r="BZ201" s="11"/>
      <c r="CA201" s="11"/>
      <c r="CB201" s="11"/>
      <c r="CC201" s="11"/>
      <c r="CD201" s="11"/>
      <c r="CE201" s="204" t="str">
        <f t="shared" si="15"/>
        <v xml:space="preserve">Talento Humano 
Direccionamiento Estratégico y Planeación </v>
      </c>
      <c r="CF201" s="11" t="s">
        <v>82</v>
      </c>
      <c r="CG201" s="11"/>
      <c r="CH201" s="11"/>
      <c r="CI201" s="11" t="s">
        <v>85</v>
      </c>
      <c r="CJ201" s="11"/>
      <c r="CK201" s="11"/>
      <c r="CL201" s="11"/>
      <c r="CM201" s="11"/>
      <c r="CN201" s="11"/>
      <c r="CO201" s="11"/>
      <c r="CP201" s="11"/>
      <c r="CQ201" s="11"/>
      <c r="CR201" s="11"/>
      <c r="CS201" s="11"/>
      <c r="CT201" s="11"/>
      <c r="CU201" s="11"/>
      <c r="CV201" s="11"/>
      <c r="CW201" s="11"/>
      <c r="CX201" s="11"/>
      <c r="CY201" s="204" t="str">
        <f t="shared" si="16"/>
        <v>Gestión Estratégica del Talento Humano 
Gestión Presupuestal y eficiencia del gasto público</v>
      </c>
      <c r="CZ201" s="11" t="s">
        <v>2784</v>
      </c>
      <c r="DA201" s="11"/>
      <c r="DB201" s="11"/>
      <c r="DC201" s="11"/>
      <c r="DD201" s="11"/>
      <c r="DE201" s="11"/>
      <c r="DF201" s="11"/>
      <c r="DG201" s="11"/>
      <c r="DH201" s="11"/>
      <c r="DI201" s="11"/>
      <c r="DJ201" s="11"/>
      <c r="DK201" s="11"/>
      <c r="DL201" s="11"/>
      <c r="DM201" s="11"/>
      <c r="DN201" s="11"/>
      <c r="DO201" s="11"/>
      <c r="DP201" s="11"/>
      <c r="DQ201" s="11"/>
      <c r="DR201" s="11"/>
      <c r="DS201" s="11"/>
      <c r="DT201" s="11"/>
      <c r="DU201" s="1"/>
    </row>
    <row r="202" spans="2:125" s="2" customFormat="1" ht="84" hidden="1" customHeight="1" x14ac:dyDescent="0.35">
      <c r="B202" s="1"/>
      <c r="C202" s="200" t="s">
        <v>3392</v>
      </c>
      <c r="D202" s="11" t="s">
        <v>3393</v>
      </c>
      <c r="E202" s="201" t="str">
        <f t="shared" si="17"/>
        <v>URF2025_180__Realizar mantenimientos preventivos para prevenir fallas mecánicas que puedan derivar en la necesidad de mantenimientos correctivos_Primer trimestre</v>
      </c>
      <c r="F202" s="11" t="s">
        <v>3394</v>
      </c>
      <c r="G202" s="11" t="s">
        <v>3395</v>
      </c>
      <c r="H202" s="11" t="s">
        <v>3396</v>
      </c>
      <c r="I202" s="11" t="s">
        <v>969</v>
      </c>
      <c r="J202" s="11" t="s">
        <v>1815</v>
      </c>
      <c r="K202" s="11" t="s">
        <v>971</v>
      </c>
      <c r="L202" s="12">
        <v>45658</v>
      </c>
      <c r="M202" s="12">
        <v>45767</v>
      </c>
      <c r="N202" s="202">
        <f t="shared" si="18"/>
        <v>109</v>
      </c>
      <c r="O202" s="203" t="s">
        <v>680</v>
      </c>
      <c r="P202" s="11"/>
      <c r="Q202" s="11"/>
      <c r="R202" s="11"/>
      <c r="S202" s="11" t="s">
        <v>3304</v>
      </c>
      <c r="T202" s="11" t="s">
        <v>973</v>
      </c>
      <c r="U202" s="11" t="s">
        <v>25</v>
      </c>
      <c r="V202" s="11"/>
      <c r="W202" s="11" t="s">
        <v>52</v>
      </c>
      <c r="X202" s="11"/>
      <c r="Y202" s="204" t="str">
        <f t="shared" si="13"/>
        <v xml:space="preserve">Talento Humano 
Tecnológicos </v>
      </c>
      <c r="Z202" s="11"/>
      <c r="AA202" s="11"/>
      <c r="AB202" s="11"/>
      <c r="AC202" s="13"/>
      <c r="AD202" s="14"/>
      <c r="AE202" s="11"/>
      <c r="AF202" s="11"/>
      <c r="AG202" s="13"/>
      <c r="AH202" s="14"/>
      <c r="AI202" s="11"/>
      <c r="AJ202" s="11"/>
      <c r="AK202" s="13"/>
      <c r="AL202" s="14"/>
      <c r="AM202" s="11"/>
      <c r="AN202" s="11"/>
      <c r="AO202" s="13"/>
      <c r="AP202" s="14"/>
      <c r="AQ202" s="11"/>
      <c r="AR202" s="11"/>
      <c r="AS202" s="13"/>
      <c r="AT202" s="14"/>
      <c r="AU202" s="11"/>
      <c r="AV202" s="11"/>
      <c r="AW202" s="13"/>
      <c r="AX202" s="11"/>
      <c r="AY202" s="11"/>
      <c r="AZ202" s="11"/>
      <c r="BA202" s="11"/>
      <c r="BB202" s="11"/>
      <c r="BC202" s="11"/>
      <c r="BD202" s="11"/>
      <c r="BE202" s="11"/>
      <c r="BF202" s="11"/>
      <c r="BG202" s="11"/>
      <c r="BH202" s="11" t="s">
        <v>2758</v>
      </c>
      <c r="BI202" s="11" t="s">
        <v>3315</v>
      </c>
      <c r="BJ202" s="11" t="s">
        <v>3316</v>
      </c>
      <c r="BK202" s="11"/>
      <c r="BL202" s="11"/>
      <c r="BM202" s="11"/>
      <c r="BN202" s="11"/>
      <c r="BO202" s="11"/>
      <c r="BP202" s="11"/>
      <c r="BQ202" s="11"/>
      <c r="BR202" s="216" t="s">
        <v>3397</v>
      </c>
      <c r="BS202" s="11" t="s">
        <v>2762</v>
      </c>
      <c r="BT202" s="11" t="s">
        <v>3398</v>
      </c>
      <c r="BU202" s="11"/>
      <c r="BV202" s="11" t="s">
        <v>2783</v>
      </c>
      <c r="BW202" s="204" t="str">
        <f t="shared" si="14"/>
        <v>Programas de transparencia y ética pública 
07_Consumo sostenible
Plan anual de austeridad 
Operación del Sistema de Gestión Institucional_SGI</v>
      </c>
      <c r="BX202" s="11"/>
      <c r="BY202" s="11" t="s">
        <v>26</v>
      </c>
      <c r="BZ202" s="11" t="s">
        <v>27</v>
      </c>
      <c r="CA202" s="11"/>
      <c r="CB202" s="11"/>
      <c r="CC202" s="11"/>
      <c r="CD202" s="11"/>
      <c r="CE202" s="204" t="str">
        <f t="shared" si="15"/>
        <v xml:space="preserve">Direccionamiento Estratégico y Planeación 
Gestión con valores para resultados </v>
      </c>
      <c r="CF202" s="11"/>
      <c r="CG202" s="11"/>
      <c r="CH202" s="11"/>
      <c r="CI202" s="11" t="s">
        <v>85</v>
      </c>
      <c r="CJ202" s="11"/>
      <c r="CK202" s="11" t="s">
        <v>87</v>
      </c>
      <c r="CL202" s="11"/>
      <c r="CM202" s="11"/>
      <c r="CN202" s="11"/>
      <c r="CO202" s="11"/>
      <c r="CP202" s="11"/>
      <c r="CQ202" s="11"/>
      <c r="CR202" s="11"/>
      <c r="CS202" s="11"/>
      <c r="CT202" s="11"/>
      <c r="CU202" s="11"/>
      <c r="CV202" s="11"/>
      <c r="CW202" s="11"/>
      <c r="CX202" s="11"/>
      <c r="CY202" s="204" t="str">
        <f t="shared" si="16"/>
        <v>Gestión Presupuestal y eficiencia del gasto público
Fortalecimiento organizacional y simplificación de procesos</v>
      </c>
      <c r="CZ202" s="11" t="s">
        <v>2826</v>
      </c>
      <c r="DA202" s="11" t="s">
        <v>2826</v>
      </c>
      <c r="DB202" s="205">
        <v>45763</v>
      </c>
      <c r="DC202" s="205">
        <v>45763</v>
      </c>
      <c r="DD202" s="11" t="s">
        <v>3399</v>
      </c>
      <c r="DE202" s="11" t="s">
        <v>3400</v>
      </c>
      <c r="DF202" s="11"/>
      <c r="DG202" s="11"/>
      <c r="DH202" s="11"/>
      <c r="DI202" s="11"/>
      <c r="DJ202" s="11"/>
      <c r="DK202" s="11"/>
      <c r="DL202" s="11"/>
      <c r="DM202" s="11"/>
      <c r="DN202" s="11"/>
      <c r="DO202" s="11"/>
      <c r="DP202" s="11"/>
      <c r="DQ202" s="11"/>
      <c r="DR202" s="11"/>
      <c r="DS202" s="11"/>
      <c r="DT202" s="11"/>
      <c r="DU202" s="1"/>
    </row>
    <row r="203" spans="2:125" s="2" customFormat="1" ht="84" hidden="1" customHeight="1" x14ac:dyDescent="0.35">
      <c r="B203" s="1"/>
      <c r="C203" s="200" t="s">
        <v>3401</v>
      </c>
      <c r="D203" s="11" t="s">
        <v>3402</v>
      </c>
      <c r="E203" s="201" t="str">
        <f t="shared" si="17"/>
        <v>URF2025_181__Realizar mantenimientos preventivos para prevenir fallas mecánicas que puedan derivar en la necesidad de mantenimientos correctivos_Segundo trimestre</v>
      </c>
      <c r="F203" s="11" t="s">
        <v>3394</v>
      </c>
      <c r="G203" s="11" t="s">
        <v>3395</v>
      </c>
      <c r="H203" s="11" t="s">
        <v>3396</v>
      </c>
      <c r="I203" s="11" t="s">
        <v>969</v>
      </c>
      <c r="J203" s="11" t="s">
        <v>1815</v>
      </c>
      <c r="K203" s="11" t="s">
        <v>971</v>
      </c>
      <c r="L203" s="12">
        <v>45748</v>
      </c>
      <c r="M203" s="12">
        <v>45858</v>
      </c>
      <c r="N203" s="202">
        <f t="shared" si="18"/>
        <v>110</v>
      </c>
      <c r="O203" s="203" t="s">
        <v>680</v>
      </c>
      <c r="P203" s="11"/>
      <c r="Q203" s="11"/>
      <c r="R203" s="11"/>
      <c r="S203" s="11" t="s">
        <v>3304</v>
      </c>
      <c r="T203" s="11" t="s">
        <v>973</v>
      </c>
      <c r="U203" s="11" t="s">
        <v>25</v>
      </c>
      <c r="V203" s="11"/>
      <c r="W203" s="11" t="s">
        <v>52</v>
      </c>
      <c r="X203" s="11"/>
      <c r="Y203" s="204" t="str">
        <f t="shared" si="13"/>
        <v xml:space="preserve">Talento Humano 
Tecnológicos </v>
      </c>
      <c r="Z203" s="11"/>
      <c r="AA203" s="11"/>
      <c r="AB203" s="11"/>
      <c r="AC203" s="13"/>
      <c r="AD203" s="14"/>
      <c r="AE203" s="11"/>
      <c r="AF203" s="11"/>
      <c r="AG203" s="13"/>
      <c r="AH203" s="14"/>
      <c r="AI203" s="11"/>
      <c r="AJ203" s="11"/>
      <c r="AK203" s="13"/>
      <c r="AL203" s="14"/>
      <c r="AM203" s="11"/>
      <c r="AN203" s="11"/>
      <c r="AO203" s="13"/>
      <c r="AP203" s="14"/>
      <c r="AQ203" s="11"/>
      <c r="AR203" s="11"/>
      <c r="AS203" s="13"/>
      <c r="AT203" s="14"/>
      <c r="AU203" s="11"/>
      <c r="AV203" s="11"/>
      <c r="AW203" s="13"/>
      <c r="AX203" s="11"/>
      <c r="AY203" s="11"/>
      <c r="AZ203" s="11"/>
      <c r="BA203" s="11"/>
      <c r="BB203" s="11"/>
      <c r="BC203" s="11"/>
      <c r="BD203" s="11"/>
      <c r="BE203" s="11"/>
      <c r="BF203" s="11"/>
      <c r="BG203" s="11"/>
      <c r="BH203" s="11" t="s">
        <v>2758</v>
      </c>
      <c r="BI203" s="11" t="s">
        <v>3315</v>
      </c>
      <c r="BJ203" s="11" t="s">
        <v>3316</v>
      </c>
      <c r="BK203" s="11"/>
      <c r="BL203" s="11"/>
      <c r="BM203" s="11"/>
      <c r="BN203" s="11"/>
      <c r="BO203" s="11"/>
      <c r="BP203" s="11"/>
      <c r="BQ203" s="11"/>
      <c r="BR203" s="216" t="s">
        <v>3397</v>
      </c>
      <c r="BS203" s="11" t="s">
        <v>2762</v>
      </c>
      <c r="BT203" s="11" t="s">
        <v>3398</v>
      </c>
      <c r="BU203" s="11"/>
      <c r="BV203" s="11" t="s">
        <v>2783</v>
      </c>
      <c r="BW203" s="204" t="str">
        <f t="shared" si="14"/>
        <v>Programas de transparencia y ética pública 
07_Consumo sostenible
Plan anual de austeridad 
Operación del Sistema de Gestión Institucional_SGI</v>
      </c>
      <c r="BX203" s="11"/>
      <c r="BY203" s="11" t="s">
        <v>26</v>
      </c>
      <c r="BZ203" s="11" t="s">
        <v>27</v>
      </c>
      <c r="CA203" s="11"/>
      <c r="CB203" s="11"/>
      <c r="CC203" s="11"/>
      <c r="CD203" s="11"/>
      <c r="CE203" s="204" t="str">
        <f t="shared" si="15"/>
        <v xml:space="preserve">Direccionamiento Estratégico y Planeación 
Gestión con valores para resultados </v>
      </c>
      <c r="CF203" s="11"/>
      <c r="CG203" s="11"/>
      <c r="CH203" s="11"/>
      <c r="CI203" s="11" t="s">
        <v>85</v>
      </c>
      <c r="CJ203" s="11"/>
      <c r="CK203" s="11" t="s">
        <v>87</v>
      </c>
      <c r="CL203" s="11"/>
      <c r="CM203" s="11"/>
      <c r="CN203" s="11"/>
      <c r="CO203" s="11"/>
      <c r="CP203" s="11"/>
      <c r="CQ203" s="11"/>
      <c r="CR203" s="11"/>
      <c r="CS203" s="11"/>
      <c r="CT203" s="11"/>
      <c r="CU203" s="11"/>
      <c r="CV203" s="11"/>
      <c r="CW203" s="11"/>
      <c r="CX203" s="11"/>
      <c r="CY203" s="204" t="str">
        <f t="shared" si="16"/>
        <v>Gestión Presupuestal y eficiencia del gasto público
Fortalecimiento organizacional y simplificación de procesos</v>
      </c>
      <c r="CZ203" s="11" t="s">
        <v>2826</v>
      </c>
      <c r="DA203" s="11" t="s">
        <v>2826</v>
      </c>
      <c r="DB203" s="205">
        <v>45763</v>
      </c>
      <c r="DC203" s="205">
        <v>45763</v>
      </c>
      <c r="DD203" s="11" t="s">
        <v>3399</v>
      </c>
      <c r="DE203" s="11" t="s">
        <v>3400</v>
      </c>
      <c r="DF203" s="11"/>
      <c r="DG203" s="11"/>
      <c r="DH203" s="11"/>
      <c r="DI203" s="11"/>
      <c r="DJ203" s="11"/>
      <c r="DK203" s="11"/>
      <c r="DL203" s="11"/>
      <c r="DM203" s="11"/>
      <c r="DN203" s="11"/>
      <c r="DO203" s="11"/>
      <c r="DP203" s="11"/>
      <c r="DQ203" s="11"/>
      <c r="DR203" s="11"/>
      <c r="DS203" s="11"/>
      <c r="DT203" s="11"/>
      <c r="DU203" s="1"/>
    </row>
    <row r="204" spans="2:125" s="2" customFormat="1" ht="84" hidden="1" customHeight="1" x14ac:dyDescent="0.35">
      <c r="B204" s="1"/>
      <c r="C204" s="200" t="s">
        <v>3403</v>
      </c>
      <c r="D204" s="11" t="s">
        <v>3404</v>
      </c>
      <c r="E204" s="201" t="str">
        <f t="shared" si="17"/>
        <v>URF2025_182__Realizar mantenimientos preventivos para prevenir fallas mecánicas que puedan derivar en la necesidad de mantenimientos correctivos_Tercer trimestre</v>
      </c>
      <c r="F204" s="11" t="s">
        <v>3394</v>
      </c>
      <c r="G204" s="11" t="s">
        <v>3395</v>
      </c>
      <c r="H204" s="11" t="s">
        <v>3396</v>
      </c>
      <c r="I204" s="11" t="s">
        <v>969</v>
      </c>
      <c r="J204" s="11" t="s">
        <v>1815</v>
      </c>
      <c r="K204" s="11" t="s">
        <v>971</v>
      </c>
      <c r="L204" s="12">
        <v>45839</v>
      </c>
      <c r="M204" s="12">
        <v>45950</v>
      </c>
      <c r="N204" s="202">
        <f t="shared" si="18"/>
        <v>111</v>
      </c>
      <c r="O204" s="203" t="s">
        <v>680</v>
      </c>
      <c r="P204" s="11"/>
      <c r="Q204" s="11"/>
      <c r="R204" s="11"/>
      <c r="S204" s="11" t="s">
        <v>3304</v>
      </c>
      <c r="T204" s="11" t="s">
        <v>973</v>
      </c>
      <c r="U204" s="11" t="s">
        <v>25</v>
      </c>
      <c r="V204" s="11"/>
      <c r="W204" s="11" t="s">
        <v>52</v>
      </c>
      <c r="X204" s="11"/>
      <c r="Y204" s="204" t="str">
        <f t="shared" si="13"/>
        <v xml:space="preserve">Talento Humano 
Tecnológicos </v>
      </c>
      <c r="Z204" s="11"/>
      <c r="AA204" s="11"/>
      <c r="AB204" s="11"/>
      <c r="AC204" s="13"/>
      <c r="AD204" s="14"/>
      <c r="AE204" s="11"/>
      <c r="AF204" s="11"/>
      <c r="AG204" s="13"/>
      <c r="AH204" s="14"/>
      <c r="AI204" s="11"/>
      <c r="AJ204" s="11"/>
      <c r="AK204" s="13"/>
      <c r="AL204" s="14"/>
      <c r="AM204" s="11"/>
      <c r="AN204" s="11"/>
      <c r="AO204" s="13"/>
      <c r="AP204" s="14"/>
      <c r="AQ204" s="11"/>
      <c r="AR204" s="11"/>
      <c r="AS204" s="13"/>
      <c r="AT204" s="14"/>
      <c r="AU204" s="11"/>
      <c r="AV204" s="11"/>
      <c r="AW204" s="13"/>
      <c r="AX204" s="11"/>
      <c r="AY204" s="11"/>
      <c r="AZ204" s="11"/>
      <c r="BA204" s="11"/>
      <c r="BB204" s="11"/>
      <c r="BC204" s="11"/>
      <c r="BD204" s="11"/>
      <c r="BE204" s="11"/>
      <c r="BF204" s="11"/>
      <c r="BG204" s="11"/>
      <c r="BH204" s="11" t="s">
        <v>2758</v>
      </c>
      <c r="BI204" s="11" t="s">
        <v>3315</v>
      </c>
      <c r="BJ204" s="11" t="s">
        <v>3316</v>
      </c>
      <c r="BK204" s="11"/>
      <c r="BL204" s="11"/>
      <c r="BM204" s="11"/>
      <c r="BN204" s="11"/>
      <c r="BO204" s="11"/>
      <c r="BP204" s="11"/>
      <c r="BQ204" s="11"/>
      <c r="BR204" s="216" t="s">
        <v>3397</v>
      </c>
      <c r="BS204" s="11" t="s">
        <v>2762</v>
      </c>
      <c r="BT204" s="11" t="s">
        <v>3398</v>
      </c>
      <c r="BU204" s="11"/>
      <c r="BV204" s="11" t="s">
        <v>2783</v>
      </c>
      <c r="BW204" s="204" t="str">
        <f t="shared" si="14"/>
        <v>Programas de transparencia y ética pública 
07_Consumo sostenible
Plan anual de austeridad 
Operación del Sistema de Gestión Institucional_SGI</v>
      </c>
      <c r="BX204" s="11"/>
      <c r="BY204" s="11" t="s">
        <v>26</v>
      </c>
      <c r="BZ204" s="11" t="s">
        <v>27</v>
      </c>
      <c r="CA204" s="11"/>
      <c r="CB204" s="11"/>
      <c r="CC204" s="11"/>
      <c r="CD204" s="11"/>
      <c r="CE204" s="204" t="str">
        <f t="shared" si="15"/>
        <v xml:space="preserve">Direccionamiento Estratégico y Planeación 
Gestión con valores para resultados </v>
      </c>
      <c r="CF204" s="11"/>
      <c r="CG204" s="11"/>
      <c r="CH204" s="11"/>
      <c r="CI204" s="11" t="s">
        <v>85</v>
      </c>
      <c r="CJ204" s="11"/>
      <c r="CK204" s="11" t="s">
        <v>87</v>
      </c>
      <c r="CL204" s="11"/>
      <c r="CM204" s="11"/>
      <c r="CN204" s="11"/>
      <c r="CO204" s="11"/>
      <c r="CP204" s="11"/>
      <c r="CQ204" s="11"/>
      <c r="CR204" s="11"/>
      <c r="CS204" s="11"/>
      <c r="CT204" s="11"/>
      <c r="CU204" s="11"/>
      <c r="CV204" s="11"/>
      <c r="CW204" s="11"/>
      <c r="CX204" s="11"/>
      <c r="CY204" s="204" t="str">
        <f t="shared" si="16"/>
        <v>Gestión Presupuestal y eficiencia del gasto público
Fortalecimiento organizacional y simplificación de procesos</v>
      </c>
      <c r="CZ204" s="11" t="s">
        <v>2826</v>
      </c>
      <c r="DA204" s="11" t="s">
        <v>2826</v>
      </c>
      <c r="DB204" s="205">
        <v>45763</v>
      </c>
      <c r="DC204" s="205">
        <v>45763</v>
      </c>
      <c r="DD204" s="11" t="s">
        <v>3399</v>
      </c>
      <c r="DE204" s="11" t="s">
        <v>3400</v>
      </c>
      <c r="DF204" s="11"/>
      <c r="DG204" s="11"/>
      <c r="DH204" s="11"/>
      <c r="DI204" s="11"/>
      <c r="DJ204" s="11"/>
      <c r="DK204" s="11"/>
      <c r="DL204" s="11"/>
      <c r="DM204" s="11"/>
      <c r="DN204" s="11"/>
      <c r="DO204" s="11"/>
      <c r="DP204" s="11"/>
      <c r="DQ204" s="11"/>
      <c r="DR204" s="11"/>
      <c r="DS204" s="11"/>
      <c r="DT204" s="11"/>
      <c r="DU204" s="1"/>
    </row>
    <row r="205" spans="2:125" s="2" customFormat="1" ht="84" hidden="1" customHeight="1" x14ac:dyDescent="0.35">
      <c r="B205" s="1"/>
      <c r="C205" s="200" t="s">
        <v>3405</v>
      </c>
      <c r="D205" s="11" t="s">
        <v>3406</v>
      </c>
      <c r="E205" s="201" t="str">
        <f t="shared" si="17"/>
        <v>URF2025_183__Disminuir los gastos de mantenimiento de los vehículos asignados, priorizando el uso de modelos más pequeños y  sencillos_Primer_trimestre</v>
      </c>
      <c r="F205" s="11" t="s">
        <v>3394</v>
      </c>
      <c r="G205" s="11" t="s">
        <v>3407</v>
      </c>
      <c r="H205" s="11" t="s">
        <v>3408</v>
      </c>
      <c r="I205" s="11" t="s">
        <v>969</v>
      </c>
      <c r="J205" s="11" t="s">
        <v>1815</v>
      </c>
      <c r="K205" s="11" t="s">
        <v>971</v>
      </c>
      <c r="L205" s="12">
        <v>45658</v>
      </c>
      <c r="M205" s="12">
        <v>45767</v>
      </c>
      <c r="N205" s="202">
        <f t="shared" si="18"/>
        <v>109</v>
      </c>
      <c r="O205" s="203" t="s">
        <v>680</v>
      </c>
      <c r="P205" s="11"/>
      <c r="Q205" s="11"/>
      <c r="R205" s="11"/>
      <c r="S205" s="11" t="s">
        <v>3304</v>
      </c>
      <c r="T205" s="11" t="s">
        <v>973</v>
      </c>
      <c r="U205" s="11" t="s">
        <v>25</v>
      </c>
      <c r="V205" s="11"/>
      <c r="W205" s="11" t="s">
        <v>52</v>
      </c>
      <c r="X205" s="11"/>
      <c r="Y205" s="204" t="str">
        <f t="shared" si="13"/>
        <v xml:space="preserve">Talento Humano 
Tecnológicos </v>
      </c>
      <c r="Z205" s="11"/>
      <c r="AA205" s="11"/>
      <c r="AB205" s="11"/>
      <c r="AC205" s="13"/>
      <c r="AD205" s="14"/>
      <c r="AE205" s="11"/>
      <c r="AF205" s="11"/>
      <c r="AG205" s="13"/>
      <c r="AH205" s="14"/>
      <c r="AI205" s="11"/>
      <c r="AJ205" s="11"/>
      <c r="AK205" s="13"/>
      <c r="AL205" s="14"/>
      <c r="AM205" s="11"/>
      <c r="AN205" s="11"/>
      <c r="AO205" s="13"/>
      <c r="AP205" s="14"/>
      <c r="AQ205" s="11"/>
      <c r="AR205" s="11"/>
      <c r="AS205" s="13"/>
      <c r="AT205" s="14"/>
      <c r="AU205" s="11"/>
      <c r="AV205" s="11"/>
      <c r="AW205" s="13"/>
      <c r="AX205" s="11"/>
      <c r="AY205" s="11"/>
      <c r="AZ205" s="11"/>
      <c r="BA205" s="11"/>
      <c r="BB205" s="11"/>
      <c r="BC205" s="11"/>
      <c r="BD205" s="11"/>
      <c r="BE205" s="11"/>
      <c r="BF205" s="11"/>
      <c r="BG205" s="11"/>
      <c r="BH205" s="11" t="s">
        <v>2758</v>
      </c>
      <c r="BI205" s="11" t="s">
        <v>3315</v>
      </c>
      <c r="BJ205" s="11" t="s">
        <v>3316</v>
      </c>
      <c r="BK205" s="11"/>
      <c r="BL205" s="11"/>
      <c r="BM205" s="11"/>
      <c r="BN205" s="11"/>
      <c r="BO205" s="11"/>
      <c r="BP205" s="11"/>
      <c r="BQ205" s="11"/>
      <c r="BR205" s="216" t="s">
        <v>3397</v>
      </c>
      <c r="BS205" s="11" t="s">
        <v>2762</v>
      </c>
      <c r="BT205" s="11" t="s">
        <v>3398</v>
      </c>
      <c r="BU205" s="11"/>
      <c r="BV205" s="11" t="s">
        <v>2783</v>
      </c>
      <c r="BW205" s="204" t="str">
        <f t="shared" si="14"/>
        <v>Programas de transparencia y ética pública 
07_Consumo sostenible
Plan anual de austeridad 
Operación del Sistema de Gestión Institucional_SGI</v>
      </c>
      <c r="BX205" s="11"/>
      <c r="BY205" s="11" t="s">
        <v>26</v>
      </c>
      <c r="BZ205" s="11"/>
      <c r="CA205" s="11"/>
      <c r="CB205" s="11"/>
      <c r="CC205" s="11"/>
      <c r="CD205" s="11"/>
      <c r="CE205" s="204" t="str">
        <f t="shared" si="15"/>
        <v xml:space="preserve">Direccionamiento Estratégico y Planeación </v>
      </c>
      <c r="CF205" s="11"/>
      <c r="CG205" s="11"/>
      <c r="CH205" s="11"/>
      <c r="CI205" s="11" t="s">
        <v>85</v>
      </c>
      <c r="CJ205" s="11"/>
      <c r="CK205" s="11"/>
      <c r="CL205" s="11"/>
      <c r="CM205" s="11"/>
      <c r="CN205" s="11"/>
      <c r="CO205" s="11"/>
      <c r="CP205" s="11"/>
      <c r="CQ205" s="11"/>
      <c r="CR205" s="11"/>
      <c r="CS205" s="11"/>
      <c r="CT205" s="11"/>
      <c r="CU205" s="11"/>
      <c r="CV205" s="11"/>
      <c r="CW205" s="11"/>
      <c r="CX205" s="11"/>
      <c r="CY205" s="204" t="str">
        <f t="shared" si="16"/>
        <v>Gestión Presupuestal y eficiencia del gasto público</v>
      </c>
      <c r="CZ205" s="11" t="s">
        <v>2826</v>
      </c>
      <c r="DA205" s="11" t="s">
        <v>2826</v>
      </c>
      <c r="DB205" s="205">
        <v>45763</v>
      </c>
      <c r="DC205" s="205">
        <v>45763</v>
      </c>
      <c r="DD205" s="11" t="s">
        <v>3399</v>
      </c>
      <c r="DE205" s="11" t="s">
        <v>3400</v>
      </c>
      <c r="DF205" s="11"/>
      <c r="DG205" s="11"/>
      <c r="DH205" s="11"/>
      <c r="DI205" s="11"/>
      <c r="DJ205" s="11"/>
      <c r="DK205" s="11"/>
      <c r="DL205" s="11"/>
      <c r="DM205" s="11"/>
      <c r="DN205" s="11"/>
      <c r="DO205" s="11"/>
      <c r="DP205" s="11"/>
      <c r="DQ205" s="11"/>
      <c r="DR205" s="11"/>
      <c r="DS205" s="11"/>
      <c r="DT205" s="11"/>
      <c r="DU205" s="1"/>
    </row>
    <row r="206" spans="2:125" s="2" customFormat="1" ht="84" hidden="1" customHeight="1" x14ac:dyDescent="0.35">
      <c r="B206" s="1"/>
      <c r="C206" s="200" t="s">
        <v>3409</v>
      </c>
      <c r="D206" s="11" t="s">
        <v>3410</v>
      </c>
      <c r="E206" s="201" t="str">
        <f t="shared" si="17"/>
        <v>URF2025_184__Disminuir los gastos de mantenimiento de los vehículos asignados, priorizando el uso de modelos más pequeños y  sencillos_Segundo_trimestre</v>
      </c>
      <c r="F206" s="11" t="s">
        <v>3394</v>
      </c>
      <c r="G206" s="11" t="s">
        <v>3407</v>
      </c>
      <c r="H206" s="11" t="s">
        <v>3408</v>
      </c>
      <c r="I206" s="11" t="s">
        <v>969</v>
      </c>
      <c r="J206" s="11" t="s">
        <v>1815</v>
      </c>
      <c r="K206" s="11" t="s">
        <v>971</v>
      </c>
      <c r="L206" s="12">
        <v>45748</v>
      </c>
      <c r="M206" s="12">
        <v>45858</v>
      </c>
      <c r="N206" s="202">
        <f t="shared" si="18"/>
        <v>110</v>
      </c>
      <c r="O206" s="203" t="s">
        <v>680</v>
      </c>
      <c r="P206" s="11"/>
      <c r="Q206" s="11"/>
      <c r="R206" s="11"/>
      <c r="S206" s="11" t="s">
        <v>3304</v>
      </c>
      <c r="T206" s="11" t="s">
        <v>973</v>
      </c>
      <c r="U206" s="11" t="s">
        <v>25</v>
      </c>
      <c r="V206" s="11"/>
      <c r="W206" s="11" t="s">
        <v>52</v>
      </c>
      <c r="X206" s="11"/>
      <c r="Y206" s="204" t="str">
        <f t="shared" si="13"/>
        <v xml:space="preserve">Talento Humano 
Tecnológicos </v>
      </c>
      <c r="Z206" s="11"/>
      <c r="AA206" s="11"/>
      <c r="AB206" s="11"/>
      <c r="AC206" s="13"/>
      <c r="AD206" s="14"/>
      <c r="AE206" s="11"/>
      <c r="AF206" s="11"/>
      <c r="AG206" s="13"/>
      <c r="AH206" s="14"/>
      <c r="AI206" s="11"/>
      <c r="AJ206" s="11"/>
      <c r="AK206" s="13"/>
      <c r="AL206" s="14"/>
      <c r="AM206" s="11"/>
      <c r="AN206" s="11"/>
      <c r="AO206" s="13"/>
      <c r="AP206" s="14"/>
      <c r="AQ206" s="11"/>
      <c r="AR206" s="11"/>
      <c r="AS206" s="13"/>
      <c r="AT206" s="14"/>
      <c r="AU206" s="11"/>
      <c r="AV206" s="11"/>
      <c r="AW206" s="13"/>
      <c r="AX206" s="11"/>
      <c r="AY206" s="11"/>
      <c r="AZ206" s="11"/>
      <c r="BA206" s="11"/>
      <c r="BB206" s="11"/>
      <c r="BC206" s="11"/>
      <c r="BD206" s="11"/>
      <c r="BE206" s="11"/>
      <c r="BF206" s="11"/>
      <c r="BG206" s="11"/>
      <c r="BH206" s="11" t="s">
        <v>2758</v>
      </c>
      <c r="BI206" s="11" t="s">
        <v>3315</v>
      </c>
      <c r="BJ206" s="11" t="s">
        <v>3316</v>
      </c>
      <c r="BK206" s="11"/>
      <c r="BL206" s="11"/>
      <c r="BM206" s="11"/>
      <c r="BN206" s="11"/>
      <c r="BO206" s="11"/>
      <c r="BP206" s="11"/>
      <c r="BQ206" s="11"/>
      <c r="BR206" s="216" t="s">
        <v>3397</v>
      </c>
      <c r="BS206" s="11" t="s">
        <v>2762</v>
      </c>
      <c r="BT206" s="11" t="s">
        <v>3398</v>
      </c>
      <c r="BU206" s="11"/>
      <c r="BV206" s="11" t="s">
        <v>2783</v>
      </c>
      <c r="BW206" s="204" t="str">
        <f t="shared" si="14"/>
        <v>Programas de transparencia y ética pública 
07_Consumo sostenible
Plan anual de austeridad 
Operación del Sistema de Gestión Institucional_SGI</v>
      </c>
      <c r="BX206" s="11"/>
      <c r="BY206" s="11" t="s">
        <v>26</v>
      </c>
      <c r="BZ206" s="11"/>
      <c r="CA206" s="11"/>
      <c r="CB206" s="11"/>
      <c r="CC206" s="11"/>
      <c r="CD206" s="11"/>
      <c r="CE206" s="204" t="str">
        <f t="shared" si="15"/>
        <v xml:space="preserve">Direccionamiento Estratégico y Planeación </v>
      </c>
      <c r="CF206" s="11"/>
      <c r="CG206" s="11"/>
      <c r="CH206" s="11"/>
      <c r="CI206" s="11" t="s">
        <v>85</v>
      </c>
      <c r="CJ206" s="11"/>
      <c r="CK206" s="11"/>
      <c r="CL206" s="11"/>
      <c r="CM206" s="11"/>
      <c r="CN206" s="11"/>
      <c r="CO206" s="11"/>
      <c r="CP206" s="11"/>
      <c r="CQ206" s="11"/>
      <c r="CR206" s="11"/>
      <c r="CS206" s="11"/>
      <c r="CT206" s="11"/>
      <c r="CU206" s="11"/>
      <c r="CV206" s="11"/>
      <c r="CW206" s="11"/>
      <c r="CX206" s="11"/>
      <c r="CY206" s="204" t="str">
        <f t="shared" si="16"/>
        <v>Gestión Presupuestal y eficiencia del gasto público</v>
      </c>
      <c r="CZ206" s="11" t="s">
        <v>2826</v>
      </c>
      <c r="DA206" s="11" t="s">
        <v>2826</v>
      </c>
      <c r="DB206" s="205">
        <v>45763</v>
      </c>
      <c r="DC206" s="205">
        <v>45763</v>
      </c>
      <c r="DD206" s="11" t="s">
        <v>3399</v>
      </c>
      <c r="DE206" s="11" t="s">
        <v>3400</v>
      </c>
      <c r="DF206" s="11"/>
      <c r="DG206" s="11"/>
      <c r="DH206" s="11"/>
      <c r="DI206" s="11"/>
      <c r="DJ206" s="11"/>
      <c r="DK206" s="11"/>
      <c r="DL206" s="11"/>
      <c r="DM206" s="11"/>
      <c r="DN206" s="11"/>
      <c r="DO206" s="11"/>
      <c r="DP206" s="11"/>
      <c r="DQ206" s="11"/>
      <c r="DR206" s="11"/>
      <c r="DS206" s="11"/>
      <c r="DT206" s="11"/>
      <c r="DU206" s="1"/>
    </row>
    <row r="207" spans="2:125" s="2" customFormat="1" ht="84" hidden="1" customHeight="1" x14ac:dyDescent="0.35">
      <c r="B207" s="1"/>
      <c r="C207" s="200" t="s">
        <v>3411</v>
      </c>
      <c r="D207" s="11" t="s">
        <v>3412</v>
      </c>
      <c r="E207" s="201" t="str">
        <f t="shared" si="17"/>
        <v>URF2025_185__Disminuir los gastos de mantenimiento de los vehículos asignados, priorizando el uso de modelos más pequeños y  sencillos_Tercer_trimestre</v>
      </c>
      <c r="F207" s="11" t="s">
        <v>3394</v>
      </c>
      <c r="G207" s="11" t="s">
        <v>3407</v>
      </c>
      <c r="H207" s="11" t="s">
        <v>3408</v>
      </c>
      <c r="I207" s="11" t="s">
        <v>969</v>
      </c>
      <c r="J207" s="11" t="s">
        <v>1815</v>
      </c>
      <c r="K207" s="11" t="s">
        <v>971</v>
      </c>
      <c r="L207" s="12">
        <v>45839</v>
      </c>
      <c r="M207" s="12">
        <v>45950</v>
      </c>
      <c r="N207" s="202">
        <f t="shared" si="18"/>
        <v>111</v>
      </c>
      <c r="O207" s="203" t="s">
        <v>680</v>
      </c>
      <c r="P207" s="11"/>
      <c r="Q207" s="11"/>
      <c r="R207" s="11"/>
      <c r="S207" s="11" t="s">
        <v>3304</v>
      </c>
      <c r="T207" s="11" t="s">
        <v>973</v>
      </c>
      <c r="U207" s="11" t="s">
        <v>25</v>
      </c>
      <c r="V207" s="11"/>
      <c r="W207" s="11" t="s">
        <v>52</v>
      </c>
      <c r="X207" s="11"/>
      <c r="Y207" s="204" t="str">
        <f t="shared" si="13"/>
        <v xml:space="preserve">Talento Humano 
Tecnológicos </v>
      </c>
      <c r="Z207" s="11"/>
      <c r="AA207" s="11"/>
      <c r="AB207" s="11"/>
      <c r="AC207" s="13"/>
      <c r="AD207" s="14"/>
      <c r="AE207" s="11"/>
      <c r="AF207" s="11"/>
      <c r="AG207" s="13"/>
      <c r="AH207" s="14"/>
      <c r="AI207" s="11"/>
      <c r="AJ207" s="11"/>
      <c r="AK207" s="13"/>
      <c r="AL207" s="14"/>
      <c r="AM207" s="11"/>
      <c r="AN207" s="11"/>
      <c r="AO207" s="13"/>
      <c r="AP207" s="14"/>
      <c r="AQ207" s="11"/>
      <c r="AR207" s="11"/>
      <c r="AS207" s="13"/>
      <c r="AT207" s="14"/>
      <c r="AU207" s="11"/>
      <c r="AV207" s="11"/>
      <c r="AW207" s="13"/>
      <c r="AX207" s="11"/>
      <c r="AY207" s="11"/>
      <c r="AZ207" s="11"/>
      <c r="BA207" s="11"/>
      <c r="BB207" s="11"/>
      <c r="BC207" s="11"/>
      <c r="BD207" s="11"/>
      <c r="BE207" s="11"/>
      <c r="BF207" s="11"/>
      <c r="BG207" s="11"/>
      <c r="BH207" s="11" t="s">
        <v>2758</v>
      </c>
      <c r="BI207" s="11" t="s">
        <v>3315</v>
      </c>
      <c r="BJ207" s="11" t="s">
        <v>3316</v>
      </c>
      <c r="BK207" s="11"/>
      <c r="BL207" s="11"/>
      <c r="BM207" s="11"/>
      <c r="BN207" s="11"/>
      <c r="BO207" s="11"/>
      <c r="BP207" s="11"/>
      <c r="BQ207" s="11"/>
      <c r="BR207" s="216" t="s">
        <v>3397</v>
      </c>
      <c r="BS207" s="11" t="s">
        <v>2762</v>
      </c>
      <c r="BT207" s="11" t="s">
        <v>3398</v>
      </c>
      <c r="BU207" s="11"/>
      <c r="BV207" s="11" t="s">
        <v>2783</v>
      </c>
      <c r="BW207" s="204" t="str">
        <f t="shared" si="14"/>
        <v>Programas de transparencia y ética pública 
07_Consumo sostenible
Plan anual de austeridad 
Operación del Sistema de Gestión Institucional_SGI</v>
      </c>
      <c r="BX207" s="11"/>
      <c r="BY207" s="11" t="s">
        <v>26</v>
      </c>
      <c r="BZ207" s="11"/>
      <c r="CA207" s="11"/>
      <c r="CB207" s="11"/>
      <c r="CC207" s="11"/>
      <c r="CD207" s="11"/>
      <c r="CE207" s="204" t="str">
        <f t="shared" si="15"/>
        <v xml:space="preserve">Direccionamiento Estratégico y Planeación </v>
      </c>
      <c r="CF207" s="11"/>
      <c r="CG207" s="11"/>
      <c r="CH207" s="11"/>
      <c r="CI207" s="11" t="s">
        <v>85</v>
      </c>
      <c r="CJ207" s="11"/>
      <c r="CK207" s="11"/>
      <c r="CL207" s="11"/>
      <c r="CM207" s="11"/>
      <c r="CN207" s="11"/>
      <c r="CO207" s="11"/>
      <c r="CP207" s="11"/>
      <c r="CQ207" s="11"/>
      <c r="CR207" s="11"/>
      <c r="CS207" s="11"/>
      <c r="CT207" s="11"/>
      <c r="CU207" s="11"/>
      <c r="CV207" s="11"/>
      <c r="CW207" s="11"/>
      <c r="CX207" s="11"/>
      <c r="CY207" s="204" t="str">
        <f t="shared" si="16"/>
        <v>Gestión Presupuestal y eficiencia del gasto público</v>
      </c>
      <c r="CZ207" s="11" t="s">
        <v>2826</v>
      </c>
      <c r="DA207" s="11" t="s">
        <v>2826</v>
      </c>
      <c r="DB207" s="205">
        <v>45763</v>
      </c>
      <c r="DC207" s="205">
        <v>45763</v>
      </c>
      <c r="DD207" s="11" t="s">
        <v>3399</v>
      </c>
      <c r="DE207" s="11" t="s">
        <v>3400</v>
      </c>
      <c r="DF207" s="11"/>
      <c r="DG207" s="11"/>
      <c r="DH207" s="11"/>
      <c r="DI207" s="11"/>
      <c r="DJ207" s="11"/>
      <c r="DK207" s="11"/>
      <c r="DL207" s="11"/>
      <c r="DM207" s="11"/>
      <c r="DN207" s="11"/>
      <c r="DO207" s="11"/>
      <c r="DP207" s="11"/>
      <c r="DQ207" s="11"/>
      <c r="DR207" s="11"/>
      <c r="DS207" s="11"/>
      <c r="DT207" s="11"/>
      <c r="DU207" s="1"/>
    </row>
    <row r="208" spans="2:125" s="2" customFormat="1" ht="84" hidden="1" customHeight="1" x14ac:dyDescent="0.35">
      <c r="B208" s="1"/>
      <c r="C208" s="200" t="s">
        <v>3413</v>
      </c>
      <c r="D208" s="11" t="s">
        <v>3414</v>
      </c>
      <c r="E208" s="201" t="str">
        <f t="shared" si="17"/>
        <v>URF2025_186__Disminuir los gastos por concepto de alquiler de parqueaderos de los vehículos asignados a la URF_Primer_trimestre</v>
      </c>
      <c r="F208" s="11" t="s">
        <v>3415</v>
      </c>
      <c r="G208" s="11" t="s">
        <v>3407</v>
      </c>
      <c r="H208" s="11" t="s">
        <v>3416</v>
      </c>
      <c r="I208" s="11" t="s">
        <v>969</v>
      </c>
      <c r="J208" s="11" t="s">
        <v>1815</v>
      </c>
      <c r="K208" s="11" t="s">
        <v>971</v>
      </c>
      <c r="L208" s="12">
        <v>45658</v>
      </c>
      <c r="M208" s="12">
        <v>45767</v>
      </c>
      <c r="N208" s="202">
        <f t="shared" si="18"/>
        <v>109</v>
      </c>
      <c r="O208" s="203" t="s">
        <v>680</v>
      </c>
      <c r="P208" s="11"/>
      <c r="Q208" s="11"/>
      <c r="R208" s="11"/>
      <c r="S208" s="11" t="s">
        <v>3304</v>
      </c>
      <c r="T208" s="11" t="s">
        <v>973</v>
      </c>
      <c r="U208" s="11" t="s">
        <v>25</v>
      </c>
      <c r="V208" s="11"/>
      <c r="W208" s="11" t="s">
        <v>52</v>
      </c>
      <c r="X208" s="11"/>
      <c r="Y208" s="204" t="str">
        <f t="shared" si="13"/>
        <v xml:space="preserve">Talento Humano 
Tecnológicos </v>
      </c>
      <c r="Z208" s="11"/>
      <c r="AA208" s="11"/>
      <c r="AB208" s="11"/>
      <c r="AC208" s="13"/>
      <c r="AD208" s="14"/>
      <c r="AE208" s="11"/>
      <c r="AF208" s="11"/>
      <c r="AG208" s="13"/>
      <c r="AH208" s="14"/>
      <c r="AI208" s="11"/>
      <c r="AJ208" s="11"/>
      <c r="AK208" s="13"/>
      <c r="AL208" s="14"/>
      <c r="AM208" s="11"/>
      <c r="AN208" s="11"/>
      <c r="AO208" s="13"/>
      <c r="AP208" s="14"/>
      <c r="AQ208" s="11"/>
      <c r="AR208" s="11"/>
      <c r="AS208" s="13"/>
      <c r="AT208" s="14"/>
      <c r="AU208" s="11"/>
      <c r="AV208" s="11"/>
      <c r="AW208" s="13"/>
      <c r="AX208" s="11"/>
      <c r="AY208" s="11"/>
      <c r="AZ208" s="11"/>
      <c r="BA208" s="11"/>
      <c r="BB208" s="11"/>
      <c r="BC208" s="11"/>
      <c r="BD208" s="11"/>
      <c r="BE208" s="11"/>
      <c r="BF208" s="11"/>
      <c r="BG208" s="11"/>
      <c r="BH208" s="11" t="s">
        <v>2758</v>
      </c>
      <c r="BI208" s="11" t="s">
        <v>3315</v>
      </c>
      <c r="BJ208" s="11" t="s">
        <v>3316</v>
      </c>
      <c r="BK208" s="11"/>
      <c r="BL208" s="11"/>
      <c r="BM208" s="11"/>
      <c r="BN208" s="11"/>
      <c r="BO208" s="11"/>
      <c r="BP208" s="11"/>
      <c r="BQ208" s="11"/>
      <c r="BR208" s="11"/>
      <c r="BS208" s="11" t="s">
        <v>2762</v>
      </c>
      <c r="BT208" s="11" t="s">
        <v>3398</v>
      </c>
      <c r="BU208" s="11"/>
      <c r="BV208" s="11" t="s">
        <v>2783</v>
      </c>
      <c r="BW208" s="204" t="str">
        <f t="shared" si="14"/>
        <v>Programas de transparencia y ética pública 
Plan anual de austeridad 
Operación del Sistema de Gestión Institucional_SGI</v>
      </c>
      <c r="BX208" s="11"/>
      <c r="BY208" s="11" t="s">
        <v>26</v>
      </c>
      <c r="BZ208" s="11"/>
      <c r="CA208" s="11"/>
      <c r="CB208" s="11"/>
      <c r="CC208" s="11"/>
      <c r="CD208" s="11"/>
      <c r="CE208" s="204" t="str">
        <f t="shared" si="15"/>
        <v xml:space="preserve">Direccionamiento Estratégico y Planeación </v>
      </c>
      <c r="CF208" s="11"/>
      <c r="CG208" s="11"/>
      <c r="CH208" s="11"/>
      <c r="CI208" s="11" t="s">
        <v>85</v>
      </c>
      <c r="CJ208" s="11"/>
      <c r="CK208" s="11"/>
      <c r="CL208" s="11"/>
      <c r="CM208" s="11"/>
      <c r="CN208" s="11"/>
      <c r="CO208" s="11"/>
      <c r="CP208" s="11"/>
      <c r="CQ208" s="11"/>
      <c r="CR208" s="11"/>
      <c r="CS208" s="11"/>
      <c r="CT208" s="11"/>
      <c r="CU208" s="11"/>
      <c r="CV208" s="11"/>
      <c r="CW208" s="11"/>
      <c r="CX208" s="11"/>
      <c r="CY208" s="204" t="str">
        <f t="shared" si="16"/>
        <v>Gestión Presupuestal y eficiencia del gasto público</v>
      </c>
      <c r="CZ208" s="11" t="s">
        <v>2784</v>
      </c>
      <c r="DA208" s="11"/>
      <c r="DB208" s="11"/>
      <c r="DC208" s="11"/>
      <c r="DD208" s="11"/>
      <c r="DE208" s="11"/>
      <c r="DF208" s="11"/>
      <c r="DG208" s="11"/>
      <c r="DH208" s="11"/>
      <c r="DI208" s="11"/>
      <c r="DJ208" s="11"/>
      <c r="DK208" s="11"/>
      <c r="DL208" s="11"/>
      <c r="DM208" s="11"/>
      <c r="DN208" s="11"/>
      <c r="DO208" s="11"/>
      <c r="DP208" s="11"/>
      <c r="DQ208" s="11"/>
      <c r="DR208" s="11"/>
      <c r="DS208" s="11"/>
      <c r="DT208" s="11"/>
      <c r="DU208" s="1"/>
    </row>
    <row r="209" spans="2:125" s="2" customFormat="1" ht="84" hidden="1" customHeight="1" x14ac:dyDescent="0.35">
      <c r="B209" s="1"/>
      <c r="C209" s="200" t="s">
        <v>3417</v>
      </c>
      <c r="D209" s="11" t="s">
        <v>3418</v>
      </c>
      <c r="E209" s="201" t="str">
        <f t="shared" si="17"/>
        <v>URF2025_187__Disminuir los gastos por concepto de alquiler de parqueaderos de los vehículos asignados a la URF_Segundo_trimestre</v>
      </c>
      <c r="F209" s="11" t="s">
        <v>3415</v>
      </c>
      <c r="G209" s="11" t="s">
        <v>3407</v>
      </c>
      <c r="H209" s="11" t="s">
        <v>3416</v>
      </c>
      <c r="I209" s="11" t="s">
        <v>969</v>
      </c>
      <c r="J209" s="11" t="s">
        <v>1815</v>
      </c>
      <c r="K209" s="11" t="s">
        <v>971</v>
      </c>
      <c r="L209" s="12">
        <v>45748</v>
      </c>
      <c r="M209" s="12">
        <v>45858</v>
      </c>
      <c r="N209" s="202">
        <f t="shared" si="18"/>
        <v>110</v>
      </c>
      <c r="O209" s="203" t="s">
        <v>680</v>
      </c>
      <c r="P209" s="11"/>
      <c r="Q209" s="11"/>
      <c r="R209" s="11"/>
      <c r="S209" s="11" t="s">
        <v>3304</v>
      </c>
      <c r="T209" s="11" t="s">
        <v>973</v>
      </c>
      <c r="U209" s="11" t="s">
        <v>25</v>
      </c>
      <c r="V209" s="11"/>
      <c r="W209" s="11" t="s">
        <v>52</v>
      </c>
      <c r="X209" s="11"/>
      <c r="Y209" s="204" t="str">
        <f t="shared" si="13"/>
        <v xml:space="preserve">Talento Humano 
Tecnológicos </v>
      </c>
      <c r="Z209" s="11"/>
      <c r="AA209" s="11"/>
      <c r="AB209" s="11"/>
      <c r="AC209" s="13"/>
      <c r="AD209" s="14"/>
      <c r="AE209" s="11"/>
      <c r="AF209" s="11"/>
      <c r="AG209" s="13"/>
      <c r="AH209" s="14"/>
      <c r="AI209" s="11"/>
      <c r="AJ209" s="11"/>
      <c r="AK209" s="13"/>
      <c r="AL209" s="14"/>
      <c r="AM209" s="11"/>
      <c r="AN209" s="11"/>
      <c r="AO209" s="13"/>
      <c r="AP209" s="14"/>
      <c r="AQ209" s="11"/>
      <c r="AR209" s="11"/>
      <c r="AS209" s="13"/>
      <c r="AT209" s="14"/>
      <c r="AU209" s="11"/>
      <c r="AV209" s="11"/>
      <c r="AW209" s="13"/>
      <c r="AX209" s="11"/>
      <c r="AY209" s="11"/>
      <c r="AZ209" s="11"/>
      <c r="BA209" s="11"/>
      <c r="BB209" s="11"/>
      <c r="BC209" s="11"/>
      <c r="BD209" s="11"/>
      <c r="BE209" s="11"/>
      <c r="BF209" s="11"/>
      <c r="BG209" s="11"/>
      <c r="BH209" s="11" t="s">
        <v>2758</v>
      </c>
      <c r="BI209" s="11" t="s">
        <v>3315</v>
      </c>
      <c r="BJ209" s="11" t="s">
        <v>3316</v>
      </c>
      <c r="BK209" s="11"/>
      <c r="BL209" s="11"/>
      <c r="BM209" s="11"/>
      <c r="BN209" s="11"/>
      <c r="BO209" s="11"/>
      <c r="BP209" s="11"/>
      <c r="BQ209" s="11"/>
      <c r="BR209" s="11"/>
      <c r="BS209" s="11" t="s">
        <v>2762</v>
      </c>
      <c r="BT209" s="11" t="s">
        <v>3398</v>
      </c>
      <c r="BU209" s="11"/>
      <c r="BV209" s="11" t="s">
        <v>2783</v>
      </c>
      <c r="BW209" s="204" t="str">
        <f t="shared" si="14"/>
        <v>Programas de transparencia y ética pública 
Plan anual de austeridad 
Operación del Sistema de Gestión Institucional_SGI</v>
      </c>
      <c r="BX209" s="11"/>
      <c r="BY209" s="11" t="s">
        <v>26</v>
      </c>
      <c r="BZ209" s="11"/>
      <c r="CA209" s="11"/>
      <c r="CB209" s="11"/>
      <c r="CC209" s="11"/>
      <c r="CD209" s="11"/>
      <c r="CE209" s="204" t="str">
        <f t="shared" si="15"/>
        <v xml:space="preserve">Direccionamiento Estratégico y Planeación </v>
      </c>
      <c r="CF209" s="11"/>
      <c r="CG209" s="11"/>
      <c r="CH209" s="11"/>
      <c r="CI209" s="11" t="s">
        <v>85</v>
      </c>
      <c r="CJ209" s="11"/>
      <c r="CK209" s="11"/>
      <c r="CL209" s="11"/>
      <c r="CM209" s="11"/>
      <c r="CN209" s="11"/>
      <c r="CO209" s="11"/>
      <c r="CP209" s="11"/>
      <c r="CQ209" s="11"/>
      <c r="CR209" s="11"/>
      <c r="CS209" s="11"/>
      <c r="CT209" s="11"/>
      <c r="CU209" s="11"/>
      <c r="CV209" s="11"/>
      <c r="CW209" s="11"/>
      <c r="CX209" s="11"/>
      <c r="CY209" s="204" t="str">
        <f t="shared" si="16"/>
        <v>Gestión Presupuestal y eficiencia del gasto público</v>
      </c>
      <c r="CZ209" s="11" t="s">
        <v>2784</v>
      </c>
      <c r="DA209" s="11"/>
      <c r="DB209" s="11"/>
      <c r="DC209" s="11"/>
      <c r="DD209" s="11"/>
      <c r="DE209" s="11"/>
      <c r="DF209" s="11"/>
      <c r="DG209" s="11"/>
      <c r="DH209" s="11"/>
      <c r="DI209" s="11"/>
      <c r="DJ209" s="11"/>
      <c r="DK209" s="11"/>
      <c r="DL209" s="11"/>
      <c r="DM209" s="11"/>
      <c r="DN209" s="11"/>
      <c r="DO209" s="11"/>
      <c r="DP209" s="11"/>
      <c r="DQ209" s="11"/>
      <c r="DR209" s="11"/>
      <c r="DS209" s="11"/>
      <c r="DT209" s="11"/>
      <c r="DU209" s="1"/>
    </row>
    <row r="210" spans="2:125" s="2" customFormat="1" ht="84" hidden="1" customHeight="1" x14ac:dyDescent="0.35">
      <c r="B210" s="1"/>
      <c r="C210" s="200" t="s">
        <v>3419</v>
      </c>
      <c r="D210" s="11" t="s">
        <v>3420</v>
      </c>
      <c r="E210" s="201" t="str">
        <f t="shared" si="17"/>
        <v>URF2025_188__Disminuir los gastos por concepto de alquiler de parqueaderos de los vehículos asignados a la URF_Tercer_trimestre</v>
      </c>
      <c r="F210" s="11" t="s">
        <v>3415</v>
      </c>
      <c r="G210" s="11" t="s">
        <v>3407</v>
      </c>
      <c r="H210" s="11" t="s">
        <v>3416</v>
      </c>
      <c r="I210" s="11" t="s">
        <v>969</v>
      </c>
      <c r="J210" s="11" t="s">
        <v>1815</v>
      </c>
      <c r="K210" s="11" t="s">
        <v>971</v>
      </c>
      <c r="L210" s="12">
        <v>45839</v>
      </c>
      <c r="M210" s="12">
        <v>45950</v>
      </c>
      <c r="N210" s="202">
        <f t="shared" si="18"/>
        <v>111</v>
      </c>
      <c r="O210" s="203" t="s">
        <v>680</v>
      </c>
      <c r="P210" s="11"/>
      <c r="Q210" s="11"/>
      <c r="R210" s="11"/>
      <c r="S210" s="11" t="s">
        <v>3304</v>
      </c>
      <c r="T210" s="11" t="s">
        <v>973</v>
      </c>
      <c r="U210" s="11" t="s">
        <v>25</v>
      </c>
      <c r="V210" s="11"/>
      <c r="W210" s="11" t="s">
        <v>52</v>
      </c>
      <c r="X210" s="11"/>
      <c r="Y210" s="204" t="str">
        <f t="shared" si="13"/>
        <v xml:space="preserve">Talento Humano 
Tecnológicos </v>
      </c>
      <c r="Z210" s="11"/>
      <c r="AA210" s="11"/>
      <c r="AB210" s="11"/>
      <c r="AC210" s="13"/>
      <c r="AD210" s="14"/>
      <c r="AE210" s="11"/>
      <c r="AF210" s="11"/>
      <c r="AG210" s="13"/>
      <c r="AH210" s="14"/>
      <c r="AI210" s="11"/>
      <c r="AJ210" s="11"/>
      <c r="AK210" s="13"/>
      <c r="AL210" s="14"/>
      <c r="AM210" s="11"/>
      <c r="AN210" s="11"/>
      <c r="AO210" s="13"/>
      <c r="AP210" s="14"/>
      <c r="AQ210" s="11"/>
      <c r="AR210" s="11"/>
      <c r="AS210" s="13"/>
      <c r="AT210" s="14"/>
      <c r="AU210" s="11"/>
      <c r="AV210" s="11"/>
      <c r="AW210" s="13"/>
      <c r="AX210" s="11"/>
      <c r="AY210" s="11"/>
      <c r="AZ210" s="11"/>
      <c r="BA210" s="11"/>
      <c r="BB210" s="11"/>
      <c r="BC210" s="11"/>
      <c r="BD210" s="11"/>
      <c r="BE210" s="11"/>
      <c r="BF210" s="11"/>
      <c r="BG210" s="11"/>
      <c r="BH210" s="11" t="s">
        <v>2758</v>
      </c>
      <c r="BI210" s="11" t="s">
        <v>3315</v>
      </c>
      <c r="BJ210" s="11" t="s">
        <v>3316</v>
      </c>
      <c r="BK210" s="11"/>
      <c r="BL210" s="11"/>
      <c r="BM210" s="11"/>
      <c r="BN210" s="11"/>
      <c r="BO210" s="11"/>
      <c r="BP210" s="11"/>
      <c r="BQ210" s="11"/>
      <c r="BR210" s="11"/>
      <c r="BS210" s="11" t="s">
        <v>2762</v>
      </c>
      <c r="BT210" s="11" t="s">
        <v>3398</v>
      </c>
      <c r="BU210" s="11"/>
      <c r="BV210" s="11" t="s">
        <v>2783</v>
      </c>
      <c r="BW210" s="204" t="str">
        <f t="shared" si="14"/>
        <v>Programas de transparencia y ética pública 
Plan anual de austeridad 
Operación del Sistema de Gestión Institucional_SGI</v>
      </c>
      <c r="BX210" s="11"/>
      <c r="BY210" s="11" t="s">
        <v>26</v>
      </c>
      <c r="BZ210" s="11"/>
      <c r="CA210" s="11"/>
      <c r="CB210" s="11"/>
      <c r="CC210" s="11"/>
      <c r="CD210" s="11"/>
      <c r="CE210" s="204" t="str">
        <f t="shared" si="15"/>
        <v xml:space="preserve">Direccionamiento Estratégico y Planeación </v>
      </c>
      <c r="CF210" s="11"/>
      <c r="CG210" s="11"/>
      <c r="CH210" s="11"/>
      <c r="CI210" s="11" t="s">
        <v>85</v>
      </c>
      <c r="CJ210" s="11"/>
      <c r="CK210" s="11"/>
      <c r="CL210" s="11"/>
      <c r="CM210" s="11"/>
      <c r="CN210" s="11"/>
      <c r="CO210" s="11"/>
      <c r="CP210" s="11"/>
      <c r="CQ210" s="11"/>
      <c r="CR210" s="11"/>
      <c r="CS210" s="11"/>
      <c r="CT210" s="11"/>
      <c r="CU210" s="11"/>
      <c r="CV210" s="11"/>
      <c r="CW210" s="11"/>
      <c r="CX210" s="11"/>
      <c r="CY210" s="204" t="str">
        <f t="shared" si="16"/>
        <v>Gestión Presupuestal y eficiencia del gasto público</v>
      </c>
      <c r="CZ210" s="11" t="s">
        <v>2784</v>
      </c>
      <c r="DA210" s="11"/>
      <c r="DB210" s="11"/>
      <c r="DC210" s="11"/>
      <c r="DD210" s="11"/>
      <c r="DE210" s="11"/>
      <c r="DF210" s="11"/>
      <c r="DG210" s="11"/>
      <c r="DH210" s="11"/>
      <c r="DI210" s="11"/>
      <c r="DJ210" s="11"/>
      <c r="DK210" s="11"/>
      <c r="DL210" s="11"/>
      <c r="DM210" s="11"/>
      <c r="DN210" s="11"/>
      <c r="DO210" s="11"/>
      <c r="DP210" s="11"/>
      <c r="DQ210" s="11"/>
      <c r="DR210" s="11"/>
      <c r="DS210" s="11"/>
      <c r="DT210" s="11"/>
      <c r="DU210" s="1"/>
    </row>
    <row r="211" spans="2:125" s="2" customFormat="1" ht="84" hidden="1" customHeight="1" x14ac:dyDescent="0.35">
      <c r="B211" s="1"/>
      <c r="C211" s="200" t="s">
        <v>3421</v>
      </c>
      <c r="D211" s="11" t="s">
        <v>3422</v>
      </c>
      <c r="E211" s="201" t="str">
        <f t="shared" si="17"/>
        <v>URF2025_189__Actualizar la resolución que autoriza y define el reconocimiento y pago de horas extras a los servidores de la URF, así mismo, actualizar el formato de control para su seguimiento</v>
      </c>
      <c r="F211" s="11" t="s">
        <v>3423</v>
      </c>
      <c r="G211" s="11" t="s">
        <v>3424</v>
      </c>
      <c r="H211" s="11" t="s">
        <v>3425</v>
      </c>
      <c r="I211" s="11" t="s">
        <v>969</v>
      </c>
      <c r="J211" s="11" t="s">
        <v>1815</v>
      </c>
      <c r="K211" s="11" t="s">
        <v>694</v>
      </c>
      <c r="L211" s="12">
        <v>45658</v>
      </c>
      <c r="M211" s="12">
        <v>45716</v>
      </c>
      <c r="N211" s="202">
        <f t="shared" si="18"/>
        <v>58</v>
      </c>
      <c r="O211" s="203" t="s">
        <v>680</v>
      </c>
      <c r="P211" s="11"/>
      <c r="Q211" s="11"/>
      <c r="R211" s="11"/>
      <c r="S211" s="11" t="s">
        <v>3304</v>
      </c>
      <c r="T211" s="11" t="s">
        <v>973</v>
      </c>
      <c r="U211" s="11" t="s">
        <v>25</v>
      </c>
      <c r="V211" s="11"/>
      <c r="W211" s="11" t="s">
        <v>52</v>
      </c>
      <c r="X211" s="11"/>
      <c r="Y211" s="204" t="str">
        <f t="shared" si="13"/>
        <v xml:space="preserve">Talento Humano 
Tecnológicos </v>
      </c>
      <c r="Z211" s="11"/>
      <c r="AA211" s="11"/>
      <c r="AB211" s="11"/>
      <c r="AC211" s="13"/>
      <c r="AD211" s="14"/>
      <c r="AE211" s="11"/>
      <c r="AF211" s="11"/>
      <c r="AG211" s="13"/>
      <c r="AH211" s="14"/>
      <c r="AI211" s="11"/>
      <c r="AJ211" s="11"/>
      <c r="AK211" s="13"/>
      <c r="AL211" s="14"/>
      <c r="AM211" s="11"/>
      <c r="AN211" s="11"/>
      <c r="AO211" s="13"/>
      <c r="AP211" s="14"/>
      <c r="AQ211" s="11"/>
      <c r="AR211" s="11"/>
      <c r="AS211" s="13"/>
      <c r="AT211" s="14"/>
      <c r="AU211" s="11"/>
      <c r="AV211" s="11"/>
      <c r="AW211" s="13"/>
      <c r="AX211" s="11"/>
      <c r="AY211" s="11"/>
      <c r="AZ211" s="11"/>
      <c r="BA211" s="11"/>
      <c r="BB211" s="11"/>
      <c r="BC211" s="11"/>
      <c r="BD211" s="11"/>
      <c r="BE211" s="11"/>
      <c r="BF211" s="11"/>
      <c r="BG211" s="11"/>
      <c r="BH211" s="11" t="s">
        <v>2758</v>
      </c>
      <c r="BI211" s="11" t="s">
        <v>3315</v>
      </c>
      <c r="BJ211" s="11" t="s">
        <v>3316</v>
      </c>
      <c r="BK211" s="11"/>
      <c r="BL211" s="11"/>
      <c r="BM211" s="11"/>
      <c r="BN211" s="11"/>
      <c r="BO211" s="11"/>
      <c r="BP211" s="11"/>
      <c r="BQ211" s="11"/>
      <c r="BR211" s="11"/>
      <c r="BS211" s="11" t="s">
        <v>2762</v>
      </c>
      <c r="BT211" s="11" t="s">
        <v>3031</v>
      </c>
      <c r="BU211" s="11"/>
      <c r="BV211" s="11" t="s">
        <v>2783</v>
      </c>
      <c r="BW211" s="204" t="str">
        <f t="shared" si="14"/>
        <v>Programas de transparencia y ética pública 
Plan anual de austeridad 
Operación del Sistema de Gestión Institucional_SGI</v>
      </c>
      <c r="BX211" s="11" t="s">
        <v>25</v>
      </c>
      <c r="BY211" s="11" t="s">
        <v>26</v>
      </c>
      <c r="BZ211" s="11"/>
      <c r="CA211" s="11" t="s">
        <v>79</v>
      </c>
      <c r="CB211" s="11"/>
      <c r="CC211" s="11"/>
      <c r="CD211" s="11"/>
      <c r="CE211" s="204" t="str">
        <f t="shared" si="15"/>
        <v xml:space="preserve">Talento Humano 
Direccionamiento Estratégico y Planeación 
Evaluación de resultados </v>
      </c>
      <c r="CF211" s="11" t="s">
        <v>82</v>
      </c>
      <c r="CG211" s="11"/>
      <c r="CH211" s="11"/>
      <c r="CI211" s="11" t="s">
        <v>85</v>
      </c>
      <c r="CJ211" s="11"/>
      <c r="CK211" s="11"/>
      <c r="CL211" s="11"/>
      <c r="CM211" s="11"/>
      <c r="CN211" s="11"/>
      <c r="CO211" s="11"/>
      <c r="CP211" s="11"/>
      <c r="CQ211" s="11"/>
      <c r="CR211" s="11"/>
      <c r="CS211" s="11" t="s">
        <v>95</v>
      </c>
      <c r="CT211" s="11"/>
      <c r="CU211" s="11"/>
      <c r="CV211" s="11"/>
      <c r="CW211" s="11"/>
      <c r="CX211" s="11"/>
      <c r="CY211" s="204" t="str">
        <f t="shared" si="16"/>
        <v>Gestión Estratégica del Talento Humano 
Gestión Presupuestal y eficiencia del gasto público
Seguimiento y evaluación del desempeño institucional</v>
      </c>
      <c r="CZ211" s="11" t="s">
        <v>2826</v>
      </c>
      <c r="DA211" s="11" t="s">
        <v>2826</v>
      </c>
      <c r="DB211" s="205">
        <v>45693</v>
      </c>
      <c r="DC211" s="205">
        <v>45695</v>
      </c>
      <c r="DD211" s="11" t="s">
        <v>3426</v>
      </c>
      <c r="DE211" s="11" t="s">
        <v>3427</v>
      </c>
      <c r="DF211" s="11"/>
      <c r="DG211" s="11"/>
      <c r="DH211" s="11"/>
      <c r="DI211" s="11"/>
      <c r="DJ211" s="11"/>
      <c r="DK211" s="11"/>
      <c r="DL211" s="11"/>
      <c r="DM211" s="11"/>
      <c r="DN211" s="11"/>
      <c r="DO211" s="11"/>
      <c r="DP211" s="11"/>
      <c r="DQ211" s="11"/>
      <c r="DR211" s="11"/>
      <c r="DS211" s="11"/>
      <c r="DT211" s="11"/>
      <c r="DU211" s="1"/>
    </row>
    <row r="212" spans="2:125" s="2" customFormat="1" ht="84" hidden="1" customHeight="1" x14ac:dyDescent="0.35">
      <c r="B212" s="1"/>
      <c r="C212" s="200" t="s">
        <v>3428</v>
      </c>
      <c r="D212" s="206" t="s">
        <v>3429</v>
      </c>
      <c r="E212" s="94" t="str">
        <f t="shared" si="17"/>
        <v>URF2025_190__Expedir una circular interna que establezca, como regla general, la obligatoriedad de tomar al menos un período de vacaciones, salvo cuando las necesidades del servicio lo impidan</v>
      </c>
      <c r="F212" s="206" t="s">
        <v>3430</v>
      </c>
      <c r="G212" s="206" t="s">
        <v>3431</v>
      </c>
      <c r="H212" s="206" t="s">
        <v>3432</v>
      </c>
      <c r="I212" s="206" t="s">
        <v>969</v>
      </c>
      <c r="J212" s="206" t="s">
        <v>1815</v>
      </c>
      <c r="K212" s="206" t="s">
        <v>694</v>
      </c>
      <c r="L212" s="207">
        <v>45658</v>
      </c>
      <c r="M212" s="207">
        <v>45747</v>
      </c>
      <c r="N212" s="208">
        <f t="shared" si="18"/>
        <v>89</v>
      </c>
      <c r="O212" s="206" t="s">
        <v>680</v>
      </c>
      <c r="P212" s="206"/>
      <c r="Q212" s="206"/>
      <c r="R212" s="206"/>
      <c r="S212" s="206" t="s">
        <v>3304</v>
      </c>
      <c r="T212" s="206" t="s">
        <v>973</v>
      </c>
      <c r="U212" s="206" t="s">
        <v>25</v>
      </c>
      <c r="V212" s="206"/>
      <c r="W212" s="206" t="s">
        <v>52</v>
      </c>
      <c r="X212" s="206"/>
      <c r="Y212" s="204" t="str">
        <f t="shared" si="13"/>
        <v xml:space="preserve">Talento Humano 
Tecnológicos </v>
      </c>
      <c r="Z212" s="206"/>
      <c r="AA212" s="206"/>
      <c r="AB212" s="206"/>
      <c r="AC212" s="209"/>
      <c r="AD212" s="209"/>
      <c r="AE212" s="206"/>
      <c r="AF212" s="206"/>
      <c r="AG212" s="209"/>
      <c r="AH212" s="209"/>
      <c r="AI212" s="206"/>
      <c r="AJ212" s="206"/>
      <c r="AK212" s="209"/>
      <c r="AL212" s="209"/>
      <c r="AM212" s="206"/>
      <c r="AN212" s="206"/>
      <c r="AO212" s="209"/>
      <c r="AP212" s="209"/>
      <c r="AQ212" s="206"/>
      <c r="AR212" s="206"/>
      <c r="AS212" s="209"/>
      <c r="AT212" s="209"/>
      <c r="AU212" s="206"/>
      <c r="AV212" s="206"/>
      <c r="AW212" s="209"/>
      <c r="AX212" s="206"/>
      <c r="AY212" s="206"/>
      <c r="AZ212" s="206"/>
      <c r="BA212" s="206"/>
      <c r="BB212" s="206"/>
      <c r="BC212" s="206"/>
      <c r="BD212" s="206"/>
      <c r="BE212" s="206"/>
      <c r="BF212" s="206"/>
      <c r="BG212" s="206"/>
      <c r="BH212" s="206" t="s">
        <v>2758</v>
      </c>
      <c r="BI212" s="206" t="s">
        <v>3315</v>
      </c>
      <c r="BJ212" s="206" t="s">
        <v>3316</v>
      </c>
      <c r="BK212" s="206"/>
      <c r="BL212" s="206"/>
      <c r="BM212" s="206"/>
      <c r="BN212" s="206"/>
      <c r="BO212" s="206"/>
      <c r="BP212" s="206"/>
      <c r="BQ212" s="206"/>
      <c r="BR212" s="206"/>
      <c r="BS212" s="206" t="s">
        <v>2762</v>
      </c>
      <c r="BT212" s="206" t="s">
        <v>3031</v>
      </c>
      <c r="BU212" s="206"/>
      <c r="BV212" s="206" t="s">
        <v>2783</v>
      </c>
      <c r="BW212" s="204" t="str">
        <f t="shared" si="14"/>
        <v>Programas de transparencia y ética pública 
Plan anual de austeridad 
Operación del Sistema de Gestión Institucional_SGI</v>
      </c>
      <c r="BX212" s="206" t="s">
        <v>25</v>
      </c>
      <c r="BY212" s="206" t="s">
        <v>26</v>
      </c>
      <c r="BZ212" s="206"/>
      <c r="CA212" s="206"/>
      <c r="CB212" s="206"/>
      <c r="CC212" s="206"/>
      <c r="CD212" s="206"/>
      <c r="CE212" s="204" t="str">
        <f t="shared" si="15"/>
        <v xml:space="preserve">Talento Humano 
Direccionamiento Estratégico y Planeación </v>
      </c>
      <c r="CF212" s="206" t="s">
        <v>82</v>
      </c>
      <c r="CG212" s="206"/>
      <c r="CH212" s="206"/>
      <c r="CI212" s="206" t="s">
        <v>85</v>
      </c>
      <c r="CJ212" s="206"/>
      <c r="CK212" s="206"/>
      <c r="CL212" s="206"/>
      <c r="CM212" s="206"/>
      <c r="CN212" s="206"/>
      <c r="CO212" s="206"/>
      <c r="CP212" s="206"/>
      <c r="CQ212" s="206"/>
      <c r="CR212" s="206"/>
      <c r="CS212" s="206"/>
      <c r="CT212" s="206"/>
      <c r="CU212" s="206"/>
      <c r="CV212" s="206"/>
      <c r="CW212" s="206"/>
      <c r="CX212" s="206"/>
      <c r="CY212" s="204" t="str">
        <f t="shared" si="16"/>
        <v>Gestión Estratégica del Talento Humano 
Gestión Presupuestal y eficiencia del gasto público</v>
      </c>
      <c r="CZ212" s="206" t="s">
        <v>2873</v>
      </c>
      <c r="DA212" s="206" t="s">
        <v>2873</v>
      </c>
      <c r="DB212" s="210">
        <v>45747</v>
      </c>
      <c r="DC212" s="210">
        <v>45747</v>
      </c>
      <c r="DD212" s="206" t="s">
        <v>3433</v>
      </c>
      <c r="DE212" s="206" t="s">
        <v>3434</v>
      </c>
      <c r="DF212" s="206"/>
      <c r="DG212" s="206"/>
      <c r="DH212" s="206"/>
      <c r="DI212" s="206"/>
      <c r="DJ212" s="206"/>
      <c r="DK212" s="206"/>
      <c r="DL212" s="206"/>
      <c r="DM212" s="206"/>
      <c r="DN212" s="206"/>
      <c r="DO212" s="206"/>
      <c r="DP212" s="206"/>
      <c r="DQ212" s="206"/>
      <c r="DR212" s="206"/>
      <c r="DS212" s="206"/>
      <c r="DT212" s="206"/>
      <c r="DU212" s="1"/>
    </row>
    <row r="213" spans="2:125" s="2" customFormat="1" ht="84" hidden="1" customHeight="1" x14ac:dyDescent="0.35">
      <c r="B213" s="1"/>
      <c r="C213" s="200" t="s">
        <v>3435</v>
      </c>
      <c r="D213" s="11" t="s">
        <v>3436</v>
      </c>
      <c r="E213" s="201" t="str">
        <f t="shared" si="17"/>
        <v>URF2025_191__Priorizar la realización de eventos virtuales internos y externos de la URF, cuando no exista una necesidad que justifique la asistencia de los servidores_Primer trimestre</v>
      </c>
      <c r="F213" s="11" t="s">
        <v>3437</v>
      </c>
      <c r="G213" s="11" t="s">
        <v>3438</v>
      </c>
      <c r="H213" s="11" t="s">
        <v>3439</v>
      </c>
      <c r="I213" s="11" t="s">
        <v>969</v>
      </c>
      <c r="J213" s="11" t="s">
        <v>1815</v>
      </c>
      <c r="K213" s="11" t="s">
        <v>971</v>
      </c>
      <c r="L213" s="12">
        <v>45658</v>
      </c>
      <c r="M213" s="12">
        <v>45767</v>
      </c>
      <c r="N213" s="202">
        <f t="shared" si="18"/>
        <v>109</v>
      </c>
      <c r="O213" s="203" t="s">
        <v>680</v>
      </c>
      <c r="P213" s="11"/>
      <c r="Q213" s="11"/>
      <c r="R213" s="11"/>
      <c r="S213" s="11" t="s">
        <v>3304</v>
      </c>
      <c r="T213" s="11" t="s">
        <v>973</v>
      </c>
      <c r="U213" s="11" t="s">
        <v>25</v>
      </c>
      <c r="V213" s="11"/>
      <c r="W213" s="11" t="s">
        <v>52</v>
      </c>
      <c r="X213" s="11"/>
      <c r="Y213" s="204" t="str">
        <f t="shared" si="13"/>
        <v xml:space="preserve">Talento Humano 
Tecnológicos </v>
      </c>
      <c r="Z213" s="11"/>
      <c r="AA213" s="11"/>
      <c r="AB213" s="11"/>
      <c r="AC213" s="13"/>
      <c r="AD213" s="14"/>
      <c r="AE213" s="11"/>
      <c r="AF213" s="11"/>
      <c r="AG213" s="13"/>
      <c r="AH213" s="14"/>
      <c r="AI213" s="11"/>
      <c r="AJ213" s="11"/>
      <c r="AK213" s="13"/>
      <c r="AL213" s="14"/>
      <c r="AM213" s="11"/>
      <c r="AN213" s="11"/>
      <c r="AO213" s="13"/>
      <c r="AP213" s="14"/>
      <c r="AQ213" s="11"/>
      <c r="AR213" s="11"/>
      <c r="AS213" s="13"/>
      <c r="AT213" s="14"/>
      <c r="AU213" s="11"/>
      <c r="AV213" s="11"/>
      <c r="AW213" s="13"/>
      <c r="AX213" s="11"/>
      <c r="AY213" s="11"/>
      <c r="AZ213" s="11"/>
      <c r="BA213" s="11"/>
      <c r="BB213" s="11"/>
      <c r="BC213" s="11"/>
      <c r="BD213" s="11"/>
      <c r="BE213" s="11"/>
      <c r="BF213" s="11"/>
      <c r="BG213" s="11"/>
      <c r="BH213" s="11" t="s">
        <v>2758</v>
      </c>
      <c r="BI213" s="11" t="s">
        <v>3315</v>
      </c>
      <c r="BJ213" s="11" t="s">
        <v>3316</v>
      </c>
      <c r="BK213" s="11"/>
      <c r="BL213" s="11"/>
      <c r="BM213" s="11"/>
      <c r="BN213" s="11"/>
      <c r="BO213" s="11"/>
      <c r="BP213" s="11"/>
      <c r="BQ213" s="11"/>
      <c r="BR213" s="11"/>
      <c r="BS213" s="11" t="s">
        <v>2762</v>
      </c>
      <c r="BT213" s="11" t="s">
        <v>3440</v>
      </c>
      <c r="BU213" s="11"/>
      <c r="BV213" s="11" t="s">
        <v>2783</v>
      </c>
      <c r="BW213" s="204" t="str">
        <f t="shared" si="14"/>
        <v>Programas de transparencia y ética pública 
Plan anual de austeridad 
Operación del Sistema de Gestión Institucional_SGI</v>
      </c>
      <c r="BX213" s="11"/>
      <c r="BY213" s="11" t="s">
        <v>26</v>
      </c>
      <c r="BZ213" s="11" t="s">
        <v>27</v>
      </c>
      <c r="CA213" s="11"/>
      <c r="CB213" s="11"/>
      <c r="CC213" s="11"/>
      <c r="CD213" s="11"/>
      <c r="CE213" s="204" t="str">
        <f t="shared" si="15"/>
        <v xml:space="preserve">Direccionamiento Estratégico y Planeación 
Gestión con valores para resultados </v>
      </c>
      <c r="CF213" s="11"/>
      <c r="CG213" s="11"/>
      <c r="CH213" s="11"/>
      <c r="CI213" s="11" t="s">
        <v>85</v>
      </c>
      <c r="CJ213" s="11"/>
      <c r="CK213" s="11"/>
      <c r="CL213" s="11"/>
      <c r="CM213" s="11"/>
      <c r="CN213" s="11"/>
      <c r="CO213" s="11"/>
      <c r="CP213" s="11"/>
      <c r="CQ213" s="11"/>
      <c r="CR213" s="11" t="s">
        <v>94</v>
      </c>
      <c r="CS213" s="11"/>
      <c r="CT213" s="11"/>
      <c r="CU213" s="11"/>
      <c r="CV213" s="11"/>
      <c r="CW213" s="11"/>
      <c r="CX213" s="11"/>
      <c r="CY213" s="204" t="str">
        <f t="shared" si="16"/>
        <v>Gestión Presupuestal y eficiencia del gasto público
Participación ciudadana en la gestión pública</v>
      </c>
      <c r="CZ213" s="11" t="s">
        <v>2784</v>
      </c>
      <c r="DA213" s="11"/>
      <c r="DB213" s="11"/>
      <c r="DC213" s="11"/>
      <c r="DD213" s="11"/>
      <c r="DE213" s="11"/>
      <c r="DF213" s="11"/>
      <c r="DG213" s="11"/>
      <c r="DH213" s="11"/>
      <c r="DI213" s="11"/>
      <c r="DJ213" s="11"/>
      <c r="DK213" s="11"/>
      <c r="DL213" s="11"/>
      <c r="DM213" s="11"/>
      <c r="DN213" s="11"/>
      <c r="DO213" s="11"/>
      <c r="DP213" s="11"/>
      <c r="DQ213" s="11"/>
      <c r="DR213" s="11"/>
      <c r="DS213" s="11"/>
      <c r="DT213" s="11"/>
      <c r="DU213" s="1"/>
    </row>
    <row r="214" spans="2:125" s="2" customFormat="1" ht="84" hidden="1" customHeight="1" x14ac:dyDescent="0.35">
      <c r="B214" s="1"/>
      <c r="C214" s="200" t="s">
        <v>3441</v>
      </c>
      <c r="D214" s="11" t="s">
        <v>3442</v>
      </c>
      <c r="E214" s="201" t="str">
        <f t="shared" si="17"/>
        <v>URF2025_192__Priorizar la realización de eventos virtuales internos y externos de la URF, cuando no exista una necesidad que justifique la asistencia de los servidores_Segundo trimestre</v>
      </c>
      <c r="F214" s="11" t="s">
        <v>3437</v>
      </c>
      <c r="G214" s="11" t="s">
        <v>3438</v>
      </c>
      <c r="H214" s="11" t="s">
        <v>3439</v>
      </c>
      <c r="I214" s="11" t="s">
        <v>969</v>
      </c>
      <c r="J214" s="11" t="s">
        <v>1815</v>
      </c>
      <c r="K214" s="11" t="s">
        <v>971</v>
      </c>
      <c r="L214" s="12">
        <v>45748</v>
      </c>
      <c r="M214" s="12">
        <v>45858</v>
      </c>
      <c r="N214" s="202">
        <f t="shared" si="18"/>
        <v>110</v>
      </c>
      <c r="O214" s="203" t="s">
        <v>680</v>
      </c>
      <c r="P214" s="11"/>
      <c r="Q214" s="11"/>
      <c r="R214" s="11"/>
      <c r="S214" s="11" t="s">
        <v>3304</v>
      </c>
      <c r="T214" s="11" t="s">
        <v>973</v>
      </c>
      <c r="U214" s="11" t="s">
        <v>25</v>
      </c>
      <c r="V214" s="11"/>
      <c r="W214" s="11" t="s">
        <v>52</v>
      </c>
      <c r="X214" s="11"/>
      <c r="Y214" s="204" t="str">
        <f t="shared" si="13"/>
        <v xml:space="preserve">Talento Humano 
Tecnológicos </v>
      </c>
      <c r="Z214" s="11"/>
      <c r="AA214" s="11"/>
      <c r="AB214" s="11"/>
      <c r="AC214" s="13"/>
      <c r="AD214" s="14"/>
      <c r="AE214" s="11"/>
      <c r="AF214" s="11"/>
      <c r="AG214" s="13"/>
      <c r="AH214" s="14"/>
      <c r="AI214" s="11"/>
      <c r="AJ214" s="11"/>
      <c r="AK214" s="13"/>
      <c r="AL214" s="14"/>
      <c r="AM214" s="11"/>
      <c r="AN214" s="11"/>
      <c r="AO214" s="13"/>
      <c r="AP214" s="14"/>
      <c r="AQ214" s="11"/>
      <c r="AR214" s="11"/>
      <c r="AS214" s="13"/>
      <c r="AT214" s="14"/>
      <c r="AU214" s="11"/>
      <c r="AV214" s="11"/>
      <c r="AW214" s="13"/>
      <c r="AX214" s="11"/>
      <c r="AY214" s="11"/>
      <c r="AZ214" s="11"/>
      <c r="BA214" s="11"/>
      <c r="BB214" s="11"/>
      <c r="BC214" s="11"/>
      <c r="BD214" s="11"/>
      <c r="BE214" s="11"/>
      <c r="BF214" s="11"/>
      <c r="BG214" s="11"/>
      <c r="BH214" s="11" t="s">
        <v>2758</v>
      </c>
      <c r="BI214" s="11" t="s">
        <v>3315</v>
      </c>
      <c r="BJ214" s="11" t="s">
        <v>3316</v>
      </c>
      <c r="BK214" s="11"/>
      <c r="BL214" s="11"/>
      <c r="BM214" s="11"/>
      <c r="BN214" s="11"/>
      <c r="BO214" s="11"/>
      <c r="BP214" s="11"/>
      <c r="BQ214" s="11"/>
      <c r="BR214" s="11"/>
      <c r="BS214" s="11" t="s">
        <v>2762</v>
      </c>
      <c r="BT214" s="11" t="s">
        <v>3440</v>
      </c>
      <c r="BU214" s="11"/>
      <c r="BV214" s="11" t="s">
        <v>2783</v>
      </c>
      <c r="BW214" s="204" t="str">
        <f t="shared" si="14"/>
        <v>Programas de transparencia y ética pública 
Plan anual de austeridad 
Operación del Sistema de Gestión Institucional_SGI</v>
      </c>
      <c r="BX214" s="11"/>
      <c r="BY214" s="11" t="s">
        <v>26</v>
      </c>
      <c r="BZ214" s="11" t="s">
        <v>27</v>
      </c>
      <c r="CA214" s="11"/>
      <c r="CB214" s="11"/>
      <c r="CC214" s="11"/>
      <c r="CD214" s="11"/>
      <c r="CE214" s="204" t="str">
        <f t="shared" si="15"/>
        <v xml:space="preserve">Direccionamiento Estratégico y Planeación 
Gestión con valores para resultados </v>
      </c>
      <c r="CF214" s="11"/>
      <c r="CG214" s="11"/>
      <c r="CH214" s="11"/>
      <c r="CI214" s="11" t="s">
        <v>85</v>
      </c>
      <c r="CJ214" s="11"/>
      <c r="CK214" s="11"/>
      <c r="CL214" s="11"/>
      <c r="CM214" s="11"/>
      <c r="CN214" s="11"/>
      <c r="CO214" s="11"/>
      <c r="CP214" s="11"/>
      <c r="CQ214" s="11"/>
      <c r="CR214" s="11" t="s">
        <v>94</v>
      </c>
      <c r="CS214" s="11"/>
      <c r="CT214" s="11"/>
      <c r="CU214" s="11"/>
      <c r="CV214" s="11"/>
      <c r="CW214" s="11"/>
      <c r="CX214" s="11"/>
      <c r="CY214" s="204" t="str">
        <f t="shared" si="16"/>
        <v>Gestión Presupuestal y eficiencia del gasto público
Participación ciudadana en la gestión pública</v>
      </c>
      <c r="CZ214" s="11" t="s">
        <v>2784</v>
      </c>
      <c r="DA214" s="11"/>
      <c r="DB214" s="11"/>
      <c r="DC214" s="11"/>
      <c r="DD214" s="11"/>
      <c r="DE214" s="11"/>
      <c r="DF214" s="11"/>
      <c r="DG214" s="11"/>
      <c r="DH214" s="11"/>
      <c r="DI214" s="11"/>
      <c r="DJ214" s="11"/>
      <c r="DK214" s="11"/>
      <c r="DL214" s="11"/>
      <c r="DM214" s="11"/>
      <c r="DN214" s="11"/>
      <c r="DO214" s="11"/>
      <c r="DP214" s="11"/>
      <c r="DQ214" s="11"/>
      <c r="DR214" s="11"/>
      <c r="DS214" s="11"/>
      <c r="DT214" s="11"/>
      <c r="DU214" s="1"/>
    </row>
    <row r="215" spans="2:125" s="2" customFormat="1" ht="84" hidden="1" customHeight="1" x14ac:dyDescent="0.35">
      <c r="B215" s="1"/>
      <c r="C215" s="200" t="s">
        <v>3443</v>
      </c>
      <c r="D215" s="11" t="s">
        <v>3444</v>
      </c>
      <c r="E215" s="201" t="str">
        <f t="shared" si="17"/>
        <v>URF2025_193__Priorizar la realización de eventos virtuales internos y externos de la URF, cuando no exista una necesidad que justifique la asistencia de los servidores_Tercer trimestre</v>
      </c>
      <c r="F215" s="11" t="s">
        <v>3437</v>
      </c>
      <c r="G215" s="11" t="s">
        <v>3438</v>
      </c>
      <c r="H215" s="11" t="s">
        <v>3439</v>
      </c>
      <c r="I215" s="11" t="s">
        <v>969</v>
      </c>
      <c r="J215" s="11" t="s">
        <v>1815</v>
      </c>
      <c r="K215" s="11" t="s">
        <v>971</v>
      </c>
      <c r="L215" s="12">
        <v>45839</v>
      </c>
      <c r="M215" s="12">
        <v>45950</v>
      </c>
      <c r="N215" s="202">
        <f t="shared" si="18"/>
        <v>111</v>
      </c>
      <c r="O215" s="203" t="s">
        <v>680</v>
      </c>
      <c r="P215" s="11"/>
      <c r="Q215" s="11"/>
      <c r="R215" s="11"/>
      <c r="S215" s="11" t="s">
        <v>3304</v>
      </c>
      <c r="T215" s="11" t="s">
        <v>973</v>
      </c>
      <c r="U215" s="11" t="s">
        <v>25</v>
      </c>
      <c r="V215" s="11"/>
      <c r="W215" s="11" t="s">
        <v>52</v>
      </c>
      <c r="X215" s="11"/>
      <c r="Y215" s="204" t="str">
        <f t="shared" ref="Y215:Y278" si="19">_xlfn.TEXTJOIN(CHAR(10),TRUE,U215:X215)</f>
        <v xml:space="preserve">Talento Humano 
Tecnológicos </v>
      </c>
      <c r="Z215" s="11"/>
      <c r="AA215" s="11"/>
      <c r="AB215" s="11"/>
      <c r="AC215" s="13"/>
      <c r="AD215" s="14"/>
      <c r="AE215" s="11"/>
      <c r="AF215" s="11"/>
      <c r="AG215" s="13"/>
      <c r="AH215" s="14"/>
      <c r="AI215" s="11"/>
      <c r="AJ215" s="11"/>
      <c r="AK215" s="13"/>
      <c r="AL215" s="14"/>
      <c r="AM215" s="11"/>
      <c r="AN215" s="11"/>
      <c r="AO215" s="13"/>
      <c r="AP215" s="14"/>
      <c r="AQ215" s="11"/>
      <c r="AR215" s="11"/>
      <c r="AS215" s="13"/>
      <c r="AT215" s="14"/>
      <c r="AU215" s="11"/>
      <c r="AV215" s="11"/>
      <c r="AW215" s="13"/>
      <c r="AX215" s="11"/>
      <c r="AY215" s="11"/>
      <c r="AZ215" s="11"/>
      <c r="BA215" s="11"/>
      <c r="BB215" s="11"/>
      <c r="BC215" s="11"/>
      <c r="BD215" s="11"/>
      <c r="BE215" s="11"/>
      <c r="BF215" s="11"/>
      <c r="BG215" s="11"/>
      <c r="BH215" s="11" t="s">
        <v>2758</v>
      </c>
      <c r="BI215" s="11" t="s">
        <v>3315</v>
      </c>
      <c r="BJ215" s="11" t="s">
        <v>3316</v>
      </c>
      <c r="BK215" s="11"/>
      <c r="BL215" s="11"/>
      <c r="BM215" s="11"/>
      <c r="BN215" s="11"/>
      <c r="BO215" s="11"/>
      <c r="BP215" s="11"/>
      <c r="BQ215" s="11"/>
      <c r="BR215" s="11"/>
      <c r="BS215" s="11" t="s">
        <v>2762</v>
      </c>
      <c r="BT215" s="11" t="s">
        <v>3440</v>
      </c>
      <c r="BU215" s="11"/>
      <c r="BV215" s="11" t="s">
        <v>2783</v>
      </c>
      <c r="BW215" s="204" t="str">
        <f t="shared" ref="BW215:BW278" si="20">_xlfn.TEXTJOIN(CHAR(10),TRUE,Z215,AD215,AH215,AL215,AP215,AT215,AX215,AY215,AZ215,BA215,BB215,BC215,BE215,BD215,BF215,BG215,BH215,BK215,BM215,BN215,BP215,BR215,BS215,BU215,BV215)</f>
        <v>Programas de transparencia y ética pública 
Plan anual de austeridad 
Operación del Sistema de Gestión Institucional_SGI</v>
      </c>
      <c r="BX215" s="11"/>
      <c r="BY215" s="11" t="s">
        <v>26</v>
      </c>
      <c r="BZ215" s="11" t="s">
        <v>27</v>
      </c>
      <c r="CA215" s="11"/>
      <c r="CB215" s="11"/>
      <c r="CC215" s="11"/>
      <c r="CD215" s="11"/>
      <c r="CE215" s="204" t="str">
        <f t="shared" ref="CE215:CE278" si="21">_xlfn.TEXTJOIN(CHAR(10),TRUE,BX215:CD215)</f>
        <v xml:space="preserve">Direccionamiento Estratégico y Planeación 
Gestión con valores para resultados </v>
      </c>
      <c r="CF215" s="11"/>
      <c r="CG215" s="11"/>
      <c r="CH215" s="11"/>
      <c r="CI215" s="11" t="s">
        <v>85</v>
      </c>
      <c r="CJ215" s="11"/>
      <c r="CK215" s="11"/>
      <c r="CL215" s="11"/>
      <c r="CM215" s="11"/>
      <c r="CN215" s="11"/>
      <c r="CO215" s="11"/>
      <c r="CP215" s="11"/>
      <c r="CQ215" s="11"/>
      <c r="CR215" s="11" t="s">
        <v>94</v>
      </c>
      <c r="CS215" s="11"/>
      <c r="CT215" s="11"/>
      <c r="CU215" s="11"/>
      <c r="CV215" s="11"/>
      <c r="CW215" s="11"/>
      <c r="CX215" s="11"/>
      <c r="CY215" s="204" t="str">
        <f t="shared" si="16"/>
        <v>Gestión Presupuestal y eficiencia del gasto público
Participación ciudadana en la gestión pública</v>
      </c>
      <c r="CZ215" s="11" t="s">
        <v>2784</v>
      </c>
      <c r="DA215" s="11"/>
      <c r="DB215" s="11"/>
      <c r="DC215" s="11"/>
      <c r="DD215" s="11"/>
      <c r="DE215" s="11"/>
      <c r="DF215" s="11"/>
      <c r="DG215" s="11"/>
      <c r="DH215" s="11"/>
      <c r="DI215" s="11"/>
      <c r="DJ215" s="11"/>
      <c r="DK215" s="11"/>
      <c r="DL215" s="11"/>
      <c r="DM215" s="11"/>
      <c r="DN215" s="11"/>
      <c r="DO215" s="11"/>
      <c r="DP215" s="11"/>
      <c r="DQ215" s="11"/>
      <c r="DR215" s="11"/>
      <c r="DS215" s="11"/>
      <c r="DT215" s="11"/>
      <c r="DU215" s="1"/>
    </row>
    <row r="216" spans="2:125" s="2" customFormat="1" ht="84" hidden="1" customHeight="1" x14ac:dyDescent="0.35">
      <c r="B216" s="1"/>
      <c r="C216" s="200" t="s">
        <v>3445</v>
      </c>
      <c r="D216" s="11" t="s">
        <v>3446</v>
      </c>
      <c r="E216" s="201" t="str">
        <f t="shared" si="17"/>
        <v>URF2025_194__Proveer tiquetes aéreos, tanto nacionales como internacionales, en clase económica o en una tarifa que no exceda su costo, excepto en casos que cuenten con justificación debidamente respaldada_Primer Trimestre</v>
      </c>
      <c r="F216" s="11" t="s">
        <v>3447</v>
      </c>
      <c r="G216" s="11" t="s">
        <v>3448</v>
      </c>
      <c r="H216" s="11" t="s">
        <v>3449</v>
      </c>
      <c r="I216" s="11" t="s">
        <v>969</v>
      </c>
      <c r="J216" s="11" t="s">
        <v>1815</v>
      </c>
      <c r="K216" s="11" t="s">
        <v>3450</v>
      </c>
      <c r="L216" s="12">
        <v>45658</v>
      </c>
      <c r="M216" s="12">
        <v>45767</v>
      </c>
      <c r="N216" s="202">
        <f t="shared" si="18"/>
        <v>109</v>
      </c>
      <c r="O216" s="203" t="s">
        <v>680</v>
      </c>
      <c r="P216" s="11"/>
      <c r="Q216" s="11"/>
      <c r="R216" s="11"/>
      <c r="S216" s="11" t="s">
        <v>3304</v>
      </c>
      <c r="T216" s="11" t="s">
        <v>973</v>
      </c>
      <c r="U216" s="11" t="s">
        <v>25</v>
      </c>
      <c r="V216" s="11"/>
      <c r="W216" s="11" t="s">
        <v>52</v>
      </c>
      <c r="X216" s="11"/>
      <c r="Y216" s="204" t="str">
        <f t="shared" si="19"/>
        <v xml:space="preserve">Talento Humano 
Tecnológicos </v>
      </c>
      <c r="Z216" s="11"/>
      <c r="AA216" s="11"/>
      <c r="AB216" s="11"/>
      <c r="AC216" s="13"/>
      <c r="AD216" s="14"/>
      <c r="AE216" s="11"/>
      <c r="AF216" s="11"/>
      <c r="AG216" s="13"/>
      <c r="AH216" s="14"/>
      <c r="AI216" s="11"/>
      <c r="AJ216" s="11"/>
      <c r="AK216" s="13"/>
      <c r="AL216" s="14"/>
      <c r="AM216" s="11"/>
      <c r="AN216" s="11"/>
      <c r="AO216" s="13"/>
      <c r="AP216" s="14"/>
      <c r="AQ216" s="11"/>
      <c r="AR216" s="11"/>
      <c r="AS216" s="13"/>
      <c r="AT216" s="14"/>
      <c r="AU216" s="11"/>
      <c r="AV216" s="11"/>
      <c r="AW216" s="13"/>
      <c r="AX216" s="11"/>
      <c r="AY216" s="11"/>
      <c r="AZ216" s="11"/>
      <c r="BA216" s="11"/>
      <c r="BB216" s="11"/>
      <c r="BC216" s="11"/>
      <c r="BD216" s="11"/>
      <c r="BE216" s="11"/>
      <c r="BF216" s="11"/>
      <c r="BG216" s="11"/>
      <c r="BH216" s="11" t="s">
        <v>2758</v>
      </c>
      <c r="BI216" s="11" t="s">
        <v>3315</v>
      </c>
      <c r="BJ216" s="11" t="s">
        <v>3316</v>
      </c>
      <c r="BK216" s="11"/>
      <c r="BL216" s="11"/>
      <c r="BM216" s="11"/>
      <c r="BN216" s="11"/>
      <c r="BO216" s="11"/>
      <c r="BP216" s="11"/>
      <c r="BQ216" s="11"/>
      <c r="BR216" s="11"/>
      <c r="BS216" s="11" t="s">
        <v>2762</v>
      </c>
      <c r="BT216" s="11" t="s">
        <v>3451</v>
      </c>
      <c r="BU216" s="11"/>
      <c r="BV216" s="11" t="s">
        <v>2783</v>
      </c>
      <c r="BW216" s="204" t="str">
        <f t="shared" si="20"/>
        <v>Programas de transparencia y ética pública 
Plan anual de austeridad 
Operación del Sistema de Gestión Institucional_SGI</v>
      </c>
      <c r="BX216" s="11"/>
      <c r="BY216" s="11" t="s">
        <v>26</v>
      </c>
      <c r="BZ216" s="11"/>
      <c r="CA216" s="11"/>
      <c r="CB216" s="11"/>
      <c r="CC216" s="11"/>
      <c r="CD216" s="11"/>
      <c r="CE216" s="204" t="str">
        <f t="shared" si="21"/>
        <v xml:space="preserve">Direccionamiento Estratégico y Planeación </v>
      </c>
      <c r="CF216" s="11"/>
      <c r="CG216" s="11"/>
      <c r="CH216" s="11"/>
      <c r="CI216" s="11" t="s">
        <v>85</v>
      </c>
      <c r="CJ216" s="11"/>
      <c r="CK216" s="11"/>
      <c r="CL216" s="11"/>
      <c r="CM216" s="11"/>
      <c r="CN216" s="11"/>
      <c r="CO216" s="11"/>
      <c r="CP216" s="11"/>
      <c r="CQ216" s="11"/>
      <c r="CR216" s="11"/>
      <c r="CS216" s="11"/>
      <c r="CT216" s="11"/>
      <c r="CU216" s="11"/>
      <c r="CV216" s="11"/>
      <c r="CW216" s="11"/>
      <c r="CX216" s="11"/>
      <c r="CY216" s="204" t="str">
        <f t="shared" ref="CY216:CY279" si="22">_xlfn.TEXTJOIN(CHAR(10),TRUE,CF216:CX216)</f>
        <v>Gestión Presupuestal y eficiencia del gasto público</v>
      </c>
      <c r="CZ216" s="11" t="s">
        <v>2784</v>
      </c>
      <c r="DA216" s="11"/>
      <c r="DB216" s="11"/>
      <c r="DC216" s="11"/>
      <c r="DD216" s="11"/>
      <c r="DE216" s="11"/>
      <c r="DF216" s="11"/>
      <c r="DG216" s="11"/>
      <c r="DH216" s="11"/>
      <c r="DI216" s="11"/>
      <c r="DJ216" s="11"/>
      <c r="DK216" s="11"/>
      <c r="DL216" s="11"/>
      <c r="DM216" s="11"/>
      <c r="DN216" s="11"/>
      <c r="DO216" s="11"/>
      <c r="DP216" s="11"/>
      <c r="DQ216" s="11"/>
      <c r="DR216" s="11"/>
      <c r="DS216" s="11"/>
      <c r="DT216" s="11"/>
      <c r="DU216" s="1"/>
    </row>
    <row r="217" spans="2:125" s="2" customFormat="1" ht="84" hidden="1" customHeight="1" x14ac:dyDescent="0.35">
      <c r="B217" s="1"/>
      <c r="C217" s="200" t="s">
        <v>3452</v>
      </c>
      <c r="D217" s="11" t="s">
        <v>3453</v>
      </c>
      <c r="E217" s="201" t="str">
        <f t="shared" ref="E217:E280" si="23">+C217&amp;"_"&amp;"_"&amp;D217</f>
        <v>URF2025_195__Proveer tiquetes aéreos, tanto nacionales como internacionales, en clase económica o en una tarifa que no exceda su costo, excepto en casos que cuenten con justificación debidamente respaldada_Segundo Trimestre</v>
      </c>
      <c r="F217" s="11" t="s">
        <v>3447</v>
      </c>
      <c r="G217" s="11" t="s">
        <v>3448</v>
      </c>
      <c r="H217" s="11" t="s">
        <v>3449</v>
      </c>
      <c r="I217" s="11" t="s">
        <v>969</v>
      </c>
      <c r="J217" s="11" t="s">
        <v>1815</v>
      </c>
      <c r="K217" s="11" t="s">
        <v>3450</v>
      </c>
      <c r="L217" s="12">
        <v>45748</v>
      </c>
      <c r="M217" s="12">
        <v>45858</v>
      </c>
      <c r="N217" s="202">
        <f t="shared" si="18"/>
        <v>110</v>
      </c>
      <c r="O217" s="203" t="s">
        <v>680</v>
      </c>
      <c r="P217" s="11"/>
      <c r="Q217" s="11"/>
      <c r="R217" s="11"/>
      <c r="S217" s="11" t="s">
        <v>3304</v>
      </c>
      <c r="T217" s="11" t="s">
        <v>973</v>
      </c>
      <c r="U217" s="11" t="s">
        <v>25</v>
      </c>
      <c r="V217" s="11"/>
      <c r="W217" s="11" t="s">
        <v>52</v>
      </c>
      <c r="X217" s="11"/>
      <c r="Y217" s="204" t="str">
        <f t="shared" si="19"/>
        <v xml:space="preserve">Talento Humano 
Tecnológicos </v>
      </c>
      <c r="Z217" s="11"/>
      <c r="AA217" s="11"/>
      <c r="AB217" s="11"/>
      <c r="AC217" s="13"/>
      <c r="AD217" s="14"/>
      <c r="AE217" s="11"/>
      <c r="AF217" s="11"/>
      <c r="AG217" s="13"/>
      <c r="AH217" s="14"/>
      <c r="AI217" s="11"/>
      <c r="AJ217" s="11"/>
      <c r="AK217" s="13"/>
      <c r="AL217" s="14"/>
      <c r="AM217" s="11"/>
      <c r="AN217" s="11"/>
      <c r="AO217" s="13"/>
      <c r="AP217" s="14"/>
      <c r="AQ217" s="11"/>
      <c r="AR217" s="11"/>
      <c r="AS217" s="13"/>
      <c r="AT217" s="14"/>
      <c r="AU217" s="11"/>
      <c r="AV217" s="11"/>
      <c r="AW217" s="13"/>
      <c r="AX217" s="11"/>
      <c r="AY217" s="11"/>
      <c r="AZ217" s="11"/>
      <c r="BA217" s="11"/>
      <c r="BB217" s="11"/>
      <c r="BC217" s="11"/>
      <c r="BD217" s="11"/>
      <c r="BE217" s="11"/>
      <c r="BF217" s="11"/>
      <c r="BG217" s="11"/>
      <c r="BH217" s="11" t="s">
        <v>2758</v>
      </c>
      <c r="BI217" s="11" t="s">
        <v>3315</v>
      </c>
      <c r="BJ217" s="11" t="s">
        <v>3316</v>
      </c>
      <c r="BK217" s="11"/>
      <c r="BL217" s="11"/>
      <c r="BM217" s="11"/>
      <c r="BN217" s="11"/>
      <c r="BO217" s="11"/>
      <c r="BP217" s="11"/>
      <c r="BQ217" s="11"/>
      <c r="BR217" s="11"/>
      <c r="BS217" s="11" t="s">
        <v>2762</v>
      </c>
      <c r="BT217" s="11" t="s">
        <v>3451</v>
      </c>
      <c r="BU217" s="11"/>
      <c r="BV217" s="11" t="s">
        <v>2783</v>
      </c>
      <c r="BW217" s="204" t="str">
        <f t="shared" si="20"/>
        <v>Programas de transparencia y ética pública 
Plan anual de austeridad 
Operación del Sistema de Gestión Institucional_SGI</v>
      </c>
      <c r="BX217" s="11"/>
      <c r="BY217" s="11" t="s">
        <v>26</v>
      </c>
      <c r="BZ217" s="11"/>
      <c r="CA217" s="11"/>
      <c r="CB217" s="11"/>
      <c r="CC217" s="11"/>
      <c r="CD217" s="11"/>
      <c r="CE217" s="204" t="str">
        <f t="shared" si="21"/>
        <v xml:space="preserve">Direccionamiento Estratégico y Planeación </v>
      </c>
      <c r="CF217" s="11"/>
      <c r="CG217" s="11"/>
      <c r="CH217" s="11"/>
      <c r="CI217" s="11" t="s">
        <v>85</v>
      </c>
      <c r="CJ217" s="11"/>
      <c r="CK217" s="11"/>
      <c r="CL217" s="11"/>
      <c r="CM217" s="11"/>
      <c r="CN217" s="11"/>
      <c r="CO217" s="11"/>
      <c r="CP217" s="11"/>
      <c r="CQ217" s="11"/>
      <c r="CR217" s="11"/>
      <c r="CS217" s="11"/>
      <c r="CT217" s="11"/>
      <c r="CU217" s="11"/>
      <c r="CV217" s="11"/>
      <c r="CW217" s="11"/>
      <c r="CX217" s="11"/>
      <c r="CY217" s="204" t="str">
        <f t="shared" si="22"/>
        <v>Gestión Presupuestal y eficiencia del gasto público</v>
      </c>
      <c r="CZ217" s="11" t="s">
        <v>2784</v>
      </c>
      <c r="DA217" s="11"/>
      <c r="DB217" s="11"/>
      <c r="DC217" s="11"/>
      <c r="DD217" s="11"/>
      <c r="DE217" s="11"/>
      <c r="DF217" s="11"/>
      <c r="DG217" s="11"/>
      <c r="DH217" s="11"/>
      <c r="DI217" s="11"/>
      <c r="DJ217" s="11"/>
      <c r="DK217" s="11"/>
      <c r="DL217" s="11"/>
      <c r="DM217" s="11"/>
      <c r="DN217" s="11"/>
      <c r="DO217" s="11"/>
      <c r="DP217" s="11"/>
      <c r="DQ217" s="11"/>
      <c r="DR217" s="11"/>
      <c r="DS217" s="11"/>
      <c r="DT217" s="11"/>
      <c r="DU217" s="1"/>
    </row>
    <row r="218" spans="2:125" s="2" customFormat="1" ht="84" hidden="1" customHeight="1" x14ac:dyDescent="0.35">
      <c r="B218" s="1"/>
      <c r="C218" s="200" t="s">
        <v>3454</v>
      </c>
      <c r="D218" s="11" t="s">
        <v>3455</v>
      </c>
      <c r="E218" s="201" t="str">
        <f t="shared" si="23"/>
        <v>URF2025_196__Proveer tiquetes aéreos, tanto nacionales como internacionales, en clase económica o en una tarifa que no exceda su costo, excepto en casos que cuenten con justificación debidamente respaldada_Tercer Trimestre</v>
      </c>
      <c r="F218" s="11" t="s">
        <v>3447</v>
      </c>
      <c r="G218" s="11" t="s">
        <v>3448</v>
      </c>
      <c r="H218" s="11" t="s">
        <v>3449</v>
      </c>
      <c r="I218" s="11" t="s">
        <v>969</v>
      </c>
      <c r="J218" s="11" t="s">
        <v>1815</v>
      </c>
      <c r="K218" s="11" t="s">
        <v>3450</v>
      </c>
      <c r="L218" s="12">
        <v>45839</v>
      </c>
      <c r="M218" s="12">
        <v>45950</v>
      </c>
      <c r="N218" s="202">
        <f t="shared" si="18"/>
        <v>111</v>
      </c>
      <c r="O218" s="203" t="s">
        <v>680</v>
      </c>
      <c r="P218" s="11"/>
      <c r="Q218" s="11"/>
      <c r="R218" s="11"/>
      <c r="S218" s="11" t="s">
        <v>3304</v>
      </c>
      <c r="T218" s="11" t="s">
        <v>973</v>
      </c>
      <c r="U218" s="11" t="s">
        <v>25</v>
      </c>
      <c r="V218" s="11"/>
      <c r="W218" s="11" t="s">
        <v>52</v>
      </c>
      <c r="X218" s="11"/>
      <c r="Y218" s="204" t="str">
        <f t="shared" si="19"/>
        <v xml:space="preserve">Talento Humano 
Tecnológicos </v>
      </c>
      <c r="Z218" s="11"/>
      <c r="AA218" s="11"/>
      <c r="AB218" s="11"/>
      <c r="AC218" s="13"/>
      <c r="AD218" s="14"/>
      <c r="AE218" s="11"/>
      <c r="AF218" s="11"/>
      <c r="AG218" s="13"/>
      <c r="AH218" s="14"/>
      <c r="AI218" s="11"/>
      <c r="AJ218" s="11"/>
      <c r="AK218" s="13"/>
      <c r="AL218" s="14"/>
      <c r="AM218" s="11"/>
      <c r="AN218" s="11"/>
      <c r="AO218" s="13"/>
      <c r="AP218" s="14"/>
      <c r="AQ218" s="11"/>
      <c r="AR218" s="11"/>
      <c r="AS218" s="13"/>
      <c r="AT218" s="14"/>
      <c r="AU218" s="11"/>
      <c r="AV218" s="11"/>
      <c r="AW218" s="13"/>
      <c r="AX218" s="11"/>
      <c r="AY218" s="11"/>
      <c r="AZ218" s="11"/>
      <c r="BA218" s="11"/>
      <c r="BB218" s="11"/>
      <c r="BC218" s="11"/>
      <c r="BD218" s="11"/>
      <c r="BE218" s="11"/>
      <c r="BF218" s="11"/>
      <c r="BG218" s="11"/>
      <c r="BH218" s="11" t="s">
        <v>2758</v>
      </c>
      <c r="BI218" s="11" t="s">
        <v>3315</v>
      </c>
      <c r="BJ218" s="11" t="s">
        <v>3316</v>
      </c>
      <c r="BK218" s="11"/>
      <c r="BL218" s="11"/>
      <c r="BM218" s="11"/>
      <c r="BN218" s="11"/>
      <c r="BO218" s="11"/>
      <c r="BP218" s="11"/>
      <c r="BQ218" s="11"/>
      <c r="BR218" s="11"/>
      <c r="BS218" s="11" t="s">
        <v>2762</v>
      </c>
      <c r="BT218" s="11" t="s">
        <v>3451</v>
      </c>
      <c r="BU218" s="11"/>
      <c r="BV218" s="11" t="s">
        <v>2783</v>
      </c>
      <c r="BW218" s="204" t="str">
        <f t="shared" si="20"/>
        <v>Programas de transparencia y ética pública 
Plan anual de austeridad 
Operación del Sistema de Gestión Institucional_SGI</v>
      </c>
      <c r="BX218" s="11"/>
      <c r="BY218" s="11" t="s">
        <v>26</v>
      </c>
      <c r="BZ218" s="11"/>
      <c r="CA218" s="11"/>
      <c r="CB218" s="11"/>
      <c r="CC218" s="11"/>
      <c r="CD218" s="11"/>
      <c r="CE218" s="204" t="str">
        <f t="shared" si="21"/>
        <v xml:space="preserve">Direccionamiento Estratégico y Planeación </v>
      </c>
      <c r="CF218" s="11"/>
      <c r="CG218" s="11"/>
      <c r="CH218" s="11"/>
      <c r="CI218" s="11" t="s">
        <v>85</v>
      </c>
      <c r="CJ218" s="11"/>
      <c r="CK218" s="11"/>
      <c r="CL218" s="11"/>
      <c r="CM218" s="11"/>
      <c r="CN218" s="11"/>
      <c r="CO218" s="11"/>
      <c r="CP218" s="11"/>
      <c r="CQ218" s="11"/>
      <c r="CR218" s="11"/>
      <c r="CS218" s="11"/>
      <c r="CT218" s="11"/>
      <c r="CU218" s="11"/>
      <c r="CV218" s="11"/>
      <c r="CW218" s="11"/>
      <c r="CX218" s="11"/>
      <c r="CY218" s="204" t="str">
        <f t="shared" si="22"/>
        <v>Gestión Presupuestal y eficiencia del gasto público</v>
      </c>
      <c r="CZ218" s="11" t="s">
        <v>2784</v>
      </c>
      <c r="DA218" s="11"/>
      <c r="DB218" s="11"/>
      <c r="DC218" s="11"/>
      <c r="DD218" s="11"/>
      <c r="DE218" s="11"/>
      <c r="DF218" s="11"/>
      <c r="DG218" s="11"/>
      <c r="DH218" s="11"/>
      <c r="DI218" s="11"/>
      <c r="DJ218" s="11"/>
      <c r="DK218" s="11"/>
      <c r="DL218" s="11"/>
      <c r="DM218" s="11"/>
      <c r="DN218" s="11"/>
      <c r="DO218" s="11"/>
      <c r="DP218" s="11"/>
      <c r="DQ218" s="11"/>
      <c r="DR218" s="11"/>
      <c r="DS218" s="11"/>
      <c r="DT218" s="11"/>
      <c r="DU218" s="1"/>
    </row>
    <row r="219" spans="2:125" s="2" customFormat="1" ht="84" hidden="1" customHeight="1" x14ac:dyDescent="0.35">
      <c r="B219" s="1"/>
      <c r="C219" s="200" t="s">
        <v>3456</v>
      </c>
      <c r="D219" s="11" t="s">
        <v>3457</v>
      </c>
      <c r="E219" s="201" t="str">
        <f t="shared" si="23"/>
        <v>URF2025_197__Generar ahorro teniendo en cuenta el decreto que define la escala de viáticos a los servidores en comisión y aplicación de la circular interna establecida para la vigencia</v>
      </c>
      <c r="F219" s="11" t="s">
        <v>3458</v>
      </c>
      <c r="G219" s="11" t="s">
        <v>3459</v>
      </c>
      <c r="H219" s="11" t="s">
        <v>3460</v>
      </c>
      <c r="I219" s="11" t="s">
        <v>969</v>
      </c>
      <c r="J219" s="11" t="s">
        <v>1815</v>
      </c>
      <c r="K219" s="11" t="s">
        <v>971</v>
      </c>
      <c r="L219" s="12">
        <v>45901</v>
      </c>
      <c r="M219" s="12">
        <v>46022</v>
      </c>
      <c r="N219" s="202">
        <f t="shared" si="18"/>
        <v>121</v>
      </c>
      <c r="O219" s="203" t="s">
        <v>680</v>
      </c>
      <c r="P219" s="11"/>
      <c r="Q219" s="11"/>
      <c r="R219" s="11"/>
      <c r="S219" s="11" t="s">
        <v>3304</v>
      </c>
      <c r="T219" s="11" t="s">
        <v>973</v>
      </c>
      <c r="U219" s="11" t="s">
        <v>25</v>
      </c>
      <c r="V219" s="11"/>
      <c r="W219" s="11" t="s">
        <v>52</v>
      </c>
      <c r="X219" s="11"/>
      <c r="Y219" s="204" t="str">
        <f t="shared" si="19"/>
        <v xml:space="preserve">Talento Humano 
Tecnológicos </v>
      </c>
      <c r="Z219" s="11"/>
      <c r="AA219" s="11"/>
      <c r="AB219" s="11"/>
      <c r="AC219" s="13"/>
      <c r="AD219" s="14"/>
      <c r="AE219" s="11"/>
      <c r="AF219" s="11"/>
      <c r="AG219" s="13"/>
      <c r="AH219" s="14"/>
      <c r="AI219" s="11"/>
      <c r="AJ219" s="11"/>
      <c r="AK219" s="13"/>
      <c r="AL219" s="14"/>
      <c r="AM219" s="11"/>
      <c r="AN219" s="11"/>
      <c r="AO219" s="13"/>
      <c r="AP219" s="14"/>
      <c r="AQ219" s="11"/>
      <c r="AR219" s="11"/>
      <c r="AS219" s="13"/>
      <c r="AT219" s="14"/>
      <c r="AU219" s="11"/>
      <c r="AV219" s="11"/>
      <c r="AW219" s="13"/>
      <c r="AX219" s="11"/>
      <c r="AY219" s="11"/>
      <c r="AZ219" s="11"/>
      <c r="BA219" s="11"/>
      <c r="BB219" s="11"/>
      <c r="BC219" s="11"/>
      <c r="BD219" s="11"/>
      <c r="BE219" s="11"/>
      <c r="BF219" s="11"/>
      <c r="BG219" s="11"/>
      <c r="BH219" s="11" t="s">
        <v>2758</v>
      </c>
      <c r="BI219" s="11" t="s">
        <v>3315</v>
      </c>
      <c r="BJ219" s="11" t="s">
        <v>3316</v>
      </c>
      <c r="BK219" s="11"/>
      <c r="BL219" s="11"/>
      <c r="BM219" s="11"/>
      <c r="BN219" s="11"/>
      <c r="BO219" s="11"/>
      <c r="BP219" s="11"/>
      <c r="BQ219" s="11"/>
      <c r="BR219" s="11"/>
      <c r="BS219" s="11" t="s">
        <v>2762</v>
      </c>
      <c r="BT219" s="11" t="s">
        <v>3451</v>
      </c>
      <c r="BU219" s="11"/>
      <c r="BV219" s="11" t="s">
        <v>2783</v>
      </c>
      <c r="BW219" s="204" t="str">
        <f t="shared" si="20"/>
        <v>Programas de transparencia y ética pública 
Plan anual de austeridad 
Operación del Sistema de Gestión Institucional_SGI</v>
      </c>
      <c r="BX219" s="11"/>
      <c r="BY219" s="11" t="s">
        <v>26</v>
      </c>
      <c r="BZ219" s="11"/>
      <c r="CA219" s="11"/>
      <c r="CB219" s="11"/>
      <c r="CC219" s="11"/>
      <c r="CD219" s="11"/>
      <c r="CE219" s="204" t="str">
        <f t="shared" si="21"/>
        <v xml:space="preserve">Direccionamiento Estratégico y Planeación </v>
      </c>
      <c r="CF219" s="11"/>
      <c r="CG219" s="11"/>
      <c r="CH219" s="11"/>
      <c r="CI219" s="11" t="s">
        <v>85</v>
      </c>
      <c r="CJ219" s="11"/>
      <c r="CK219" s="11"/>
      <c r="CL219" s="11"/>
      <c r="CM219" s="11"/>
      <c r="CN219" s="11"/>
      <c r="CO219" s="11"/>
      <c r="CP219" s="11"/>
      <c r="CQ219" s="11"/>
      <c r="CR219" s="11"/>
      <c r="CS219" s="11"/>
      <c r="CT219" s="11"/>
      <c r="CU219" s="11"/>
      <c r="CV219" s="11"/>
      <c r="CW219" s="11"/>
      <c r="CX219" s="11"/>
      <c r="CY219" s="204" t="str">
        <f t="shared" si="22"/>
        <v>Gestión Presupuestal y eficiencia del gasto público</v>
      </c>
      <c r="CZ219" s="11" t="s">
        <v>2784</v>
      </c>
      <c r="DA219" s="11"/>
      <c r="DB219" s="11"/>
      <c r="DC219" s="11"/>
      <c r="DD219" s="11"/>
      <c r="DE219" s="11"/>
      <c r="DF219" s="11"/>
      <c r="DG219" s="11"/>
      <c r="DH219" s="11"/>
      <c r="DI219" s="11"/>
      <c r="DJ219" s="11"/>
      <c r="DK219" s="11"/>
      <c r="DL219" s="11"/>
      <c r="DM219" s="11"/>
      <c r="DN219" s="11"/>
      <c r="DO219" s="11"/>
      <c r="DP219" s="11"/>
      <c r="DQ219" s="11"/>
      <c r="DR219" s="11"/>
      <c r="DS219" s="11"/>
      <c r="DT219" s="11"/>
      <c r="DU219" s="1"/>
    </row>
    <row r="220" spans="2:125" s="2" customFormat="1" ht="84" hidden="1" customHeight="1" x14ac:dyDescent="0.35">
      <c r="B220" s="1"/>
      <c r="C220" s="200" t="s">
        <v>3461</v>
      </c>
      <c r="D220" s="11" t="s">
        <v>3462</v>
      </c>
      <c r="E220" s="201" t="s">
        <v>3463</v>
      </c>
      <c r="F220" s="11" t="s">
        <v>3464</v>
      </c>
      <c r="G220" s="11" t="s">
        <v>3407</v>
      </c>
      <c r="H220" s="11" t="s">
        <v>3465</v>
      </c>
      <c r="I220" s="11" t="s">
        <v>969</v>
      </c>
      <c r="J220" s="11" t="s">
        <v>1815</v>
      </c>
      <c r="K220" s="11" t="s">
        <v>971</v>
      </c>
      <c r="L220" s="12">
        <v>45658</v>
      </c>
      <c r="M220" s="12">
        <v>45767</v>
      </c>
      <c r="N220" s="202">
        <f>M220-L220</f>
        <v>109</v>
      </c>
      <c r="O220" s="203" t="s">
        <v>680</v>
      </c>
      <c r="P220" s="11"/>
      <c r="Q220" s="11"/>
      <c r="R220" s="11"/>
      <c r="S220" s="11" t="s">
        <v>3304</v>
      </c>
      <c r="T220" s="11" t="s">
        <v>973</v>
      </c>
      <c r="U220" s="11" t="s">
        <v>25</v>
      </c>
      <c r="V220" s="11"/>
      <c r="W220" s="11" t="s">
        <v>52</v>
      </c>
      <c r="X220" s="11"/>
      <c r="Y220" s="204" t="str">
        <f t="shared" si="19"/>
        <v xml:space="preserve">Talento Humano 
Tecnológicos </v>
      </c>
      <c r="Z220" s="11"/>
      <c r="AA220" s="11"/>
      <c r="AB220" s="11"/>
      <c r="AC220" s="13"/>
      <c r="AD220" s="14"/>
      <c r="AE220" s="11"/>
      <c r="AF220" s="11"/>
      <c r="AG220" s="13"/>
      <c r="AH220" s="14"/>
      <c r="AI220" s="11"/>
      <c r="AJ220" s="11"/>
      <c r="AK220" s="13"/>
      <c r="AL220" s="14"/>
      <c r="AM220" s="11"/>
      <c r="AN220" s="11"/>
      <c r="AO220" s="13"/>
      <c r="AP220" s="14"/>
      <c r="AQ220" s="11"/>
      <c r="AR220" s="11"/>
      <c r="AS220" s="13"/>
      <c r="AT220" s="14"/>
      <c r="AU220" s="11"/>
      <c r="AV220" s="11"/>
      <c r="AW220" s="13"/>
      <c r="AX220" s="11"/>
      <c r="AY220" s="11"/>
      <c r="AZ220" s="11"/>
      <c r="BA220" s="11"/>
      <c r="BB220" s="11"/>
      <c r="BC220" s="11"/>
      <c r="BD220" s="11"/>
      <c r="BE220" s="11"/>
      <c r="BF220" s="11"/>
      <c r="BG220" s="11"/>
      <c r="BH220" s="11" t="s">
        <v>2758</v>
      </c>
      <c r="BI220" s="11" t="s">
        <v>3315</v>
      </c>
      <c r="BJ220" s="11" t="s">
        <v>3316</v>
      </c>
      <c r="BK220" s="11"/>
      <c r="BL220" s="11"/>
      <c r="BM220" s="11"/>
      <c r="BN220" s="11"/>
      <c r="BO220" s="11"/>
      <c r="BP220" s="11"/>
      <c r="BQ220" s="11"/>
      <c r="BR220" s="216" t="s">
        <v>3397</v>
      </c>
      <c r="BS220" s="11" t="s">
        <v>2762</v>
      </c>
      <c r="BT220" s="11" t="s">
        <v>3466</v>
      </c>
      <c r="BU220" s="11"/>
      <c r="BV220" s="11" t="s">
        <v>2783</v>
      </c>
      <c r="BW220" s="204" t="str">
        <f t="shared" si="20"/>
        <v>Programas de transparencia y ética pública 
07_Consumo sostenible
Plan anual de austeridad 
Operación del Sistema de Gestión Institucional_SGI</v>
      </c>
      <c r="BX220" s="11"/>
      <c r="BY220" s="11" t="s">
        <v>26</v>
      </c>
      <c r="BZ220" s="11" t="s">
        <v>27</v>
      </c>
      <c r="CA220" s="11"/>
      <c r="CB220" s="11"/>
      <c r="CC220" s="11"/>
      <c r="CD220" s="11"/>
      <c r="CE220" s="11"/>
      <c r="CF220" s="11"/>
      <c r="CG220" s="11"/>
      <c r="CH220" s="11"/>
      <c r="CI220" s="11" t="s">
        <v>85</v>
      </c>
      <c r="CJ220" s="11"/>
      <c r="CK220" s="11" t="s">
        <v>87</v>
      </c>
      <c r="CL220" s="11"/>
      <c r="CM220" s="11"/>
      <c r="CN220" s="11"/>
      <c r="CO220" s="11"/>
      <c r="CP220" s="11"/>
      <c r="CQ220" s="11"/>
      <c r="CR220" s="11"/>
      <c r="CS220" s="11"/>
      <c r="CT220" s="11"/>
      <c r="CU220" s="11"/>
      <c r="CV220" s="11"/>
      <c r="CW220" s="11"/>
      <c r="CX220" s="11"/>
      <c r="CY220" s="204" t="str">
        <f t="shared" si="22"/>
        <v>Gestión Presupuestal y eficiencia del gasto público
Fortalecimiento organizacional y simplificación de procesos</v>
      </c>
      <c r="CZ220" s="11" t="s">
        <v>2826</v>
      </c>
      <c r="DA220" s="11" t="s">
        <v>2826</v>
      </c>
      <c r="DB220" s="205">
        <v>45763</v>
      </c>
      <c r="DC220" s="205">
        <v>45763</v>
      </c>
      <c r="DD220" s="11" t="s">
        <v>3399</v>
      </c>
      <c r="DE220" s="11" t="s">
        <v>3400</v>
      </c>
      <c r="DF220" s="11"/>
      <c r="DG220" s="11"/>
      <c r="DH220" s="11"/>
      <c r="DI220" s="11"/>
      <c r="DJ220" s="11"/>
      <c r="DK220" s="11"/>
      <c r="DL220" s="11"/>
      <c r="DM220" s="11"/>
      <c r="DN220" s="11"/>
      <c r="DO220" s="11"/>
      <c r="DP220" s="11"/>
      <c r="DQ220" s="11"/>
      <c r="DR220" s="11"/>
      <c r="DS220" s="11"/>
      <c r="DT220" s="11"/>
      <c r="DU220" s="1"/>
    </row>
    <row r="221" spans="2:125" s="2" customFormat="1" ht="84" hidden="1" customHeight="1" x14ac:dyDescent="0.35">
      <c r="B221" s="1"/>
      <c r="C221" s="200" t="s">
        <v>3467</v>
      </c>
      <c r="D221" s="11" t="s">
        <v>3468</v>
      </c>
      <c r="E221" s="201" t="s">
        <v>3469</v>
      </c>
      <c r="F221" s="11" t="s">
        <v>3464</v>
      </c>
      <c r="G221" s="11" t="s">
        <v>3407</v>
      </c>
      <c r="H221" s="11" t="s">
        <v>3465</v>
      </c>
      <c r="I221" s="11" t="s">
        <v>969</v>
      </c>
      <c r="J221" s="11" t="s">
        <v>1815</v>
      </c>
      <c r="K221" s="11" t="s">
        <v>971</v>
      </c>
      <c r="L221" s="12">
        <v>45748</v>
      </c>
      <c r="M221" s="12">
        <v>45858</v>
      </c>
      <c r="N221" s="202">
        <f t="shared" ref="N221:N224" si="24">M221-L221</f>
        <v>110</v>
      </c>
      <c r="O221" s="203" t="s">
        <v>680</v>
      </c>
      <c r="P221" s="11"/>
      <c r="Q221" s="11"/>
      <c r="R221" s="11"/>
      <c r="S221" s="11" t="s">
        <v>3304</v>
      </c>
      <c r="T221" s="11" t="s">
        <v>973</v>
      </c>
      <c r="U221" s="11" t="s">
        <v>25</v>
      </c>
      <c r="V221" s="11"/>
      <c r="W221" s="11" t="s">
        <v>52</v>
      </c>
      <c r="X221" s="11"/>
      <c r="Y221" s="204" t="str">
        <f t="shared" si="19"/>
        <v xml:space="preserve">Talento Humano 
Tecnológicos </v>
      </c>
      <c r="Z221" s="11"/>
      <c r="AA221" s="11"/>
      <c r="AB221" s="11"/>
      <c r="AC221" s="13"/>
      <c r="AD221" s="14"/>
      <c r="AE221" s="11"/>
      <c r="AF221" s="11"/>
      <c r="AG221" s="13"/>
      <c r="AH221" s="14"/>
      <c r="AI221" s="11"/>
      <c r="AJ221" s="11"/>
      <c r="AK221" s="13"/>
      <c r="AL221" s="14"/>
      <c r="AM221" s="11"/>
      <c r="AN221" s="11"/>
      <c r="AO221" s="13"/>
      <c r="AP221" s="14"/>
      <c r="AQ221" s="11"/>
      <c r="AR221" s="11"/>
      <c r="AS221" s="13"/>
      <c r="AT221" s="14"/>
      <c r="AU221" s="11"/>
      <c r="AV221" s="11"/>
      <c r="AW221" s="13"/>
      <c r="AX221" s="11"/>
      <c r="AY221" s="11"/>
      <c r="AZ221" s="11"/>
      <c r="BA221" s="11"/>
      <c r="BB221" s="11"/>
      <c r="BC221" s="11"/>
      <c r="BD221" s="11"/>
      <c r="BE221" s="11"/>
      <c r="BF221" s="11"/>
      <c r="BG221" s="11"/>
      <c r="BH221" s="11" t="s">
        <v>2758</v>
      </c>
      <c r="BI221" s="11" t="s">
        <v>3315</v>
      </c>
      <c r="BJ221" s="11" t="s">
        <v>3316</v>
      </c>
      <c r="BK221" s="11"/>
      <c r="BL221" s="11"/>
      <c r="BM221" s="11"/>
      <c r="BN221" s="11"/>
      <c r="BO221" s="11"/>
      <c r="BP221" s="11"/>
      <c r="BQ221" s="11"/>
      <c r="BR221" s="216" t="s">
        <v>3397</v>
      </c>
      <c r="BS221" s="11" t="s">
        <v>2762</v>
      </c>
      <c r="BT221" s="11" t="s">
        <v>3466</v>
      </c>
      <c r="BU221" s="11"/>
      <c r="BV221" s="11" t="s">
        <v>2783</v>
      </c>
      <c r="BW221" s="204" t="str">
        <f t="shared" si="20"/>
        <v>Programas de transparencia y ética pública 
07_Consumo sostenible
Plan anual de austeridad 
Operación del Sistema de Gestión Institucional_SGI</v>
      </c>
      <c r="BX221" s="11"/>
      <c r="BY221" s="11" t="s">
        <v>26</v>
      </c>
      <c r="BZ221" s="11" t="s">
        <v>27</v>
      </c>
      <c r="CA221" s="11"/>
      <c r="CB221" s="11"/>
      <c r="CC221" s="11"/>
      <c r="CD221" s="11"/>
      <c r="CE221" s="11"/>
      <c r="CF221" s="11"/>
      <c r="CG221" s="11"/>
      <c r="CH221" s="11"/>
      <c r="CI221" s="11" t="s">
        <v>85</v>
      </c>
      <c r="CJ221" s="11"/>
      <c r="CK221" s="11" t="s">
        <v>87</v>
      </c>
      <c r="CL221" s="11"/>
      <c r="CM221" s="11"/>
      <c r="CN221" s="11"/>
      <c r="CO221" s="11"/>
      <c r="CP221" s="11"/>
      <c r="CQ221" s="11"/>
      <c r="CR221" s="11"/>
      <c r="CS221" s="11"/>
      <c r="CT221" s="11"/>
      <c r="CU221" s="11"/>
      <c r="CV221" s="11"/>
      <c r="CW221" s="11"/>
      <c r="CX221" s="11"/>
      <c r="CY221" s="204" t="str">
        <f t="shared" si="22"/>
        <v>Gestión Presupuestal y eficiencia del gasto público
Fortalecimiento organizacional y simplificación de procesos</v>
      </c>
      <c r="CZ221" s="11" t="s">
        <v>2826</v>
      </c>
      <c r="DA221" s="11" t="s">
        <v>2826</v>
      </c>
      <c r="DB221" s="205">
        <v>45763</v>
      </c>
      <c r="DC221" s="205">
        <v>45763</v>
      </c>
      <c r="DD221" s="11" t="s">
        <v>3399</v>
      </c>
      <c r="DE221" s="11" t="s">
        <v>3400</v>
      </c>
      <c r="DF221" s="11"/>
      <c r="DG221" s="11"/>
      <c r="DH221" s="11"/>
      <c r="DI221" s="11"/>
      <c r="DJ221" s="11"/>
      <c r="DK221" s="11"/>
      <c r="DL221" s="11"/>
      <c r="DM221" s="11"/>
      <c r="DN221" s="11"/>
      <c r="DO221" s="11"/>
      <c r="DP221" s="11"/>
      <c r="DQ221" s="11"/>
      <c r="DR221" s="11"/>
      <c r="DS221" s="11"/>
      <c r="DT221" s="11"/>
      <c r="DU221" s="1"/>
    </row>
    <row r="222" spans="2:125" s="2" customFormat="1" ht="84" hidden="1" customHeight="1" x14ac:dyDescent="0.35">
      <c r="B222" s="1"/>
      <c r="C222" s="200" t="s">
        <v>3470</v>
      </c>
      <c r="D222" s="11" t="s">
        <v>3471</v>
      </c>
      <c r="E222" s="201" t="s">
        <v>3472</v>
      </c>
      <c r="F222" s="11" t="s">
        <v>3464</v>
      </c>
      <c r="G222" s="11" t="s">
        <v>3407</v>
      </c>
      <c r="H222" s="11" t="s">
        <v>3465</v>
      </c>
      <c r="I222" s="11" t="s">
        <v>969</v>
      </c>
      <c r="J222" s="11" t="s">
        <v>1815</v>
      </c>
      <c r="K222" s="11" t="s">
        <v>971</v>
      </c>
      <c r="L222" s="12">
        <v>45839</v>
      </c>
      <c r="M222" s="12">
        <v>45950</v>
      </c>
      <c r="N222" s="202">
        <f t="shared" si="24"/>
        <v>111</v>
      </c>
      <c r="O222" s="203" t="s">
        <v>680</v>
      </c>
      <c r="P222" s="11"/>
      <c r="Q222" s="11"/>
      <c r="R222" s="11"/>
      <c r="S222" s="11" t="s">
        <v>3304</v>
      </c>
      <c r="T222" s="11" t="s">
        <v>973</v>
      </c>
      <c r="U222" s="11" t="s">
        <v>25</v>
      </c>
      <c r="V222" s="11"/>
      <c r="W222" s="11" t="s">
        <v>52</v>
      </c>
      <c r="X222" s="11"/>
      <c r="Y222" s="204" t="str">
        <f t="shared" si="19"/>
        <v xml:space="preserve">Talento Humano 
Tecnológicos </v>
      </c>
      <c r="Z222" s="11"/>
      <c r="AA222" s="11"/>
      <c r="AB222" s="11"/>
      <c r="AC222" s="13"/>
      <c r="AD222" s="14"/>
      <c r="AE222" s="11"/>
      <c r="AF222" s="11"/>
      <c r="AG222" s="13"/>
      <c r="AH222" s="14"/>
      <c r="AI222" s="11"/>
      <c r="AJ222" s="11"/>
      <c r="AK222" s="13"/>
      <c r="AL222" s="14"/>
      <c r="AM222" s="11"/>
      <c r="AN222" s="11"/>
      <c r="AO222" s="13"/>
      <c r="AP222" s="14"/>
      <c r="AQ222" s="11"/>
      <c r="AR222" s="11"/>
      <c r="AS222" s="13"/>
      <c r="AT222" s="14"/>
      <c r="AU222" s="11"/>
      <c r="AV222" s="11"/>
      <c r="AW222" s="13"/>
      <c r="AX222" s="11"/>
      <c r="AY222" s="11"/>
      <c r="AZ222" s="11"/>
      <c r="BA222" s="11"/>
      <c r="BB222" s="11"/>
      <c r="BC222" s="11"/>
      <c r="BD222" s="11"/>
      <c r="BE222" s="11"/>
      <c r="BF222" s="11"/>
      <c r="BG222" s="11"/>
      <c r="BH222" s="11" t="s">
        <v>2758</v>
      </c>
      <c r="BI222" s="11" t="s">
        <v>3315</v>
      </c>
      <c r="BJ222" s="11" t="s">
        <v>3316</v>
      </c>
      <c r="BK222" s="11"/>
      <c r="BL222" s="11"/>
      <c r="BM222" s="11"/>
      <c r="BN222" s="11"/>
      <c r="BO222" s="11"/>
      <c r="BP222" s="11"/>
      <c r="BQ222" s="11"/>
      <c r="BR222" s="216" t="s">
        <v>3397</v>
      </c>
      <c r="BS222" s="11" t="s">
        <v>2762</v>
      </c>
      <c r="BT222" s="11" t="s">
        <v>3466</v>
      </c>
      <c r="BU222" s="11"/>
      <c r="BV222" s="11" t="s">
        <v>2783</v>
      </c>
      <c r="BW222" s="204" t="str">
        <f t="shared" si="20"/>
        <v>Programas de transparencia y ética pública 
07_Consumo sostenible
Plan anual de austeridad 
Operación del Sistema de Gestión Institucional_SGI</v>
      </c>
      <c r="BX222" s="11"/>
      <c r="BY222" s="11" t="s">
        <v>26</v>
      </c>
      <c r="BZ222" s="11" t="s">
        <v>27</v>
      </c>
      <c r="CA222" s="11"/>
      <c r="CB222" s="11"/>
      <c r="CC222" s="11"/>
      <c r="CD222" s="11"/>
      <c r="CE222" s="11"/>
      <c r="CF222" s="11"/>
      <c r="CG222" s="11"/>
      <c r="CH222" s="11"/>
      <c r="CI222" s="11" t="s">
        <v>85</v>
      </c>
      <c r="CJ222" s="11"/>
      <c r="CK222" s="11" t="s">
        <v>87</v>
      </c>
      <c r="CL222" s="11"/>
      <c r="CM222" s="11"/>
      <c r="CN222" s="11"/>
      <c r="CO222" s="11"/>
      <c r="CP222" s="11"/>
      <c r="CQ222" s="11"/>
      <c r="CR222" s="11"/>
      <c r="CS222" s="11"/>
      <c r="CT222" s="11"/>
      <c r="CU222" s="11"/>
      <c r="CV222" s="11"/>
      <c r="CW222" s="11"/>
      <c r="CX222" s="11"/>
      <c r="CY222" s="204" t="str">
        <f t="shared" si="22"/>
        <v>Gestión Presupuestal y eficiencia del gasto público
Fortalecimiento organizacional y simplificación de procesos</v>
      </c>
      <c r="CZ222" s="11" t="s">
        <v>2826</v>
      </c>
      <c r="DA222" s="11" t="s">
        <v>2826</v>
      </c>
      <c r="DB222" s="205">
        <v>45763</v>
      </c>
      <c r="DC222" s="205">
        <v>45763</v>
      </c>
      <c r="DD222" s="11" t="s">
        <v>3399</v>
      </c>
      <c r="DE222" s="11" t="s">
        <v>3400</v>
      </c>
      <c r="DF222" s="11"/>
      <c r="DG222" s="11"/>
      <c r="DH222" s="11"/>
      <c r="DI222" s="11"/>
      <c r="DJ222" s="11"/>
      <c r="DK222" s="11"/>
      <c r="DL222" s="11"/>
      <c r="DM222" s="11"/>
      <c r="DN222" s="11"/>
      <c r="DO222" s="11"/>
      <c r="DP222" s="11"/>
      <c r="DQ222" s="11"/>
      <c r="DR222" s="11"/>
      <c r="DS222" s="11"/>
      <c r="DT222" s="11"/>
      <c r="DU222" s="1"/>
    </row>
    <row r="223" spans="2:125" s="2" customFormat="1" ht="84" hidden="1" customHeight="1" x14ac:dyDescent="0.35">
      <c r="B223" s="1"/>
      <c r="C223" s="200" t="s">
        <v>3473</v>
      </c>
      <c r="D223" s="11" t="s">
        <v>3474</v>
      </c>
      <c r="E223" s="201" t="s">
        <v>3475</v>
      </c>
      <c r="F223" s="11" t="s">
        <v>3476</v>
      </c>
      <c r="G223" s="11" t="s">
        <v>3477</v>
      </c>
      <c r="H223" s="11" t="s">
        <v>489</v>
      </c>
      <c r="I223" s="11" t="s">
        <v>232</v>
      </c>
      <c r="J223" s="11" t="s">
        <v>315</v>
      </c>
      <c r="K223" s="11"/>
      <c r="L223" s="12">
        <v>45748</v>
      </c>
      <c r="M223" s="12">
        <v>45869</v>
      </c>
      <c r="N223" s="202">
        <f t="shared" si="24"/>
        <v>121</v>
      </c>
      <c r="O223" s="203" t="s">
        <v>110</v>
      </c>
      <c r="P223" s="11"/>
      <c r="Q223" s="11"/>
      <c r="R223" s="11"/>
      <c r="S223" s="11" t="s">
        <v>3304</v>
      </c>
      <c r="T223" s="11" t="s">
        <v>973</v>
      </c>
      <c r="U223" s="11" t="s">
        <v>25</v>
      </c>
      <c r="V223" s="11"/>
      <c r="W223" s="11" t="s">
        <v>52</v>
      </c>
      <c r="X223" s="11"/>
      <c r="Y223" s="204" t="str">
        <f t="shared" si="19"/>
        <v xml:space="preserve">Talento Humano 
Tecnológicos </v>
      </c>
      <c r="Z223" s="11"/>
      <c r="AA223" s="11"/>
      <c r="AB223" s="11"/>
      <c r="AC223" s="13"/>
      <c r="AD223" s="14"/>
      <c r="AE223" s="11"/>
      <c r="AF223" s="11"/>
      <c r="AG223" s="13"/>
      <c r="AH223" s="14"/>
      <c r="AI223" s="11"/>
      <c r="AJ223" s="11"/>
      <c r="AK223" s="13"/>
      <c r="AL223" s="14"/>
      <c r="AM223" s="11"/>
      <c r="AN223" s="11"/>
      <c r="AO223" s="13"/>
      <c r="AP223" s="14"/>
      <c r="AQ223" s="11"/>
      <c r="AR223" s="11"/>
      <c r="AS223" s="13"/>
      <c r="AT223" s="14"/>
      <c r="AU223" s="11"/>
      <c r="AV223" s="11"/>
      <c r="AW223" s="13"/>
      <c r="AX223" s="11"/>
      <c r="AY223" s="11"/>
      <c r="AZ223" s="11"/>
      <c r="BA223" s="11"/>
      <c r="BB223" s="11"/>
      <c r="BC223" s="11"/>
      <c r="BD223" s="11"/>
      <c r="BE223" s="11"/>
      <c r="BF223" s="11"/>
      <c r="BG223" s="11"/>
      <c r="BH223" s="11" t="s">
        <v>2758</v>
      </c>
      <c r="BI223" s="11" t="s">
        <v>3315</v>
      </c>
      <c r="BJ223" s="11" t="s">
        <v>3316</v>
      </c>
      <c r="BK223" s="11"/>
      <c r="BL223" s="11"/>
      <c r="BM223" s="11"/>
      <c r="BN223" s="11"/>
      <c r="BO223" s="11"/>
      <c r="BP223" s="11"/>
      <c r="BQ223" s="11"/>
      <c r="BR223" s="216" t="s">
        <v>3478</v>
      </c>
      <c r="BS223" s="11" t="s">
        <v>2762</v>
      </c>
      <c r="BT223" s="11" t="s">
        <v>3479</v>
      </c>
      <c r="BU223" s="11"/>
      <c r="BV223" s="11" t="s">
        <v>2783</v>
      </c>
      <c r="BW223" s="204" t="str">
        <f t="shared" si="20"/>
        <v>Programas de transparencia y ética pública 
05_Uso eficiente del papel
Plan anual de austeridad 
Operación del Sistema de Gestión Institucional_SGI</v>
      </c>
      <c r="BX223" s="11" t="s">
        <v>25</v>
      </c>
      <c r="BY223" s="11" t="s">
        <v>26</v>
      </c>
      <c r="BZ223" s="11" t="s">
        <v>27</v>
      </c>
      <c r="CA223" s="11"/>
      <c r="CB223" s="11"/>
      <c r="CC223" s="11" t="s">
        <v>80</v>
      </c>
      <c r="CD223" s="11"/>
      <c r="CE223" s="11"/>
      <c r="CF223" s="11" t="s">
        <v>82</v>
      </c>
      <c r="CG223" s="11"/>
      <c r="CH223" s="11"/>
      <c r="CI223" s="11" t="s">
        <v>85</v>
      </c>
      <c r="CJ223" s="11"/>
      <c r="CK223" s="11" t="s">
        <v>87</v>
      </c>
      <c r="CL223" s="11"/>
      <c r="CM223" s="11"/>
      <c r="CN223" s="11"/>
      <c r="CO223" s="11"/>
      <c r="CP223" s="11"/>
      <c r="CQ223" s="11"/>
      <c r="CR223" s="11"/>
      <c r="CS223" s="11"/>
      <c r="CT223" s="11"/>
      <c r="CU223" s="11"/>
      <c r="CV223" s="11"/>
      <c r="CW223" s="11" t="s">
        <v>99</v>
      </c>
      <c r="CX223" s="11"/>
      <c r="CY223" s="204" t="str">
        <f t="shared" si="22"/>
        <v>Gestión Estratégica del Talento Humano 
Gestión Presupuestal y eficiencia del gasto público
Fortalecimiento organizacional y simplificación de procesos
Gestión del conocimiento y la innovación</v>
      </c>
      <c r="CZ223" s="11" t="s">
        <v>2826</v>
      </c>
      <c r="DA223" s="11" t="s">
        <v>2826</v>
      </c>
      <c r="DB223" s="205">
        <v>45763</v>
      </c>
      <c r="DC223" s="205">
        <v>45763</v>
      </c>
      <c r="DD223" s="11" t="s">
        <v>3399</v>
      </c>
      <c r="DE223" s="11" t="s">
        <v>3480</v>
      </c>
      <c r="DF223" s="11" t="s">
        <v>2826</v>
      </c>
      <c r="DG223" s="205">
        <v>45861</v>
      </c>
      <c r="DH223" s="205">
        <v>45861</v>
      </c>
      <c r="DI223" s="11" t="s">
        <v>3481</v>
      </c>
      <c r="DJ223" s="11" t="s">
        <v>3482</v>
      </c>
      <c r="DK223" s="11"/>
      <c r="DL223" s="11"/>
      <c r="DM223" s="11"/>
      <c r="DN223" s="11"/>
      <c r="DO223" s="11"/>
      <c r="DP223" s="11"/>
      <c r="DQ223" s="11"/>
      <c r="DR223" s="11"/>
      <c r="DS223" s="11"/>
      <c r="DT223" s="11"/>
      <c r="DU223" s="1"/>
    </row>
    <row r="224" spans="2:125" s="2" customFormat="1" ht="84" hidden="1" customHeight="1" x14ac:dyDescent="0.35">
      <c r="B224" s="1"/>
      <c r="C224" s="200" t="s">
        <v>3483</v>
      </c>
      <c r="D224" s="11" t="s">
        <v>3484</v>
      </c>
      <c r="E224" s="201" t="s">
        <v>3485</v>
      </c>
      <c r="F224" s="11" t="s">
        <v>3476</v>
      </c>
      <c r="G224" s="11" t="s">
        <v>3477</v>
      </c>
      <c r="H224" s="11" t="s">
        <v>489</v>
      </c>
      <c r="I224" s="11" t="s">
        <v>232</v>
      </c>
      <c r="J224" s="11" t="s">
        <v>315</v>
      </c>
      <c r="K224" s="11"/>
      <c r="L224" s="12">
        <v>45901</v>
      </c>
      <c r="M224" s="12">
        <v>46022</v>
      </c>
      <c r="N224" s="202">
        <f t="shared" si="24"/>
        <v>121</v>
      </c>
      <c r="O224" s="203" t="s">
        <v>110</v>
      </c>
      <c r="P224" s="11"/>
      <c r="Q224" s="11"/>
      <c r="R224" s="11"/>
      <c r="S224" s="11" t="s">
        <v>3304</v>
      </c>
      <c r="T224" s="11" t="s">
        <v>973</v>
      </c>
      <c r="U224" s="11" t="s">
        <v>25</v>
      </c>
      <c r="V224" s="11"/>
      <c r="W224" s="11" t="s">
        <v>52</v>
      </c>
      <c r="X224" s="11"/>
      <c r="Y224" s="204" t="str">
        <f t="shared" si="19"/>
        <v xml:space="preserve">Talento Humano 
Tecnológicos </v>
      </c>
      <c r="Z224" s="11"/>
      <c r="AA224" s="11"/>
      <c r="AB224" s="11"/>
      <c r="AC224" s="13"/>
      <c r="AD224" s="14"/>
      <c r="AE224" s="11"/>
      <c r="AF224" s="11"/>
      <c r="AG224" s="13"/>
      <c r="AH224" s="14"/>
      <c r="AI224" s="11"/>
      <c r="AJ224" s="11"/>
      <c r="AK224" s="13"/>
      <c r="AL224" s="14"/>
      <c r="AM224" s="11"/>
      <c r="AN224" s="11"/>
      <c r="AO224" s="13"/>
      <c r="AP224" s="14"/>
      <c r="AQ224" s="11"/>
      <c r="AR224" s="11"/>
      <c r="AS224" s="13"/>
      <c r="AT224" s="14"/>
      <c r="AU224" s="11"/>
      <c r="AV224" s="11"/>
      <c r="AW224" s="13"/>
      <c r="AX224" s="11"/>
      <c r="AY224" s="11"/>
      <c r="AZ224" s="11"/>
      <c r="BA224" s="11"/>
      <c r="BB224" s="11"/>
      <c r="BC224" s="11"/>
      <c r="BD224" s="11"/>
      <c r="BE224" s="11"/>
      <c r="BF224" s="11"/>
      <c r="BG224" s="11"/>
      <c r="BH224" s="11" t="s">
        <v>2758</v>
      </c>
      <c r="BI224" s="11" t="s">
        <v>3315</v>
      </c>
      <c r="BJ224" s="11" t="s">
        <v>3316</v>
      </c>
      <c r="BK224" s="11"/>
      <c r="BL224" s="11"/>
      <c r="BM224" s="11"/>
      <c r="BN224" s="11"/>
      <c r="BO224" s="11"/>
      <c r="BP224" s="11"/>
      <c r="BQ224" s="11"/>
      <c r="BR224" s="216" t="s">
        <v>3478</v>
      </c>
      <c r="BS224" s="11" t="s">
        <v>2762</v>
      </c>
      <c r="BT224" s="11" t="s">
        <v>3479</v>
      </c>
      <c r="BU224" s="11"/>
      <c r="BV224" s="11" t="s">
        <v>2783</v>
      </c>
      <c r="BW224" s="204" t="str">
        <f t="shared" si="20"/>
        <v>Programas de transparencia y ética pública 
05_Uso eficiente del papel
Plan anual de austeridad 
Operación del Sistema de Gestión Institucional_SGI</v>
      </c>
      <c r="BX224" s="11" t="s">
        <v>25</v>
      </c>
      <c r="BY224" s="11" t="s">
        <v>26</v>
      </c>
      <c r="BZ224" s="11" t="s">
        <v>27</v>
      </c>
      <c r="CA224" s="11"/>
      <c r="CB224" s="11"/>
      <c r="CC224" s="11" t="s">
        <v>80</v>
      </c>
      <c r="CD224" s="11"/>
      <c r="CE224" s="204" t="str">
        <f t="shared" si="21"/>
        <v xml:space="preserve">Talento Humano 
Direccionamiento Estratégico y Planeación 
Gestión con valores para resultados 
Gestión del conocimiento y la innovación </v>
      </c>
      <c r="CF224" s="11" t="s">
        <v>82</v>
      </c>
      <c r="CG224" s="11"/>
      <c r="CH224" s="11"/>
      <c r="CI224" s="11" t="s">
        <v>85</v>
      </c>
      <c r="CJ224" s="11"/>
      <c r="CK224" s="11" t="s">
        <v>87</v>
      </c>
      <c r="CL224" s="11"/>
      <c r="CM224" s="11"/>
      <c r="CN224" s="11"/>
      <c r="CO224" s="11"/>
      <c r="CP224" s="11"/>
      <c r="CQ224" s="11"/>
      <c r="CR224" s="11"/>
      <c r="CS224" s="11"/>
      <c r="CT224" s="11"/>
      <c r="CU224" s="11"/>
      <c r="CV224" s="11"/>
      <c r="CW224" s="11" t="s">
        <v>99</v>
      </c>
      <c r="CX224" s="11"/>
      <c r="CY224" s="204" t="str">
        <f t="shared" si="22"/>
        <v>Gestión Estratégica del Talento Humano 
Gestión Presupuestal y eficiencia del gasto público
Fortalecimiento organizacional y simplificación de procesos
Gestión del conocimiento y la innovación</v>
      </c>
      <c r="CZ224" s="11" t="s">
        <v>2826</v>
      </c>
      <c r="DA224" s="11" t="s">
        <v>2826</v>
      </c>
      <c r="DB224" s="205">
        <v>45763</v>
      </c>
      <c r="DC224" s="205">
        <v>45763</v>
      </c>
      <c r="DD224" s="11" t="s">
        <v>3399</v>
      </c>
      <c r="DE224" s="11" t="s">
        <v>3480</v>
      </c>
      <c r="DF224" s="11"/>
      <c r="DG224" s="11"/>
      <c r="DH224" s="11"/>
      <c r="DI224" s="11"/>
      <c r="DJ224" s="11"/>
      <c r="DK224" s="11"/>
      <c r="DL224" s="11"/>
      <c r="DM224" s="11"/>
      <c r="DN224" s="11"/>
      <c r="DO224" s="11"/>
      <c r="DP224" s="11"/>
      <c r="DQ224" s="11"/>
      <c r="DR224" s="11"/>
      <c r="DS224" s="11"/>
      <c r="DT224" s="11"/>
      <c r="DU224" s="1"/>
    </row>
    <row r="225" spans="2:125" s="2" customFormat="1" ht="84" hidden="1" customHeight="1" x14ac:dyDescent="0.35">
      <c r="B225" s="1"/>
      <c r="C225" s="200" t="s">
        <v>3486</v>
      </c>
      <c r="D225" s="11" t="s">
        <v>3487</v>
      </c>
      <c r="E225" s="201" t="str">
        <f t="shared" si="23"/>
        <v>URF2025_203__Evitar la adquisición de nuevas líneas móviles conforme a lo establecido en el decreto de austeridad del gasto durante la vigencia correspondiente</v>
      </c>
      <c r="F225" s="11" t="s">
        <v>3488</v>
      </c>
      <c r="G225" s="11" t="s">
        <v>3489</v>
      </c>
      <c r="H225" s="11" t="s">
        <v>3490</v>
      </c>
      <c r="I225" s="11" t="s">
        <v>969</v>
      </c>
      <c r="J225" s="11" t="s">
        <v>1815</v>
      </c>
      <c r="K225" s="11" t="s">
        <v>971</v>
      </c>
      <c r="L225" s="12">
        <v>45901</v>
      </c>
      <c r="M225" s="12">
        <v>46022</v>
      </c>
      <c r="N225" s="202">
        <f t="shared" si="18"/>
        <v>121</v>
      </c>
      <c r="O225" s="203" t="s">
        <v>680</v>
      </c>
      <c r="P225" s="11"/>
      <c r="Q225" s="11"/>
      <c r="R225" s="11"/>
      <c r="S225" s="11" t="s">
        <v>3304</v>
      </c>
      <c r="T225" s="11" t="s">
        <v>973</v>
      </c>
      <c r="U225" s="11" t="s">
        <v>25</v>
      </c>
      <c r="V225" s="11"/>
      <c r="W225" s="11" t="s">
        <v>52</v>
      </c>
      <c r="X225" s="11"/>
      <c r="Y225" s="204" t="str">
        <f t="shared" si="19"/>
        <v xml:space="preserve">Talento Humano 
Tecnológicos </v>
      </c>
      <c r="Z225" s="11"/>
      <c r="AA225" s="11"/>
      <c r="AB225" s="11"/>
      <c r="AC225" s="13"/>
      <c r="AD225" s="14"/>
      <c r="AE225" s="11"/>
      <c r="AF225" s="11"/>
      <c r="AG225" s="13"/>
      <c r="AH225" s="14"/>
      <c r="AI225" s="11"/>
      <c r="AJ225" s="11"/>
      <c r="AK225" s="13"/>
      <c r="AL225" s="14"/>
      <c r="AM225" s="11"/>
      <c r="AN225" s="11"/>
      <c r="AO225" s="13"/>
      <c r="AP225" s="14"/>
      <c r="AQ225" s="11"/>
      <c r="AR225" s="11"/>
      <c r="AS225" s="13"/>
      <c r="AT225" s="14"/>
      <c r="AU225" s="11"/>
      <c r="AV225" s="11"/>
      <c r="AW225" s="13"/>
      <c r="AX225" s="11"/>
      <c r="AY225" s="11"/>
      <c r="AZ225" s="11"/>
      <c r="BA225" s="11"/>
      <c r="BB225" s="11"/>
      <c r="BC225" s="11"/>
      <c r="BD225" s="11"/>
      <c r="BE225" s="11"/>
      <c r="BF225" s="11"/>
      <c r="BG225" s="11"/>
      <c r="BH225" s="11" t="s">
        <v>2758</v>
      </c>
      <c r="BI225" s="11" t="s">
        <v>3315</v>
      </c>
      <c r="BJ225" s="11" t="s">
        <v>3316</v>
      </c>
      <c r="BK225" s="11"/>
      <c r="BL225" s="11"/>
      <c r="BM225" s="11"/>
      <c r="BN225" s="11"/>
      <c r="BO225" s="11"/>
      <c r="BP225" s="11"/>
      <c r="BQ225" s="11"/>
      <c r="BR225" s="11"/>
      <c r="BS225" s="11" t="s">
        <v>2762</v>
      </c>
      <c r="BT225" s="11" t="s">
        <v>3479</v>
      </c>
      <c r="BU225" s="11"/>
      <c r="BV225" s="11" t="s">
        <v>2783</v>
      </c>
      <c r="BW225" s="204" t="str">
        <f t="shared" si="20"/>
        <v>Programas de transparencia y ética pública 
Plan anual de austeridad 
Operación del Sistema de Gestión Institucional_SGI</v>
      </c>
      <c r="BX225" s="11"/>
      <c r="BY225" s="11" t="s">
        <v>26</v>
      </c>
      <c r="BZ225" s="11" t="s">
        <v>27</v>
      </c>
      <c r="CA225" s="11"/>
      <c r="CB225" s="11"/>
      <c r="CC225" s="11" t="s">
        <v>80</v>
      </c>
      <c r="CD225" s="11"/>
      <c r="CE225" s="204" t="str">
        <f t="shared" si="21"/>
        <v xml:space="preserve">Direccionamiento Estratégico y Planeación 
Gestión con valores para resultados 
Gestión del conocimiento y la innovación </v>
      </c>
      <c r="CF225" s="11" t="s">
        <v>82</v>
      </c>
      <c r="CG225" s="11"/>
      <c r="CH225" s="11"/>
      <c r="CI225" s="11" t="s">
        <v>85</v>
      </c>
      <c r="CJ225" s="11"/>
      <c r="CK225" s="11" t="s">
        <v>87</v>
      </c>
      <c r="CL225" s="11"/>
      <c r="CM225" s="11"/>
      <c r="CN225" s="11"/>
      <c r="CO225" s="11"/>
      <c r="CP225" s="11"/>
      <c r="CQ225" s="11"/>
      <c r="CR225" s="11"/>
      <c r="CS225" s="11"/>
      <c r="CT225" s="11"/>
      <c r="CU225" s="11"/>
      <c r="CV225" s="11"/>
      <c r="CW225" s="11" t="s">
        <v>99</v>
      </c>
      <c r="CX225" s="11"/>
      <c r="CY225" s="204" t="str">
        <f t="shared" si="22"/>
        <v>Gestión Estratégica del Talento Humano 
Gestión Presupuestal y eficiencia del gasto público
Fortalecimiento organizacional y simplificación de procesos
Gestión del conocimiento y la innovación</v>
      </c>
      <c r="CZ225" s="11" t="s">
        <v>2784</v>
      </c>
      <c r="DA225" s="11"/>
      <c r="DB225" s="11"/>
      <c r="DC225" s="11"/>
      <c r="DD225" s="11"/>
      <c r="DE225" s="11"/>
      <c r="DF225" s="11"/>
      <c r="DG225" s="11"/>
      <c r="DH225" s="11"/>
      <c r="DI225" s="11"/>
      <c r="DJ225" s="11"/>
      <c r="DK225" s="11"/>
      <c r="DL225" s="11"/>
      <c r="DM225" s="11"/>
      <c r="DN225" s="11"/>
      <c r="DO225" s="11"/>
      <c r="DP225" s="11"/>
      <c r="DQ225" s="11"/>
      <c r="DR225" s="11"/>
      <c r="DS225" s="11"/>
      <c r="DT225" s="11"/>
      <c r="DU225" s="1"/>
    </row>
    <row r="226" spans="2:125" s="2" customFormat="1" ht="84" hidden="1" customHeight="1" x14ac:dyDescent="0.35">
      <c r="B226" s="1"/>
      <c r="C226" s="200" t="s">
        <v>3491</v>
      </c>
      <c r="D226" s="11" t="s">
        <v>3492</v>
      </c>
      <c r="E226" s="201" t="s">
        <v>3493</v>
      </c>
      <c r="F226" s="11" t="s">
        <v>3494</v>
      </c>
      <c r="G226" s="11" t="s">
        <v>3495</v>
      </c>
      <c r="H226" s="11" t="s">
        <v>3496</v>
      </c>
      <c r="I226" s="11" t="s">
        <v>232</v>
      </c>
      <c r="J226" s="11" t="s">
        <v>315</v>
      </c>
      <c r="K226" s="11"/>
      <c r="L226" s="12">
        <v>45748</v>
      </c>
      <c r="M226" s="12">
        <v>45869</v>
      </c>
      <c r="N226" s="202">
        <f t="shared" ref="N226:N227" si="25">M226-L226</f>
        <v>121</v>
      </c>
      <c r="O226" s="203" t="s">
        <v>110</v>
      </c>
      <c r="P226" s="11"/>
      <c r="Q226" s="11"/>
      <c r="R226" s="11"/>
      <c r="S226" s="11" t="s">
        <v>3304</v>
      </c>
      <c r="T226" s="11" t="s">
        <v>973</v>
      </c>
      <c r="U226" s="11" t="s">
        <v>25</v>
      </c>
      <c r="V226" s="11"/>
      <c r="W226" s="11" t="s">
        <v>52</v>
      </c>
      <c r="X226" s="11"/>
      <c r="Y226" s="204" t="str">
        <f t="shared" si="19"/>
        <v xml:space="preserve">Talento Humano 
Tecnológicos </v>
      </c>
      <c r="Z226" s="11"/>
      <c r="AA226" s="11"/>
      <c r="AB226" s="11"/>
      <c r="AC226" s="13"/>
      <c r="AD226" s="14"/>
      <c r="AE226" s="11"/>
      <c r="AF226" s="11"/>
      <c r="AG226" s="13"/>
      <c r="AH226" s="14"/>
      <c r="AI226" s="11"/>
      <c r="AJ226" s="11"/>
      <c r="AK226" s="13"/>
      <c r="AL226" s="14"/>
      <c r="AM226" s="11"/>
      <c r="AN226" s="11"/>
      <c r="AO226" s="13"/>
      <c r="AP226" s="14"/>
      <c r="AQ226" s="11"/>
      <c r="AR226" s="11"/>
      <c r="AS226" s="13"/>
      <c r="AT226" s="14"/>
      <c r="AU226" s="11"/>
      <c r="AV226" s="11"/>
      <c r="AW226" s="13"/>
      <c r="AX226" s="11"/>
      <c r="AY226" s="11"/>
      <c r="AZ226" s="11"/>
      <c r="BA226" s="11"/>
      <c r="BB226" s="11"/>
      <c r="BC226" s="11"/>
      <c r="BD226" s="11"/>
      <c r="BE226" s="11"/>
      <c r="BF226" s="11"/>
      <c r="BG226" s="11"/>
      <c r="BH226" s="11" t="s">
        <v>2758</v>
      </c>
      <c r="BI226" s="11" t="s">
        <v>3315</v>
      </c>
      <c r="BJ226" s="11" t="s">
        <v>3316</v>
      </c>
      <c r="BK226" s="11"/>
      <c r="BL226" s="11"/>
      <c r="BM226" s="11"/>
      <c r="BN226" s="11"/>
      <c r="BO226" s="11"/>
      <c r="BP226" s="11"/>
      <c r="BQ226" s="11"/>
      <c r="BR226" s="216" t="s">
        <v>3497</v>
      </c>
      <c r="BS226" s="11" t="s">
        <v>2762</v>
      </c>
      <c r="BT226" s="11" t="s">
        <v>3498</v>
      </c>
      <c r="BU226" s="11"/>
      <c r="BV226" s="11" t="s">
        <v>2783</v>
      </c>
      <c r="BW226" s="204" t="str">
        <f t="shared" si="20"/>
        <v>Programas de transparencia y ética pública 
02_Uso eficiente del agua
03_Uso eficiente de energía
Plan anual de austeridad 
Operación del Sistema de Gestión Institucional_SGI</v>
      </c>
      <c r="BX226" s="11"/>
      <c r="BY226" s="11" t="s">
        <v>26</v>
      </c>
      <c r="BZ226" s="11" t="s">
        <v>27</v>
      </c>
      <c r="CA226" s="11"/>
      <c r="CB226" s="11"/>
      <c r="CC226" s="11" t="s">
        <v>80</v>
      </c>
      <c r="CD226" s="11"/>
      <c r="CE226" s="204" t="str">
        <f t="shared" si="21"/>
        <v xml:space="preserve">Direccionamiento Estratégico y Planeación 
Gestión con valores para resultados 
Gestión del conocimiento y la innovación </v>
      </c>
      <c r="CF226" s="11" t="s">
        <v>82</v>
      </c>
      <c r="CG226" s="11"/>
      <c r="CH226" s="11"/>
      <c r="CI226" s="11" t="s">
        <v>85</v>
      </c>
      <c r="CJ226" s="11"/>
      <c r="CK226" s="11" t="s">
        <v>87</v>
      </c>
      <c r="CL226" s="11"/>
      <c r="CM226" s="11"/>
      <c r="CN226" s="11"/>
      <c r="CO226" s="11"/>
      <c r="CP226" s="11"/>
      <c r="CQ226" s="11"/>
      <c r="CR226" s="11"/>
      <c r="CS226" s="11"/>
      <c r="CT226" s="11"/>
      <c r="CU226" s="11"/>
      <c r="CV226" s="11"/>
      <c r="CW226" s="11" t="s">
        <v>99</v>
      </c>
      <c r="CX226" s="11"/>
      <c r="CY226" s="204" t="str">
        <f t="shared" si="22"/>
        <v>Gestión Estratégica del Talento Humano 
Gestión Presupuestal y eficiencia del gasto público
Fortalecimiento organizacional y simplificación de procesos
Gestión del conocimiento y la innovación</v>
      </c>
      <c r="CZ226" s="11" t="s">
        <v>2826</v>
      </c>
      <c r="DA226" s="11" t="s">
        <v>2826</v>
      </c>
      <c r="DB226" s="205">
        <v>45763</v>
      </c>
      <c r="DC226" s="205">
        <v>45763</v>
      </c>
      <c r="DD226" s="11" t="s">
        <v>3399</v>
      </c>
      <c r="DE226" s="11" t="s">
        <v>3499</v>
      </c>
      <c r="DF226" s="11" t="s">
        <v>2826</v>
      </c>
      <c r="DG226" s="205">
        <v>45861</v>
      </c>
      <c r="DH226" s="205">
        <v>45861</v>
      </c>
      <c r="DI226" s="11" t="s">
        <v>3481</v>
      </c>
      <c r="DJ226" s="11" t="s">
        <v>3500</v>
      </c>
      <c r="DK226" s="11"/>
      <c r="DL226" s="11"/>
      <c r="DM226" s="11"/>
      <c r="DN226" s="11"/>
      <c r="DO226" s="11"/>
      <c r="DP226" s="11"/>
      <c r="DQ226" s="11"/>
      <c r="DR226" s="11"/>
      <c r="DS226" s="11"/>
      <c r="DT226" s="11"/>
      <c r="DU226" s="1"/>
    </row>
    <row r="227" spans="2:125" s="2" customFormat="1" ht="84" hidden="1" customHeight="1" x14ac:dyDescent="0.35">
      <c r="B227" s="1"/>
      <c r="C227" s="200" t="s">
        <v>3501</v>
      </c>
      <c r="D227" s="11" t="s">
        <v>3502</v>
      </c>
      <c r="E227" s="201" t="s">
        <v>3503</v>
      </c>
      <c r="F227" s="11" t="s">
        <v>3494</v>
      </c>
      <c r="G227" s="11" t="s">
        <v>3495</v>
      </c>
      <c r="H227" s="11" t="s">
        <v>3496</v>
      </c>
      <c r="I227" s="11" t="s">
        <v>232</v>
      </c>
      <c r="J227" s="11" t="s">
        <v>315</v>
      </c>
      <c r="K227" s="11"/>
      <c r="L227" s="12">
        <v>45901</v>
      </c>
      <c r="M227" s="12">
        <v>46022</v>
      </c>
      <c r="N227" s="202">
        <f t="shared" si="25"/>
        <v>121</v>
      </c>
      <c r="O227" s="203" t="s">
        <v>110</v>
      </c>
      <c r="P227" s="11"/>
      <c r="Q227" s="11"/>
      <c r="R227" s="11"/>
      <c r="S227" s="11" t="s">
        <v>3304</v>
      </c>
      <c r="T227" s="11" t="s">
        <v>973</v>
      </c>
      <c r="U227" s="11" t="s">
        <v>25</v>
      </c>
      <c r="V227" s="11"/>
      <c r="W227" s="11" t="s">
        <v>52</v>
      </c>
      <c r="X227" s="11"/>
      <c r="Y227" s="204" t="str">
        <f t="shared" si="19"/>
        <v xml:space="preserve">Talento Humano 
Tecnológicos </v>
      </c>
      <c r="Z227" s="11"/>
      <c r="AA227" s="11"/>
      <c r="AB227" s="11"/>
      <c r="AC227" s="13"/>
      <c r="AD227" s="14"/>
      <c r="AE227" s="11"/>
      <c r="AF227" s="11"/>
      <c r="AG227" s="13"/>
      <c r="AH227" s="14"/>
      <c r="AI227" s="11"/>
      <c r="AJ227" s="11"/>
      <c r="AK227" s="13"/>
      <c r="AL227" s="14"/>
      <c r="AM227" s="11"/>
      <c r="AN227" s="11"/>
      <c r="AO227" s="13"/>
      <c r="AP227" s="14"/>
      <c r="AQ227" s="11"/>
      <c r="AR227" s="11"/>
      <c r="AS227" s="13"/>
      <c r="AT227" s="14"/>
      <c r="AU227" s="11"/>
      <c r="AV227" s="11"/>
      <c r="AW227" s="13"/>
      <c r="AX227" s="11"/>
      <c r="AY227" s="11"/>
      <c r="AZ227" s="11"/>
      <c r="BA227" s="11"/>
      <c r="BB227" s="11"/>
      <c r="BC227" s="11"/>
      <c r="BD227" s="11"/>
      <c r="BE227" s="11"/>
      <c r="BF227" s="11"/>
      <c r="BG227" s="11"/>
      <c r="BH227" s="11" t="s">
        <v>2758</v>
      </c>
      <c r="BI227" s="11" t="s">
        <v>3315</v>
      </c>
      <c r="BJ227" s="11" t="s">
        <v>3316</v>
      </c>
      <c r="BK227" s="11"/>
      <c r="BL227" s="11"/>
      <c r="BM227" s="11"/>
      <c r="BN227" s="11"/>
      <c r="BO227" s="11"/>
      <c r="BP227" s="11"/>
      <c r="BQ227" s="11"/>
      <c r="BR227" s="216" t="s">
        <v>3497</v>
      </c>
      <c r="BS227" s="11" t="s">
        <v>2762</v>
      </c>
      <c r="BT227" s="11" t="s">
        <v>3498</v>
      </c>
      <c r="BU227" s="11"/>
      <c r="BV227" s="11" t="s">
        <v>2783</v>
      </c>
      <c r="BW227" s="204" t="str">
        <f t="shared" si="20"/>
        <v>Programas de transparencia y ética pública 
02_Uso eficiente del agua
03_Uso eficiente de energía
Plan anual de austeridad 
Operación del Sistema de Gestión Institucional_SGI</v>
      </c>
      <c r="BX227" s="11"/>
      <c r="BY227" s="11"/>
      <c r="BZ227" s="11" t="s">
        <v>27</v>
      </c>
      <c r="CA227" s="11"/>
      <c r="CB227" s="11"/>
      <c r="CC227" s="11" t="s">
        <v>80</v>
      </c>
      <c r="CD227" s="11"/>
      <c r="CE227" s="204" t="str">
        <f t="shared" si="21"/>
        <v xml:space="preserve">Gestión con valores para resultados 
Gestión del conocimiento y la innovación </v>
      </c>
      <c r="CF227" s="11" t="s">
        <v>82</v>
      </c>
      <c r="CG227" s="11"/>
      <c r="CH227" s="11"/>
      <c r="CI227" s="11" t="s">
        <v>85</v>
      </c>
      <c r="CJ227" s="11"/>
      <c r="CK227" s="11" t="s">
        <v>87</v>
      </c>
      <c r="CL227" s="11"/>
      <c r="CM227" s="11"/>
      <c r="CN227" s="11"/>
      <c r="CO227" s="11"/>
      <c r="CP227" s="11"/>
      <c r="CQ227" s="11"/>
      <c r="CR227" s="11"/>
      <c r="CS227" s="11"/>
      <c r="CT227" s="11"/>
      <c r="CU227" s="11"/>
      <c r="CV227" s="11"/>
      <c r="CW227" s="11" t="s">
        <v>99</v>
      </c>
      <c r="CX227" s="11"/>
      <c r="CY227" s="204" t="str">
        <f t="shared" si="22"/>
        <v>Gestión Estratégica del Talento Humano 
Gestión Presupuestal y eficiencia del gasto público
Fortalecimiento organizacional y simplificación de procesos
Gestión del conocimiento y la innovación</v>
      </c>
      <c r="CZ227" s="11" t="s">
        <v>2826</v>
      </c>
      <c r="DA227" s="11" t="s">
        <v>2826</v>
      </c>
      <c r="DB227" s="205">
        <v>45763</v>
      </c>
      <c r="DC227" s="205">
        <v>45763</v>
      </c>
      <c r="DD227" s="11" t="s">
        <v>3399</v>
      </c>
      <c r="DE227" s="11" t="s">
        <v>3499</v>
      </c>
      <c r="DF227" s="11"/>
      <c r="DG227" s="11"/>
      <c r="DH227" s="11"/>
      <c r="DI227" s="11"/>
      <c r="DJ227" s="11"/>
      <c r="DK227" s="11"/>
      <c r="DL227" s="11"/>
      <c r="DM227" s="11"/>
      <c r="DN227" s="11"/>
      <c r="DO227" s="11"/>
      <c r="DP227" s="11"/>
      <c r="DQ227" s="11"/>
      <c r="DR227" s="11"/>
      <c r="DS227" s="11"/>
      <c r="DT227" s="11"/>
      <c r="DU227" s="1"/>
    </row>
    <row r="228" spans="2:125" s="2" customFormat="1" ht="84" hidden="1" customHeight="1" x14ac:dyDescent="0.35">
      <c r="B228" s="1"/>
      <c r="C228" s="200" t="s">
        <v>3504</v>
      </c>
      <c r="D228" s="201" t="s">
        <v>3505</v>
      </c>
      <c r="E228" s="201" t="str">
        <f t="shared" si="23"/>
        <v>URF2025_206__Actualizar el diagnóstico integral de archivo en donde se valide  si los documentos de archivo físico presentan situación de riesgo ocasionada por fenómenos naturales</v>
      </c>
      <c r="F228" s="11" t="s">
        <v>3506</v>
      </c>
      <c r="G228" s="11" t="s">
        <v>3507</v>
      </c>
      <c r="H228" s="11" t="s">
        <v>3508</v>
      </c>
      <c r="I228" s="11" t="s">
        <v>1291</v>
      </c>
      <c r="J228" s="201" t="s">
        <v>1292</v>
      </c>
      <c r="K228" s="201" t="s">
        <v>1164</v>
      </c>
      <c r="L228" s="12" t="s">
        <v>3509</v>
      </c>
      <c r="M228" s="12" t="s">
        <v>3510</v>
      </c>
      <c r="N228" s="202">
        <f t="shared" ref="N228:N291" si="26">IF(M228-L228&gt;124,"El tiempo de ejecución de la actividad no puede superar 124 días",M228-L228)</f>
        <v>60.999305555553292</v>
      </c>
      <c r="O228" s="203" t="s">
        <v>665</v>
      </c>
      <c r="P228" s="11" t="s">
        <v>1079</v>
      </c>
      <c r="Q228" s="11" t="s">
        <v>234</v>
      </c>
      <c r="R228" s="11" t="s">
        <v>3511</v>
      </c>
      <c r="S228" s="11" t="s">
        <v>3330</v>
      </c>
      <c r="T228" s="11" t="s">
        <v>3512</v>
      </c>
      <c r="U228" s="11" t="s">
        <v>25</v>
      </c>
      <c r="V228" s="11"/>
      <c r="W228" s="11" t="s">
        <v>52</v>
      </c>
      <c r="X228" s="11" t="s">
        <v>53</v>
      </c>
      <c r="Y228" s="204" t="str">
        <f t="shared" si="19"/>
        <v xml:space="preserve">Talento Humano 
Tecnológicos 
Físicos </v>
      </c>
      <c r="Z228" s="11"/>
      <c r="AA228" s="201"/>
      <c r="AB228" s="201"/>
      <c r="AC228" s="217"/>
      <c r="AD228" s="218"/>
      <c r="AE228" s="201"/>
      <c r="AF228" s="201"/>
      <c r="AG228" s="217"/>
      <c r="AH228" s="218"/>
      <c r="AI228" s="201"/>
      <c r="AJ228" s="201"/>
      <c r="AK228" s="217"/>
      <c r="AL228" s="218"/>
      <c r="AM228" s="201"/>
      <c r="AN228" s="201"/>
      <c r="AO228" s="217"/>
      <c r="AP228" s="218"/>
      <c r="AQ228" s="201"/>
      <c r="AR228" s="201"/>
      <c r="AS228" s="217"/>
      <c r="AT228" s="218"/>
      <c r="AU228" s="201"/>
      <c r="AV228" s="201"/>
      <c r="AW228" s="217"/>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t="s">
        <v>2783</v>
      </c>
      <c r="BW228" s="204" t="str">
        <f t="shared" si="20"/>
        <v>Operación del Sistema de Gestión Institucional_SGI</v>
      </c>
      <c r="BX228" s="11"/>
      <c r="BY228" s="11"/>
      <c r="BZ228" s="11"/>
      <c r="CA228" s="11"/>
      <c r="CB228" s="11" t="s">
        <v>29</v>
      </c>
      <c r="CC228" s="11"/>
      <c r="CD228" s="11"/>
      <c r="CE228" s="204" t="str">
        <f t="shared" si="21"/>
        <v xml:space="preserve">Información y comunicación </v>
      </c>
      <c r="CF228" s="11"/>
      <c r="CG228" s="11"/>
      <c r="CH228" s="11"/>
      <c r="CI228" s="11"/>
      <c r="CJ228" s="11"/>
      <c r="CK228" s="11"/>
      <c r="CL228" s="11"/>
      <c r="CM228" s="11"/>
      <c r="CN228" s="11"/>
      <c r="CO228" s="11"/>
      <c r="CP228" s="11"/>
      <c r="CQ228" s="11"/>
      <c r="CR228" s="11"/>
      <c r="CS228" s="11"/>
      <c r="CT228" s="11"/>
      <c r="CU228" s="11" t="s">
        <v>97</v>
      </c>
      <c r="CV228" s="11"/>
      <c r="CW228" s="11"/>
      <c r="CX228" s="11"/>
      <c r="CY228" s="204" t="str">
        <f t="shared" si="22"/>
        <v>Gestión documental</v>
      </c>
      <c r="CZ228" s="11" t="s">
        <v>2784</v>
      </c>
      <c r="DA228" s="11"/>
      <c r="DB228" s="11"/>
      <c r="DC228" s="11"/>
      <c r="DD228" s="11"/>
      <c r="DE228" s="11"/>
      <c r="DF228" s="11"/>
      <c r="DG228" s="11"/>
      <c r="DH228" s="11"/>
      <c r="DI228" s="11"/>
      <c r="DJ228" s="11"/>
      <c r="DK228" s="11"/>
      <c r="DL228" s="11"/>
      <c r="DM228" s="11"/>
      <c r="DN228" s="11"/>
      <c r="DO228" s="11"/>
      <c r="DP228" s="11"/>
      <c r="DQ228" s="11"/>
      <c r="DR228" s="11"/>
      <c r="DS228" s="11"/>
      <c r="DT228" s="11"/>
      <c r="DU228" s="1"/>
    </row>
    <row r="229" spans="2:125" s="2" customFormat="1" ht="84" hidden="1" customHeight="1" x14ac:dyDescent="0.35">
      <c r="B229" s="1"/>
      <c r="C229" s="200" t="s">
        <v>3513</v>
      </c>
      <c r="D229" s="11" t="s">
        <v>3514</v>
      </c>
      <c r="E229" s="201" t="str">
        <f t="shared" si="23"/>
        <v>URF2025_207__Realizar capacitación y sensibilización de gestión documental, privacidad y seguridad de la información y gobierno digital_Primer semestre</v>
      </c>
      <c r="F229" s="11" t="s">
        <v>3515</v>
      </c>
      <c r="G229" s="11" t="s">
        <v>3516</v>
      </c>
      <c r="H229" s="11" t="s">
        <v>3517</v>
      </c>
      <c r="I229" s="11" t="s">
        <v>1291</v>
      </c>
      <c r="J229" s="201" t="s">
        <v>1164</v>
      </c>
      <c r="K229" s="201" t="s">
        <v>1292</v>
      </c>
      <c r="L229" s="12" t="s">
        <v>3518</v>
      </c>
      <c r="M229" s="12" t="s">
        <v>3519</v>
      </c>
      <c r="N229" s="202">
        <f t="shared" si="26"/>
        <v>90.999305555553292</v>
      </c>
      <c r="O229" s="203" t="s">
        <v>665</v>
      </c>
      <c r="P229" s="11" t="s">
        <v>1079</v>
      </c>
      <c r="Q229" s="11" t="s">
        <v>111</v>
      </c>
      <c r="R229" s="11" t="s">
        <v>3520</v>
      </c>
      <c r="S229" s="11" t="s">
        <v>3330</v>
      </c>
      <c r="T229" s="11" t="s">
        <v>3512</v>
      </c>
      <c r="U229" s="11" t="s">
        <v>25</v>
      </c>
      <c r="V229" s="11"/>
      <c r="W229" s="11" t="s">
        <v>52</v>
      </c>
      <c r="X229" s="11" t="s">
        <v>53</v>
      </c>
      <c r="Y229" s="204" t="str">
        <f t="shared" si="19"/>
        <v xml:space="preserve">Talento Humano 
Tecnológicos 
Físicos </v>
      </c>
      <c r="Z229" s="11" t="s">
        <v>2752</v>
      </c>
      <c r="AA229" s="201" t="s">
        <v>3521</v>
      </c>
      <c r="AB229" s="201" t="s">
        <v>3522</v>
      </c>
      <c r="AC229" s="219">
        <v>0.5</v>
      </c>
      <c r="AD229" s="220"/>
      <c r="AE229" s="201"/>
      <c r="AF229" s="201"/>
      <c r="AG229" s="217"/>
      <c r="AH229" s="218"/>
      <c r="AI229" s="201"/>
      <c r="AJ229" s="201"/>
      <c r="AK229" s="217"/>
      <c r="AL229" s="218" t="s">
        <v>2755</v>
      </c>
      <c r="AM229" s="201" t="s">
        <v>3523</v>
      </c>
      <c r="AN229" s="201" t="s">
        <v>3524</v>
      </c>
      <c r="AO229" s="219">
        <v>2</v>
      </c>
      <c r="AP229" s="220"/>
      <c r="AQ229" s="201"/>
      <c r="AR229" s="201"/>
      <c r="AS229" s="217"/>
      <c r="AT229" s="218" t="s">
        <v>2757</v>
      </c>
      <c r="AU229" s="201" t="s">
        <v>3525</v>
      </c>
      <c r="AV229" s="201" t="s">
        <v>3526</v>
      </c>
      <c r="AW229" s="219">
        <v>7.5</v>
      </c>
      <c r="AX229" s="11"/>
      <c r="AY229" s="11"/>
      <c r="AZ229" s="11"/>
      <c r="BA229" s="11"/>
      <c r="BB229" s="11"/>
      <c r="BC229" s="11"/>
      <c r="BD229" s="11" t="s">
        <v>2775</v>
      </c>
      <c r="BE229" s="11"/>
      <c r="BF229" s="11"/>
      <c r="BG229" s="11"/>
      <c r="BH229" s="11"/>
      <c r="BI229" s="11"/>
      <c r="BJ229" s="11"/>
      <c r="BK229" s="11"/>
      <c r="BL229" s="11"/>
      <c r="BM229" s="11"/>
      <c r="BN229" s="11"/>
      <c r="BO229" s="11"/>
      <c r="BP229" s="11"/>
      <c r="BQ229" s="11"/>
      <c r="BR229" s="11"/>
      <c r="BS229" s="11"/>
      <c r="BT229" s="11"/>
      <c r="BU229" s="11"/>
      <c r="BV229" s="11" t="s">
        <v>2783</v>
      </c>
      <c r="BW229" s="204" t="str">
        <f t="shared" si="20"/>
        <v>Programa de Gestión Documental_PGD
Programa de Gestión del Cambio - PGC
Plan de Transformación Digital  - PTD
Plan Institucional de Capacitación
Operación del Sistema de Gestión Institucional_SGI</v>
      </c>
      <c r="BX229" s="11"/>
      <c r="BY229" s="11"/>
      <c r="BZ229" s="11"/>
      <c r="CA229" s="11"/>
      <c r="CB229" s="11" t="s">
        <v>29</v>
      </c>
      <c r="CC229" s="11"/>
      <c r="CD229" s="11"/>
      <c r="CE229" s="204" t="str">
        <f t="shared" si="21"/>
        <v xml:space="preserve">Información y comunicación </v>
      </c>
      <c r="CF229" s="11"/>
      <c r="CG229" s="11"/>
      <c r="CH229" s="11"/>
      <c r="CI229" s="11"/>
      <c r="CJ229" s="11"/>
      <c r="CK229" s="11"/>
      <c r="CL229" s="11"/>
      <c r="CM229" s="11"/>
      <c r="CN229" s="11"/>
      <c r="CO229" s="11"/>
      <c r="CP229" s="11"/>
      <c r="CQ229" s="11"/>
      <c r="CR229" s="11"/>
      <c r="CS229" s="11"/>
      <c r="CT229" s="11"/>
      <c r="CU229" s="11" t="s">
        <v>97</v>
      </c>
      <c r="CV229" s="11"/>
      <c r="CW229" s="11"/>
      <c r="CX229" s="11"/>
      <c r="CY229" s="204" t="str">
        <f t="shared" si="22"/>
        <v>Gestión documental</v>
      </c>
      <c r="CZ229" s="11" t="s">
        <v>2826</v>
      </c>
      <c r="DA229" s="11" t="s">
        <v>2826</v>
      </c>
      <c r="DB229" s="205">
        <v>45722</v>
      </c>
      <c r="DC229" s="205">
        <v>45747</v>
      </c>
      <c r="DD229" s="11" t="s">
        <v>3527</v>
      </c>
      <c r="DE229" s="11" t="s">
        <v>3528</v>
      </c>
      <c r="DF229" s="11"/>
      <c r="DG229" s="11"/>
      <c r="DH229" s="11"/>
      <c r="DI229" s="11"/>
      <c r="DJ229" s="11"/>
      <c r="DK229" s="11"/>
      <c r="DL229" s="11"/>
      <c r="DM229" s="11"/>
      <c r="DN229" s="11"/>
      <c r="DO229" s="11"/>
      <c r="DP229" s="11"/>
      <c r="DQ229" s="11"/>
      <c r="DR229" s="11"/>
      <c r="DS229" s="11"/>
      <c r="DT229" s="11"/>
      <c r="DU229" s="1"/>
    </row>
    <row r="230" spans="2:125" s="2" customFormat="1" ht="84" hidden="1" customHeight="1" x14ac:dyDescent="0.35">
      <c r="B230" s="1"/>
      <c r="C230" s="200" t="s">
        <v>3529</v>
      </c>
      <c r="D230" s="11" t="s">
        <v>3530</v>
      </c>
      <c r="E230" s="201" t="str">
        <f t="shared" si="23"/>
        <v>URF2025_208__Realizar capacitación y sensibilización de gestión documental, privacidad y seguridad de la información y gobierno digital_Segundo semestre</v>
      </c>
      <c r="F230" s="11" t="s">
        <v>3515</v>
      </c>
      <c r="G230" s="11" t="s">
        <v>3516</v>
      </c>
      <c r="H230" s="11" t="s">
        <v>3517</v>
      </c>
      <c r="I230" s="11" t="s">
        <v>1291</v>
      </c>
      <c r="J230" s="201" t="s">
        <v>1164</v>
      </c>
      <c r="K230" s="201" t="s">
        <v>1292</v>
      </c>
      <c r="L230" s="12" t="s">
        <v>3531</v>
      </c>
      <c r="M230" s="12" t="s">
        <v>3532</v>
      </c>
      <c r="N230" s="202">
        <f t="shared" si="26"/>
        <v>105.99930555555329</v>
      </c>
      <c r="O230" s="203" t="s">
        <v>665</v>
      </c>
      <c r="P230" s="11" t="s">
        <v>1079</v>
      </c>
      <c r="Q230" s="11" t="s">
        <v>111</v>
      </c>
      <c r="R230" s="11" t="s">
        <v>3520</v>
      </c>
      <c r="S230" s="11" t="s">
        <v>3330</v>
      </c>
      <c r="T230" s="11" t="s">
        <v>3512</v>
      </c>
      <c r="U230" s="11" t="s">
        <v>25</v>
      </c>
      <c r="V230" s="11"/>
      <c r="W230" s="11" t="s">
        <v>52</v>
      </c>
      <c r="X230" s="11" t="s">
        <v>53</v>
      </c>
      <c r="Y230" s="204" t="str">
        <f t="shared" si="19"/>
        <v xml:space="preserve">Talento Humano 
Tecnológicos 
Físicos </v>
      </c>
      <c r="Z230" s="11" t="s">
        <v>2752</v>
      </c>
      <c r="AA230" s="201" t="s">
        <v>3521</v>
      </c>
      <c r="AB230" s="201" t="s">
        <v>3522</v>
      </c>
      <c r="AC230" s="219">
        <v>0.5</v>
      </c>
      <c r="AD230" s="220"/>
      <c r="AE230" s="201"/>
      <c r="AF230" s="201"/>
      <c r="AG230" s="217"/>
      <c r="AH230" s="218"/>
      <c r="AI230" s="201"/>
      <c r="AJ230" s="201"/>
      <c r="AK230" s="217"/>
      <c r="AL230" s="218" t="s">
        <v>2755</v>
      </c>
      <c r="AM230" s="201" t="s">
        <v>3523</v>
      </c>
      <c r="AN230" s="201" t="s">
        <v>3524</v>
      </c>
      <c r="AO230" s="219">
        <v>2</v>
      </c>
      <c r="AP230" s="220"/>
      <c r="AQ230" s="201"/>
      <c r="AR230" s="201"/>
      <c r="AS230" s="217"/>
      <c r="AT230" s="218" t="s">
        <v>2757</v>
      </c>
      <c r="AU230" s="201" t="s">
        <v>3525</v>
      </c>
      <c r="AV230" s="201" t="s">
        <v>3526</v>
      </c>
      <c r="AW230" s="219">
        <v>7.5</v>
      </c>
      <c r="AX230" s="11"/>
      <c r="AY230" s="11"/>
      <c r="AZ230" s="11"/>
      <c r="BA230" s="11"/>
      <c r="BB230" s="11"/>
      <c r="BC230" s="11"/>
      <c r="BD230" s="11" t="s">
        <v>2775</v>
      </c>
      <c r="BE230" s="11"/>
      <c r="BF230" s="11"/>
      <c r="BG230" s="11"/>
      <c r="BH230" s="11"/>
      <c r="BI230" s="11"/>
      <c r="BJ230" s="11"/>
      <c r="BK230" s="11"/>
      <c r="BL230" s="11"/>
      <c r="BM230" s="11"/>
      <c r="BN230" s="11"/>
      <c r="BO230" s="11"/>
      <c r="BP230" s="11"/>
      <c r="BQ230" s="11"/>
      <c r="BR230" s="11"/>
      <c r="BS230" s="11"/>
      <c r="BT230" s="11"/>
      <c r="BU230" s="11"/>
      <c r="BV230" s="11" t="s">
        <v>2783</v>
      </c>
      <c r="BW230" s="204" t="str">
        <f t="shared" si="20"/>
        <v>Programa de Gestión Documental_PGD
Programa de Gestión del Cambio - PGC
Plan de Transformación Digital  - PTD
Plan Institucional de Capacitación
Operación del Sistema de Gestión Institucional_SGI</v>
      </c>
      <c r="BX230" s="11"/>
      <c r="BY230" s="11"/>
      <c r="BZ230" s="11"/>
      <c r="CA230" s="11"/>
      <c r="CB230" s="11" t="s">
        <v>29</v>
      </c>
      <c r="CC230" s="11"/>
      <c r="CD230" s="11"/>
      <c r="CE230" s="204" t="str">
        <f t="shared" si="21"/>
        <v xml:space="preserve">Información y comunicación </v>
      </c>
      <c r="CF230" s="11"/>
      <c r="CG230" s="11"/>
      <c r="CH230" s="11"/>
      <c r="CI230" s="11"/>
      <c r="CJ230" s="11"/>
      <c r="CK230" s="11"/>
      <c r="CL230" s="11"/>
      <c r="CM230" s="11"/>
      <c r="CN230" s="11"/>
      <c r="CO230" s="11"/>
      <c r="CP230" s="11"/>
      <c r="CQ230" s="11"/>
      <c r="CR230" s="11"/>
      <c r="CS230" s="11"/>
      <c r="CT230" s="11"/>
      <c r="CU230" s="11" t="s">
        <v>97</v>
      </c>
      <c r="CV230" s="11"/>
      <c r="CW230" s="11"/>
      <c r="CX230" s="11"/>
      <c r="CY230" s="204" t="str">
        <f t="shared" si="22"/>
        <v>Gestión documental</v>
      </c>
      <c r="CZ230" s="11" t="s">
        <v>2826</v>
      </c>
      <c r="DA230" s="11" t="s">
        <v>2826</v>
      </c>
      <c r="DB230" s="205">
        <v>45722</v>
      </c>
      <c r="DC230" s="205">
        <v>45747</v>
      </c>
      <c r="DD230" s="11" t="s">
        <v>3527</v>
      </c>
      <c r="DE230" s="11" t="s">
        <v>3528</v>
      </c>
      <c r="DF230" s="11"/>
      <c r="DG230" s="11"/>
      <c r="DH230" s="11"/>
      <c r="DI230" s="11"/>
      <c r="DJ230" s="11"/>
      <c r="DK230" s="11"/>
      <c r="DL230" s="11"/>
      <c r="DM230" s="11"/>
      <c r="DN230" s="11"/>
      <c r="DO230" s="11"/>
      <c r="DP230" s="11"/>
      <c r="DQ230" s="11"/>
      <c r="DR230" s="11"/>
      <c r="DS230" s="11"/>
      <c r="DT230" s="11"/>
      <c r="DU230" s="1"/>
    </row>
    <row r="231" spans="2:125" s="2" customFormat="1" ht="84" hidden="1" customHeight="1" x14ac:dyDescent="0.35">
      <c r="B231" s="1"/>
      <c r="C231" s="200" t="s">
        <v>3533</v>
      </c>
      <c r="D231" s="11" t="s">
        <v>1603</v>
      </c>
      <c r="E231" s="201" t="str">
        <f t="shared" si="23"/>
        <v>URF2025_209__Reportar el avance en el cargue de documentos en el RID y presentar los resultados en las revisiones de procesos_2025_C3</v>
      </c>
      <c r="F231" s="11" t="s">
        <v>3534</v>
      </c>
      <c r="G231" s="11" t="s">
        <v>3535</v>
      </c>
      <c r="H231" s="11" t="s">
        <v>3536</v>
      </c>
      <c r="I231" s="11" t="s">
        <v>1291</v>
      </c>
      <c r="J231" s="201" t="s">
        <v>1164</v>
      </c>
      <c r="K231" s="201"/>
      <c r="L231" s="12" t="s">
        <v>3537</v>
      </c>
      <c r="M231" s="12" t="s">
        <v>3538</v>
      </c>
      <c r="N231" s="202">
        <f t="shared" si="26"/>
        <v>29.999305555553292</v>
      </c>
      <c r="O231" s="203" t="s">
        <v>665</v>
      </c>
      <c r="P231" s="11" t="s">
        <v>1079</v>
      </c>
      <c r="Q231" s="11" t="s">
        <v>111</v>
      </c>
      <c r="R231" s="11" t="s">
        <v>3539</v>
      </c>
      <c r="S231" s="11" t="s">
        <v>3330</v>
      </c>
      <c r="T231" s="11" t="s">
        <v>3512</v>
      </c>
      <c r="U231" s="11" t="s">
        <v>25</v>
      </c>
      <c r="V231" s="11"/>
      <c r="W231" s="11" t="s">
        <v>52</v>
      </c>
      <c r="X231" s="11"/>
      <c r="Y231" s="204" t="str">
        <f t="shared" si="19"/>
        <v xml:space="preserve">Talento Humano 
Tecnológicos </v>
      </c>
      <c r="Z231" s="11"/>
      <c r="AA231" s="201"/>
      <c r="AB231" s="201"/>
      <c r="AC231" s="217"/>
      <c r="AD231" s="218"/>
      <c r="AE231" s="201"/>
      <c r="AF231" s="201"/>
      <c r="AG231" s="217"/>
      <c r="AH231" s="218"/>
      <c r="AI231" s="201"/>
      <c r="AJ231" s="201"/>
      <c r="AK231" s="217"/>
      <c r="AL231" s="218"/>
      <c r="AM231" s="201"/>
      <c r="AN231" s="201"/>
      <c r="AO231" s="217"/>
      <c r="AP231" s="218"/>
      <c r="AQ231" s="201"/>
      <c r="AR231" s="201"/>
      <c r="AS231" s="217"/>
      <c r="AT231" s="218"/>
      <c r="AU231" s="201"/>
      <c r="AV231" s="201"/>
      <c r="AW231" s="217"/>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t="s">
        <v>2783</v>
      </c>
      <c r="BW231" s="204" t="str">
        <f t="shared" si="20"/>
        <v>Operación del Sistema de Gestión Institucional_SGI</v>
      </c>
      <c r="BX231" s="11"/>
      <c r="BY231" s="11"/>
      <c r="BZ231" s="11"/>
      <c r="CA231" s="11"/>
      <c r="CB231" s="11" t="s">
        <v>29</v>
      </c>
      <c r="CC231" s="11"/>
      <c r="CD231" s="11"/>
      <c r="CE231" s="204" t="str">
        <f t="shared" si="21"/>
        <v xml:space="preserve">Información y comunicación </v>
      </c>
      <c r="CF231" s="11"/>
      <c r="CG231" s="11"/>
      <c r="CH231" s="11"/>
      <c r="CI231" s="11"/>
      <c r="CJ231" s="11"/>
      <c r="CK231" s="11"/>
      <c r="CL231" s="11"/>
      <c r="CM231" s="11"/>
      <c r="CN231" s="11"/>
      <c r="CO231" s="11"/>
      <c r="CP231" s="11"/>
      <c r="CQ231" s="11"/>
      <c r="CR231" s="11"/>
      <c r="CS231" s="11"/>
      <c r="CT231" s="11"/>
      <c r="CU231" s="11" t="s">
        <v>97</v>
      </c>
      <c r="CV231" s="11"/>
      <c r="CW231" s="11"/>
      <c r="CX231" s="11"/>
      <c r="CY231" s="204" t="str">
        <f t="shared" si="22"/>
        <v>Gestión documental</v>
      </c>
      <c r="CZ231" s="11" t="s">
        <v>2784</v>
      </c>
      <c r="DA231" s="11"/>
      <c r="DB231" s="11"/>
      <c r="DC231" s="11"/>
      <c r="DD231" s="11"/>
      <c r="DE231" s="11"/>
      <c r="DF231" s="11"/>
      <c r="DG231" s="11"/>
      <c r="DH231" s="11"/>
      <c r="DI231" s="11"/>
      <c r="DJ231" s="11"/>
      <c r="DK231" s="11"/>
      <c r="DL231" s="11"/>
      <c r="DM231" s="11"/>
      <c r="DN231" s="11"/>
      <c r="DO231" s="11"/>
      <c r="DP231" s="11"/>
      <c r="DQ231" s="11"/>
      <c r="DR231" s="11"/>
      <c r="DS231" s="11"/>
      <c r="DT231" s="11"/>
      <c r="DU231" s="1"/>
    </row>
    <row r="232" spans="2:125" s="2" customFormat="1" ht="84" hidden="1" customHeight="1" x14ac:dyDescent="0.35">
      <c r="B232" s="1"/>
      <c r="C232" s="200" t="s">
        <v>3540</v>
      </c>
      <c r="D232" s="11" t="s">
        <v>3541</v>
      </c>
      <c r="E232" s="201" t="str">
        <f t="shared" si="23"/>
        <v>URF2025_210__Reportar el avance en el cargue de documentos en el RID y presentar los resultados en las revisiones de procesos_2025_C1</v>
      </c>
      <c r="F232" s="11" t="s">
        <v>3534</v>
      </c>
      <c r="G232" s="11" t="s">
        <v>3535</v>
      </c>
      <c r="H232" s="11" t="s">
        <v>3536</v>
      </c>
      <c r="I232" s="11" t="s">
        <v>1291</v>
      </c>
      <c r="J232" s="201" t="s">
        <v>1164</v>
      </c>
      <c r="K232" s="201"/>
      <c r="L232" s="12" t="s">
        <v>3542</v>
      </c>
      <c r="M232" s="12">
        <v>45838</v>
      </c>
      <c r="N232" s="202">
        <f t="shared" si="26"/>
        <v>60</v>
      </c>
      <c r="O232" s="203" t="s">
        <v>665</v>
      </c>
      <c r="P232" s="11" t="s">
        <v>1079</v>
      </c>
      <c r="Q232" s="11" t="s">
        <v>111</v>
      </c>
      <c r="R232" s="11" t="s">
        <v>3539</v>
      </c>
      <c r="S232" s="11" t="s">
        <v>3330</v>
      </c>
      <c r="T232" s="11" t="s">
        <v>3512</v>
      </c>
      <c r="U232" s="11" t="s">
        <v>25</v>
      </c>
      <c r="V232" s="11"/>
      <c r="W232" s="11" t="s">
        <v>52</v>
      </c>
      <c r="X232" s="11"/>
      <c r="Y232" s="204" t="str">
        <f t="shared" si="19"/>
        <v xml:space="preserve">Talento Humano 
Tecnológicos </v>
      </c>
      <c r="Z232" s="11" t="s">
        <v>2752</v>
      </c>
      <c r="AA232" s="201" t="s">
        <v>3543</v>
      </c>
      <c r="AB232" s="201" t="s">
        <v>3544</v>
      </c>
      <c r="AC232" s="219">
        <v>4</v>
      </c>
      <c r="AD232" s="218" t="s">
        <v>2753</v>
      </c>
      <c r="AE232" s="201" t="s">
        <v>3545</v>
      </c>
      <c r="AF232" s="201" t="s">
        <v>3546</v>
      </c>
      <c r="AG232" s="219">
        <v>4</v>
      </c>
      <c r="AH232" s="218"/>
      <c r="AI232" s="201"/>
      <c r="AJ232" s="201"/>
      <c r="AK232" s="217"/>
      <c r="AL232" s="218" t="s">
        <v>2755</v>
      </c>
      <c r="AM232" s="201" t="s">
        <v>3523</v>
      </c>
      <c r="AN232" s="201" t="s">
        <v>3547</v>
      </c>
      <c r="AO232" s="219">
        <v>2.5</v>
      </c>
      <c r="AP232" s="218"/>
      <c r="AQ232" s="201"/>
      <c r="AR232" s="201"/>
      <c r="AS232" s="217"/>
      <c r="AT232" s="218"/>
      <c r="AU232" s="201"/>
      <c r="AV232" s="201"/>
      <c r="AW232" s="217"/>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t="s">
        <v>2783</v>
      </c>
      <c r="BW232" s="204" t="str">
        <f t="shared" si="20"/>
        <v>Programa de Gestión Documental_PGD
Plan Institucional de Archivos de la Entidad _PINAR
Programa de Gestión del Cambio - PGC
Operación del Sistema de Gestión Institucional_SGI</v>
      </c>
      <c r="BX232" s="11"/>
      <c r="BY232" s="11"/>
      <c r="BZ232" s="11"/>
      <c r="CA232" s="11"/>
      <c r="CB232" s="11" t="s">
        <v>29</v>
      </c>
      <c r="CC232" s="11"/>
      <c r="CD232" s="11"/>
      <c r="CE232" s="204" t="str">
        <f t="shared" si="21"/>
        <v xml:space="preserve">Información y comunicación </v>
      </c>
      <c r="CF232" s="11"/>
      <c r="CG232" s="11"/>
      <c r="CH232" s="11"/>
      <c r="CI232" s="11"/>
      <c r="CJ232" s="11"/>
      <c r="CK232" s="11"/>
      <c r="CL232" s="11"/>
      <c r="CM232" s="11"/>
      <c r="CN232" s="11"/>
      <c r="CO232" s="11"/>
      <c r="CP232" s="11"/>
      <c r="CQ232" s="11"/>
      <c r="CR232" s="11"/>
      <c r="CS232" s="11"/>
      <c r="CT232" s="11"/>
      <c r="CU232" s="11" t="s">
        <v>97</v>
      </c>
      <c r="CV232" s="11"/>
      <c r="CW232" s="11"/>
      <c r="CX232" s="11"/>
      <c r="CY232" s="204" t="str">
        <f t="shared" si="22"/>
        <v>Gestión documental</v>
      </c>
      <c r="CZ232" s="11" t="s">
        <v>2826</v>
      </c>
      <c r="DA232" s="11" t="s">
        <v>2826</v>
      </c>
      <c r="DB232" s="205">
        <v>45819</v>
      </c>
      <c r="DC232" s="205">
        <v>45832</v>
      </c>
      <c r="DD232" s="11" t="s">
        <v>3548</v>
      </c>
      <c r="DE232" s="11" t="s">
        <v>3549</v>
      </c>
      <c r="DF232" s="11"/>
      <c r="DG232" s="11"/>
      <c r="DH232" s="11"/>
      <c r="DI232" s="11"/>
      <c r="DJ232" s="11"/>
      <c r="DK232" s="11"/>
      <c r="DL232" s="11"/>
      <c r="DM232" s="11"/>
      <c r="DN232" s="11"/>
      <c r="DO232" s="11"/>
      <c r="DP232" s="11"/>
      <c r="DQ232" s="11"/>
      <c r="DR232" s="11"/>
      <c r="DS232" s="11"/>
      <c r="DT232" s="11"/>
      <c r="DU232" s="1"/>
    </row>
    <row r="233" spans="2:125" s="2" customFormat="1" ht="84" hidden="1" customHeight="1" x14ac:dyDescent="0.35">
      <c r="B233" s="1"/>
      <c r="C233" s="200" t="s">
        <v>3550</v>
      </c>
      <c r="D233" s="11" t="s">
        <v>3551</v>
      </c>
      <c r="E233" s="201" t="str">
        <f t="shared" si="23"/>
        <v>URF2025_211__Reportar el avance en el cargue de documentos en el RID y presentar los resultados en las revisiones de procesos_2025_C2</v>
      </c>
      <c r="F233" s="11" t="s">
        <v>3534</v>
      </c>
      <c r="G233" s="11" t="s">
        <v>3535</v>
      </c>
      <c r="H233" s="11" t="s">
        <v>3552</v>
      </c>
      <c r="I233" s="11" t="s">
        <v>1291</v>
      </c>
      <c r="J233" s="201" t="s">
        <v>1164</v>
      </c>
      <c r="K233" s="201"/>
      <c r="L233" s="12" t="s">
        <v>3531</v>
      </c>
      <c r="M233" s="12" t="s">
        <v>3510</v>
      </c>
      <c r="N233" s="202">
        <f t="shared" si="26"/>
        <v>29.999305555553292</v>
      </c>
      <c r="O233" s="203" t="s">
        <v>665</v>
      </c>
      <c r="P233" s="11" t="s">
        <v>1079</v>
      </c>
      <c r="Q233" s="11" t="s">
        <v>111</v>
      </c>
      <c r="R233" s="11" t="s">
        <v>3539</v>
      </c>
      <c r="S233" s="11" t="s">
        <v>3330</v>
      </c>
      <c r="T233" s="11" t="s">
        <v>3512</v>
      </c>
      <c r="U233" s="11" t="s">
        <v>25</v>
      </c>
      <c r="V233" s="11"/>
      <c r="W233" s="11" t="s">
        <v>52</v>
      </c>
      <c r="X233" s="11"/>
      <c r="Y233" s="204" t="str">
        <f t="shared" si="19"/>
        <v xml:space="preserve">Talento Humano 
Tecnológicos </v>
      </c>
      <c r="Z233" s="11"/>
      <c r="AA233" s="201"/>
      <c r="AB233" s="201"/>
      <c r="AC233" s="217"/>
      <c r="AD233" s="218" t="s">
        <v>2753</v>
      </c>
      <c r="AE233" s="201" t="s">
        <v>3553</v>
      </c>
      <c r="AF233" s="201" t="s">
        <v>3554</v>
      </c>
      <c r="AG233" s="219">
        <v>2.5</v>
      </c>
      <c r="AH233" s="220"/>
      <c r="AI233" s="201"/>
      <c r="AJ233" s="201"/>
      <c r="AK233" s="217"/>
      <c r="AL233" s="218"/>
      <c r="AM233" s="201"/>
      <c r="AN233" s="201"/>
      <c r="AO233" s="217"/>
      <c r="AP233" s="218"/>
      <c r="AQ233" s="201"/>
      <c r="AR233" s="201"/>
      <c r="AS233" s="217"/>
      <c r="AT233" s="218"/>
      <c r="AU233" s="201"/>
      <c r="AV233" s="201"/>
      <c r="AW233" s="217"/>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t="s">
        <v>2783</v>
      </c>
      <c r="BW233" s="204" t="str">
        <f t="shared" si="20"/>
        <v>Plan Institucional de Archivos de la Entidad _PINAR
Operación del Sistema de Gestión Institucional_SGI</v>
      </c>
      <c r="BX233" s="11"/>
      <c r="BY233" s="11"/>
      <c r="BZ233" s="11"/>
      <c r="CA233" s="11"/>
      <c r="CB233" s="11" t="s">
        <v>29</v>
      </c>
      <c r="CC233" s="11"/>
      <c r="CD233" s="11"/>
      <c r="CE233" s="204" t="str">
        <f t="shared" si="21"/>
        <v xml:space="preserve">Información y comunicación </v>
      </c>
      <c r="CF233" s="11"/>
      <c r="CG233" s="11"/>
      <c r="CH233" s="11"/>
      <c r="CI233" s="11"/>
      <c r="CJ233" s="11"/>
      <c r="CK233" s="11"/>
      <c r="CL233" s="11"/>
      <c r="CM233" s="11"/>
      <c r="CN233" s="11"/>
      <c r="CO233" s="11"/>
      <c r="CP233" s="11"/>
      <c r="CQ233" s="11"/>
      <c r="CR233" s="11"/>
      <c r="CS233" s="11"/>
      <c r="CT233" s="11"/>
      <c r="CU233" s="11" t="s">
        <v>97</v>
      </c>
      <c r="CV233" s="11"/>
      <c r="CW233" s="11"/>
      <c r="CX233" s="11"/>
      <c r="CY233" s="204" t="str">
        <f t="shared" si="22"/>
        <v>Gestión documental</v>
      </c>
      <c r="CZ233" s="11" t="s">
        <v>2826</v>
      </c>
      <c r="DA233" s="11" t="s">
        <v>2826</v>
      </c>
      <c r="DB233" s="205">
        <v>45722</v>
      </c>
      <c r="DC233" s="205">
        <v>45747</v>
      </c>
      <c r="DD233" s="11" t="s">
        <v>3527</v>
      </c>
      <c r="DE233" s="11" t="s">
        <v>3528</v>
      </c>
      <c r="DF233" s="11" t="s">
        <v>2826</v>
      </c>
      <c r="DG233" s="205">
        <v>45819</v>
      </c>
      <c r="DH233" s="205">
        <v>45832</v>
      </c>
      <c r="DI233" s="11" t="s">
        <v>3548</v>
      </c>
      <c r="DJ233" s="11" t="s">
        <v>3555</v>
      </c>
      <c r="DK233" s="11"/>
      <c r="DL233" s="11"/>
      <c r="DM233" s="11"/>
      <c r="DN233" s="11"/>
      <c r="DO233" s="11"/>
      <c r="DP233" s="11"/>
      <c r="DQ233" s="11"/>
      <c r="DR233" s="11"/>
      <c r="DS233" s="11"/>
      <c r="DT233" s="11"/>
      <c r="DU233" s="1"/>
    </row>
    <row r="234" spans="2:125" s="2" customFormat="1" ht="84" hidden="1" customHeight="1" x14ac:dyDescent="0.35">
      <c r="B234" s="1"/>
      <c r="C234" s="200" t="s">
        <v>3556</v>
      </c>
      <c r="D234" s="11" t="s">
        <v>3557</v>
      </c>
      <c r="E234" s="201" t="str">
        <f t="shared" si="23"/>
        <v xml:space="preserve">URF2025_212__Elaborar plan de transferencias documentales con el cronograma </v>
      </c>
      <c r="F234" s="11" t="s">
        <v>3558</v>
      </c>
      <c r="G234" s="11" t="s">
        <v>3559</v>
      </c>
      <c r="H234" s="11" t="s">
        <v>3560</v>
      </c>
      <c r="I234" s="11" t="s">
        <v>1291</v>
      </c>
      <c r="J234" s="201" t="s">
        <v>1292</v>
      </c>
      <c r="K234" s="201" t="s">
        <v>1164</v>
      </c>
      <c r="L234" s="12" t="s">
        <v>3561</v>
      </c>
      <c r="M234" s="12">
        <v>45961</v>
      </c>
      <c r="N234" s="202">
        <f t="shared" si="26"/>
        <v>122</v>
      </c>
      <c r="O234" s="203" t="s">
        <v>665</v>
      </c>
      <c r="P234" s="11" t="s">
        <v>1079</v>
      </c>
      <c r="Q234" s="11" t="s">
        <v>111</v>
      </c>
      <c r="R234" s="11" t="s">
        <v>3539</v>
      </c>
      <c r="S234" s="11" t="s">
        <v>3330</v>
      </c>
      <c r="T234" s="11" t="s">
        <v>3512</v>
      </c>
      <c r="U234" s="11" t="s">
        <v>25</v>
      </c>
      <c r="V234" s="11"/>
      <c r="W234" s="11" t="s">
        <v>52</v>
      </c>
      <c r="X234" s="11" t="s">
        <v>53</v>
      </c>
      <c r="Y234" s="204" t="str">
        <f t="shared" si="19"/>
        <v xml:space="preserve">Talento Humano 
Tecnológicos 
Físicos </v>
      </c>
      <c r="Z234" s="11"/>
      <c r="AA234" s="201"/>
      <c r="AB234" s="201"/>
      <c r="AC234" s="217"/>
      <c r="AD234" s="218" t="s">
        <v>2753</v>
      </c>
      <c r="AE234" s="201" t="s">
        <v>3562</v>
      </c>
      <c r="AF234" s="201" t="s">
        <v>3563</v>
      </c>
      <c r="AG234" s="221">
        <v>0.5</v>
      </c>
      <c r="AH234" s="218"/>
      <c r="AI234" s="201"/>
      <c r="AJ234" s="201"/>
      <c r="AK234" s="217"/>
      <c r="AL234" s="218"/>
      <c r="AM234" s="201"/>
      <c r="AN234" s="201"/>
      <c r="AO234" s="217"/>
      <c r="AP234" s="218"/>
      <c r="AQ234" s="201"/>
      <c r="AR234" s="201"/>
      <c r="AS234" s="217"/>
      <c r="AT234" s="218"/>
      <c r="AU234" s="201"/>
      <c r="AV234" s="201"/>
      <c r="AW234" s="217"/>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t="s">
        <v>2783</v>
      </c>
      <c r="BW234" s="204" t="str">
        <f t="shared" si="20"/>
        <v>Plan Institucional de Archivos de la Entidad _PINAR
Operación del Sistema de Gestión Institucional_SGI</v>
      </c>
      <c r="BX234" s="11"/>
      <c r="BY234" s="11"/>
      <c r="BZ234" s="11"/>
      <c r="CA234" s="11"/>
      <c r="CB234" s="11" t="s">
        <v>29</v>
      </c>
      <c r="CC234" s="11"/>
      <c r="CD234" s="11"/>
      <c r="CE234" s="204" t="str">
        <f t="shared" si="21"/>
        <v xml:space="preserve">Información y comunicación </v>
      </c>
      <c r="CF234" s="11"/>
      <c r="CG234" s="11"/>
      <c r="CH234" s="11"/>
      <c r="CI234" s="11"/>
      <c r="CJ234" s="11"/>
      <c r="CK234" s="11"/>
      <c r="CL234" s="11"/>
      <c r="CM234" s="11"/>
      <c r="CN234" s="11"/>
      <c r="CO234" s="11"/>
      <c r="CP234" s="11"/>
      <c r="CQ234" s="11"/>
      <c r="CR234" s="11"/>
      <c r="CS234" s="11"/>
      <c r="CT234" s="11"/>
      <c r="CU234" s="11" t="s">
        <v>97</v>
      </c>
      <c r="CV234" s="11"/>
      <c r="CW234" s="11"/>
      <c r="CX234" s="11"/>
      <c r="CY234" s="204" t="str">
        <f t="shared" si="22"/>
        <v>Gestión documental</v>
      </c>
      <c r="CZ234" s="11" t="s">
        <v>2826</v>
      </c>
      <c r="DA234" s="11" t="s">
        <v>2826</v>
      </c>
      <c r="DB234" s="205">
        <v>45722</v>
      </c>
      <c r="DC234" s="205">
        <v>45747</v>
      </c>
      <c r="DD234" s="11" t="s">
        <v>3527</v>
      </c>
      <c r="DE234" s="11" t="s">
        <v>3528</v>
      </c>
      <c r="DF234" s="11" t="s">
        <v>2826</v>
      </c>
      <c r="DG234" s="205">
        <v>45903</v>
      </c>
      <c r="DH234" s="205">
        <v>45910</v>
      </c>
      <c r="DI234" s="11" t="s">
        <v>3564</v>
      </c>
      <c r="DJ234" s="11" t="s">
        <v>3565</v>
      </c>
      <c r="DK234" s="11"/>
      <c r="DL234" s="11"/>
      <c r="DM234" s="11"/>
      <c r="DN234" s="11"/>
      <c r="DO234" s="11"/>
      <c r="DP234" s="11"/>
      <c r="DQ234" s="11"/>
      <c r="DR234" s="11"/>
      <c r="DS234" s="11"/>
      <c r="DT234" s="11"/>
      <c r="DU234" s="1"/>
    </row>
    <row r="235" spans="2:125" s="2" customFormat="1" ht="84" hidden="1" customHeight="1" x14ac:dyDescent="0.35">
      <c r="B235" s="1"/>
      <c r="C235" s="200" t="s">
        <v>3566</v>
      </c>
      <c r="D235" s="206" t="s">
        <v>3567</v>
      </c>
      <c r="E235" s="94" t="str">
        <f t="shared" si="23"/>
        <v>URF2025_213__Realizar autodiagnóstico del modelo de gestión documental y administración de archivos y elaborar plan de acción</v>
      </c>
      <c r="F235" s="206" t="s">
        <v>1937</v>
      </c>
      <c r="G235" s="206" t="s">
        <v>1938</v>
      </c>
      <c r="H235" s="206" t="s">
        <v>3568</v>
      </c>
      <c r="I235" s="206" t="s">
        <v>1291</v>
      </c>
      <c r="J235" s="94" t="s">
        <v>1292</v>
      </c>
      <c r="K235" s="94" t="s">
        <v>1079</v>
      </c>
      <c r="L235" s="207" t="s">
        <v>3509</v>
      </c>
      <c r="M235" s="207" t="s">
        <v>3569</v>
      </c>
      <c r="N235" s="208">
        <f t="shared" si="26"/>
        <v>91.999305555553292</v>
      </c>
      <c r="O235" s="206" t="s">
        <v>665</v>
      </c>
      <c r="P235" s="206" t="s">
        <v>1079</v>
      </c>
      <c r="Q235" s="206" t="s">
        <v>111</v>
      </c>
      <c r="R235" s="206" t="s">
        <v>1940</v>
      </c>
      <c r="S235" s="206" t="s">
        <v>3330</v>
      </c>
      <c r="T235" s="206" t="s">
        <v>3512</v>
      </c>
      <c r="U235" s="206" t="s">
        <v>25</v>
      </c>
      <c r="V235" s="206"/>
      <c r="W235" s="206" t="s">
        <v>52</v>
      </c>
      <c r="X235" s="206"/>
      <c r="Y235" s="204" t="str">
        <f t="shared" si="19"/>
        <v xml:space="preserve">Talento Humano 
Tecnológicos </v>
      </c>
      <c r="Z235" s="206"/>
      <c r="AA235" s="94"/>
      <c r="AB235" s="94"/>
      <c r="AC235" s="222"/>
      <c r="AD235" s="222"/>
      <c r="AE235" s="94"/>
      <c r="AF235" s="94"/>
      <c r="AG235" s="222"/>
      <c r="AH235" s="222"/>
      <c r="AI235" s="94"/>
      <c r="AJ235" s="94"/>
      <c r="AK235" s="222"/>
      <c r="AL235" s="222"/>
      <c r="AM235" s="94"/>
      <c r="AN235" s="94"/>
      <c r="AO235" s="222"/>
      <c r="AP235" s="222"/>
      <c r="AQ235" s="94"/>
      <c r="AR235" s="94"/>
      <c r="AS235" s="222"/>
      <c r="AT235" s="222"/>
      <c r="AU235" s="94"/>
      <c r="AV235" s="94"/>
      <c r="AW235" s="222"/>
      <c r="AX235" s="206"/>
      <c r="AY235" s="206"/>
      <c r="AZ235" s="206"/>
      <c r="BA235" s="206"/>
      <c r="BB235" s="206"/>
      <c r="BC235" s="206"/>
      <c r="BD235" s="206"/>
      <c r="BE235" s="206"/>
      <c r="BF235" s="206"/>
      <c r="BG235" s="206"/>
      <c r="BH235" s="206"/>
      <c r="BI235" s="206"/>
      <c r="BJ235" s="206"/>
      <c r="BK235" s="206"/>
      <c r="BL235" s="206"/>
      <c r="BM235" s="206"/>
      <c r="BN235" s="206"/>
      <c r="BO235" s="206"/>
      <c r="BP235" s="206"/>
      <c r="BQ235" s="206"/>
      <c r="BR235" s="206"/>
      <c r="BS235" s="206"/>
      <c r="BT235" s="206"/>
      <c r="BU235" s="206"/>
      <c r="BV235" s="206" t="s">
        <v>2783</v>
      </c>
      <c r="BW235" s="204" t="str">
        <f t="shared" si="20"/>
        <v>Operación del Sistema de Gestión Institucional_SGI</v>
      </c>
      <c r="BX235" s="206"/>
      <c r="BY235" s="206"/>
      <c r="BZ235" s="206"/>
      <c r="CA235" s="206"/>
      <c r="CB235" s="206" t="s">
        <v>29</v>
      </c>
      <c r="CC235" s="206"/>
      <c r="CD235" s="206"/>
      <c r="CE235" s="204" t="str">
        <f t="shared" si="21"/>
        <v xml:space="preserve">Información y comunicación </v>
      </c>
      <c r="CF235" s="206"/>
      <c r="CG235" s="206"/>
      <c r="CH235" s="206"/>
      <c r="CI235" s="206"/>
      <c r="CJ235" s="206"/>
      <c r="CK235" s="206"/>
      <c r="CL235" s="206"/>
      <c r="CM235" s="206"/>
      <c r="CN235" s="206"/>
      <c r="CO235" s="206"/>
      <c r="CP235" s="206"/>
      <c r="CQ235" s="206"/>
      <c r="CR235" s="206"/>
      <c r="CS235" s="206"/>
      <c r="CT235" s="206"/>
      <c r="CU235" s="206" t="s">
        <v>97</v>
      </c>
      <c r="CV235" s="206"/>
      <c r="CW235" s="206"/>
      <c r="CX235" s="206"/>
      <c r="CY235" s="204" t="str">
        <f t="shared" si="22"/>
        <v>Gestión documental</v>
      </c>
      <c r="CZ235" s="206" t="s">
        <v>2873</v>
      </c>
      <c r="DA235" s="206" t="s">
        <v>2873</v>
      </c>
      <c r="DB235" s="210">
        <v>45965</v>
      </c>
      <c r="DC235" s="210">
        <v>45973</v>
      </c>
      <c r="DD235" s="206" t="s">
        <v>3570</v>
      </c>
      <c r="DE235" s="206" t="s">
        <v>3571</v>
      </c>
      <c r="DF235" s="206"/>
      <c r="DG235" s="206"/>
      <c r="DH235" s="206"/>
      <c r="DI235" s="206"/>
      <c r="DJ235" s="206"/>
      <c r="DK235" s="206"/>
      <c r="DL235" s="206"/>
      <c r="DM235" s="206"/>
      <c r="DN235" s="206"/>
      <c r="DO235" s="206"/>
      <c r="DP235" s="206"/>
      <c r="DQ235" s="206"/>
      <c r="DR235" s="206"/>
      <c r="DS235" s="206"/>
      <c r="DT235" s="206"/>
      <c r="DU235" s="1"/>
    </row>
    <row r="236" spans="2:125" s="2" customFormat="1" ht="84" hidden="1" customHeight="1" x14ac:dyDescent="0.35">
      <c r="B236" s="1"/>
      <c r="C236" s="200" t="s">
        <v>3572</v>
      </c>
      <c r="D236" s="11" t="s">
        <v>3573</v>
      </c>
      <c r="E236" s="201" t="str">
        <f t="shared" si="23"/>
        <v>URF2025_214__Realizar autodiagnóstico del modelo de privacidad y seguridad de la información y elaborar plan de acción</v>
      </c>
      <c r="F236" s="11" t="s">
        <v>3574</v>
      </c>
      <c r="G236" s="11" t="s">
        <v>1938</v>
      </c>
      <c r="H236" s="11" t="s">
        <v>3568</v>
      </c>
      <c r="I236" s="11" t="s">
        <v>1291</v>
      </c>
      <c r="J236" s="201" t="s">
        <v>1452</v>
      </c>
      <c r="K236" s="201" t="s">
        <v>1079</v>
      </c>
      <c r="L236" s="12" t="s">
        <v>3509</v>
      </c>
      <c r="M236" s="12" t="s">
        <v>3569</v>
      </c>
      <c r="N236" s="202">
        <f t="shared" si="26"/>
        <v>91.999305555553292</v>
      </c>
      <c r="O236" s="203" t="s">
        <v>665</v>
      </c>
      <c r="P236" s="11" t="s">
        <v>1079</v>
      </c>
      <c r="Q236" s="11" t="s">
        <v>111</v>
      </c>
      <c r="R236" s="11" t="s">
        <v>1940</v>
      </c>
      <c r="S236" s="11" t="s">
        <v>3330</v>
      </c>
      <c r="T236" s="11" t="s">
        <v>583</v>
      </c>
      <c r="U236" s="11" t="s">
        <v>25</v>
      </c>
      <c r="V236" s="11"/>
      <c r="W236" s="11" t="s">
        <v>52</v>
      </c>
      <c r="X236" s="11"/>
      <c r="Y236" s="204" t="str">
        <f t="shared" si="19"/>
        <v xml:space="preserve">Talento Humano 
Tecnológicos </v>
      </c>
      <c r="Z236" s="11"/>
      <c r="AA236" s="201"/>
      <c r="AB236" s="201"/>
      <c r="AC236" s="217"/>
      <c r="AD236" s="218"/>
      <c r="AE236" s="201"/>
      <c r="AF236" s="201"/>
      <c r="AG236" s="217"/>
      <c r="AH236" s="218"/>
      <c r="AI236" s="201"/>
      <c r="AJ236" s="201"/>
      <c r="AK236" s="217"/>
      <c r="AL236" s="218"/>
      <c r="AM236" s="201"/>
      <c r="AN236" s="201"/>
      <c r="AO236" s="217"/>
      <c r="AP236" s="218"/>
      <c r="AQ236" s="201"/>
      <c r="AR236" s="201"/>
      <c r="AS236" s="217"/>
      <c r="AT236" s="218"/>
      <c r="AU236" s="201"/>
      <c r="AV236" s="201"/>
      <c r="AW236" s="217"/>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t="s">
        <v>2783</v>
      </c>
      <c r="BW236" s="204" t="str">
        <f t="shared" si="20"/>
        <v>Operación del Sistema de Gestión Institucional_SGI</v>
      </c>
      <c r="BX236" s="11"/>
      <c r="BY236" s="11"/>
      <c r="BZ236" s="11" t="s">
        <v>27</v>
      </c>
      <c r="CA236" s="11"/>
      <c r="CB236" s="11"/>
      <c r="CC236" s="11"/>
      <c r="CD236" s="11"/>
      <c r="CE236" s="204" t="str">
        <f t="shared" si="21"/>
        <v xml:space="preserve">Gestión con valores para resultados </v>
      </c>
      <c r="CF236" s="11"/>
      <c r="CG236" s="11"/>
      <c r="CH236" s="11"/>
      <c r="CI236" s="11"/>
      <c r="CJ236" s="11"/>
      <c r="CK236" s="11"/>
      <c r="CL236" s="11"/>
      <c r="CM236" s="11" t="s">
        <v>89</v>
      </c>
      <c r="CN236" s="11"/>
      <c r="CO236" s="11"/>
      <c r="CP236" s="11"/>
      <c r="CQ236" s="11"/>
      <c r="CR236" s="11"/>
      <c r="CS236" s="11"/>
      <c r="CT236" s="11"/>
      <c r="CU236" s="11"/>
      <c r="CV236" s="11"/>
      <c r="CW236" s="11"/>
      <c r="CX236" s="11"/>
      <c r="CY236" s="204" t="str">
        <f t="shared" si="22"/>
        <v>Seguridad Digital</v>
      </c>
      <c r="CZ236" s="11" t="s">
        <v>2784</v>
      </c>
      <c r="DA236" s="11"/>
      <c r="DB236" s="11"/>
      <c r="DC236" s="11"/>
      <c r="DD236" s="11"/>
      <c r="DE236" s="11"/>
      <c r="DF236" s="11"/>
      <c r="DG236" s="11"/>
      <c r="DH236" s="11"/>
      <c r="DI236" s="11"/>
      <c r="DJ236" s="11"/>
      <c r="DK236" s="11"/>
      <c r="DL236" s="11"/>
      <c r="DM236" s="11"/>
      <c r="DN236" s="11"/>
      <c r="DO236" s="11"/>
      <c r="DP236" s="11"/>
      <c r="DQ236" s="11"/>
      <c r="DR236" s="11"/>
      <c r="DS236" s="11"/>
      <c r="DT236" s="11"/>
      <c r="DU236" s="1"/>
    </row>
    <row r="237" spans="2:125" s="2" customFormat="1" ht="84" hidden="1" customHeight="1" x14ac:dyDescent="0.35">
      <c r="B237" s="1"/>
      <c r="C237" s="200" t="s">
        <v>3575</v>
      </c>
      <c r="D237" s="11" t="s">
        <v>3576</v>
      </c>
      <c r="E237" s="201" t="str">
        <f t="shared" si="23"/>
        <v>URF2025_215__Hacer seguimiento a los incidentes de seguridad digital</v>
      </c>
      <c r="F237" s="11" t="s">
        <v>3577</v>
      </c>
      <c r="G237" s="11" t="s">
        <v>3578</v>
      </c>
      <c r="H237" s="11" t="s">
        <v>3579</v>
      </c>
      <c r="I237" s="11" t="s">
        <v>1291</v>
      </c>
      <c r="J237" s="201" t="s">
        <v>1452</v>
      </c>
      <c r="K237" s="201"/>
      <c r="L237" s="12" t="s">
        <v>3580</v>
      </c>
      <c r="M237" s="12" t="s">
        <v>3532</v>
      </c>
      <c r="N237" s="202">
        <f t="shared" si="26"/>
        <v>75.999305555553292</v>
      </c>
      <c r="O237" s="203" t="s">
        <v>665</v>
      </c>
      <c r="P237" s="11" t="s">
        <v>1079</v>
      </c>
      <c r="Q237" s="11" t="s">
        <v>111</v>
      </c>
      <c r="R237" s="11" t="s">
        <v>1940</v>
      </c>
      <c r="S237" s="11" t="s">
        <v>3330</v>
      </c>
      <c r="T237" s="11" t="s">
        <v>583</v>
      </c>
      <c r="U237" s="11" t="s">
        <v>25</v>
      </c>
      <c r="V237" s="11"/>
      <c r="W237" s="11" t="s">
        <v>52</v>
      </c>
      <c r="X237" s="11"/>
      <c r="Y237" s="204" t="str">
        <f t="shared" si="19"/>
        <v xml:space="preserve">Talento Humano 
Tecnológicos </v>
      </c>
      <c r="Z237" s="11"/>
      <c r="AA237" s="201"/>
      <c r="AB237" s="201"/>
      <c r="AC237" s="217"/>
      <c r="AD237" s="218"/>
      <c r="AE237" s="201"/>
      <c r="AF237" s="201"/>
      <c r="AG237" s="217"/>
      <c r="AH237" s="218" t="s">
        <v>2754</v>
      </c>
      <c r="AI237" s="201" t="s">
        <v>3581</v>
      </c>
      <c r="AJ237" s="201" t="s">
        <v>3582</v>
      </c>
      <c r="AK237" s="219">
        <v>6</v>
      </c>
      <c r="AL237" s="220"/>
      <c r="AM237" s="201"/>
      <c r="AN237" s="201"/>
      <c r="AO237" s="217"/>
      <c r="AP237" s="218"/>
      <c r="AQ237" s="201"/>
      <c r="AR237" s="201"/>
      <c r="AS237" s="217"/>
      <c r="AT237" s="218"/>
      <c r="AU237" s="201"/>
      <c r="AV237" s="201"/>
      <c r="AW237" s="217"/>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t="s">
        <v>2783</v>
      </c>
      <c r="BW237" s="204" t="str">
        <f t="shared" si="20"/>
        <v>Plan de Seguridad y Privacidad de la Información - PPSI
Operación del Sistema de Gestión Institucional_SGI</v>
      </c>
      <c r="BX237" s="11"/>
      <c r="BY237" s="11"/>
      <c r="BZ237" s="11" t="s">
        <v>27</v>
      </c>
      <c r="CA237" s="11"/>
      <c r="CB237" s="11"/>
      <c r="CC237" s="11"/>
      <c r="CD237" s="11"/>
      <c r="CE237" s="204" t="str">
        <f t="shared" si="21"/>
        <v xml:space="preserve">Gestión con valores para resultados </v>
      </c>
      <c r="CF237" s="11"/>
      <c r="CG237" s="11"/>
      <c r="CH237" s="11"/>
      <c r="CI237" s="11"/>
      <c r="CJ237" s="11"/>
      <c r="CK237" s="11"/>
      <c r="CL237" s="11"/>
      <c r="CM237" s="11" t="s">
        <v>89</v>
      </c>
      <c r="CN237" s="11"/>
      <c r="CO237" s="11"/>
      <c r="CP237" s="11"/>
      <c r="CQ237" s="11"/>
      <c r="CR237" s="11"/>
      <c r="CS237" s="11"/>
      <c r="CT237" s="11"/>
      <c r="CU237" s="11"/>
      <c r="CV237" s="11"/>
      <c r="CW237" s="11"/>
      <c r="CX237" s="11"/>
      <c r="CY237" s="204" t="str">
        <f t="shared" si="22"/>
        <v>Seguridad Digital</v>
      </c>
      <c r="CZ237" s="11" t="s">
        <v>2826</v>
      </c>
      <c r="DA237" s="11" t="s">
        <v>2826</v>
      </c>
      <c r="DB237" s="205">
        <v>45722</v>
      </c>
      <c r="DC237" s="205">
        <v>45747</v>
      </c>
      <c r="DD237" s="11" t="s">
        <v>3527</v>
      </c>
      <c r="DE237" s="11" t="s">
        <v>3528</v>
      </c>
      <c r="DF237" s="11"/>
      <c r="DG237" s="11"/>
      <c r="DH237" s="11"/>
      <c r="DI237" s="11"/>
      <c r="DJ237" s="11"/>
      <c r="DK237" s="11"/>
      <c r="DL237" s="11"/>
      <c r="DM237" s="11"/>
      <c r="DN237" s="11"/>
      <c r="DO237" s="11"/>
      <c r="DP237" s="11"/>
      <c r="DQ237" s="11"/>
      <c r="DR237" s="11"/>
      <c r="DS237" s="11"/>
      <c r="DT237" s="11"/>
      <c r="DU237" s="1"/>
    </row>
    <row r="238" spans="2:125" s="2" customFormat="1" ht="84" hidden="1" customHeight="1" x14ac:dyDescent="0.35">
      <c r="B238" s="1"/>
      <c r="C238" s="200" t="s">
        <v>3583</v>
      </c>
      <c r="D238" s="11" t="s">
        <v>3584</v>
      </c>
      <c r="E238" s="201" t="str">
        <f t="shared" si="23"/>
        <v>URF2025_216__Actualizar la información de la página de datos abiertos</v>
      </c>
      <c r="F238" s="11" t="s">
        <v>3585</v>
      </c>
      <c r="G238" s="11" t="s">
        <v>3586</v>
      </c>
      <c r="H238" s="11" t="s">
        <v>3587</v>
      </c>
      <c r="I238" s="11" t="s">
        <v>1291</v>
      </c>
      <c r="J238" s="201" t="s">
        <v>1452</v>
      </c>
      <c r="K238" s="201" t="s">
        <v>1079</v>
      </c>
      <c r="L238" s="12">
        <v>45901</v>
      </c>
      <c r="M238" s="12">
        <v>46006</v>
      </c>
      <c r="N238" s="202">
        <f t="shared" si="26"/>
        <v>105</v>
      </c>
      <c r="O238" s="203" t="s">
        <v>665</v>
      </c>
      <c r="P238" s="11" t="s">
        <v>1079</v>
      </c>
      <c r="Q238" s="11" t="s">
        <v>111</v>
      </c>
      <c r="R238" s="11" t="s">
        <v>1940</v>
      </c>
      <c r="S238" s="11" t="s">
        <v>3330</v>
      </c>
      <c r="T238" s="11" t="s">
        <v>583</v>
      </c>
      <c r="U238" s="11" t="s">
        <v>25</v>
      </c>
      <c r="V238" s="11"/>
      <c r="W238" s="11" t="s">
        <v>52</v>
      </c>
      <c r="X238" s="11"/>
      <c r="Y238" s="204" t="str">
        <f t="shared" si="19"/>
        <v xml:space="preserve">Talento Humano 
Tecnológicos </v>
      </c>
      <c r="Z238" s="11"/>
      <c r="AA238" s="201"/>
      <c r="AB238" s="201"/>
      <c r="AC238" s="217"/>
      <c r="AD238" s="218"/>
      <c r="AE238" s="201"/>
      <c r="AF238" s="201"/>
      <c r="AG238" s="217"/>
      <c r="AH238" s="218"/>
      <c r="AI238" s="201"/>
      <c r="AJ238" s="201"/>
      <c r="AK238" s="217"/>
      <c r="AL238" s="218"/>
      <c r="AM238" s="201"/>
      <c r="AN238" s="201"/>
      <c r="AO238" s="217"/>
      <c r="AP238" s="218" t="s">
        <v>2756</v>
      </c>
      <c r="AQ238" s="201" t="s">
        <v>3588</v>
      </c>
      <c r="AR238" s="201" t="s">
        <v>3589</v>
      </c>
      <c r="AS238" s="219">
        <v>5</v>
      </c>
      <c r="AT238" s="218"/>
      <c r="AU238" s="201"/>
      <c r="AV238" s="201"/>
      <c r="AW238" s="217"/>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t="s">
        <v>2783</v>
      </c>
      <c r="BW238" s="204" t="str">
        <f t="shared" si="20"/>
        <v>Plan de Apertura de Datos - PAD
Operación del Sistema de Gestión Institucional_SGI</v>
      </c>
      <c r="BX238" s="11"/>
      <c r="BY238" s="11"/>
      <c r="BZ238" s="11" t="s">
        <v>27</v>
      </c>
      <c r="CA238" s="11"/>
      <c r="CB238" s="11"/>
      <c r="CC238" s="11"/>
      <c r="CD238" s="11"/>
      <c r="CE238" s="204" t="str">
        <f t="shared" si="21"/>
        <v xml:space="preserve">Gestión con valores para resultados </v>
      </c>
      <c r="CF238" s="11"/>
      <c r="CG238" s="11"/>
      <c r="CH238" s="11"/>
      <c r="CI238" s="11"/>
      <c r="CJ238" s="11"/>
      <c r="CK238" s="11"/>
      <c r="CL238" s="11"/>
      <c r="CM238" s="11" t="s">
        <v>89</v>
      </c>
      <c r="CN238" s="11"/>
      <c r="CO238" s="11"/>
      <c r="CP238" s="11"/>
      <c r="CQ238" s="11"/>
      <c r="CR238" s="11"/>
      <c r="CS238" s="11"/>
      <c r="CT238" s="11"/>
      <c r="CU238" s="11"/>
      <c r="CV238" s="11"/>
      <c r="CW238" s="11"/>
      <c r="CX238" s="11"/>
      <c r="CY238" s="204" t="str">
        <f t="shared" si="22"/>
        <v>Seguridad Digital</v>
      </c>
      <c r="CZ238" s="11" t="s">
        <v>2826</v>
      </c>
      <c r="DA238" s="11" t="s">
        <v>2826</v>
      </c>
      <c r="DB238" s="205">
        <v>45722</v>
      </c>
      <c r="DC238" s="205">
        <v>45747</v>
      </c>
      <c r="DD238" s="11" t="s">
        <v>3527</v>
      </c>
      <c r="DE238" s="11" t="s">
        <v>3528</v>
      </c>
      <c r="DF238" s="11" t="s">
        <v>2826</v>
      </c>
      <c r="DG238" s="205">
        <v>45832</v>
      </c>
      <c r="DH238" s="205">
        <v>45835</v>
      </c>
      <c r="DI238" s="11" t="s">
        <v>3590</v>
      </c>
      <c r="DJ238" s="11" t="s">
        <v>3591</v>
      </c>
      <c r="DK238" s="11"/>
      <c r="DL238" s="11"/>
      <c r="DM238" s="11"/>
      <c r="DN238" s="11"/>
      <c r="DO238" s="11"/>
      <c r="DP238" s="11"/>
      <c r="DQ238" s="11"/>
      <c r="DR238" s="11"/>
      <c r="DS238" s="11"/>
      <c r="DT238" s="11"/>
      <c r="DU238" s="1"/>
    </row>
    <row r="239" spans="2:125" s="2" customFormat="1" ht="84" hidden="1" customHeight="1" x14ac:dyDescent="0.35">
      <c r="B239" s="1"/>
      <c r="C239" s="200" t="s">
        <v>3592</v>
      </c>
      <c r="D239" s="11" t="s">
        <v>1583</v>
      </c>
      <c r="E239" s="201" t="str">
        <f t="shared" si="23"/>
        <v>URF2025_217__Hacer seguimiento a la ejecución de todos los instrumentos de planeación del proceso de gestión de la información</v>
      </c>
      <c r="F239" s="11" t="s">
        <v>3593</v>
      </c>
      <c r="G239" s="11" t="s">
        <v>3594</v>
      </c>
      <c r="H239" s="11" t="s">
        <v>3595</v>
      </c>
      <c r="I239" s="11" t="s">
        <v>1291</v>
      </c>
      <c r="J239" s="201" t="s">
        <v>1079</v>
      </c>
      <c r="K239" s="201"/>
      <c r="L239" s="12" t="s">
        <v>3596</v>
      </c>
      <c r="M239" s="12" t="s">
        <v>3532</v>
      </c>
      <c r="N239" s="202">
        <f t="shared" si="26"/>
        <v>44.999305555553292</v>
      </c>
      <c r="O239" s="203" t="s">
        <v>665</v>
      </c>
      <c r="P239" s="11" t="s">
        <v>1079</v>
      </c>
      <c r="Q239" s="11" t="s">
        <v>111</v>
      </c>
      <c r="R239" s="11" t="s">
        <v>1940</v>
      </c>
      <c r="S239" s="11" t="s">
        <v>3330</v>
      </c>
      <c r="T239" s="11" t="s">
        <v>3512</v>
      </c>
      <c r="U239" s="11" t="s">
        <v>25</v>
      </c>
      <c r="V239" s="11"/>
      <c r="W239" s="11" t="s">
        <v>52</v>
      </c>
      <c r="X239" s="11"/>
      <c r="Y239" s="204" t="str">
        <f t="shared" si="19"/>
        <v xml:space="preserve">Talento Humano 
Tecnológicos </v>
      </c>
      <c r="Z239" s="11" t="s">
        <v>2752</v>
      </c>
      <c r="AA239" s="201" t="s">
        <v>3597</v>
      </c>
      <c r="AB239" s="201" t="s">
        <v>3598</v>
      </c>
      <c r="AC239" s="219">
        <v>2</v>
      </c>
      <c r="AD239" s="218"/>
      <c r="AE239" s="201"/>
      <c r="AF239" s="201"/>
      <c r="AG239" s="217"/>
      <c r="AH239" s="218"/>
      <c r="AI239" s="201"/>
      <c r="AJ239" s="201"/>
      <c r="AK239" s="217"/>
      <c r="AL239" s="218" t="s">
        <v>2755</v>
      </c>
      <c r="AM239" s="201" t="s">
        <v>3599</v>
      </c>
      <c r="AN239" s="201" t="s">
        <v>3600</v>
      </c>
      <c r="AO239" s="219">
        <v>4</v>
      </c>
      <c r="AP239" s="220"/>
      <c r="AQ239" s="201"/>
      <c r="AR239" s="201"/>
      <c r="AS239" s="217"/>
      <c r="AT239" s="218" t="s">
        <v>2757</v>
      </c>
      <c r="AU239" s="201" t="s">
        <v>3601</v>
      </c>
      <c r="AV239" s="201" t="s">
        <v>3602</v>
      </c>
      <c r="AW239" s="219">
        <v>5</v>
      </c>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t="s">
        <v>2783</v>
      </c>
      <c r="BW239" s="204" t="str">
        <f t="shared" si="20"/>
        <v>Programa de Gestión Documental_PGD
Programa de Gestión del Cambio - PGC
Plan de Transformación Digital  - PTD
Operación del Sistema de Gestión Institucional_SGI</v>
      </c>
      <c r="BX239" s="11"/>
      <c r="BY239" s="11"/>
      <c r="BZ239" s="11" t="s">
        <v>27</v>
      </c>
      <c r="CA239" s="11"/>
      <c r="CB239" s="11" t="s">
        <v>29</v>
      </c>
      <c r="CC239" s="11"/>
      <c r="CD239" s="11"/>
      <c r="CE239" s="204" t="str">
        <f t="shared" si="21"/>
        <v xml:space="preserve">Gestión con valores para resultados 
Información y comunicación </v>
      </c>
      <c r="CF239" s="11"/>
      <c r="CG239" s="11"/>
      <c r="CH239" s="11"/>
      <c r="CI239" s="11"/>
      <c r="CJ239" s="11"/>
      <c r="CK239" s="11"/>
      <c r="CL239" s="11" t="s">
        <v>88</v>
      </c>
      <c r="CM239" s="11" t="s">
        <v>89</v>
      </c>
      <c r="CN239" s="11"/>
      <c r="CO239" s="11"/>
      <c r="CP239" s="11"/>
      <c r="CQ239" s="11"/>
      <c r="CR239" s="11"/>
      <c r="CS239" s="11"/>
      <c r="CT239" s="11"/>
      <c r="CU239" s="11" t="s">
        <v>97</v>
      </c>
      <c r="CV239" s="11"/>
      <c r="CW239" s="11"/>
      <c r="CX239" s="11"/>
      <c r="CY239" s="204" t="str">
        <f t="shared" si="22"/>
        <v>Gobierno Digital
Seguridad Digital
Gestión documental</v>
      </c>
      <c r="CZ239" s="11" t="s">
        <v>2826</v>
      </c>
      <c r="DA239" s="11" t="s">
        <v>2826</v>
      </c>
      <c r="DB239" s="205">
        <v>45722</v>
      </c>
      <c r="DC239" s="205">
        <v>45729</v>
      </c>
      <c r="DD239" s="11" t="s">
        <v>3603</v>
      </c>
      <c r="DE239" s="11" t="s">
        <v>3604</v>
      </c>
      <c r="DF239" s="11" t="s">
        <v>2826</v>
      </c>
      <c r="DG239" s="205">
        <v>45722</v>
      </c>
      <c r="DH239" s="205">
        <v>45747</v>
      </c>
      <c r="DI239" s="11" t="s">
        <v>3527</v>
      </c>
      <c r="DJ239" s="11" t="s">
        <v>3528</v>
      </c>
      <c r="DK239" s="11"/>
      <c r="DL239" s="11"/>
      <c r="DM239" s="11"/>
      <c r="DN239" s="11"/>
      <c r="DO239" s="11"/>
      <c r="DP239" s="11"/>
      <c r="DQ239" s="11"/>
      <c r="DR239" s="11"/>
      <c r="DS239" s="11"/>
      <c r="DT239" s="11"/>
      <c r="DU239" s="1"/>
    </row>
    <row r="240" spans="2:125" s="2" customFormat="1" ht="84" hidden="1" customHeight="1" x14ac:dyDescent="0.35">
      <c r="B240" s="1"/>
      <c r="C240" s="200" t="s">
        <v>3605</v>
      </c>
      <c r="D240" s="11" t="s">
        <v>3606</v>
      </c>
      <c r="E240" s="201" t="str">
        <f t="shared" si="23"/>
        <v>URF2025_218__Socializar el manual, la política de privacidad y seguridad de la información a nivel institucional  y el índice de información clasificada y reservada</v>
      </c>
      <c r="F240" s="11" t="s">
        <v>3607</v>
      </c>
      <c r="G240" s="11" t="s">
        <v>3608</v>
      </c>
      <c r="H240" s="11" t="s">
        <v>3609</v>
      </c>
      <c r="I240" s="11" t="s">
        <v>1291</v>
      </c>
      <c r="J240" s="201" t="s">
        <v>1452</v>
      </c>
      <c r="K240" s="201" t="s">
        <v>1292</v>
      </c>
      <c r="L240" s="12" t="s">
        <v>3610</v>
      </c>
      <c r="M240" s="12" t="s">
        <v>3611</v>
      </c>
      <c r="N240" s="202">
        <f t="shared" si="26"/>
        <v>30.999305555553292</v>
      </c>
      <c r="O240" s="203" t="s">
        <v>665</v>
      </c>
      <c r="P240" s="11" t="s">
        <v>1079</v>
      </c>
      <c r="Q240" s="11" t="s">
        <v>111</v>
      </c>
      <c r="R240" s="11" t="s">
        <v>3520</v>
      </c>
      <c r="S240" s="11" t="s">
        <v>3330</v>
      </c>
      <c r="T240" s="11" t="s">
        <v>583</v>
      </c>
      <c r="U240" s="11" t="s">
        <v>25</v>
      </c>
      <c r="V240" s="11"/>
      <c r="W240" s="11" t="s">
        <v>52</v>
      </c>
      <c r="X240" s="11"/>
      <c r="Y240" s="204" t="str">
        <f t="shared" si="19"/>
        <v xml:space="preserve">Talento Humano 
Tecnológicos </v>
      </c>
      <c r="Z240" s="11"/>
      <c r="AA240" s="201"/>
      <c r="AB240" s="201"/>
      <c r="AC240" s="217"/>
      <c r="AD240" s="218"/>
      <c r="AE240" s="201"/>
      <c r="AF240" s="201"/>
      <c r="AG240" s="217"/>
      <c r="AH240" s="218" t="s">
        <v>2754</v>
      </c>
      <c r="AI240" s="201" t="s">
        <v>3612</v>
      </c>
      <c r="AJ240" s="201" t="s">
        <v>3613</v>
      </c>
      <c r="AK240" s="219">
        <v>3</v>
      </c>
      <c r="AL240" s="218"/>
      <c r="AM240" s="201"/>
      <c r="AN240" s="201"/>
      <c r="AO240" s="217"/>
      <c r="AP240" s="218"/>
      <c r="AQ240" s="201"/>
      <c r="AR240" s="201"/>
      <c r="AS240" s="217"/>
      <c r="AT240" s="218"/>
      <c r="AU240" s="201"/>
      <c r="AV240" s="201"/>
      <c r="AW240" s="217"/>
      <c r="AX240" s="11" t="s">
        <v>2769</v>
      </c>
      <c r="AY240" s="11"/>
      <c r="AZ240" s="11"/>
      <c r="BA240" s="11"/>
      <c r="BB240" s="11"/>
      <c r="BC240" s="11"/>
      <c r="BD240" s="11" t="s">
        <v>2775</v>
      </c>
      <c r="BE240" s="11"/>
      <c r="BF240" s="11"/>
      <c r="BG240" s="11"/>
      <c r="BH240" s="11"/>
      <c r="BI240" s="11"/>
      <c r="BJ240" s="11"/>
      <c r="BK240" s="11"/>
      <c r="BL240" s="11"/>
      <c r="BM240" s="11"/>
      <c r="BN240" s="11"/>
      <c r="BO240" s="11"/>
      <c r="BP240" s="11"/>
      <c r="BQ240" s="11"/>
      <c r="BR240" s="11"/>
      <c r="BS240" s="11"/>
      <c r="BT240" s="11"/>
      <c r="BU240" s="11"/>
      <c r="BV240" s="11" t="s">
        <v>2783</v>
      </c>
      <c r="BW240" s="204" t="str">
        <f t="shared" si="20"/>
        <v>Plan de Seguridad y Privacidad de la Información - PPSI
Plan Estratégico de Tecnologías de la Información y las Comunicaciones_PETI
Plan Institucional de Capacitación
Operación del Sistema de Gestión Institucional_SGI</v>
      </c>
      <c r="BX240" s="11"/>
      <c r="BY240" s="11"/>
      <c r="BZ240" s="11" t="s">
        <v>27</v>
      </c>
      <c r="CA240" s="11"/>
      <c r="CB240" s="11"/>
      <c r="CC240" s="11"/>
      <c r="CD240" s="11"/>
      <c r="CE240" s="204" t="str">
        <f t="shared" si="21"/>
        <v xml:space="preserve">Gestión con valores para resultados </v>
      </c>
      <c r="CF240" s="11"/>
      <c r="CG240" s="11"/>
      <c r="CH240" s="11"/>
      <c r="CI240" s="11"/>
      <c r="CJ240" s="11"/>
      <c r="CK240" s="11"/>
      <c r="CL240" s="11" t="s">
        <v>88</v>
      </c>
      <c r="CM240" s="11" t="s">
        <v>89</v>
      </c>
      <c r="CN240" s="11"/>
      <c r="CO240" s="11"/>
      <c r="CP240" s="11"/>
      <c r="CQ240" s="11"/>
      <c r="CR240" s="11"/>
      <c r="CS240" s="11"/>
      <c r="CT240" s="11"/>
      <c r="CU240" s="11"/>
      <c r="CV240" s="11"/>
      <c r="CW240" s="11"/>
      <c r="CX240" s="11"/>
      <c r="CY240" s="204" t="str">
        <f t="shared" si="22"/>
        <v>Gobierno Digital
Seguridad Digital</v>
      </c>
      <c r="CZ240" s="11" t="s">
        <v>2826</v>
      </c>
      <c r="DA240" s="11" t="s">
        <v>2826</v>
      </c>
      <c r="DB240" s="205">
        <v>45722</v>
      </c>
      <c r="DC240" s="205">
        <v>45747</v>
      </c>
      <c r="DD240" s="11" t="s">
        <v>3527</v>
      </c>
      <c r="DE240" s="11" t="s">
        <v>3528</v>
      </c>
      <c r="DF240" s="11"/>
      <c r="DG240" s="11"/>
      <c r="DH240" s="11"/>
      <c r="DI240" s="11"/>
      <c r="DJ240" s="11"/>
      <c r="DK240" s="11"/>
      <c r="DL240" s="11"/>
      <c r="DM240" s="11"/>
      <c r="DN240" s="11"/>
      <c r="DO240" s="11"/>
      <c r="DP240" s="11"/>
      <c r="DQ240" s="11"/>
      <c r="DR240" s="11"/>
      <c r="DS240" s="11"/>
      <c r="DT240" s="11"/>
      <c r="DU240" s="1"/>
    </row>
    <row r="241" spans="2:125" s="2" customFormat="1" ht="84" hidden="1" customHeight="1" x14ac:dyDescent="0.35">
      <c r="B241" s="1"/>
      <c r="C241" s="200" t="s">
        <v>3614</v>
      </c>
      <c r="D241" s="11" t="s">
        <v>3615</v>
      </c>
      <c r="E241" s="201" t="str">
        <f t="shared" si="23"/>
        <v>URF2025_219__Incluir lineamiento de actualización anual de la política de privacidad y seguridad de la información en la caracterización del proceso de gestión de la información</v>
      </c>
      <c r="F241" s="11" t="s">
        <v>3616</v>
      </c>
      <c r="G241" s="11" t="s">
        <v>3617</v>
      </c>
      <c r="H241" s="11" t="s">
        <v>3618</v>
      </c>
      <c r="I241" s="11" t="s">
        <v>1291</v>
      </c>
      <c r="J241" s="201" t="s">
        <v>1452</v>
      </c>
      <c r="K241" s="201" t="s">
        <v>1079</v>
      </c>
      <c r="L241" s="12" t="s">
        <v>3619</v>
      </c>
      <c r="M241" s="12" t="s">
        <v>3620</v>
      </c>
      <c r="N241" s="202">
        <f t="shared" si="26"/>
        <v>31.999305555553292</v>
      </c>
      <c r="O241" s="203" t="s">
        <v>665</v>
      </c>
      <c r="P241" s="11" t="s">
        <v>1079</v>
      </c>
      <c r="Q241" s="11" t="s">
        <v>111</v>
      </c>
      <c r="R241" s="11" t="s">
        <v>1940</v>
      </c>
      <c r="S241" s="11" t="s">
        <v>3330</v>
      </c>
      <c r="T241" s="11" t="s">
        <v>583</v>
      </c>
      <c r="U241" s="11" t="s">
        <v>25</v>
      </c>
      <c r="V241" s="11"/>
      <c r="W241" s="11" t="s">
        <v>52</v>
      </c>
      <c r="X241" s="11"/>
      <c r="Y241" s="204" t="str">
        <f t="shared" si="19"/>
        <v xml:space="preserve">Talento Humano 
Tecnológicos </v>
      </c>
      <c r="Z241" s="11"/>
      <c r="AA241" s="201"/>
      <c r="AB241" s="201"/>
      <c r="AC241" s="217"/>
      <c r="AD241" s="218"/>
      <c r="AE241" s="201"/>
      <c r="AF241" s="201"/>
      <c r="AG241" s="217"/>
      <c r="AH241" s="218"/>
      <c r="AI241" s="201"/>
      <c r="AJ241" s="201"/>
      <c r="AK241" s="217"/>
      <c r="AL241" s="218"/>
      <c r="AM241" s="201"/>
      <c r="AN241" s="201"/>
      <c r="AO241" s="217"/>
      <c r="AP241" s="218"/>
      <c r="AQ241" s="201"/>
      <c r="AR241" s="201"/>
      <c r="AS241" s="217"/>
      <c r="AT241" s="218"/>
      <c r="AU241" s="201"/>
      <c r="AV241" s="201"/>
      <c r="AW241" s="217"/>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t="s">
        <v>2783</v>
      </c>
      <c r="BW241" s="204" t="str">
        <f t="shared" si="20"/>
        <v>Operación del Sistema de Gestión Institucional_SGI</v>
      </c>
      <c r="BX241" s="11"/>
      <c r="BY241" s="11"/>
      <c r="BZ241" s="11" t="s">
        <v>27</v>
      </c>
      <c r="CA241" s="11"/>
      <c r="CB241" s="11"/>
      <c r="CC241" s="11"/>
      <c r="CD241" s="11"/>
      <c r="CE241" s="204" t="str">
        <f t="shared" si="21"/>
        <v xml:space="preserve">Gestión con valores para resultados </v>
      </c>
      <c r="CF241" s="11"/>
      <c r="CG241" s="11"/>
      <c r="CH241" s="11"/>
      <c r="CI241" s="11"/>
      <c r="CJ241" s="11"/>
      <c r="CK241" s="11"/>
      <c r="CL241" s="11" t="s">
        <v>88</v>
      </c>
      <c r="CM241" s="11" t="s">
        <v>89</v>
      </c>
      <c r="CN241" s="11"/>
      <c r="CO241" s="11"/>
      <c r="CP241" s="11"/>
      <c r="CQ241" s="11"/>
      <c r="CR241" s="11"/>
      <c r="CS241" s="11"/>
      <c r="CT241" s="11"/>
      <c r="CU241" s="11"/>
      <c r="CV241" s="11"/>
      <c r="CW241" s="11"/>
      <c r="CX241" s="11"/>
      <c r="CY241" s="204" t="str">
        <f t="shared" si="22"/>
        <v>Gobierno Digital
Seguridad Digital</v>
      </c>
      <c r="CZ241" s="11" t="s">
        <v>2784</v>
      </c>
      <c r="DA241" s="11"/>
      <c r="DB241" s="11"/>
      <c r="DC241" s="11"/>
      <c r="DD241" s="11"/>
      <c r="DE241" s="11"/>
      <c r="DF241" s="11"/>
      <c r="DG241" s="11"/>
      <c r="DH241" s="11"/>
      <c r="DI241" s="11"/>
      <c r="DJ241" s="11"/>
      <c r="DK241" s="11"/>
      <c r="DL241" s="11"/>
      <c r="DM241" s="11"/>
      <c r="DN241" s="11"/>
      <c r="DO241" s="11"/>
      <c r="DP241" s="11"/>
      <c r="DQ241" s="11"/>
      <c r="DR241" s="11"/>
      <c r="DS241" s="11"/>
      <c r="DT241" s="11"/>
      <c r="DU241" s="1"/>
    </row>
    <row r="242" spans="2:125" s="2" customFormat="1" ht="84" hidden="1" customHeight="1" x14ac:dyDescent="0.35">
      <c r="B242" s="1"/>
      <c r="C242" s="200" t="s">
        <v>3621</v>
      </c>
      <c r="D242" s="11" t="s">
        <v>3622</v>
      </c>
      <c r="E242" s="201" t="str">
        <f t="shared" si="23"/>
        <v>URF2025_220__Socializar procedimientos establecidos para incidentes de seguridad</v>
      </c>
      <c r="F242" s="11" t="s">
        <v>3623</v>
      </c>
      <c r="G242" s="11" t="s">
        <v>3624</v>
      </c>
      <c r="H242" s="11" t="s">
        <v>3625</v>
      </c>
      <c r="I242" s="11" t="s">
        <v>1291</v>
      </c>
      <c r="J242" s="201" t="s">
        <v>1452</v>
      </c>
      <c r="K242" s="201" t="s">
        <v>1079</v>
      </c>
      <c r="L242" s="12" t="s">
        <v>3610</v>
      </c>
      <c r="M242" s="12" t="s">
        <v>3611</v>
      </c>
      <c r="N242" s="202">
        <f t="shared" si="26"/>
        <v>30.999305555553292</v>
      </c>
      <c r="O242" s="203" t="s">
        <v>665</v>
      </c>
      <c r="P242" s="11" t="s">
        <v>1079</v>
      </c>
      <c r="Q242" s="11" t="s">
        <v>111</v>
      </c>
      <c r="R242" s="11" t="s">
        <v>1940</v>
      </c>
      <c r="S242" s="11" t="s">
        <v>3330</v>
      </c>
      <c r="T242" s="11" t="s">
        <v>583</v>
      </c>
      <c r="U242" s="11" t="s">
        <v>25</v>
      </c>
      <c r="V242" s="11"/>
      <c r="W242" s="11" t="s">
        <v>52</v>
      </c>
      <c r="X242" s="11"/>
      <c r="Y242" s="204" t="str">
        <f t="shared" si="19"/>
        <v xml:space="preserve">Talento Humano 
Tecnológicos </v>
      </c>
      <c r="Z242" s="11"/>
      <c r="AA242" s="201"/>
      <c r="AB242" s="201"/>
      <c r="AC242" s="217"/>
      <c r="AD242" s="218"/>
      <c r="AE242" s="201"/>
      <c r="AF242" s="201"/>
      <c r="AG242" s="217"/>
      <c r="AH242" s="218"/>
      <c r="AI242" s="201"/>
      <c r="AJ242" s="201"/>
      <c r="AK242" s="217"/>
      <c r="AL242" s="218" t="s">
        <v>2755</v>
      </c>
      <c r="AM242" s="201" t="s">
        <v>3626</v>
      </c>
      <c r="AN242" s="201" t="s">
        <v>3627</v>
      </c>
      <c r="AO242" s="219">
        <v>2.5</v>
      </c>
      <c r="AP242" s="220"/>
      <c r="AQ242" s="201"/>
      <c r="AR242" s="201"/>
      <c r="AS242" s="217"/>
      <c r="AT242" s="218"/>
      <c r="AU242" s="201"/>
      <c r="AV242" s="201"/>
      <c r="AW242" s="217"/>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t="s">
        <v>2783</v>
      </c>
      <c r="BW242" s="204" t="str">
        <f t="shared" si="20"/>
        <v>Programa de Gestión del Cambio - PGC
Operación del Sistema de Gestión Institucional_SGI</v>
      </c>
      <c r="BX242" s="11"/>
      <c r="BY242" s="11"/>
      <c r="BZ242" s="11" t="s">
        <v>27</v>
      </c>
      <c r="CA242" s="11"/>
      <c r="CB242" s="11"/>
      <c r="CC242" s="11"/>
      <c r="CD242" s="11"/>
      <c r="CE242" s="204" t="str">
        <f t="shared" si="21"/>
        <v xml:space="preserve">Gestión con valores para resultados </v>
      </c>
      <c r="CF242" s="11"/>
      <c r="CG242" s="11"/>
      <c r="CH242" s="11"/>
      <c r="CI242" s="11"/>
      <c r="CJ242" s="11"/>
      <c r="CK242" s="11"/>
      <c r="CL242" s="11" t="s">
        <v>88</v>
      </c>
      <c r="CM242" s="11" t="s">
        <v>89</v>
      </c>
      <c r="CN242" s="11"/>
      <c r="CO242" s="11"/>
      <c r="CP242" s="11"/>
      <c r="CQ242" s="11"/>
      <c r="CR242" s="11"/>
      <c r="CS242" s="11"/>
      <c r="CT242" s="11"/>
      <c r="CU242" s="11"/>
      <c r="CV242" s="11"/>
      <c r="CW242" s="11"/>
      <c r="CX242" s="11"/>
      <c r="CY242" s="204" t="str">
        <f t="shared" si="22"/>
        <v>Gobierno Digital
Seguridad Digital</v>
      </c>
      <c r="CZ242" s="11" t="s">
        <v>2826</v>
      </c>
      <c r="DA242" s="11" t="s">
        <v>2826</v>
      </c>
      <c r="DB242" s="205">
        <v>45722</v>
      </c>
      <c r="DC242" s="205">
        <v>45747</v>
      </c>
      <c r="DD242" s="11" t="s">
        <v>3527</v>
      </c>
      <c r="DE242" s="11" t="s">
        <v>3528</v>
      </c>
      <c r="DF242" s="11"/>
      <c r="DG242" s="11"/>
      <c r="DH242" s="11"/>
      <c r="DI242" s="11"/>
      <c r="DJ242" s="11"/>
      <c r="DK242" s="11"/>
      <c r="DL242" s="11"/>
      <c r="DM242" s="11"/>
      <c r="DN242" s="11"/>
      <c r="DO242" s="11"/>
      <c r="DP242" s="11"/>
      <c r="DQ242" s="11"/>
      <c r="DR242" s="11"/>
      <c r="DS242" s="11"/>
      <c r="DT242" s="11"/>
      <c r="DU242" s="1"/>
    </row>
    <row r="243" spans="2:125" s="2" customFormat="1" ht="84" hidden="1" customHeight="1" x14ac:dyDescent="0.35">
      <c r="B243" s="1"/>
      <c r="C243" s="200" t="s">
        <v>3628</v>
      </c>
      <c r="D243" s="11" t="s">
        <v>3629</v>
      </c>
      <c r="E243" s="201" t="str">
        <f t="shared" si="23"/>
        <v>URF2025_221__Actualizar política de privacidad y seguridad de la información, para incluir lineamientos respecto a la seguridad de la información durante el teletrabajo</v>
      </c>
      <c r="F243" s="11" t="s">
        <v>3630</v>
      </c>
      <c r="G243" s="11" t="s">
        <v>3631</v>
      </c>
      <c r="H243" s="11" t="s">
        <v>3632</v>
      </c>
      <c r="I243" s="11" t="s">
        <v>1291</v>
      </c>
      <c r="J243" s="201" t="s">
        <v>1452</v>
      </c>
      <c r="K243" s="201"/>
      <c r="L243" s="12" t="s">
        <v>3518</v>
      </c>
      <c r="M243" s="12" t="s">
        <v>3633</v>
      </c>
      <c r="N243" s="202">
        <f t="shared" si="26"/>
        <v>59.999305555553292</v>
      </c>
      <c r="O243" s="203" t="s">
        <v>665</v>
      </c>
      <c r="P243" s="11" t="s">
        <v>1079</v>
      </c>
      <c r="Q243" s="11" t="s">
        <v>111</v>
      </c>
      <c r="R243" s="11" t="s">
        <v>1940</v>
      </c>
      <c r="S243" s="11" t="s">
        <v>3330</v>
      </c>
      <c r="T243" s="11" t="s">
        <v>583</v>
      </c>
      <c r="U243" s="11" t="s">
        <v>25</v>
      </c>
      <c r="V243" s="11"/>
      <c r="W243" s="11" t="s">
        <v>52</v>
      </c>
      <c r="X243" s="11"/>
      <c r="Y243" s="204" t="str">
        <f t="shared" si="19"/>
        <v xml:space="preserve">Talento Humano 
Tecnológicos </v>
      </c>
      <c r="Z243" s="11"/>
      <c r="AA243" s="201"/>
      <c r="AB243" s="201"/>
      <c r="AC243" s="217"/>
      <c r="AD243" s="218"/>
      <c r="AE243" s="201"/>
      <c r="AF243" s="201"/>
      <c r="AG243" s="217"/>
      <c r="AH243" s="218"/>
      <c r="AI243" s="201"/>
      <c r="AJ243" s="201"/>
      <c r="AK243" s="217"/>
      <c r="AL243" s="218"/>
      <c r="AM243" s="201"/>
      <c r="AN243" s="201"/>
      <c r="AO243" s="217"/>
      <c r="AP243" s="218"/>
      <c r="AQ243" s="201"/>
      <c r="AR243" s="201"/>
      <c r="AS243" s="217"/>
      <c r="AT243" s="218"/>
      <c r="AU243" s="201"/>
      <c r="AV243" s="201"/>
      <c r="AW243" s="217"/>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t="s">
        <v>2783</v>
      </c>
      <c r="BW243" s="204" t="str">
        <f t="shared" si="20"/>
        <v>Operación del Sistema de Gestión Institucional_SGI</v>
      </c>
      <c r="BX243" s="11"/>
      <c r="BY243" s="11"/>
      <c r="BZ243" s="11" t="s">
        <v>27</v>
      </c>
      <c r="CA243" s="11"/>
      <c r="CB243" s="11"/>
      <c r="CC243" s="11"/>
      <c r="CD243" s="11"/>
      <c r="CE243" s="204" t="str">
        <f t="shared" si="21"/>
        <v xml:space="preserve">Gestión con valores para resultados </v>
      </c>
      <c r="CF243" s="11"/>
      <c r="CG243" s="11"/>
      <c r="CH243" s="11"/>
      <c r="CI243" s="11"/>
      <c r="CJ243" s="11"/>
      <c r="CK243" s="11"/>
      <c r="CL243" s="11" t="s">
        <v>88</v>
      </c>
      <c r="CM243" s="11" t="s">
        <v>89</v>
      </c>
      <c r="CN243" s="11"/>
      <c r="CO243" s="11"/>
      <c r="CP243" s="11"/>
      <c r="CQ243" s="11"/>
      <c r="CR243" s="11"/>
      <c r="CS243" s="11"/>
      <c r="CT243" s="11"/>
      <c r="CU243" s="11"/>
      <c r="CV243" s="11"/>
      <c r="CW243" s="11"/>
      <c r="CX243" s="11"/>
      <c r="CY243" s="204" t="str">
        <f t="shared" si="22"/>
        <v>Gobierno Digital
Seguridad Digital</v>
      </c>
      <c r="CZ243" s="11" t="s">
        <v>2784</v>
      </c>
      <c r="DA243" s="11"/>
      <c r="DB243" s="11"/>
      <c r="DC243" s="11"/>
      <c r="DD243" s="11"/>
      <c r="DE243" s="11"/>
      <c r="DF243" s="11"/>
      <c r="DG243" s="11"/>
      <c r="DH243" s="11"/>
      <c r="DI243" s="11"/>
      <c r="DJ243" s="11"/>
      <c r="DK243" s="11"/>
      <c r="DL243" s="11"/>
      <c r="DM243" s="11"/>
      <c r="DN243" s="11"/>
      <c r="DO243" s="11"/>
      <c r="DP243" s="11"/>
      <c r="DQ243" s="11"/>
      <c r="DR243" s="11"/>
      <c r="DS243" s="11"/>
      <c r="DT243" s="11"/>
      <c r="DU243" s="1"/>
    </row>
    <row r="244" spans="2:125" s="2" customFormat="1" ht="84" hidden="1" customHeight="1" x14ac:dyDescent="0.35">
      <c r="B244" s="1"/>
      <c r="C244" s="200" t="s">
        <v>3634</v>
      </c>
      <c r="D244" s="11" t="s">
        <v>3635</v>
      </c>
      <c r="E244" s="201" t="str">
        <f t="shared" si="23"/>
        <v>URF2025_222__Elaborar acuerdos de confidencialidad en cuanto a seguridad de la información</v>
      </c>
      <c r="F244" s="11" t="s">
        <v>3636</v>
      </c>
      <c r="G244" s="11" t="s">
        <v>3637</v>
      </c>
      <c r="H244" s="11" t="s">
        <v>3638</v>
      </c>
      <c r="I244" s="11" t="s">
        <v>1291</v>
      </c>
      <c r="J244" s="201" t="s">
        <v>1452</v>
      </c>
      <c r="K244" s="201"/>
      <c r="L244" s="12" t="s">
        <v>3639</v>
      </c>
      <c r="M244" s="12" t="s">
        <v>3640</v>
      </c>
      <c r="N244" s="202">
        <f t="shared" si="26"/>
        <v>42.999305555553292</v>
      </c>
      <c r="O244" s="203" t="s">
        <v>665</v>
      </c>
      <c r="P244" s="11" t="s">
        <v>1079</v>
      </c>
      <c r="Q244" s="11" t="s">
        <v>111</v>
      </c>
      <c r="R244" s="11" t="s">
        <v>1940</v>
      </c>
      <c r="S244" s="11" t="s">
        <v>3330</v>
      </c>
      <c r="T244" s="11" t="s">
        <v>583</v>
      </c>
      <c r="U244" s="11" t="s">
        <v>25</v>
      </c>
      <c r="V244" s="11"/>
      <c r="W244" s="11" t="s">
        <v>52</v>
      </c>
      <c r="X244" s="11"/>
      <c r="Y244" s="204" t="str">
        <f t="shared" si="19"/>
        <v xml:space="preserve">Talento Humano 
Tecnológicos </v>
      </c>
      <c r="Z244" s="11"/>
      <c r="AA244" s="201"/>
      <c r="AB244" s="201"/>
      <c r="AC244" s="217"/>
      <c r="AD244" s="218"/>
      <c r="AE244" s="201"/>
      <c r="AF244" s="201"/>
      <c r="AG244" s="217"/>
      <c r="AH244" s="218"/>
      <c r="AI244" s="201"/>
      <c r="AJ244" s="201"/>
      <c r="AK244" s="217"/>
      <c r="AL244" s="218"/>
      <c r="AM244" s="201"/>
      <c r="AN244" s="201"/>
      <c r="AO244" s="217"/>
      <c r="AP244" s="218"/>
      <c r="AQ244" s="201"/>
      <c r="AR244" s="201"/>
      <c r="AS244" s="217"/>
      <c r="AT244" s="218"/>
      <c r="AU244" s="201"/>
      <c r="AV244" s="201"/>
      <c r="AW244" s="217"/>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t="s">
        <v>2783</v>
      </c>
      <c r="BW244" s="204" t="str">
        <f t="shared" si="20"/>
        <v>Operación del Sistema de Gestión Institucional_SGI</v>
      </c>
      <c r="BX244" s="11"/>
      <c r="BY244" s="11"/>
      <c r="BZ244" s="11" t="s">
        <v>27</v>
      </c>
      <c r="CA244" s="11"/>
      <c r="CB244" s="11"/>
      <c r="CC244" s="11"/>
      <c r="CD244" s="11"/>
      <c r="CE244" s="204" t="str">
        <f t="shared" si="21"/>
        <v xml:space="preserve">Gestión con valores para resultados </v>
      </c>
      <c r="CF244" s="11"/>
      <c r="CG244" s="11"/>
      <c r="CH244" s="11"/>
      <c r="CI244" s="11"/>
      <c r="CJ244" s="11"/>
      <c r="CK244" s="11"/>
      <c r="CL244" s="11" t="s">
        <v>88</v>
      </c>
      <c r="CM244" s="11" t="s">
        <v>89</v>
      </c>
      <c r="CN244" s="11"/>
      <c r="CO244" s="11"/>
      <c r="CP244" s="11"/>
      <c r="CQ244" s="11"/>
      <c r="CR244" s="11"/>
      <c r="CS244" s="11"/>
      <c r="CT244" s="11"/>
      <c r="CU244" s="11"/>
      <c r="CV244" s="11"/>
      <c r="CW244" s="11"/>
      <c r="CX244" s="11"/>
      <c r="CY244" s="204" t="str">
        <f t="shared" si="22"/>
        <v>Gobierno Digital
Seguridad Digital</v>
      </c>
      <c r="CZ244" s="11" t="s">
        <v>2826</v>
      </c>
      <c r="DA244" s="11" t="s">
        <v>2826</v>
      </c>
      <c r="DB244" s="205">
        <v>45730</v>
      </c>
      <c r="DC244" s="205">
        <v>45747</v>
      </c>
      <c r="DD244" s="11" t="s">
        <v>3641</v>
      </c>
      <c r="DE244" s="11" t="s">
        <v>3642</v>
      </c>
      <c r="DF244" s="11"/>
      <c r="DG244" s="11"/>
      <c r="DH244" s="11"/>
      <c r="DI244" s="11"/>
      <c r="DJ244" s="11"/>
      <c r="DK244" s="11"/>
      <c r="DL244" s="11"/>
      <c r="DM244" s="11"/>
      <c r="DN244" s="11"/>
      <c r="DO244" s="11"/>
      <c r="DP244" s="11"/>
      <c r="DQ244" s="11"/>
      <c r="DR244" s="11"/>
      <c r="DS244" s="11"/>
      <c r="DT244" s="11"/>
      <c r="DU244" s="1"/>
    </row>
    <row r="245" spans="2:125" s="2" customFormat="1" ht="84" hidden="1" customHeight="1" x14ac:dyDescent="0.35">
      <c r="B245" s="1"/>
      <c r="C245" s="200" t="s">
        <v>3643</v>
      </c>
      <c r="D245" s="11" t="s">
        <v>3644</v>
      </c>
      <c r="E245" s="201" t="str">
        <f t="shared" si="23"/>
        <v>URF2025_223__Coordinar la inclusión de un lineamiento en proceso disciplinario en torno a las violaciones a la confidencialidad y seguridad de la información con el proceso competente</v>
      </c>
      <c r="F245" s="11" t="s">
        <v>3645</v>
      </c>
      <c r="G245" s="11" t="s">
        <v>3646</v>
      </c>
      <c r="H245" s="11" t="s">
        <v>3647</v>
      </c>
      <c r="I245" s="11" t="s">
        <v>1291</v>
      </c>
      <c r="J245" s="201" t="s">
        <v>1452</v>
      </c>
      <c r="K245" s="201" t="s">
        <v>1079</v>
      </c>
      <c r="L245" s="12">
        <v>45901</v>
      </c>
      <c r="M245" s="12">
        <v>46006</v>
      </c>
      <c r="N245" s="202">
        <f t="shared" si="26"/>
        <v>105</v>
      </c>
      <c r="O245" s="203" t="s">
        <v>665</v>
      </c>
      <c r="P245" s="11" t="s">
        <v>1079</v>
      </c>
      <c r="Q245" s="11" t="s">
        <v>111</v>
      </c>
      <c r="R245" s="11" t="s">
        <v>1940</v>
      </c>
      <c r="S245" s="11" t="s">
        <v>3330</v>
      </c>
      <c r="T245" s="11" t="s">
        <v>583</v>
      </c>
      <c r="U245" s="11" t="s">
        <v>25</v>
      </c>
      <c r="V245" s="11"/>
      <c r="W245" s="11" t="s">
        <v>52</v>
      </c>
      <c r="X245" s="11"/>
      <c r="Y245" s="204" t="str">
        <f t="shared" si="19"/>
        <v xml:space="preserve">Talento Humano 
Tecnológicos </v>
      </c>
      <c r="Z245" s="11"/>
      <c r="AA245" s="201"/>
      <c r="AB245" s="201"/>
      <c r="AC245" s="217"/>
      <c r="AD245" s="218"/>
      <c r="AE245" s="201"/>
      <c r="AF245" s="201"/>
      <c r="AG245" s="217"/>
      <c r="AH245" s="218"/>
      <c r="AI245" s="201"/>
      <c r="AJ245" s="201"/>
      <c r="AK245" s="217"/>
      <c r="AL245" s="218"/>
      <c r="AM245" s="201"/>
      <c r="AN245" s="201"/>
      <c r="AO245" s="217"/>
      <c r="AP245" s="218"/>
      <c r="AQ245" s="201"/>
      <c r="AR245" s="201"/>
      <c r="AS245" s="217"/>
      <c r="AT245" s="218"/>
      <c r="AU245" s="201"/>
      <c r="AV245" s="201"/>
      <c r="AW245" s="217"/>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t="s">
        <v>2783</v>
      </c>
      <c r="BW245" s="204" t="str">
        <f t="shared" si="20"/>
        <v>Operación del Sistema de Gestión Institucional_SGI</v>
      </c>
      <c r="BX245" s="11"/>
      <c r="BY245" s="11"/>
      <c r="BZ245" s="11" t="s">
        <v>27</v>
      </c>
      <c r="CA245" s="11"/>
      <c r="CB245" s="11"/>
      <c r="CC245" s="11"/>
      <c r="CD245" s="11"/>
      <c r="CE245" s="204" t="str">
        <f t="shared" si="21"/>
        <v xml:space="preserve">Gestión con valores para resultados </v>
      </c>
      <c r="CF245" s="11"/>
      <c r="CG245" s="11"/>
      <c r="CH245" s="11"/>
      <c r="CI245" s="11"/>
      <c r="CJ245" s="11"/>
      <c r="CK245" s="11"/>
      <c r="CL245" s="11" t="s">
        <v>88</v>
      </c>
      <c r="CM245" s="11" t="s">
        <v>89</v>
      </c>
      <c r="CN245" s="11"/>
      <c r="CO245" s="11"/>
      <c r="CP245" s="11"/>
      <c r="CQ245" s="11"/>
      <c r="CR245" s="11"/>
      <c r="CS245" s="11"/>
      <c r="CT245" s="11"/>
      <c r="CU245" s="11"/>
      <c r="CV245" s="11"/>
      <c r="CW245" s="11"/>
      <c r="CX245" s="11"/>
      <c r="CY245" s="204" t="str">
        <f t="shared" si="22"/>
        <v>Gobierno Digital
Seguridad Digital</v>
      </c>
      <c r="CZ245" s="11" t="s">
        <v>2826</v>
      </c>
      <c r="DA245" s="11" t="s">
        <v>2826</v>
      </c>
      <c r="DB245" s="205">
        <v>45804</v>
      </c>
      <c r="DC245" s="205">
        <v>45805</v>
      </c>
      <c r="DD245" s="11" t="s">
        <v>3648</v>
      </c>
      <c r="DE245" s="11" t="s">
        <v>3649</v>
      </c>
      <c r="DF245" s="11"/>
      <c r="DG245" s="11"/>
      <c r="DH245" s="11"/>
      <c r="DI245" s="11"/>
      <c r="DJ245" s="11"/>
      <c r="DK245" s="11"/>
      <c r="DL245" s="11"/>
      <c r="DM245" s="11"/>
      <c r="DN245" s="11"/>
      <c r="DO245" s="11"/>
      <c r="DP245" s="11"/>
      <c r="DQ245" s="11"/>
      <c r="DR245" s="11"/>
      <c r="DS245" s="11"/>
      <c r="DT245" s="11"/>
      <c r="DU245" s="1"/>
    </row>
    <row r="246" spans="2:125" s="2" customFormat="1" ht="84" hidden="1" customHeight="1" x14ac:dyDescent="0.35">
      <c r="B246" s="1"/>
      <c r="C246" s="200" t="s">
        <v>3650</v>
      </c>
      <c r="D246" s="11" t="s">
        <v>3651</v>
      </c>
      <c r="E246" s="201" t="str">
        <f t="shared" si="23"/>
        <v>URF2025_224__Definir criterios especiales de entrega de información en el procedimiento de entrega de archivos por desvinculación del servidor público</v>
      </c>
      <c r="F246" s="11" t="s">
        <v>3652</v>
      </c>
      <c r="G246" s="11" t="s">
        <v>3653</v>
      </c>
      <c r="H246" s="11" t="s">
        <v>3654</v>
      </c>
      <c r="I246" s="11" t="s">
        <v>1291</v>
      </c>
      <c r="J246" s="201" t="s">
        <v>1292</v>
      </c>
      <c r="K246" s="201" t="s">
        <v>1452</v>
      </c>
      <c r="L246" s="12" t="s">
        <v>3655</v>
      </c>
      <c r="M246" s="12" t="s">
        <v>3656</v>
      </c>
      <c r="N246" s="202">
        <f t="shared" si="26"/>
        <v>43.999305555553292</v>
      </c>
      <c r="O246" s="203" t="s">
        <v>665</v>
      </c>
      <c r="P246" s="11" t="s">
        <v>1079</v>
      </c>
      <c r="Q246" s="11" t="s">
        <v>111</v>
      </c>
      <c r="R246" s="11" t="s">
        <v>1940</v>
      </c>
      <c r="S246" s="11" t="s">
        <v>3330</v>
      </c>
      <c r="T246" s="11" t="s">
        <v>583</v>
      </c>
      <c r="U246" s="11" t="s">
        <v>25</v>
      </c>
      <c r="V246" s="11"/>
      <c r="W246" s="11" t="s">
        <v>52</v>
      </c>
      <c r="X246" s="11"/>
      <c r="Y246" s="204" t="str">
        <f t="shared" si="19"/>
        <v xml:space="preserve">Talento Humano 
Tecnológicos </v>
      </c>
      <c r="Z246" s="11"/>
      <c r="AA246" s="201"/>
      <c r="AB246" s="201"/>
      <c r="AC246" s="217"/>
      <c r="AD246" s="218"/>
      <c r="AE246" s="201"/>
      <c r="AF246" s="201"/>
      <c r="AG246" s="217"/>
      <c r="AH246" s="218"/>
      <c r="AI246" s="201"/>
      <c r="AJ246" s="201"/>
      <c r="AK246" s="217"/>
      <c r="AL246" s="218"/>
      <c r="AM246" s="201"/>
      <c r="AN246" s="201"/>
      <c r="AO246" s="217"/>
      <c r="AP246" s="218"/>
      <c r="AQ246" s="201"/>
      <c r="AR246" s="201"/>
      <c r="AS246" s="217"/>
      <c r="AT246" s="218"/>
      <c r="AU246" s="201"/>
      <c r="AV246" s="201"/>
      <c r="AW246" s="217"/>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t="s">
        <v>2783</v>
      </c>
      <c r="BW246" s="204" t="str">
        <f t="shared" si="20"/>
        <v>Operación del Sistema de Gestión Institucional_SGI</v>
      </c>
      <c r="BX246" s="11"/>
      <c r="BY246" s="11"/>
      <c r="BZ246" s="11" t="s">
        <v>27</v>
      </c>
      <c r="CA246" s="11"/>
      <c r="CB246" s="11"/>
      <c r="CC246" s="11"/>
      <c r="CD246" s="11"/>
      <c r="CE246" s="204" t="str">
        <f t="shared" si="21"/>
        <v xml:space="preserve">Gestión con valores para resultados </v>
      </c>
      <c r="CF246" s="11"/>
      <c r="CG246" s="11"/>
      <c r="CH246" s="11"/>
      <c r="CI246" s="11"/>
      <c r="CJ246" s="11"/>
      <c r="CK246" s="11"/>
      <c r="CL246" s="11" t="s">
        <v>88</v>
      </c>
      <c r="CM246" s="11" t="s">
        <v>89</v>
      </c>
      <c r="CN246" s="11"/>
      <c r="CO246" s="11"/>
      <c r="CP246" s="11"/>
      <c r="CQ246" s="11"/>
      <c r="CR246" s="11"/>
      <c r="CS246" s="11"/>
      <c r="CT246" s="11"/>
      <c r="CU246" s="11"/>
      <c r="CV246" s="11"/>
      <c r="CW246" s="11"/>
      <c r="CX246" s="11"/>
      <c r="CY246" s="204" t="str">
        <f t="shared" si="22"/>
        <v>Gobierno Digital
Seguridad Digital</v>
      </c>
      <c r="CZ246" s="11" t="s">
        <v>2784</v>
      </c>
      <c r="DA246" s="11"/>
      <c r="DB246" s="11"/>
      <c r="DC246" s="11"/>
      <c r="DD246" s="11"/>
      <c r="DE246" s="11"/>
      <c r="DF246" s="11"/>
      <c r="DG246" s="11"/>
      <c r="DH246" s="11"/>
      <c r="DI246" s="11"/>
      <c r="DJ246" s="11"/>
      <c r="DK246" s="11"/>
      <c r="DL246" s="11"/>
      <c r="DM246" s="11"/>
      <c r="DN246" s="11"/>
      <c r="DO246" s="11"/>
      <c r="DP246" s="11"/>
      <c r="DQ246" s="11"/>
      <c r="DR246" s="11"/>
      <c r="DS246" s="11"/>
      <c r="DT246" s="11"/>
      <c r="DU246" s="1"/>
    </row>
    <row r="247" spans="2:125" s="2" customFormat="1" ht="84" hidden="1" customHeight="1" x14ac:dyDescent="0.35">
      <c r="B247" s="1"/>
      <c r="C247" s="200" t="s">
        <v>3657</v>
      </c>
      <c r="D247" s="11" t="s">
        <v>3658</v>
      </c>
      <c r="E247" s="201" t="str">
        <f t="shared" si="23"/>
        <v>URF2025_225__Adoptar medidas técnicas necesarias para protección de datos personales en el directorio institucional de grupos de valor</v>
      </c>
      <c r="F247" s="11" t="s">
        <v>3659</v>
      </c>
      <c r="G247" s="11" t="s">
        <v>3660</v>
      </c>
      <c r="H247" s="11" t="s">
        <v>3661</v>
      </c>
      <c r="I247" s="11" t="s">
        <v>1291</v>
      </c>
      <c r="J247" s="201" t="s">
        <v>1452</v>
      </c>
      <c r="K247" s="201"/>
      <c r="L247" s="12" t="s">
        <v>3655</v>
      </c>
      <c r="M247" s="12" t="s">
        <v>3662</v>
      </c>
      <c r="N247" s="202">
        <f t="shared" si="26"/>
        <v>74.999305555553292</v>
      </c>
      <c r="O247" s="203" t="s">
        <v>665</v>
      </c>
      <c r="P247" s="11" t="s">
        <v>1079</v>
      </c>
      <c r="Q247" s="11" t="s">
        <v>111</v>
      </c>
      <c r="R247" s="11" t="s">
        <v>3663</v>
      </c>
      <c r="S247" s="11" t="s">
        <v>3330</v>
      </c>
      <c r="T247" s="11" t="s">
        <v>583</v>
      </c>
      <c r="U247" s="11" t="s">
        <v>25</v>
      </c>
      <c r="V247" s="11"/>
      <c r="W247" s="11" t="s">
        <v>52</v>
      </c>
      <c r="X247" s="11"/>
      <c r="Y247" s="204" t="str">
        <f t="shared" si="19"/>
        <v xml:space="preserve">Talento Humano 
Tecnológicos </v>
      </c>
      <c r="Z247" s="11"/>
      <c r="AA247" s="201"/>
      <c r="AB247" s="201"/>
      <c r="AC247" s="217"/>
      <c r="AD247" s="218"/>
      <c r="AE247" s="201"/>
      <c r="AF247" s="201"/>
      <c r="AG247" s="217"/>
      <c r="AH247" s="218"/>
      <c r="AI247" s="201"/>
      <c r="AJ247" s="201"/>
      <c r="AK247" s="217"/>
      <c r="AL247" s="218"/>
      <c r="AM247" s="201"/>
      <c r="AN247" s="201"/>
      <c r="AO247" s="217"/>
      <c r="AP247" s="218"/>
      <c r="AQ247" s="201"/>
      <c r="AR247" s="201"/>
      <c r="AS247" s="217"/>
      <c r="AT247" s="218"/>
      <c r="AU247" s="201"/>
      <c r="AV247" s="201"/>
      <c r="AW247" s="217"/>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t="s">
        <v>2783</v>
      </c>
      <c r="BW247" s="204" t="str">
        <f t="shared" si="20"/>
        <v>Operación del Sistema de Gestión Institucional_SGI</v>
      </c>
      <c r="BX247" s="11"/>
      <c r="BY247" s="11"/>
      <c r="BZ247" s="11" t="s">
        <v>27</v>
      </c>
      <c r="CA247" s="11"/>
      <c r="CB247" s="11"/>
      <c r="CC247" s="11"/>
      <c r="CD247" s="11"/>
      <c r="CE247" s="204" t="str">
        <f t="shared" si="21"/>
        <v xml:space="preserve">Gestión con valores para resultados </v>
      </c>
      <c r="CF247" s="11"/>
      <c r="CG247" s="11"/>
      <c r="CH247" s="11"/>
      <c r="CI247" s="11"/>
      <c r="CJ247" s="11"/>
      <c r="CK247" s="11"/>
      <c r="CL247" s="11" t="s">
        <v>88</v>
      </c>
      <c r="CM247" s="11" t="s">
        <v>89</v>
      </c>
      <c r="CN247" s="11"/>
      <c r="CO247" s="11"/>
      <c r="CP247" s="11"/>
      <c r="CQ247" s="11"/>
      <c r="CR247" s="11"/>
      <c r="CS247" s="11"/>
      <c r="CT247" s="11"/>
      <c r="CU247" s="11"/>
      <c r="CV247" s="11"/>
      <c r="CW247" s="11"/>
      <c r="CX247" s="11"/>
      <c r="CY247" s="204" t="str">
        <f t="shared" si="22"/>
        <v>Gobierno Digital
Seguridad Digital</v>
      </c>
      <c r="CZ247" s="11" t="s">
        <v>2784</v>
      </c>
      <c r="DA247" s="11"/>
      <c r="DB247" s="11"/>
      <c r="DC247" s="11"/>
      <c r="DD247" s="11"/>
      <c r="DE247" s="11"/>
      <c r="DF247" s="11"/>
      <c r="DG247" s="11"/>
      <c r="DH247" s="11"/>
      <c r="DI247" s="11"/>
      <c r="DJ247" s="11"/>
      <c r="DK247" s="11"/>
      <c r="DL247" s="11"/>
      <c r="DM247" s="11"/>
      <c r="DN247" s="11"/>
      <c r="DO247" s="11"/>
      <c r="DP247" s="11"/>
      <c r="DQ247" s="11"/>
      <c r="DR247" s="11"/>
      <c r="DS247" s="11"/>
      <c r="DT247" s="11"/>
      <c r="DU247" s="1"/>
    </row>
    <row r="248" spans="2:125" s="2" customFormat="1" ht="84" hidden="1" customHeight="1" x14ac:dyDescent="0.35">
      <c r="B248" s="1"/>
      <c r="C248" s="200" t="s">
        <v>3664</v>
      </c>
      <c r="D248" s="11" t="s">
        <v>3665</v>
      </c>
      <c r="E248" s="201" t="str">
        <f t="shared" si="23"/>
        <v>URF2025_226__Definir y documentar los niveles de autorización en materia de seguridad de la información</v>
      </c>
      <c r="F248" s="11" t="s">
        <v>3666</v>
      </c>
      <c r="G248" s="11" t="s">
        <v>3667</v>
      </c>
      <c r="H248" s="11" t="s">
        <v>3667</v>
      </c>
      <c r="I248" s="11" t="s">
        <v>1291</v>
      </c>
      <c r="J248" s="201" t="s">
        <v>1452</v>
      </c>
      <c r="K248" s="201"/>
      <c r="L248" s="12">
        <v>45748</v>
      </c>
      <c r="M248" s="12">
        <v>45838</v>
      </c>
      <c r="N248" s="202">
        <f t="shared" si="26"/>
        <v>90</v>
      </c>
      <c r="O248" s="203" t="s">
        <v>665</v>
      </c>
      <c r="P248" s="11" t="s">
        <v>1079</v>
      </c>
      <c r="Q248" s="11" t="s">
        <v>111</v>
      </c>
      <c r="R248" s="11" t="s">
        <v>3668</v>
      </c>
      <c r="S248" s="11" t="s">
        <v>3330</v>
      </c>
      <c r="T248" s="11" t="s">
        <v>583</v>
      </c>
      <c r="U248" s="11" t="s">
        <v>25</v>
      </c>
      <c r="V248" s="11"/>
      <c r="W248" s="11" t="s">
        <v>52</v>
      </c>
      <c r="X248" s="11"/>
      <c r="Y248" s="204" t="str">
        <f t="shared" si="19"/>
        <v xml:space="preserve">Talento Humano 
Tecnológicos </v>
      </c>
      <c r="Z248" s="11"/>
      <c r="AA248" s="201"/>
      <c r="AB248" s="201"/>
      <c r="AC248" s="217"/>
      <c r="AD248" s="218"/>
      <c r="AE248" s="201"/>
      <c r="AF248" s="201"/>
      <c r="AG248" s="217"/>
      <c r="AH248" s="218"/>
      <c r="AI248" s="201"/>
      <c r="AJ248" s="201"/>
      <c r="AK248" s="217"/>
      <c r="AL248" s="218"/>
      <c r="AM248" s="201"/>
      <c r="AN248" s="201"/>
      <c r="AO248" s="217"/>
      <c r="AP248" s="218"/>
      <c r="AQ248" s="201"/>
      <c r="AR248" s="201"/>
      <c r="AS248" s="217"/>
      <c r="AT248" s="218" t="s">
        <v>2757</v>
      </c>
      <c r="AU248" s="201" t="s">
        <v>3525</v>
      </c>
      <c r="AV248" s="201" t="s">
        <v>3669</v>
      </c>
      <c r="AW248" s="219">
        <v>10</v>
      </c>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t="s">
        <v>2783</v>
      </c>
      <c r="BW248" s="204" t="str">
        <f t="shared" si="20"/>
        <v>Plan de Transformación Digital  - PTD
Operación del Sistema de Gestión Institucional_SGI</v>
      </c>
      <c r="BX248" s="11"/>
      <c r="BY248" s="11"/>
      <c r="BZ248" s="11" t="s">
        <v>27</v>
      </c>
      <c r="CA248" s="11"/>
      <c r="CB248" s="11"/>
      <c r="CC248" s="11"/>
      <c r="CD248" s="11"/>
      <c r="CE248" s="204" t="str">
        <f t="shared" si="21"/>
        <v xml:space="preserve">Gestión con valores para resultados </v>
      </c>
      <c r="CF248" s="11"/>
      <c r="CG248" s="11"/>
      <c r="CH248" s="11"/>
      <c r="CI248" s="11"/>
      <c r="CJ248" s="11"/>
      <c r="CK248" s="11"/>
      <c r="CL248" s="11" t="s">
        <v>88</v>
      </c>
      <c r="CM248" s="11" t="s">
        <v>89</v>
      </c>
      <c r="CN248" s="11"/>
      <c r="CO248" s="11"/>
      <c r="CP248" s="11"/>
      <c r="CQ248" s="11"/>
      <c r="CR248" s="11"/>
      <c r="CS248" s="11"/>
      <c r="CT248" s="11"/>
      <c r="CU248" s="11"/>
      <c r="CV248" s="11"/>
      <c r="CW248" s="11"/>
      <c r="CX248" s="11"/>
      <c r="CY248" s="204" t="str">
        <f t="shared" si="22"/>
        <v>Gobierno Digital
Seguridad Digital</v>
      </c>
      <c r="CZ248" s="11" t="s">
        <v>2826</v>
      </c>
      <c r="DA248" s="11" t="s">
        <v>2826</v>
      </c>
      <c r="DB248" s="205">
        <v>45722</v>
      </c>
      <c r="DC248" s="205">
        <v>45747</v>
      </c>
      <c r="DD248" s="11" t="s">
        <v>3527</v>
      </c>
      <c r="DE248" s="11" t="s">
        <v>3528</v>
      </c>
      <c r="DF248" s="11" t="s">
        <v>2826</v>
      </c>
      <c r="DG248" s="205">
        <v>45804</v>
      </c>
      <c r="DH248" s="205">
        <v>45805</v>
      </c>
      <c r="DI248" s="11" t="s">
        <v>3670</v>
      </c>
      <c r="DJ248" s="11" t="s">
        <v>3671</v>
      </c>
      <c r="DK248" s="11"/>
      <c r="DL248" s="11"/>
      <c r="DM248" s="11"/>
      <c r="DN248" s="11"/>
      <c r="DO248" s="11"/>
      <c r="DP248" s="11"/>
      <c r="DQ248" s="11"/>
      <c r="DR248" s="11"/>
      <c r="DS248" s="11"/>
      <c r="DT248" s="11"/>
      <c r="DU248" s="1"/>
    </row>
    <row r="249" spans="2:125" s="2" customFormat="1" ht="84" hidden="1" customHeight="1" x14ac:dyDescent="0.35">
      <c r="B249" s="1"/>
      <c r="C249" s="200" t="s">
        <v>3672</v>
      </c>
      <c r="D249" s="11" t="s">
        <v>3673</v>
      </c>
      <c r="E249" s="201" t="str">
        <f t="shared" si="23"/>
        <v xml:space="preserve">URF2025_227__Actualizar el registro de activos de información </v>
      </c>
      <c r="F249" s="11" t="s">
        <v>3674</v>
      </c>
      <c r="G249" s="11" t="s">
        <v>3675</v>
      </c>
      <c r="H249" s="11" t="s">
        <v>3676</v>
      </c>
      <c r="I249" s="11" t="s">
        <v>1291</v>
      </c>
      <c r="J249" s="201" t="s">
        <v>1292</v>
      </c>
      <c r="K249" s="201" t="s">
        <v>1164</v>
      </c>
      <c r="L249" s="12" t="s">
        <v>3677</v>
      </c>
      <c r="M249" s="12" t="s">
        <v>3662</v>
      </c>
      <c r="N249" s="202">
        <f t="shared" si="26"/>
        <v>46.999305555553292</v>
      </c>
      <c r="O249" s="203" t="s">
        <v>665</v>
      </c>
      <c r="P249" s="11" t="s">
        <v>1079</v>
      </c>
      <c r="Q249" s="11" t="s">
        <v>111</v>
      </c>
      <c r="R249" s="11" t="s">
        <v>1940</v>
      </c>
      <c r="S249" s="11" t="s">
        <v>3330</v>
      </c>
      <c r="T249" s="11" t="s">
        <v>3512</v>
      </c>
      <c r="U249" s="11" t="s">
        <v>25</v>
      </c>
      <c r="V249" s="11"/>
      <c r="W249" s="11" t="s">
        <v>52</v>
      </c>
      <c r="X249" s="11"/>
      <c r="Y249" s="204" t="str">
        <f t="shared" si="19"/>
        <v xml:space="preserve">Talento Humano 
Tecnológicos </v>
      </c>
      <c r="Z249" s="11"/>
      <c r="AA249" s="201"/>
      <c r="AB249" s="201"/>
      <c r="AC249" s="217"/>
      <c r="AD249" s="218"/>
      <c r="AE249" s="201"/>
      <c r="AF249" s="201"/>
      <c r="AG249" s="217"/>
      <c r="AH249" s="218"/>
      <c r="AI249" s="201"/>
      <c r="AJ249" s="201"/>
      <c r="AK249" s="217"/>
      <c r="AL249" s="218"/>
      <c r="AM249" s="201"/>
      <c r="AN249" s="201"/>
      <c r="AO249" s="217"/>
      <c r="AP249" s="218"/>
      <c r="AQ249" s="201"/>
      <c r="AR249" s="201"/>
      <c r="AS249" s="217"/>
      <c r="AT249" s="218"/>
      <c r="AU249" s="201"/>
      <c r="AV249" s="201"/>
      <c r="AW249" s="217"/>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t="s">
        <v>2783</v>
      </c>
      <c r="BW249" s="204" t="str">
        <f t="shared" si="20"/>
        <v>Operación del Sistema de Gestión Institucional_SGI</v>
      </c>
      <c r="BX249" s="11"/>
      <c r="BY249" s="11"/>
      <c r="BZ249" s="11" t="s">
        <v>27</v>
      </c>
      <c r="CA249" s="11"/>
      <c r="CB249" s="11"/>
      <c r="CC249" s="11"/>
      <c r="CD249" s="11"/>
      <c r="CE249" s="204" t="str">
        <f t="shared" si="21"/>
        <v xml:space="preserve">Gestión con valores para resultados </v>
      </c>
      <c r="CF249" s="11"/>
      <c r="CG249" s="11"/>
      <c r="CH249" s="11"/>
      <c r="CI249" s="11"/>
      <c r="CJ249" s="11"/>
      <c r="CK249" s="11"/>
      <c r="CL249" s="11" t="s">
        <v>88</v>
      </c>
      <c r="CM249" s="11" t="s">
        <v>89</v>
      </c>
      <c r="CN249" s="11"/>
      <c r="CO249" s="11"/>
      <c r="CP249" s="11"/>
      <c r="CQ249" s="11"/>
      <c r="CR249" s="11"/>
      <c r="CS249" s="11"/>
      <c r="CT249" s="11"/>
      <c r="CU249" s="11"/>
      <c r="CV249" s="11"/>
      <c r="CW249" s="11"/>
      <c r="CX249" s="11"/>
      <c r="CY249" s="204" t="str">
        <f t="shared" si="22"/>
        <v>Gobierno Digital
Seguridad Digital</v>
      </c>
      <c r="CZ249" s="11" t="s">
        <v>2784</v>
      </c>
      <c r="DA249" s="11"/>
      <c r="DB249" s="11"/>
      <c r="DC249" s="11"/>
      <c r="DD249" s="11"/>
      <c r="DE249" s="11"/>
      <c r="DF249" s="11"/>
      <c r="DG249" s="11"/>
      <c r="DH249" s="11"/>
      <c r="DI249" s="11"/>
      <c r="DJ249" s="11"/>
      <c r="DK249" s="11"/>
      <c r="DL249" s="11"/>
      <c r="DM249" s="11"/>
      <c r="DN249" s="11"/>
      <c r="DO249" s="11"/>
      <c r="DP249" s="11"/>
      <c r="DQ249" s="11"/>
      <c r="DR249" s="11"/>
      <c r="DS249" s="11"/>
      <c r="DT249" s="11"/>
      <c r="DU249" s="1"/>
    </row>
    <row r="250" spans="2:125" s="2" customFormat="1" ht="84" hidden="1" customHeight="1" x14ac:dyDescent="0.35">
      <c r="B250" s="1"/>
      <c r="C250" s="200" t="s">
        <v>3678</v>
      </c>
      <c r="D250" s="11" t="s">
        <v>3679</v>
      </c>
      <c r="E250" s="201" t="str">
        <f t="shared" si="23"/>
        <v xml:space="preserve">URF2025_228__Actualizar el Instructivo activos de información e índice de información clasificada y reservada  </v>
      </c>
      <c r="F250" s="11" t="s">
        <v>3680</v>
      </c>
      <c r="G250" s="11" t="s">
        <v>3681</v>
      </c>
      <c r="H250" s="11" t="s">
        <v>3682</v>
      </c>
      <c r="I250" s="11" t="s">
        <v>1291</v>
      </c>
      <c r="J250" s="201" t="s">
        <v>1292</v>
      </c>
      <c r="K250" s="201"/>
      <c r="L250" s="12">
        <v>45778</v>
      </c>
      <c r="M250" s="12">
        <v>45868</v>
      </c>
      <c r="N250" s="202">
        <f t="shared" si="26"/>
        <v>90</v>
      </c>
      <c r="O250" s="203" t="s">
        <v>665</v>
      </c>
      <c r="P250" s="11" t="s">
        <v>1079</v>
      </c>
      <c r="Q250" s="11" t="s">
        <v>111</v>
      </c>
      <c r="R250" s="11" t="s">
        <v>1940</v>
      </c>
      <c r="S250" s="11" t="s">
        <v>3330</v>
      </c>
      <c r="T250" s="11" t="s">
        <v>3512</v>
      </c>
      <c r="U250" s="11" t="s">
        <v>25</v>
      </c>
      <c r="V250" s="11"/>
      <c r="W250" s="11" t="s">
        <v>52</v>
      </c>
      <c r="X250" s="11"/>
      <c r="Y250" s="204" t="str">
        <f t="shared" si="19"/>
        <v xml:space="preserve">Talento Humano 
Tecnológicos </v>
      </c>
      <c r="Z250" s="11"/>
      <c r="AA250" s="201"/>
      <c r="AB250" s="201"/>
      <c r="AC250" s="217"/>
      <c r="AD250" s="218"/>
      <c r="AE250" s="201"/>
      <c r="AF250" s="201"/>
      <c r="AG250" s="217"/>
      <c r="AH250" s="218"/>
      <c r="AI250" s="201"/>
      <c r="AJ250" s="201"/>
      <c r="AK250" s="217"/>
      <c r="AL250" s="218"/>
      <c r="AM250" s="201"/>
      <c r="AN250" s="201"/>
      <c r="AO250" s="217"/>
      <c r="AP250" s="218"/>
      <c r="AQ250" s="201"/>
      <c r="AR250" s="201"/>
      <c r="AS250" s="217"/>
      <c r="AT250" s="218"/>
      <c r="AU250" s="201"/>
      <c r="AV250" s="201"/>
      <c r="AW250" s="217"/>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t="s">
        <v>2783</v>
      </c>
      <c r="BW250" s="204" t="str">
        <f t="shared" si="20"/>
        <v>Operación del Sistema de Gestión Institucional_SGI</v>
      </c>
      <c r="BX250" s="11"/>
      <c r="BY250" s="11"/>
      <c r="BZ250" s="11"/>
      <c r="CA250" s="11"/>
      <c r="CB250" s="11" t="s">
        <v>29</v>
      </c>
      <c r="CC250" s="11"/>
      <c r="CD250" s="11"/>
      <c r="CE250" s="204" t="str">
        <f t="shared" si="21"/>
        <v xml:space="preserve">Información y comunicación </v>
      </c>
      <c r="CF250" s="11"/>
      <c r="CG250" s="11"/>
      <c r="CH250" s="11"/>
      <c r="CI250" s="11"/>
      <c r="CJ250" s="11"/>
      <c r="CK250" s="11"/>
      <c r="CL250" s="11"/>
      <c r="CM250" s="11"/>
      <c r="CN250" s="11"/>
      <c r="CO250" s="11"/>
      <c r="CP250" s="11"/>
      <c r="CQ250" s="11"/>
      <c r="CR250" s="11"/>
      <c r="CS250" s="11"/>
      <c r="CT250" s="11"/>
      <c r="CU250" s="11" t="s">
        <v>97</v>
      </c>
      <c r="CV250" s="11"/>
      <c r="CW250" s="11"/>
      <c r="CX250" s="11"/>
      <c r="CY250" s="204" t="str">
        <f t="shared" si="22"/>
        <v>Gestión documental</v>
      </c>
      <c r="CZ250" s="11" t="s">
        <v>2826</v>
      </c>
      <c r="DA250" s="11" t="s">
        <v>2826</v>
      </c>
      <c r="DB250" s="205">
        <v>45793</v>
      </c>
      <c r="DC250" s="205">
        <v>45805</v>
      </c>
      <c r="DD250" s="11" t="s">
        <v>3683</v>
      </c>
      <c r="DE250" s="11" t="s">
        <v>3684</v>
      </c>
      <c r="DF250" s="11"/>
      <c r="DG250" s="11"/>
      <c r="DH250" s="11"/>
      <c r="DI250" s="11"/>
      <c r="DJ250" s="11"/>
      <c r="DK250" s="11"/>
      <c r="DL250" s="11"/>
      <c r="DM250" s="11"/>
      <c r="DN250" s="11"/>
      <c r="DO250" s="11"/>
      <c r="DP250" s="11"/>
      <c r="DQ250" s="11"/>
      <c r="DR250" s="11"/>
      <c r="DS250" s="11"/>
      <c r="DT250" s="11"/>
      <c r="DU250" s="1"/>
    </row>
    <row r="251" spans="2:125" s="2" customFormat="1" ht="84" hidden="1" customHeight="1" x14ac:dyDescent="0.35">
      <c r="B251" s="1"/>
      <c r="C251" s="200" t="s">
        <v>3685</v>
      </c>
      <c r="D251" s="11" t="s">
        <v>3686</v>
      </c>
      <c r="E251" s="201" t="str">
        <f t="shared" si="23"/>
        <v>URF2025_229__Elaborar plan de tratamiento de riesgos de seguridad de la información</v>
      </c>
      <c r="F251" s="11" t="s">
        <v>3687</v>
      </c>
      <c r="G251" s="11" t="s">
        <v>3688</v>
      </c>
      <c r="H251" s="11" t="s">
        <v>3689</v>
      </c>
      <c r="I251" s="11" t="s">
        <v>1291</v>
      </c>
      <c r="J251" s="201" t="s">
        <v>1452</v>
      </c>
      <c r="K251" s="201"/>
      <c r="L251" s="12" t="s">
        <v>3690</v>
      </c>
      <c r="M251" s="12">
        <v>45961</v>
      </c>
      <c r="N251" s="202">
        <f>IF(M251-L251&gt;124,"El tiempo de ejecución de la actividad no puede superar 124 días",M251-L251)</f>
        <v>93</v>
      </c>
      <c r="O251" s="203" t="s">
        <v>665</v>
      </c>
      <c r="P251" s="11" t="s">
        <v>1079</v>
      </c>
      <c r="Q251" s="11" t="s">
        <v>111</v>
      </c>
      <c r="R251" s="11" t="s">
        <v>1940</v>
      </c>
      <c r="S251" s="11" t="s">
        <v>3330</v>
      </c>
      <c r="T251" s="11" t="s">
        <v>583</v>
      </c>
      <c r="U251" s="11" t="s">
        <v>25</v>
      </c>
      <c r="V251" s="11"/>
      <c r="W251" s="11" t="s">
        <v>52</v>
      </c>
      <c r="X251" s="11"/>
      <c r="Y251" s="204" t="str">
        <f t="shared" si="19"/>
        <v xml:space="preserve">Talento Humano 
Tecnológicos </v>
      </c>
      <c r="Z251" s="11"/>
      <c r="AA251" s="201"/>
      <c r="AB251" s="201"/>
      <c r="AC251" s="217"/>
      <c r="AD251" s="218"/>
      <c r="AE251" s="201"/>
      <c r="AF251" s="201"/>
      <c r="AG251" s="217"/>
      <c r="AH251" s="218"/>
      <c r="AI251" s="201"/>
      <c r="AJ251" s="201"/>
      <c r="AK251" s="217"/>
      <c r="AL251" s="218"/>
      <c r="AM251" s="201"/>
      <c r="AN251" s="201"/>
      <c r="AO251" s="217"/>
      <c r="AP251" s="218"/>
      <c r="AQ251" s="201"/>
      <c r="AR251" s="201"/>
      <c r="AS251" s="217"/>
      <c r="AT251" s="218"/>
      <c r="AU251" s="201"/>
      <c r="AV251" s="201"/>
      <c r="AW251" s="217"/>
      <c r="AX251" s="11"/>
      <c r="AY251" s="11" t="s">
        <v>2770</v>
      </c>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t="s">
        <v>2783</v>
      </c>
      <c r="BW251" s="204" t="str">
        <f t="shared" si="20"/>
        <v>Plan de Tratamiento de Riesgos de Seguridad y Privacidad de la Información
Operación del Sistema de Gestión Institucional_SGI</v>
      </c>
      <c r="BX251" s="11"/>
      <c r="BY251" s="11"/>
      <c r="BZ251" s="11" t="s">
        <v>27</v>
      </c>
      <c r="CA251" s="11"/>
      <c r="CB251" s="11"/>
      <c r="CC251" s="11"/>
      <c r="CD251" s="11"/>
      <c r="CE251" s="204" t="str">
        <f t="shared" si="21"/>
        <v xml:space="preserve">Gestión con valores para resultados </v>
      </c>
      <c r="CF251" s="11"/>
      <c r="CG251" s="11"/>
      <c r="CH251" s="11"/>
      <c r="CI251" s="11"/>
      <c r="CJ251" s="11"/>
      <c r="CK251" s="11"/>
      <c r="CL251" s="11" t="s">
        <v>88</v>
      </c>
      <c r="CM251" s="11" t="s">
        <v>89</v>
      </c>
      <c r="CN251" s="11"/>
      <c r="CO251" s="11"/>
      <c r="CP251" s="11"/>
      <c r="CQ251" s="11"/>
      <c r="CR251" s="11"/>
      <c r="CS251" s="11"/>
      <c r="CT251" s="11"/>
      <c r="CU251" s="11"/>
      <c r="CV251" s="11"/>
      <c r="CW251" s="11"/>
      <c r="CX251" s="11"/>
      <c r="CY251" s="204" t="str">
        <f t="shared" si="22"/>
        <v>Gobierno Digital
Seguridad Digital</v>
      </c>
      <c r="CZ251" s="11" t="s">
        <v>2826</v>
      </c>
      <c r="DA251" s="11" t="s">
        <v>2826</v>
      </c>
      <c r="DB251" s="205">
        <v>45903</v>
      </c>
      <c r="DC251" s="205">
        <v>45910</v>
      </c>
      <c r="DD251" s="11" t="s">
        <v>3691</v>
      </c>
      <c r="DE251" s="11" t="s">
        <v>3692</v>
      </c>
      <c r="DF251" s="11" t="s">
        <v>2826</v>
      </c>
      <c r="DG251" s="205">
        <v>45947</v>
      </c>
      <c r="DH251" s="205">
        <v>45950</v>
      </c>
      <c r="DI251" s="11" t="s">
        <v>3693</v>
      </c>
      <c r="DJ251" s="11" t="s">
        <v>3694</v>
      </c>
      <c r="DK251" s="11"/>
      <c r="DL251" s="11"/>
      <c r="DM251" s="11"/>
      <c r="DN251" s="11"/>
      <c r="DO251" s="11"/>
      <c r="DP251" s="11"/>
      <c r="DQ251" s="11"/>
      <c r="DR251" s="11"/>
      <c r="DS251" s="11"/>
      <c r="DT251" s="11"/>
      <c r="DU251" s="1"/>
    </row>
    <row r="252" spans="2:125" s="2" customFormat="1" ht="84" hidden="1" customHeight="1" x14ac:dyDescent="0.35">
      <c r="B252" s="1"/>
      <c r="C252" s="200" t="s">
        <v>3695</v>
      </c>
      <c r="D252" s="11" t="s">
        <v>3696</v>
      </c>
      <c r="E252" s="201" t="str">
        <f t="shared" si="23"/>
        <v>URF2025_230__Solicitar evaluación del plan de privacidad</v>
      </c>
      <c r="F252" s="11" t="s">
        <v>3697</v>
      </c>
      <c r="G252" s="11" t="s">
        <v>3698</v>
      </c>
      <c r="H252" s="11" t="s">
        <v>3699</v>
      </c>
      <c r="I252" s="11" t="s">
        <v>1291</v>
      </c>
      <c r="J252" s="201" t="s">
        <v>1452</v>
      </c>
      <c r="K252" s="201"/>
      <c r="L252" s="12" t="s">
        <v>3700</v>
      </c>
      <c r="M252" s="12" t="s">
        <v>3701</v>
      </c>
      <c r="N252" s="202">
        <f t="shared" si="26"/>
        <v>76.999305555553292</v>
      </c>
      <c r="O252" s="203" t="s">
        <v>665</v>
      </c>
      <c r="P252" s="11" t="s">
        <v>1079</v>
      </c>
      <c r="Q252" s="11" t="s">
        <v>111</v>
      </c>
      <c r="R252" s="11" t="s">
        <v>1940</v>
      </c>
      <c r="S252" s="11" t="s">
        <v>3330</v>
      </c>
      <c r="T252" s="11" t="s">
        <v>583</v>
      </c>
      <c r="U252" s="11" t="s">
        <v>25</v>
      </c>
      <c r="V252" s="11"/>
      <c r="W252" s="11" t="s">
        <v>52</v>
      </c>
      <c r="X252" s="11"/>
      <c r="Y252" s="204" t="str">
        <f t="shared" si="19"/>
        <v xml:space="preserve">Talento Humano 
Tecnológicos </v>
      </c>
      <c r="Z252" s="11"/>
      <c r="AA252" s="201"/>
      <c r="AB252" s="201"/>
      <c r="AC252" s="217"/>
      <c r="AD252" s="218"/>
      <c r="AE252" s="201"/>
      <c r="AF252" s="201"/>
      <c r="AG252" s="217"/>
      <c r="AH252" s="218"/>
      <c r="AI252" s="201"/>
      <c r="AJ252" s="201"/>
      <c r="AK252" s="217"/>
      <c r="AL252" s="218"/>
      <c r="AM252" s="201"/>
      <c r="AN252" s="201"/>
      <c r="AO252" s="217"/>
      <c r="AP252" s="218"/>
      <c r="AQ252" s="201"/>
      <c r="AR252" s="201"/>
      <c r="AS252" s="217"/>
      <c r="AT252" s="218"/>
      <c r="AU252" s="201"/>
      <c r="AV252" s="201"/>
      <c r="AW252" s="217"/>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t="s">
        <v>2783</v>
      </c>
      <c r="BW252" s="204" t="str">
        <f t="shared" si="20"/>
        <v>Operación del Sistema de Gestión Institucional_SGI</v>
      </c>
      <c r="BX252" s="11"/>
      <c r="BY252" s="11"/>
      <c r="BZ252" s="11" t="s">
        <v>27</v>
      </c>
      <c r="CA252" s="11"/>
      <c r="CB252" s="11"/>
      <c r="CC252" s="11"/>
      <c r="CD252" s="11"/>
      <c r="CE252" s="204" t="str">
        <f t="shared" si="21"/>
        <v xml:space="preserve">Gestión con valores para resultados </v>
      </c>
      <c r="CF252" s="11"/>
      <c r="CG252" s="11"/>
      <c r="CH252" s="11"/>
      <c r="CI252" s="11"/>
      <c r="CJ252" s="11"/>
      <c r="CK252" s="11"/>
      <c r="CL252" s="11" t="s">
        <v>88</v>
      </c>
      <c r="CM252" s="11" t="s">
        <v>89</v>
      </c>
      <c r="CN252" s="11"/>
      <c r="CO252" s="11"/>
      <c r="CP252" s="11"/>
      <c r="CQ252" s="11"/>
      <c r="CR252" s="11"/>
      <c r="CS252" s="11"/>
      <c r="CT252" s="11"/>
      <c r="CU252" s="11"/>
      <c r="CV252" s="11"/>
      <c r="CW252" s="11"/>
      <c r="CX252" s="11"/>
      <c r="CY252" s="204" t="str">
        <f t="shared" si="22"/>
        <v>Gobierno Digital
Seguridad Digital</v>
      </c>
      <c r="CZ252" s="11" t="s">
        <v>2784</v>
      </c>
      <c r="DA252" s="11"/>
      <c r="DB252" s="11"/>
      <c r="DC252" s="11"/>
      <c r="DD252" s="11"/>
      <c r="DE252" s="11"/>
      <c r="DF252" s="11"/>
      <c r="DG252" s="11"/>
      <c r="DH252" s="11"/>
      <c r="DI252" s="11"/>
      <c r="DJ252" s="11"/>
      <c r="DK252" s="11"/>
      <c r="DL252" s="11"/>
      <c r="DM252" s="11"/>
      <c r="DN252" s="11"/>
      <c r="DO252" s="11"/>
      <c r="DP252" s="11"/>
      <c r="DQ252" s="11"/>
      <c r="DR252" s="11"/>
      <c r="DS252" s="11"/>
      <c r="DT252" s="11"/>
      <c r="DU252" s="1"/>
    </row>
    <row r="253" spans="2:125" s="2" customFormat="1" ht="84" hidden="1" customHeight="1" x14ac:dyDescent="0.35">
      <c r="B253" s="1"/>
      <c r="C253" s="200" t="s">
        <v>3702</v>
      </c>
      <c r="D253" s="206" t="s">
        <v>3703</v>
      </c>
      <c r="E253" s="94" t="str">
        <f t="shared" si="23"/>
        <v>URF2025_231__Parametrizar el modulo de control de registros del SMGI</v>
      </c>
      <c r="F253" s="206" t="s">
        <v>3704</v>
      </c>
      <c r="G253" s="206" t="s">
        <v>3705</v>
      </c>
      <c r="H253" s="206" t="s">
        <v>3706</v>
      </c>
      <c r="I253" s="206" t="s">
        <v>1291</v>
      </c>
      <c r="J253" s="94" t="s">
        <v>1079</v>
      </c>
      <c r="K253" s="94"/>
      <c r="L253" s="207" t="s">
        <v>3619</v>
      </c>
      <c r="M253" s="207" t="s">
        <v>3656</v>
      </c>
      <c r="N253" s="208">
        <f t="shared" si="26"/>
        <v>74.999305555553292</v>
      </c>
      <c r="O253" s="206" t="s">
        <v>665</v>
      </c>
      <c r="P253" s="206" t="s">
        <v>1079</v>
      </c>
      <c r="Q253" s="206" t="s">
        <v>111</v>
      </c>
      <c r="R253" s="206" t="s">
        <v>1940</v>
      </c>
      <c r="S253" s="206" t="s">
        <v>3330</v>
      </c>
      <c r="T253" s="206" t="s">
        <v>3512</v>
      </c>
      <c r="U253" s="206" t="s">
        <v>25</v>
      </c>
      <c r="V253" s="206"/>
      <c r="W253" s="206" t="s">
        <v>52</v>
      </c>
      <c r="X253" s="206"/>
      <c r="Y253" s="204" t="str">
        <f t="shared" si="19"/>
        <v xml:space="preserve">Talento Humano 
Tecnológicos </v>
      </c>
      <c r="Z253" s="206" t="s">
        <v>2752</v>
      </c>
      <c r="AA253" s="94" t="s">
        <v>3543</v>
      </c>
      <c r="AB253" s="94" t="s">
        <v>3707</v>
      </c>
      <c r="AC253" s="223">
        <v>1</v>
      </c>
      <c r="AD253" s="222" t="s">
        <v>2753</v>
      </c>
      <c r="AE253" s="94" t="s">
        <v>3545</v>
      </c>
      <c r="AF253" s="94" t="s">
        <v>3708</v>
      </c>
      <c r="AG253" s="223">
        <v>4</v>
      </c>
      <c r="AH253" s="223"/>
      <c r="AI253" s="94"/>
      <c r="AJ253" s="94"/>
      <c r="AK253" s="222"/>
      <c r="AL253" s="222"/>
      <c r="AM253" s="94"/>
      <c r="AN253" s="94"/>
      <c r="AO253" s="222"/>
      <c r="AP253" s="222"/>
      <c r="AQ253" s="94"/>
      <c r="AR253" s="94"/>
      <c r="AS253" s="222"/>
      <c r="AT253" s="222"/>
      <c r="AU253" s="94"/>
      <c r="AV253" s="94"/>
      <c r="AW253" s="222"/>
      <c r="AX253" s="206"/>
      <c r="AY253" s="206"/>
      <c r="AZ253" s="206"/>
      <c r="BA253" s="206"/>
      <c r="BB253" s="206"/>
      <c r="BC253" s="206"/>
      <c r="BD253" s="206"/>
      <c r="BE253" s="206"/>
      <c r="BF253" s="206"/>
      <c r="BG253" s="206"/>
      <c r="BH253" s="206"/>
      <c r="BI253" s="206"/>
      <c r="BJ253" s="206"/>
      <c r="BK253" s="206"/>
      <c r="BL253" s="206"/>
      <c r="BM253" s="206"/>
      <c r="BN253" s="206"/>
      <c r="BO253" s="206"/>
      <c r="BP253" s="206"/>
      <c r="BQ253" s="206"/>
      <c r="BR253" s="206"/>
      <c r="BS253" s="206"/>
      <c r="BT253" s="206"/>
      <c r="BU253" s="206"/>
      <c r="BV253" s="206" t="s">
        <v>2783</v>
      </c>
      <c r="BW253" s="204" t="str">
        <f t="shared" si="20"/>
        <v>Programa de Gestión Documental_PGD
Plan Institucional de Archivos de la Entidad _PINAR
Operación del Sistema de Gestión Institucional_SGI</v>
      </c>
      <c r="BX253" s="206"/>
      <c r="BY253" s="206"/>
      <c r="BZ253" s="206"/>
      <c r="CA253" s="206"/>
      <c r="CB253" s="206" t="s">
        <v>29</v>
      </c>
      <c r="CC253" s="206"/>
      <c r="CD253" s="206"/>
      <c r="CE253" s="204" t="str">
        <f t="shared" si="21"/>
        <v xml:space="preserve">Información y comunicación </v>
      </c>
      <c r="CF253" s="206"/>
      <c r="CG253" s="206"/>
      <c r="CH253" s="206"/>
      <c r="CI253" s="206"/>
      <c r="CJ253" s="206"/>
      <c r="CK253" s="206"/>
      <c r="CL253" s="206"/>
      <c r="CM253" s="206"/>
      <c r="CN253" s="206"/>
      <c r="CO253" s="206"/>
      <c r="CP253" s="206"/>
      <c r="CQ253" s="206"/>
      <c r="CR253" s="206"/>
      <c r="CS253" s="206"/>
      <c r="CT253" s="206"/>
      <c r="CU253" s="206" t="s">
        <v>97</v>
      </c>
      <c r="CV253" s="206"/>
      <c r="CW253" s="206"/>
      <c r="CX253" s="206"/>
      <c r="CY253" s="204" t="str">
        <f t="shared" si="22"/>
        <v>Gestión documental</v>
      </c>
      <c r="CZ253" s="206" t="s">
        <v>2873</v>
      </c>
      <c r="DA253" s="206" t="s">
        <v>2826</v>
      </c>
      <c r="DB253" s="210">
        <v>45722</v>
      </c>
      <c r="DC253" s="210">
        <v>45747</v>
      </c>
      <c r="DD253" s="206" t="s">
        <v>3527</v>
      </c>
      <c r="DE253" s="206" t="s">
        <v>3528</v>
      </c>
      <c r="DF253" s="206" t="s">
        <v>2873</v>
      </c>
      <c r="DG253" s="210">
        <v>45819</v>
      </c>
      <c r="DH253" s="210">
        <v>45832</v>
      </c>
      <c r="DI253" s="206" t="s">
        <v>3548</v>
      </c>
      <c r="DJ253" s="206" t="s">
        <v>3709</v>
      </c>
      <c r="DK253" s="206"/>
      <c r="DL253" s="206"/>
      <c r="DM253" s="206"/>
      <c r="DN253" s="206"/>
      <c r="DO253" s="206"/>
      <c r="DP253" s="206"/>
      <c r="DQ253" s="206"/>
      <c r="DR253" s="206"/>
      <c r="DS253" s="206"/>
      <c r="DT253" s="206"/>
      <c r="DU253" s="1"/>
    </row>
    <row r="254" spans="2:125" s="2" customFormat="1" ht="84" hidden="1" customHeight="1" x14ac:dyDescent="0.35">
      <c r="B254" s="1"/>
      <c r="C254" s="200" t="s">
        <v>3710</v>
      </c>
      <c r="D254" s="11" t="s">
        <v>3711</v>
      </c>
      <c r="E254" s="201" t="str">
        <f t="shared" si="23"/>
        <v>URF2025_232__Elaborar modelo de requisitos en gestión documental</v>
      </c>
      <c r="F254" s="11" t="s">
        <v>3712</v>
      </c>
      <c r="G254" s="11" t="s">
        <v>3713</v>
      </c>
      <c r="H254" s="11" t="s">
        <v>3714</v>
      </c>
      <c r="I254" s="11" t="s">
        <v>1291</v>
      </c>
      <c r="J254" s="201" t="s">
        <v>1292</v>
      </c>
      <c r="K254" s="201" t="s">
        <v>1452</v>
      </c>
      <c r="L254" s="12" t="s">
        <v>3518</v>
      </c>
      <c r="M254" s="12">
        <v>45823</v>
      </c>
      <c r="N254" s="202">
        <f t="shared" si="26"/>
        <v>75</v>
      </c>
      <c r="O254" s="203" t="s">
        <v>665</v>
      </c>
      <c r="P254" s="11" t="s">
        <v>1079</v>
      </c>
      <c r="Q254" s="11" t="s">
        <v>111</v>
      </c>
      <c r="R254" s="11" t="s">
        <v>1940</v>
      </c>
      <c r="S254" s="11" t="s">
        <v>3330</v>
      </c>
      <c r="T254" s="11" t="s">
        <v>583</v>
      </c>
      <c r="U254" s="11" t="s">
        <v>25</v>
      </c>
      <c r="V254" s="11"/>
      <c r="W254" s="11" t="s">
        <v>52</v>
      </c>
      <c r="X254" s="11"/>
      <c r="Y254" s="204" t="str">
        <f t="shared" si="19"/>
        <v xml:space="preserve">Talento Humano 
Tecnológicos </v>
      </c>
      <c r="Z254" s="11"/>
      <c r="AA254" s="201"/>
      <c r="AB254" s="201"/>
      <c r="AC254" s="217"/>
      <c r="AD254" s="218"/>
      <c r="AE254" s="201"/>
      <c r="AF254" s="201"/>
      <c r="AG254" s="217"/>
      <c r="AH254" s="218"/>
      <c r="AI254" s="201"/>
      <c r="AJ254" s="201"/>
      <c r="AK254" s="217"/>
      <c r="AL254" s="218"/>
      <c r="AM254" s="201"/>
      <c r="AN254" s="201"/>
      <c r="AO254" s="217"/>
      <c r="AP254" s="218"/>
      <c r="AQ254" s="201"/>
      <c r="AR254" s="201"/>
      <c r="AS254" s="217"/>
      <c r="AT254" s="218"/>
      <c r="AU254" s="201"/>
      <c r="AV254" s="201"/>
      <c r="AW254" s="217"/>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t="s">
        <v>2783</v>
      </c>
      <c r="BW254" s="204" t="str">
        <f t="shared" si="20"/>
        <v>Operación del Sistema de Gestión Institucional_SGI</v>
      </c>
      <c r="BX254" s="11"/>
      <c r="BY254" s="11"/>
      <c r="BZ254" s="11"/>
      <c r="CA254" s="11"/>
      <c r="CB254" s="11" t="s">
        <v>29</v>
      </c>
      <c r="CC254" s="11"/>
      <c r="CD254" s="11"/>
      <c r="CE254" s="204" t="str">
        <f t="shared" si="21"/>
        <v xml:space="preserve">Información y comunicación </v>
      </c>
      <c r="CF254" s="11"/>
      <c r="CG254" s="11"/>
      <c r="CH254" s="11"/>
      <c r="CI254" s="11"/>
      <c r="CJ254" s="11"/>
      <c r="CK254" s="11"/>
      <c r="CL254" s="11"/>
      <c r="CM254" s="11"/>
      <c r="CN254" s="11"/>
      <c r="CO254" s="11"/>
      <c r="CP254" s="11"/>
      <c r="CQ254" s="11"/>
      <c r="CR254" s="11"/>
      <c r="CS254" s="11"/>
      <c r="CT254" s="11"/>
      <c r="CU254" s="11" t="s">
        <v>97</v>
      </c>
      <c r="CV254" s="11"/>
      <c r="CW254" s="11"/>
      <c r="CX254" s="11"/>
      <c r="CY254" s="204" t="str">
        <f t="shared" si="22"/>
        <v>Gestión documental</v>
      </c>
      <c r="CZ254" s="11" t="s">
        <v>2826</v>
      </c>
      <c r="DA254" s="11" t="s">
        <v>2826</v>
      </c>
      <c r="DB254" s="205">
        <v>45804</v>
      </c>
      <c r="DC254" s="205">
        <v>45805</v>
      </c>
      <c r="DD254" s="11" t="s">
        <v>3715</v>
      </c>
      <c r="DE254" s="11" t="s">
        <v>3716</v>
      </c>
      <c r="DF254" s="11"/>
      <c r="DG254" s="11"/>
      <c r="DH254" s="11"/>
      <c r="DI254" s="11"/>
      <c r="DJ254" s="11"/>
      <c r="DK254" s="11"/>
      <c r="DL254" s="11"/>
      <c r="DM254" s="11"/>
      <c r="DN254" s="11"/>
      <c r="DO254" s="11"/>
      <c r="DP254" s="11"/>
      <c r="DQ254" s="11"/>
      <c r="DR254" s="11"/>
      <c r="DS254" s="11"/>
      <c r="DT254" s="11"/>
      <c r="DU254" s="1"/>
    </row>
    <row r="255" spans="2:125" s="2" customFormat="1" ht="84" hidden="1" customHeight="1" x14ac:dyDescent="0.35">
      <c r="B255" s="1"/>
      <c r="C255" s="200" t="s">
        <v>3717</v>
      </c>
      <c r="D255" s="206" t="s">
        <v>3718</v>
      </c>
      <c r="E255" s="94" t="str">
        <f t="shared" si="23"/>
        <v>URF2025_233__Realizar piloto migración documentos en el SMGI</v>
      </c>
      <c r="F255" s="206" t="s">
        <v>3719</v>
      </c>
      <c r="G255" s="206" t="s">
        <v>3720</v>
      </c>
      <c r="H255" s="206" t="s">
        <v>3721</v>
      </c>
      <c r="I255" s="206" t="s">
        <v>1291</v>
      </c>
      <c r="J255" s="94" t="s">
        <v>1292</v>
      </c>
      <c r="K255" s="94" t="s">
        <v>1452</v>
      </c>
      <c r="L255" s="207" t="s">
        <v>3722</v>
      </c>
      <c r="M255" s="207" t="s">
        <v>3519</v>
      </c>
      <c r="N255" s="208">
        <f t="shared" si="26"/>
        <v>46.999305555553292</v>
      </c>
      <c r="O255" s="206" t="s">
        <v>665</v>
      </c>
      <c r="P255" s="206" t="s">
        <v>1079</v>
      </c>
      <c r="Q255" s="206" t="s">
        <v>111</v>
      </c>
      <c r="R255" s="206" t="s">
        <v>1940</v>
      </c>
      <c r="S255" s="206" t="s">
        <v>3330</v>
      </c>
      <c r="T255" s="206" t="s">
        <v>583</v>
      </c>
      <c r="U255" s="206" t="s">
        <v>25</v>
      </c>
      <c r="V255" s="206"/>
      <c r="W255" s="206" t="s">
        <v>52</v>
      </c>
      <c r="X255" s="206"/>
      <c r="Y255" s="204" t="str">
        <f t="shared" si="19"/>
        <v xml:space="preserve">Talento Humano 
Tecnológicos </v>
      </c>
      <c r="Z255" s="206" t="s">
        <v>2752</v>
      </c>
      <c r="AA255" s="94" t="s">
        <v>3543</v>
      </c>
      <c r="AB255" s="94" t="s">
        <v>3544</v>
      </c>
      <c r="AC255" s="223">
        <v>2</v>
      </c>
      <c r="AD255" s="223"/>
      <c r="AE255" s="94"/>
      <c r="AF255" s="94"/>
      <c r="AG255" s="222"/>
      <c r="AH255" s="222"/>
      <c r="AI255" s="94"/>
      <c r="AJ255" s="94"/>
      <c r="AK255" s="222"/>
      <c r="AL255" s="222"/>
      <c r="AM255" s="94"/>
      <c r="AN255" s="94"/>
      <c r="AO255" s="222"/>
      <c r="AP255" s="222"/>
      <c r="AQ255" s="94"/>
      <c r="AR255" s="94"/>
      <c r="AS255" s="222"/>
      <c r="AT255" s="222"/>
      <c r="AU255" s="94"/>
      <c r="AV255" s="94"/>
      <c r="AW255" s="222"/>
      <c r="AX255" s="206"/>
      <c r="AY255" s="206"/>
      <c r="AZ255" s="206"/>
      <c r="BA255" s="206"/>
      <c r="BB255" s="206"/>
      <c r="BC255" s="206"/>
      <c r="BD255" s="206"/>
      <c r="BE255" s="206"/>
      <c r="BF255" s="206"/>
      <c r="BG255" s="206"/>
      <c r="BH255" s="206"/>
      <c r="BI255" s="206"/>
      <c r="BJ255" s="206"/>
      <c r="BK255" s="206"/>
      <c r="BL255" s="206"/>
      <c r="BM255" s="206"/>
      <c r="BN255" s="206"/>
      <c r="BO255" s="206"/>
      <c r="BP255" s="206"/>
      <c r="BQ255" s="206"/>
      <c r="BR255" s="206"/>
      <c r="BS255" s="206"/>
      <c r="BT255" s="206"/>
      <c r="BU255" s="206"/>
      <c r="BV255" s="206" t="s">
        <v>2783</v>
      </c>
      <c r="BW255" s="204" t="str">
        <f t="shared" si="20"/>
        <v>Programa de Gestión Documental_PGD
Operación del Sistema de Gestión Institucional_SGI</v>
      </c>
      <c r="BX255" s="206"/>
      <c r="BY255" s="206"/>
      <c r="BZ255" s="206" t="s">
        <v>27</v>
      </c>
      <c r="CA255" s="206"/>
      <c r="CB255" s="206" t="s">
        <v>29</v>
      </c>
      <c r="CC255" s="206"/>
      <c r="CD255" s="206"/>
      <c r="CE255" s="204" t="str">
        <f t="shared" si="21"/>
        <v xml:space="preserve">Gestión con valores para resultados 
Información y comunicación </v>
      </c>
      <c r="CF255" s="206"/>
      <c r="CG255" s="206"/>
      <c r="CH255" s="206"/>
      <c r="CI255" s="206"/>
      <c r="CJ255" s="206"/>
      <c r="CK255" s="206"/>
      <c r="CL255" s="206" t="s">
        <v>88</v>
      </c>
      <c r="CM255" s="206" t="s">
        <v>89</v>
      </c>
      <c r="CN255" s="206"/>
      <c r="CO255" s="206"/>
      <c r="CP255" s="206"/>
      <c r="CQ255" s="206"/>
      <c r="CR255" s="206"/>
      <c r="CS255" s="206"/>
      <c r="CT255" s="206"/>
      <c r="CU255" s="206" t="s">
        <v>97</v>
      </c>
      <c r="CV255" s="206"/>
      <c r="CW255" s="206"/>
      <c r="CX255" s="206"/>
      <c r="CY255" s="204" t="str">
        <f t="shared" si="22"/>
        <v>Gobierno Digital
Seguridad Digital
Gestión documental</v>
      </c>
      <c r="CZ255" s="206" t="s">
        <v>2873</v>
      </c>
      <c r="DA255" s="206" t="s">
        <v>2826</v>
      </c>
      <c r="DB255" s="210">
        <v>45722</v>
      </c>
      <c r="DC255" s="210">
        <v>45729</v>
      </c>
      <c r="DD255" s="206" t="s">
        <v>3603</v>
      </c>
      <c r="DE255" s="206" t="s">
        <v>3723</v>
      </c>
      <c r="DF255" s="206" t="s">
        <v>2826</v>
      </c>
      <c r="DG255" s="210">
        <v>45722</v>
      </c>
      <c r="DH255" s="210">
        <v>45747</v>
      </c>
      <c r="DI255" s="206" t="s">
        <v>3527</v>
      </c>
      <c r="DJ255" s="206" t="s">
        <v>3528</v>
      </c>
      <c r="DK255" s="206" t="s">
        <v>2873</v>
      </c>
      <c r="DL255" s="210">
        <v>45819</v>
      </c>
      <c r="DM255" s="210">
        <v>45832</v>
      </c>
      <c r="DN255" s="206" t="s">
        <v>3548</v>
      </c>
      <c r="DO255" s="206" t="s">
        <v>3709</v>
      </c>
      <c r="DP255" s="206"/>
      <c r="DQ255" s="206"/>
      <c r="DR255" s="206"/>
      <c r="DS255" s="206"/>
      <c r="DT255" s="206"/>
      <c r="DU255" s="1"/>
    </row>
    <row r="256" spans="2:125" s="2" customFormat="1" ht="84" hidden="1" customHeight="1" x14ac:dyDescent="0.35">
      <c r="B256" s="1"/>
      <c r="C256" s="200" t="s">
        <v>3724</v>
      </c>
      <c r="D256" s="206" t="s">
        <v>3725</v>
      </c>
      <c r="E256" s="94" t="str">
        <f t="shared" si="23"/>
        <v>URF2025_234__Reportar el avance de la migración de documentos al SMGI_Semestre_1</v>
      </c>
      <c r="F256" s="206" t="s">
        <v>3726</v>
      </c>
      <c r="G256" s="206" t="s">
        <v>3727</v>
      </c>
      <c r="H256" s="206" t="s">
        <v>3728</v>
      </c>
      <c r="I256" s="206" t="s">
        <v>1291</v>
      </c>
      <c r="J256" s="94" t="s">
        <v>1164</v>
      </c>
      <c r="K256" s="94"/>
      <c r="L256" s="207" t="s">
        <v>3722</v>
      </c>
      <c r="M256" s="207" t="s">
        <v>3519</v>
      </c>
      <c r="N256" s="208">
        <f t="shared" si="26"/>
        <v>46.999305555553292</v>
      </c>
      <c r="O256" s="206" t="s">
        <v>665</v>
      </c>
      <c r="P256" s="206" t="s">
        <v>1079</v>
      </c>
      <c r="Q256" s="206" t="s">
        <v>111</v>
      </c>
      <c r="R256" s="206" t="s">
        <v>1940</v>
      </c>
      <c r="S256" s="206" t="s">
        <v>3330</v>
      </c>
      <c r="T256" s="206" t="s">
        <v>3512</v>
      </c>
      <c r="U256" s="206" t="s">
        <v>25</v>
      </c>
      <c r="V256" s="206"/>
      <c r="W256" s="206" t="s">
        <v>52</v>
      </c>
      <c r="X256" s="206"/>
      <c r="Y256" s="204" t="str">
        <f t="shared" si="19"/>
        <v xml:space="preserve">Talento Humano 
Tecnológicos </v>
      </c>
      <c r="Z256" s="206" t="s">
        <v>2752</v>
      </c>
      <c r="AA256" s="94" t="s">
        <v>3543</v>
      </c>
      <c r="AB256" s="94" t="s">
        <v>3729</v>
      </c>
      <c r="AC256" s="223">
        <v>2</v>
      </c>
      <c r="AD256" s="222" t="s">
        <v>2753</v>
      </c>
      <c r="AE256" s="94" t="s">
        <v>3545</v>
      </c>
      <c r="AF256" s="94" t="s">
        <v>3546</v>
      </c>
      <c r="AG256" s="223">
        <v>4</v>
      </c>
      <c r="AH256" s="223"/>
      <c r="AI256" s="94"/>
      <c r="AJ256" s="94"/>
      <c r="AK256" s="222"/>
      <c r="AL256" s="222" t="s">
        <v>2755</v>
      </c>
      <c r="AM256" s="94" t="s">
        <v>3523</v>
      </c>
      <c r="AN256" s="94" t="s">
        <v>3547</v>
      </c>
      <c r="AO256" s="223">
        <v>2.5</v>
      </c>
      <c r="AP256" s="222"/>
      <c r="AQ256" s="94"/>
      <c r="AR256" s="94"/>
      <c r="AS256" s="222"/>
      <c r="AT256" s="222"/>
      <c r="AU256" s="94"/>
      <c r="AV256" s="94"/>
      <c r="AW256" s="222"/>
      <c r="AX256" s="206"/>
      <c r="AY256" s="206"/>
      <c r="AZ256" s="206"/>
      <c r="BA256" s="206"/>
      <c r="BB256" s="206"/>
      <c r="BC256" s="206"/>
      <c r="BD256" s="206"/>
      <c r="BE256" s="206"/>
      <c r="BF256" s="206"/>
      <c r="BG256" s="206"/>
      <c r="BH256" s="206"/>
      <c r="BI256" s="206"/>
      <c r="BJ256" s="206"/>
      <c r="BK256" s="206"/>
      <c r="BL256" s="206"/>
      <c r="BM256" s="206"/>
      <c r="BN256" s="206"/>
      <c r="BO256" s="206"/>
      <c r="BP256" s="206"/>
      <c r="BQ256" s="206"/>
      <c r="BR256" s="206"/>
      <c r="BS256" s="206"/>
      <c r="BT256" s="206"/>
      <c r="BU256" s="206"/>
      <c r="BV256" s="206" t="s">
        <v>2783</v>
      </c>
      <c r="BW256" s="204" t="str">
        <f t="shared" si="20"/>
        <v>Programa de Gestión Documental_PGD
Plan Institucional de Archivos de la Entidad _PINAR
Programa de Gestión del Cambio - PGC
Operación del Sistema de Gestión Institucional_SGI</v>
      </c>
      <c r="BX256" s="206"/>
      <c r="BY256" s="206"/>
      <c r="BZ256" s="206" t="s">
        <v>27</v>
      </c>
      <c r="CA256" s="206"/>
      <c r="CB256" s="206" t="s">
        <v>29</v>
      </c>
      <c r="CC256" s="206"/>
      <c r="CD256" s="206"/>
      <c r="CE256" s="204" t="str">
        <f t="shared" si="21"/>
        <v xml:space="preserve">Gestión con valores para resultados 
Información y comunicación </v>
      </c>
      <c r="CF256" s="206"/>
      <c r="CG256" s="206"/>
      <c r="CH256" s="206"/>
      <c r="CI256" s="206"/>
      <c r="CJ256" s="206"/>
      <c r="CK256" s="206"/>
      <c r="CL256" s="206" t="s">
        <v>88</v>
      </c>
      <c r="CM256" s="206" t="s">
        <v>89</v>
      </c>
      <c r="CN256" s="206"/>
      <c r="CO256" s="206"/>
      <c r="CP256" s="206"/>
      <c r="CQ256" s="206"/>
      <c r="CR256" s="206"/>
      <c r="CS256" s="206"/>
      <c r="CT256" s="206"/>
      <c r="CU256" s="206" t="s">
        <v>97</v>
      </c>
      <c r="CV256" s="206"/>
      <c r="CW256" s="206"/>
      <c r="CX256" s="206"/>
      <c r="CY256" s="204" t="str">
        <f t="shared" si="22"/>
        <v>Gobierno Digital
Seguridad Digital
Gestión documental</v>
      </c>
      <c r="CZ256" s="206" t="s">
        <v>2873</v>
      </c>
      <c r="DA256" s="206" t="s">
        <v>2826</v>
      </c>
      <c r="DB256" s="210">
        <v>45722</v>
      </c>
      <c r="DC256" s="210">
        <v>45729</v>
      </c>
      <c r="DD256" s="206" t="s">
        <v>3603</v>
      </c>
      <c r="DE256" s="206" t="s">
        <v>3723</v>
      </c>
      <c r="DF256" s="206" t="s">
        <v>2826</v>
      </c>
      <c r="DG256" s="210">
        <v>45722</v>
      </c>
      <c r="DH256" s="210">
        <v>45747</v>
      </c>
      <c r="DI256" s="206" t="s">
        <v>3527</v>
      </c>
      <c r="DJ256" s="206" t="s">
        <v>3528</v>
      </c>
      <c r="DK256" s="206" t="s">
        <v>2873</v>
      </c>
      <c r="DL256" s="210">
        <v>45819</v>
      </c>
      <c r="DM256" s="210">
        <v>45832</v>
      </c>
      <c r="DN256" s="206" t="s">
        <v>3548</v>
      </c>
      <c r="DO256" s="206" t="s">
        <v>3709</v>
      </c>
      <c r="DP256" s="206"/>
      <c r="DQ256" s="206"/>
      <c r="DR256" s="206"/>
      <c r="DS256" s="206"/>
      <c r="DT256" s="206"/>
      <c r="DU256" s="1"/>
    </row>
    <row r="257" spans="2:125" s="2" customFormat="1" ht="84" hidden="1" customHeight="1" x14ac:dyDescent="0.35">
      <c r="B257" s="1"/>
      <c r="C257" s="200" t="s">
        <v>3730</v>
      </c>
      <c r="D257" s="206" t="s">
        <v>3731</v>
      </c>
      <c r="E257" s="94" t="str">
        <f t="shared" si="23"/>
        <v>URF2025_235__Reportar el avance de la migración de documentos al SMGI_Semestre_2</v>
      </c>
      <c r="F257" s="206" t="s">
        <v>3726</v>
      </c>
      <c r="G257" s="206" t="s">
        <v>3727</v>
      </c>
      <c r="H257" s="206" t="s">
        <v>3732</v>
      </c>
      <c r="I257" s="206" t="s">
        <v>1291</v>
      </c>
      <c r="J257" s="94" t="s">
        <v>1164</v>
      </c>
      <c r="K257" s="94"/>
      <c r="L257" s="207" t="s">
        <v>3733</v>
      </c>
      <c r="M257" s="207" t="s">
        <v>3532</v>
      </c>
      <c r="N257" s="208">
        <f t="shared" si="26"/>
        <v>91.999305555553292</v>
      </c>
      <c r="O257" s="206" t="s">
        <v>665</v>
      </c>
      <c r="P257" s="206" t="s">
        <v>1079</v>
      </c>
      <c r="Q257" s="206" t="s">
        <v>111</v>
      </c>
      <c r="R257" s="206" t="s">
        <v>1940</v>
      </c>
      <c r="S257" s="206" t="s">
        <v>3330</v>
      </c>
      <c r="T257" s="206" t="s">
        <v>3512</v>
      </c>
      <c r="U257" s="206" t="s">
        <v>25</v>
      </c>
      <c r="V257" s="206"/>
      <c r="W257" s="206" t="s">
        <v>52</v>
      </c>
      <c r="X257" s="206"/>
      <c r="Y257" s="204" t="str">
        <f t="shared" si="19"/>
        <v xml:space="preserve">Talento Humano 
Tecnológicos </v>
      </c>
      <c r="Z257" s="206" t="s">
        <v>2752</v>
      </c>
      <c r="AA257" s="94" t="s">
        <v>3543</v>
      </c>
      <c r="AB257" s="94" t="s">
        <v>3734</v>
      </c>
      <c r="AC257" s="223">
        <v>2</v>
      </c>
      <c r="AD257" s="223"/>
      <c r="AE257" s="94"/>
      <c r="AF257" s="94"/>
      <c r="AG257" s="222"/>
      <c r="AH257" s="222"/>
      <c r="AI257" s="94"/>
      <c r="AJ257" s="94"/>
      <c r="AK257" s="222"/>
      <c r="AL257" s="222" t="s">
        <v>2755</v>
      </c>
      <c r="AM257" s="94" t="s">
        <v>3523</v>
      </c>
      <c r="AN257" s="94" t="s">
        <v>3547</v>
      </c>
      <c r="AO257" s="223">
        <v>2.5</v>
      </c>
      <c r="AP257" s="222"/>
      <c r="AQ257" s="94"/>
      <c r="AR257" s="94"/>
      <c r="AS257" s="222"/>
      <c r="AT257" s="222"/>
      <c r="AU257" s="94"/>
      <c r="AV257" s="94"/>
      <c r="AW257" s="222"/>
      <c r="AX257" s="206"/>
      <c r="AY257" s="206"/>
      <c r="AZ257" s="206"/>
      <c r="BA257" s="206"/>
      <c r="BB257" s="206"/>
      <c r="BC257" s="206"/>
      <c r="BD257" s="206"/>
      <c r="BE257" s="206"/>
      <c r="BF257" s="206"/>
      <c r="BG257" s="206"/>
      <c r="BH257" s="206"/>
      <c r="BI257" s="206"/>
      <c r="BJ257" s="206"/>
      <c r="BK257" s="206"/>
      <c r="BL257" s="206"/>
      <c r="BM257" s="206"/>
      <c r="BN257" s="206"/>
      <c r="BO257" s="206"/>
      <c r="BP257" s="206"/>
      <c r="BQ257" s="206"/>
      <c r="BR257" s="206"/>
      <c r="BS257" s="206"/>
      <c r="BT257" s="206"/>
      <c r="BU257" s="206"/>
      <c r="BV257" s="206" t="s">
        <v>2783</v>
      </c>
      <c r="BW257" s="204" t="str">
        <f t="shared" si="20"/>
        <v>Programa de Gestión Documental_PGD
Programa de Gestión del Cambio - PGC
Operación del Sistema de Gestión Institucional_SGI</v>
      </c>
      <c r="BX257" s="206"/>
      <c r="BY257" s="206"/>
      <c r="BZ257" s="206" t="s">
        <v>27</v>
      </c>
      <c r="CA257" s="206"/>
      <c r="CB257" s="206" t="s">
        <v>29</v>
      </c>
      <c r="CC257" s="206"/>
      <c r="CD257" s="206"/>
      <c r="CE257" s="204" t="str">
        <f t="shared" si="21"/>
        <v xml:space="preserve">Gestión con valores para resultados 
Información y comunicación </v>
      </c>
      <c r="CF257" s="206"/>
      <c r="CG257" s="206"/>
      <c r="CH257" s="206"/>
      <c r="CI257" s="206"/>
      <c r="CJ257" s="206"/>
      <c r="CK257" s="206"/>
      <c r="CL257" s="206" t="s">
        <v>88</v>
      </c>
      <c r="CM257" s="206" t="s">
        <v>89</v>
      </c>
      <c r="CN257" s="206"/>
      <c r="CO257" s="206"/>
      <c r="CP257" s="206"/>
      <c r="CQ257" s="206"/>
      <c r="CR257" s="206"/>
      <c r="CS257" s="206"/>
      <c r="CT257" s="206"/>
      <c r="CU257" s="206" t="s">
        <v>97</v>
      </c>
      <c r="CV257" s="206"/>
      <c r="CW257" s="206"/>
      <c r="CX257" s="206"/>
      <c r="CY257" s="204" t="str">
        <f t="shared" si="22"/>
        <v>Gobierno Digital
Seguridad Digital
Gestión documental</v>
      </c>
      <c r="CZ257" s="206" t="s">
        <v>2873</v>
      </c>
      <c r="DA257" s="206" t="s">
        <v>2826</v>
      </c>
      <c r="DB257" s="210">
        <v>45722</v>
      </c>
      <c r="DC257" s="210">
        <v>45747</v>
      </c>
      <c r="DD257" s="206" t="s">
        <v>3527</v>
      </c>
      <c r="DE257" s="206" t="s">
        <v>3528</v>
      </c>
      <c r="DF257" s="206" t="s">
        <v>2873</v>
      </c>
      <c r="DG257" s="210">
        <v>45819</v>
      </c>
      <c r="DH257" s="210">
        <v>45832</v>
      </c>
      <c r="DI257" s="206" t="s">
        <v>3548</v>
      </c>
      <c r="DJ257" s="206" t="s">
        <v>3709</v>
      </c>
      <c r="DK257" s="206"/>
      <c r="DL257" s="206"/>
      <c r="DM257" s="206"/>
      <c r="DN257" s="206"/>
      <c r="DO257" s="206"/>
      <c r="DP257" s="206"/>
      <c r="DQ257" s="206"/>
      <c r="DR257" s="206"/>
      <c r="DS257" s="206"/>
      <c r="DT257" s="206"/>
      <c r="DU257" s="1"/>
    </row>
    <row r="258" spans="2:125" s="2" customFormat="1" ht="84" hidden="1" customHeight="1" x14ac:dyDescent="0.35">
      <c r="B258" s="1"/>
      <c r="C258" s="200" t="s">
        <v>3735</v>
      </c>
      <c r="D258" s="11" t="s">
        <v>3736</v>
      </c>
      <c r="E258" s="201" t="s">
        <v>3737</v>
      </c>
      <c r="F258" s="11" t="s">
        <v>3738</v>
      </c>
      <c r="G258" s="11" t="s">
        <v>3739</v>
      </c>
      <c r="H258" s="11" t="s">
        <v>3609</v>
      </c>
      <c r="I258" s="11" t="s">
        <v>1291</v>
      </c>
      <c r="J258" s="201" t="s">
        <v>1292</v>
      </c>
      <c r="K258" s="201" t="s">
        <v>1164</v>
      </c>
      <c r="L258" s="12" t="s">
        <v>3740</v>
      </c>
      <c r="M258" s="12" t="s">
        <v>3519</v>
      </c>
      <c r="N258" s="202">
        <f t="shared" ref="N258:N259" si="27">M258-L258</f>
        <v>76.999305555553292</v>
      </c>
      <c r="O258" s="203" t="s">
        <v>665</v>
      </c>
      <c r="P258" s="11" t="s">
        <v>1079</v>
      </c>
      <c r="Q258" s="11" t="s">
        <v>111</v>
      </c>
      <c r="R258" s="11" t="s">
        <v>1940</v>
      </c>
      <c r="S258" s="11" t="s">
        <v>3330</v>
      </c>
      <c r="T258" s="11" t="s">
        <v>3512</v>
      </c>
      <c r="U258" s="11" t="s">
        <v>25</v>
      </c>
      <c r="V258" s="11"/>
      <c r="W258" s="11" t="s">
        <v>52</v>
      </c>
      <c r="X258" s="11"/>
      <c r="Y258" s="204" t="str">
        <f t="shared" si="19"/>
        <v xml:space="preserve">Talento Humano 
Tecnológicos </v>
      </c>
      <c r="Z258" s="11" t="s">
        <v>2752</v>
      </c>
      <c r="AA258" s="201" t="s">
        <v>3521</v>
      </c>
      <c r="AB258" s="201" t="s">
        <v>3522</v>
      </c>
      <c r="AC258" s="219">
        <v>0.5</v>
      </c>
      <c r="AD258" s="218" t="s">
        <v>2753</v>
      </c>
      <c r="AE258" s="201" t="s">
        <v>3741</v>
      </c>
      <c r="AF258" s="201" t="s">
        <v>3742</v>
      </c>
      <c r="AG258" s="219">
        <v>0.5</v>
      </c>
      <c r="AH258" s="220"/>
      <c r="AI258" s="201"/>
      <c r="AJ258" s="201"/>
      <c r="AK258" s="217"/>
      <c r="AL258" s="218"/>
      <c r="AM258" s="201"/>
      <c r="AN258" s="201"/>
      <c r="AO258" s="217"/>
      <c r="AP258" s="218"/>
      <c r="AQ258" s="201"/>
      <c r="AR258" s="201"/>
      <c r="AS258" s="217"/>
      <c r="AT258" s="218"/>
      <c r="AU258" s="201"/>
      <c r="AV258" s="201"/>
      <c r="AW258" s="217"/>
      <c r="AX258" s="11"/>
      <c r="AY258" s="11"/>
      <c r="AZ258" s="11"/>
      <c r="BA258" s="11"/>
      <c r="BB258" s="11"/>
      <c r="BC258" s="11"/>
      <c r="BD258" s="11"/>
      <c r="BE258" s="11"/>
      <c r="BF258" s="11"/>
      <c r="BG258" s="11"/>
      <c r="BH258" s="11"/>
      <c r="BI258" s="11"/>
      <c r="BJ258" s="11"/>
      <c r="BK258" s="11"/>
      <c r="BL258" s="11"/>
      <c r="BM258" s="11"/>
      <c r="BN258" s="11"/>
      <c r="BO258" s="11"/>
      <c r="BP258" s="11"/>
      <c r="BQ258" s="11"/>
      <c r="BR258" s="216" t="s">
        <v>3478</v>
      </c>
      <c r="BS258" s="11"/>
      <c r="BT258" s="11"/>
      <c r="BU258" s="11"/>
      <c r="BV258" s="11" t="s">
        <v>2783</v>
      </c>
      <c r="BW258" s="204" t="str">
        <f t="shared" si="20"/>
        <v>Programa de Gestión Documental_PGD
Plan Institucional de Archivos de la Entidad _PINAR
05_Uso eficiente del papel
Operación del Sistema de Gestión Institucional_SGI</v>
      </c>
      <c r="BX258" s="11"/>
      <c r="BY258" s="11" t="s">
        <v>26</v>
      </c>
      <c r="BZ258" s="11" t="s">
        <v>27</v>
      </c>
      <c r="CA258" s="11"/>
      <c r="CB258" s="11"/>
      <c r="CC258" s="11"/>
      <c r="CD258" s="11"/>
      <c r="CE258" s="204" t="str">
        <f t="shared" si="21"/>
        <v xml:space="preserve">Direccionamiento Estratégico y Planeación 
Gestión con valores para resultados </v>
      </c>
      <c r="CF258" s="11"/>
      <c r="CG258" s="11"/>
      <c r="CH258" s="11" t="s">
        <v>84</v>
      </c>
      <c r="CI258" s="11"/>
      <c r="CJ258" s="11"/>
      <c r="CK258" s="11" t="s">
        <v>87</v>
      </c>
      <c r="CL258" s="11"/>
      <c r="CM258" s="11"/>
      <c r="CN258" s="11"/>
      <c r="CO258" s="11"/>
      <c r="CP258" s="11"/>
      <c r="CQ258" s="11"/>
      <c r="CR258" s="11"/>
      <c r="CS258" s="11"/>
      <c r="CT258" s="11"/>
      <c r="CU258" s="11"/>
      <c r="CV258" s="11"/>
      <c r="CW258" s="11"/>
      <c r="CX258" s="11"/>
      <c r="CY258" s="204" t="str">
        <f t="shared" si="22"/>
        <v>Planeación Institucional
Fortalecimiento organizacional y simplificación de procesos</v>
      </c>
      <c r="CZ258" s="11" t="s">
        <v>2826</v>
      </c>
      <c r="DA258" s="11" t="s">
        <v>2826</v>
      </c>
      <c r="DB258" s="205">
        <v>45722</v>
      </c>
      <c r="DC258" s="205">
        <v>45747</v>
      </c>
      <c r="DD258" s="11" t="s">
        <v>3527</v>
      </c>
      <c r="DE258" s="11" t="s">
        <v>3528</v>
      </c>
      <c r="DF258" s="11" t="s">
        <v>2826</v>
      </c>
      <c r="DG258" s="205">
        <v>45763</v>
      </c>
      <c r="DH258" s="205">
        <v>45763</v>
      </c>
      <c r="DI258" s="11" t="s">
        <v>3399</v>
      </c>
      <c r="DJ258" s="11" t="s">
        <v>3743</v>
      </c>
      <c r="DK258" s="11"/>
      <c r="DL258" s="11"/>
      <c r="DM258" s="11"/>
      <c r="DN258" s="11"/>
      <c r="DO258" s="11"/>
      <c r="DP258" s="11"/>
      <c r="DQ258" s="11"/>
      <c r="DR258" s="11"/>
      <c r="DS258" s="11"/>
      <c r="DT258" s="11"/>
      <c r="DU258" s="1"/>
    </row>
    <row r="259" spans="2:125" s="2" customFormat="1" ht="84" hidden="1" customHeight="1" x14ac:dyDescent="0.35">
      <c r="B259" s="1"/>
      <c r="C259" s="200" t="s">
        <v>3744</v>
      </c>
      <c r="D259" s="11" t="s">
        <v>3745</v>
      </c>
      <c r="E259" s="201" t="s">
        <v>3746</v>
      </c>
      <c r="F259" s="11" t="s">
        <v>3738</v>
      </c>
      <c r="G259" s="11" t="s">
        <v>3739</v>
      </c>
      <c r="H259" s="11" t="s">
        <v>3609</v>
      </c>
      <c r="I259" s="11" t="s">
        <v>1291</v>
      </c>
      <c r="J259" s="201" t="s">
        <v>1164</v>
      </c>
      <c r="K259" s="201" t="s">
        <v>1292</v>
      </c>
      <c r="L259" s="12" t="s">
        <v>3700</v>
      </c>
      <c r="M259" s="12" t="s">
        <v>3532</v>
      </c>
      <c r="N259" s="202">
        <f t="shared" si="27"/>
        <v>122.99930555555329</v>
      </c>
      <c r="O259" s="203" t="s">
        <v>665</v>
      </c>
      <c r="P259" s="11" t="s">
        <v>1079</v>
      </c>
      <c r="Q259" s="11" t="s">
        <v>111</v>
      </c>
      <c r="R259" s="11" t="s">
        <v>1940</v>
      </c>
      <c r="S259" s="11" t="s">
        <v>3330</v>
      </c>
      <c r="T259" s="11" t="s">
        <v>3512</v>
      </c>
      <c r="U259" s="11" t="s">
        <v>25</v>
      </c>
      <c r="V259" s="11"/>
      <c r="W259" s="11" t="s">
        <v>52</v>
      </c>
      <c r="X259" s="11"/>
      <c r="Y259" s="204" t="str">
        <f t="shared" si="19"/>
        <v xml:space="preserve">Talento Humano 
Tecnológicos </v>
      </c>
      <c r="Z259" s="11" t="s">
        <v>2752</v>
      </c>
      <c r="AA259" s="201" t="s">
        <v>3521</v>
      </c>
      <c r="AB259" s="201" t="s">
        <v>3522</v>
      </c>
      <c r="AC259" s="219">
        <v>0.5</v>
      </c>
      <c r="AD259" s="218" t="s">
        <v>2753</v>
      </c>
      <c r="AE259" s="201" t="s">
        <v>3741</v>
      </c>
      <c r="AF259" s="201" t="s">
        <v>3742</v>
      </c>
      <c r="AG259" s="219">
        <v>0.5</v>
      </c>
      <c r="AH259" s="220"/>
      <c r="AI259" s="201"/>
      <c r="AJ259" s="201"/>
      <c r="AK259" s="217"/>
      <c r="AL259" s="218"/>
      <c r="AM259" s="201"/>
      <c r="AN259" s="201"/>
      <c r="AO259" s="217"/>
      <c r="AP259" s="218"/>
      <c r="AQ259" s="201"/>
      <c r="AR259" s="201"/>
      <c r="AS259" s="217"/>
      <c r="AT259" s="218"/>
      <c r="AU259" s="201"/>
      <c r="AV259" s="201"/>
      <c r="AW259" s="217"/>
      <c r="AX259" s="11"/>
      <c r="AY259" s="11"/>
      <c r="AZ259" s="11"/>
      <c r="BA259" s="11"/>
      <c r="BB259" s="11"/>
      <c r="BC259" s="11"/>
      <c r="BD259" s="11"/>
      <c r="BE259" s="11"/>
      <c r="BF259" s="11"/>
      <c r="BG259" s="11"/>
      <c r="BH259" s="11"/>
      <c r="BI259" s="11"/>
      <c r="BJ259" s="11"/>
      <c r="BK259" s="11"/>
      <c r="BL259" s="11"/>
      <c r="BM259" s="11"/>
      <c r="BN259" s="11"/>
      <c r="BO259" s="11"/>
      <c r="BP259" s="11"/>
      <c r="BQ259" s="11"/>
      <c r="BR259" s="216" t="s">
        <v>3478</v>
      </c>
      <c r="BS259" s="11"/>
      <c r="BT259" s="11"/>
      <c r="BU259" s="11"/>
      <c r="BV259" s="11" t="s">
        <v>2783</v>
      </c>
      <c r="BW259" s="204" t="str">
        <f t="shared" si="20"/>
        <v>Programa de Gestión Documental_PGD
Plan Institucional de Archivos de la Entidad _PINAR
05_Uso eficiente del papel
Operación del Sistema de Gestión Institucional_SGI</v>
      </c>
      <c r="BX259" s="11"/>
      <c r="BY259" s="11" t="s">
        <v>26</v>
      </c>
      <c r="BZ259" s="11" t="s">
        <v>27</v>
      </c>
      <c r="CA259" s="11"/>
      <c r="CB259" s="11"/>
      <c r="CC259" s="11"/>
      <c r="CD259" s="11"/>
      <c r="CE259" s="204" t="str">
        <f t="shared" si="21"/>
        <v xml:space="preserve">Direccionamiento Estratégico y Planeación 
Gestión con valores para resultados </v>
      </c>
      <c r="CF259" s="11"/>
      <c r="CG259" s="11"/>
      <c r="CH259" s="11" t="s">
        <v>84</v>
      </c>
      <c r="CI259" s="11"/>
      <c r="CJ259" s="11"/>
      <c r="CK259" s="11" t="s">
        <v>87</v>
      </c>
      <c r="CL259" s="11"/>
      <c r="CM259" s="11"/>
      <c r="CN259" s="11"/>
      <c r="CO259" s="11"/>
      <c r="CP259" s="11"/>
      <c r="CQ259" s="11"/>
      <c r="CR259" s="11"/>
      <c r="CS259" s="11"/>
      <c r="CT259" s="11"/>
      <c r="CU259" s="11"/>
      <c r="CV259" s="11"/>
      <c r="CW259" s="11"/>
      <c r="CX259" s="11"/>
      <c r="CY259" s="204" t="str">
        <f t="shared" si="22"/>
        <v>Planeación Institucional
Fortalecimiento organizacional y simplificación de procesos</v>
      </c>
      <c r="CZ259" s="11" t="s">
        <v>2826</v>
      </c>
      <c r="DA259" s="11" t="s">
        <v>2826</v>
      </c>
      <c r="DB259" s="205">
        <v>45722</v>
      </c>
      <c r="DC259" s="205">
        <v>45747</v>
      </c>
      <c r="DD259" s="11" t="s">
        <v>3527</v>
      </c>
      <c r="DE259" s="11" t="s">
        <v>3528</v>
      </c>
      <c r="DF259" s="11" t="s">
        <v>2826</v>
      </c>
      <c r="DG259" s="205">
        <v>45763</v>
      </c>
      <c r="DH259" s="205">
        <v>45763</v>
      </c>
      <c r="DI259" s="11" t="s">
        <v>3399</v>
      </c>
      <c r="DJ259" s="11" t="s">
        <v>3747</v>
      </c>
      <c r="DK259" s="11"/>
      <c r="DL259" s="11"/>
      <c r="DM259" s="11"/>
      <c r="DN259" s="11"/>
      <c r="DO259" s="11"/>
      <c r="DP259" s="11"/>
      <c r="DQ259" s="11"/>
      <c r="DR259" s="11"/>
      <c r="DS259" s="11"/>
      <c r="DT259" s="11"/>
      <c r="DU259" s="1"/>
    </row>
    <row r="260" spans="2:125" s="2" customFormat="1" ht="84" hidden="1" customHeight="1" x14ac:dyDescent="0.35">
      <c r="B260" s="1"/>
      <c r="C260" s="200" t="s">
        <v>3748</v>
      </c>
      <c r="D260" s="11" t="s">
        <v>3749</v>
      </c>
      <c r="E260" s="201" t="str">
        <f t="shared" si="23"/>
        <v>URF2025_238__Elaborar procedimiento de elaboración del programa de documentos vitales y esenciales</v>
      </c>
      <c r="F260" s="11" t="s">
        <v>3750</v>
      </c>
      <c r="G260" s="11" t="s">
        <v>3751</v>
      </c>
      <c r="H260" s="11" t="s">
        <v>3752</v>
      </c>
      <c r="I260" s="11" t="s">
        <v>1291</v>
      </c>
      <c r="J260" s="201" t="s">
        <v>1292</v>
      </c>
      <c r="K260" s="201" t="s">
        <v>1164</v>
      </c>
      <c r="L260" s="12" t="s">
        <v>3518</v>
      </c>
      <c r="M260" s="12">
        <v>45823</v>
      </c>
      <c r="N260" s="202">
        <f t="shared" si="26"/>
        <v>75</v>
      </c>
      <c r="O260" s="203" t="s">
        <v>665</v>
      </c>
      <c r="P260" s="11" t="s">
        <v>1079</v>
      </c>
      <c r="Q260" s="11" t="s">
        <v>111</v>
      </c>
      <c r="R260" s="11" t="s">
        <v>1940</v>
      </c>
      <c r="S260" s="11" t="s">
        <v>3330</v>
      </c>
      <c r="T260" s="11" t="s">
        <v>3512</v>
      </c>
      <c r="U260" s="11" t="s">
        <v>25</v>
      </c>
      <c r="V260" s="11"/>
      <c r="W260" s="11" t="s">
        <v>52</v>
      </c>
      <c r="X260" s="11"/>
      <c r="Y260" s="204" t="str">
        <f t="shared" si="19"/>
        <v xml:space="preserve">Talento Humano 
Tecnológicos </v>
      </c>
      <c r="Z260" s="11" t="s">
        <v>2752</v>
      </c>
      <c r="AA260" s="201" t="s">
        <v>3753</v>
      </c>
      <c r="AB260" s="201" t="s">
        <v>3754</v>
      </c>
      <c r="AC260" s="219">
        <v>1</v>
      </c>
      <c r="AD260" s="220" t="s">
        <v>2753</v>
      </c>
      <c r="AE260" s="201" t="s">
        <v>3755</v>
      </c>
      <c r="AF260" s="201" t="s">
        <v>3756</v>
      </c>
      <c r="AG260" s="219">
        <v>5</v>
      </c>
      <c r="AH260" s="218"/>
      <c r="AI260" s="201"/>
      <c r="AJ260" s="201"/>
      <c r="AK260" s="217"/>
      <c r="AL260" s="218"/>
      <c r="AM260" s="201"/>
      <c r="AN260" s="201"/>
      <c r="AO260" s="217"/>
      <c r="AP260" s="218"/>
      <c r="AQ260" s="201"/>
      <c r="AR260" s="201"/>
      <c r="AS260" s="217"/>
      <c r="AT260" s="218"/>
      <c r="AU260" s="201"/>
      <c r="AV260" s="201"/>
      <c r="AW260" s="217"/>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t="s">
        <v>2783</v>
      </c>
      <c r="BW260" s="204" t="str">
        <f t="shared" si="20"/>
        <v>Programa de Gestión Documental_PGD
Plan Institucional de Archivos de la Entidad _PINAR
Operación del Sistema de Gestión Institucional_SGI</v>
      </c>
      <c r="BX260" s="11"/>
      <c r="BY260" s="11"/>
      <c r="BZ260" s="11"/>
      <c r="CA260" s="11"/>
      <c r="CB260" s="11" t="s">
        <v>29</v>
      </c>
      <c r="CC260" s="11"/>
      <c r="CD260" s="11"/>
      <c r="CE260" s="204" t="str">
        <f t="shared" si="21"/>
        <v xml:space="preserve">Información y comunicación </v>
      </c>
      <c r="CF260" s="11"/>
      <c r="CG260" s="11"/>
      <c r="CH260" s="11"/>
      <c r="CI260" s="11"/>
      <c r="CJ260" s="11"/>
      <c r="CK260" s="11"/>
      <c r="CL260" s="11"/>
      <c r="CM260" s="11"/>
      <c r="CN260" s="11"/>
      <c r="CO260" s="11"/>
      <c r="CP260" s="11"/>
      <c r="CQ260" s="11"/>
      <c r="CR260" s="11"/>
      <c r="CS260" s="11"/>
      <c r="CT260" s="11"/>
      <c r="CU260" s="11" t="s">
        <v>97</v>
      </c>
      <c r="CV260" s="11"/>
      <c r="CW260" s="11"/>
      <c r="CX260" s="11"/>
      <c r="CY260" s="204" t="str">
        <f t="shared" si="22"/>
        <v>Gestión documental</v>
      </c>
      <c r="CZ260" s="11" t="s">
        <v>2826</v>
      </c>
      <c r="DA260" s="11" t="s">
        <v>2826</v>
      </c>
      <c r="DB260" s="205">
        <v>45722</v>
      </c>
      <c r="DC260" s="205">
        <v>45729</v>
      </c>
      <c r="DD260" s="11" t="s">
        <v>3603</v>
      </c>
      <c r="DE260" s="11" t="s">
        <v>3757</v>
      </c>
      <c r="DF260" s="11" t="s">
        <v>2826</v>
      </c>
      <c r="DG260" s="205">
        <v>45722</v>
      </c>
      <c r="DH260" s="205">
        <v>45747</v>
      </c>
      <c r="DI260" s="11" t="s">
        <v>3527</v>
      </c>
      <c r="DJ260" s="11" t="s">
        <v>3528</v>
      </c>
      <c r="DK260" s="11" t="s">
        <v>2826</v>
      </c>
      <c r="DL260" s="205">
        <v>45793</v>
      </c>
      <c r="DM260" s="205">
        <v>45805</v>
      </c>
      <c r="DN260" s="11" t="s">
        <v>3758</v>
      </c>
      <c r="DO260" s="11" t="s">
        <v>3759</v>
      </c>
      <c r="DP260" s="11"/>
      <c r="DQ260" s="11"/>
      <c r="DR260" s="11"/>
      <c r="DS260" s="11"/>
      <c r="DT260" s="11"/>
      <c r="DU260" s="1"/>
    </row>
    <row r="261" spans="2:125" s="2" customFormat="1" ht="84" hidden="1" customHeight="1" x14ac:dyDescent="0.35">
      <c r="B261" s="1"/>
      <c r="C261" s="200" t="s">
        <v>3760</v>
      </c>
      <c r="D261" s="11" t="s">
        <v>3761</v>
      </c>
      <c r="E261" s="201" t="str">
        <f t="shared" si="23"/>
        <v>URF2025_239__Elaborar el programa de documentos vitales y esenciales</v>
      </c>
      <c r="F261" s="11" t="s">
        <v>3762</v>
      </c>
      <c r="G261" s="11" t="s">
        <v>3763</v>
      </c>
      <c r="H261" s="11" t="s">
        <v>3764</v>
      </c>
      <c r="I261" s="11" t="s">
        <v>1291</v>
      </c>
      <c r="J261" s="201" t="s">
        <v>1292</v>
      </c>
      <c r="K261" s="201" t="s">
        <v>1164</v>
      </c>
      <c r="L261" s="12" t="s">
        <v>3700</v>
      </c>
      <c r="M261" s="12" t="s">
        <v>3532</v>
      </c>
      <c r="N261" s="202">
        <f t="shared" si="26"/>
        <v>122.99930555555329</v>
      </c>
      <c r="O261" s="203" t="s">
        <v>665</v>
      </c>
      <c r="P261" s="11" t="s">
        <v>1079</v>
      </c>
      <c r="Q261" s="11" t="s">
        <v>111</v>
      </c>
      <c r="R261" s="11" t="s">
        <v>1940</v>
      </c>
      <c r="S261" s="11" t="s">
        <v>3330</v>
      </c>
      <c r="T261" s="11" t="s">
        <v>3512</v>
      </c>
      <c r="U261" s="11" t="s">
        <v>25</v>
      </c>
      <c r="V261" s="11"/>
      <c r="W261" s="11" t="s">
        <v>52</v>
      </c>
      <c r="X261" s="11"/>
      <c r="Y261" s="204" t="str">
        <f t="shared" si="19"/>
        <v xml:space="preserve">Talento Humano 
Tecnológicos </v>
      </c>
      <c r="Z261" s="11" t="s">
        <v>2752</v>
      </c>
      <c r="AA261" s="201" t="s">
        <v>3753</v>
      </c>
      <c r="AB261" s="201" t="s">
        <v>3765</v>
      </c>
      <c r="AC261" s="219">
        <v>1</v>
      </c>
      <c r="AD261" s="218" t="s">
        <v>2753</v>
      </c>
      <c r="AE261" s="201" t="s">
        <v>3755</v>
      </c>
      <c r="AF261" s="201" t="s">
        <v>3766</v>
      </c>
      <c r="AG261" s="219">
        <v>3</v>
      </c>
      <c r="AH261" s="220"/>
      <c r="AI261" s="201"/>
      <c r="AJ261" s="201"/>
      <c r="AK261" s="217"/>
      <c r="AL261" s="218"/>
      <c r="AM261" s="201"/>
      <c r="AN261" s="201"/>
      <c r="AO261" s="217"/>
      <c r="AP261" s="218"/>
      <c r="AQ261" s="201"/>
      <c r="AR261" s="201"/>
      <c r="AS261" s="217"/>
      <c r="AT261" s="218"/>
      <c r="AU261" s="201"/>
      <c r="AV261" s="201"/>
      <c r="AW261" s="217"/>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t="s">
        <v>2783</v>
      </c>
      <c r="BW261" s="204" t="str">
        <f t="shared" si="20"/>
        <v>Programa de Gestión Documental_PGD
Plan Institucional de Archivos de la Entidad _PINAR
Operación del Sistema de Gestión Institucional_SGI</v>
      </c>
      <c r="BX261" s="11"/>
      <c r="BY261" s="11"/>
      <c r="BZ261" s="11"/>
      <c r="CA261" s="11"/>
      <c r="CB261" s="11" t="s">
        <v>29</v>
      </c>
      <c r="CC261" s="11"/>
      <c r="CD261" s="11"/>
      <c r="CE261" s="204" t="str">
        <f t="shared" si="21"/>
        <v xml:space="preserve">Información y comunicación </v>
      </c>
      <c r="CF261" s="11"/>
      <c r="CG261" s="11"/>
      <c r="CH261" s="11"/>
      <c r="CI261" s="11"/>
      <c r="CJ261" s="11"/>
      <c r="CK261" s="11"/>
      <c r="CL261" s="11"/>
      <c r="CM261" s="11"/>
      <c r="CN261" s="11"/>
      <c r="CO261" s="11"/>
      <c r="CP261" s="11"/>
      <c r="CQ261" s="11"/>
      <c r="CR261" s="11"/>
      <c r="CS261" s="11"/>
      <c r="CT261" s="11"/>
      <c r="CU261" s="11" t="s">
        <v>97</v>
      </c>
      <c r="CV261" s="11"/>
      <c r="CW261" s="11"/>
      <c r="CX261" s="11"/>
      <c r="CY261" s="204" t="str">
        <f t="shared" si="22"/>
        <v>Gestión documental</v>
      </c>
      <c r="CZ261" s="11" t="s">
        <v>2826</v>
      </c>
      <c r="DA261" s="11" t="s">
        <v>2826</v>
      </c>
      <c r="DB261" s="205">
        <v>45722</v>
      </c>
      <c r="DC261" s="205">
        <v>45729</v>
      </c>
      <c r="DD261" s="11" t="s">
        <v>3603</v>
      </c>
      <c r="DE261" s="11" t="s">
        <v>3767</v>
      </c>
      <c r="DF261" s="11" t="s">
        <v>2826</v>
      </c>
      <c r="DG261" s="205">
        <v>45722</v>
      </c>
      <c r="DH261" s="205">
        <v>45747</v>
      </c>
      <c r="DI261" s="11" t="s">
        <v>3527</v>
      </c>
      <c r="DJ261" s="11" t="s">
        <v>3528</v>
      </c>
      <c r="DK261" s="11" t="s">
        <v>2826</v>
      </c>
      <c r="DL261" s="205">
        <v>45967</v>
      </c>
      <c r="DM261" s="205">
        <v>45973</v>
      </c>
      <c r="DN261" s="11" t="s">
        <v>3768</v>
      </c>
      <c r="DO261" s="11" t="s">
        <v>3769</v>
      </c>
      <c r="DP261" s="11"/>
      <c r="DQ261" s="11"/>
      <c r="DR261" s="11"/>
      <c r="DS261" s="11"/>
      <c r="DT261" s="11"/>
      <c r="DU261" s="1"/>
    </row>
    <row r="262" spans="2:125" s="2" customFormat="1" ht="84" hidden="1" customHeight="1" x14ac:dyDescent="0.35">
      <c r="B262" s="1"/>
      <c r="C262" s="200" t="s">
        <v>3770</v>
      </c>
      <c r="D262" s="11" t="s">
        <v>3771</v>
      </c>
      <c r="E262" s="201" t="str">
        <f t="shared" si="23"/>
        <v>URF2025_240__ Elaborar el Sistema integrado de conservación, el plan de preservación digital a largo plazo y el plan de conservación documental</v>
      </c>
      <c r="F262" s="11" t="s">
        <v>3772</v>
      </c>
      <c r="G262" s="11" t="s">
        <v>3773</v>
      </c>
      <c r="H262" s="11" t="s">
        <v>3772</v>
      </c>
      <c r="I262" s="11" t="s">
        <v>1291</v>
      </c>
      <c r="J262" s="201" t="s">
        <v>1292</v>
      </c>
      <c r="K262" s="201"/>
      <c r="L262" s="12" t="s">
        <v>3774</v>
      </c>
      <c r="M262" s="12">
        <v>45930</v>
      </c>
      <c r="N262" s="202">
        <f t="shared" si="26"/>
        <v>107</v>
      </c>
      <c r="O262" s="203" t="s">
        <v>665</v>
      </c>
      <c r="P262" s="11" t="s">
        <v>1079</v>
      </c>
      <c r="Q262" s="11" t="s">
        <v>234</v>
      </c>
      <c r="R262" s="11" t="s">
        <v>3775</v>
      </c>
      <c r="S262" s="11" t="s">
        <v>3330</v>
      </c>
      <c r="T262" s="11" t="s">
        <v>3512</v>
      </c>
      <c r="U262" s="11" t="s">
        <v>25</v>
      </c>
      <c r="V262" s="11"/>
      <c r="W262" s="11" t="s">
        <v>52</v>
      </c>
      <c r="X262" s="11"/>
      <c r="Y262" s="204" t="str">
        <f t="shared" si="19"/>
        <v xml:space="preserve">Talento Humano 
Tecnológicos </v>
      </c>
      <c r="Z262" s="11" t="s">
        <v>2752</v>
      </c>
      <c r="AA262" s="201" t="s">
        <v>3776</v>
      </c>
      <c r="AB262" s="201" t="s">
        <v>3777</v>
      </c>
      <c r="AC262" s="219">
        <v>1</v>
      </c>
      <c r="AD262" s="218" t="s">
        <v>2753</v>
      </c>
      <c r="AE262" s="201" t="s">
        <v>3778</v>
      </c>
      <c r="AF262" s="201" t="s">
        <v>3779</v>
      </c>
      <c r="AG262" s="219">
        <v>2.5</v>
      </c>
      <c r="AH262" s="220"/>
      <c r="AI262" s="201"/>
      <c r="AJ262" s="201"/>
      <c r="AK262" s="217"/>
      <c r="AL262" s="218"/>
      <c r="AM262" s="201"/>
      <c r="AN262" s="201"/>
      <c r="AO262" s="217"/>
      <c r="AP262" s="218"/>
      <c r="AQ262" s="201"/>
      <c r="AR262" s="201"/>
      <c r="AS262" s="217"/>
      <c r="AT262" s="218"/>
      <c r="AU262" s="201"/>
      <c r="AV262" s="201"/>
      <c r="AW262" s="217"/>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t="s">
        <v>2783</v>
      </c>
      <c r="BW262" s="204" t="str">
        <f t="shared" si="20"/>
        <v>Programa de Gestión Documental_PGD
Plan Institucional de Archivos de la Entidad _PINAR
Operación del Sistema de Gestión Institucional_SGI</v>
      </c>
      <c r="BX262" s="11"/>
      <c r="BY262" s="11"/>
      <c r="BZ262" s="11"/>
      <c r="CA262" s="11"/>
      <c r="CB262" s="11" t="s">
        <v>29</v>
      </c>
      <c r="CC262" s="11"/>
      <c r="CD262" s="11"/>
      <c r="CE262" s="204" t="str">
        <f t="shared" si="21"/>
        <v xml:space="preserve">Información y comunicación </v>
      </c>
      <c r="CF262" s="11"/>
      <c r="CG262" s="11"/>
      <c r="CH262" s="11"/>
      <c r="CI262" s="11"/>
      <c r="CJ262" s="11"/>
      <c r="CK262" s="11"/>
      <c r="CL262" s="11"/>
      <c r="CM262" s="11"/>
      <c r="CN262" s="11"/>
      <c r="CO262" s="11"/>
      <c r="CP262" s="11"/>
      <c r="CQ262" s="11"/>
      <c r="CR262" s="11"/>
      <c r="CS262" s="11"/>
      <c r="CT262" s="11"/>
      <c r="CU262" s="11" t="s">
        <v>97</v>
      </c>
      <c r="CV262" s="11"/>
      <c r="CW262" s="11"/>
      <c r="CX262" s="11"/>
      <c r="CY262" s="204" t="str">
        <f t="shared" si="22"/>
        <v>Gestión documental</v>
      </c>
      <c r="CZ262" s="11" t="s">
        <v>2826</v>
      </c>
      <c r="DA262" s="11" t="s">
        <v>2826</v>
      </c>
      <c r="DB262" s="205">
        <v>45722</v>
      </c>
      <c r="DC262" s="205">
        <v>45747</v>
      </c>
      <c r="DD262" s="11" t="s">
        <v>3527</v>
      </c>
      <c r="DE262" s="11" t="s">
        <v>3528</v>
      </c>
      <c r="DF262" s="11" t="s">
        <v>2826</v>
      </c>
      <c r="DG262" s="205">
        <v>45847</v>
      </c>
      <c r="DH262" s="205">
        <v>45853</v>
      </c>
      <c r="DI262" s="11" t="s">
        <v>3780</v>
      </c>
      <c r="DJ262" s="11" t="s">
        <v>3781</v>
      </c>
      <c r="DK262" s="11" t="s">
        <v>2826</v>
      </c>
      <c r="DL262" s="205">
        <v>45903</v>
      </c>
      <c r="DM262" s="205">
        <v>45910</v>
      </c>
      <c r="DN262" s="11" t="s">
        <v>3782</v>
      </c>
      <c r="DO262" s="11" t="s">
        <v>3783</v>
      </c>
      <c r="DP262" s="11"/>
      <c r="DQ262" s="11"/>
      <c r="DR262" s="11"/>
      <c r="DS262" s="11"/>
      <c r="DT262" s="11"/>
      <c r="DU262" s="1"/>
    </row>
    <row r="263" spans="2:125" s="2" customFormat="1" ht="84" hidden="1" customHeight="1" x14ac:dyDescent="0.35">
      <c r="B263" s="1"/>
      <c r="C263" s="200" t="s">
        <v>3784</v>
      </c>
      <c r="D263" s="11" t="s">
        <v>3785</v>
      </c>
      <c r="E263" s="201" t="str">
        <f t="shared" si="23"/>
        <v>URF2025_241__Elaborar el plan Estratégico de Tecnologías de la  Información - PETI</v>
      </c>
      <c r="F263" s="11" t="s">
        <v>3786</v>
      </c>
      <c r="G263" s="11" t="s">
        <v>3787</v>
      </c>
      <c r="H263" s="11" t="s">
        <v>3788</v>
      </c>
      <c r="I263" s="11" t="s">
        <v>1291</v>
      </c>
      <c r="J263" s="201" t="s">
        <v>1452</v>
      </c>
      <c r="K263" s="201"/>
      <c r="L263" s="12" t="s">
        <v>3700</v>
      </c>
      <c r="M263" s="12" t="s">
        <v>3532</v>
      </c>
      <c r="N263" s="202">
        <f t="shared" si="26"/>
        <v>122.99930555555329</v>
      </c>
      <c r="O263" s="203" t="s">
        <v>665</v>
      </c>
      <c r="P263" s="11" t="s">
        <v>1079</v>
      </c>
      <c r="Q263" s="11" t="s">
        <v>234</v>
      </c>
      <c r="R263" s="11" t="s">
        <v>3775</v>
      </c>
      <c r="S263" s="11" t="s">
        <v>3330</v>
      </c>
      <c r="T263" s="11" t="s">
        <v>583</v>
      </c>
      <c r="U263" s="11" t="s">
        <v>25</v>
      </c>
      <c r="V263" s="11"/>
      <c r="W263" s="11" t="s">
        <v>52</v>
      </c>
      <c r="X263" s="11"/>
      <c r="Y263" s="204" t="str">
        <f t="shared" si="19"/>
        <v xml:space="preserve">Talento Humano 
Tecnológicos </v>
      </c>
      <c r="Z263" s="11"/>
      <c r="AA263" s="201"/>
      <c r="AB263" s="201"/>
      <c r="AC263" s="217"/>
      <c r="AD263" s="218"/>
      <c r="AE263" s="201"/>
      <c r="AF263" s="201"/>
      <c r="AG263" s="217"/>
      <c r="AH263" s="218"/>
      <c r="AI263" s="201"/>
      <c r="AJ263" s="201"/>
      <c r="AK263" s="217"/>
      <c r="AL263" s="218"/>
      <c r="AM263" s="201"/>
      <c r="AN263" s="201"/>
      <c r="AO263" s="217"/>
      <c r="AP263" s="218"/>
      <c r="AQ263" s="201"/>
      <c r="AR263" s="201"/>
      <c r="AS263" s="217"/>
      <c r="AT263" s="218"/>
      <c r="AU263" s="201"/>
      <c r="AV263" s="201"/>
      <c r="AW263" s="217"/>
      <c r="AX263" s="11" t="s">
        <v>2769</v>
      </c>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t="s">
        <v>2783</v>
      </c>
      <c r="BW263" s="204" t="str">
        <f t="shared" si="20"/>
        <v>Plan Estratégico de Tecnologías de la Información y las Comunicaciones_PETI
Operación del Sistema de Gestión Institucional_SGI</v>
      </c>
      <c r="BX263" s="11"/>
      <c r="BY263" s="11"/>
      <c r="BZ263" s="11" t="s">
        <v>27</v>
      </c>
      <c r="CA263" s="11"/>
      <c r="CB263" s="11"/>
      <c r="CC263" s="11"/>
      <c r="CD263" s="11"/>
      <c r="CE263" s="204" t="str">
        <f t="shared" si="21"/>
        <v xml:space="preserve">Gestión con valores para resultados </v>
      </c>
      <c r="CF263" s="11"/>
      <c r="CG263" s="11"/>
      <c r="CH263" s="11"/>
      <c r="CI263" s="11"/>
      <c r="CJ263" s="11"/>
      <c r="CK263" s="11"/>
      <c r="CL263" s="11" t="s">
        <v>88</v>
      </c>
      <c r="CM263" s="11"/>
      <c r="CN263" s="11"/>
      <c r="CO263" s="11"/>
      <c r="CP263" s="11"/>
      <c r="CQ263" s="11"/>
      <c r="CR263" s="11"/>
      <c r="CS263" s="11"/>
      <c r="CT263" s="11"/>
      <c r="CU263" s="11"/>
      <c r="CV263" s="11"/>
      <c r="CW263" s="11"/>
      <c r="CX263" s="11"/>
      <c r="CY263" s="204" t="str">
        <f t="shared" si="22"/>
        <v>Gobierno Digital</v>
      </c>
      <c r="CZ263" s="11" t="s">
        <v>2784</v>
      </c>
      <c r="DA263" s="11"/>
      <c r="DB263" s="11"/>
      <c r="DC263" s="11"/>
      <c r="DD263" s="11"/>
      <c r="DE263" s="11"/>
      <c r="DF263" s="11"/>
      <c r="DG263" s="11"/>
      <c r="DH263" s="11"/>
      <c r="DI263" s="11"/>
      <c r="DJ263" s="11"/>
      <c r="DK263" s="11"/>
      <c r="DL263" s="11"/>
      <c r="DM263" s="11"/>
      <c r="DN263" s="11"/>
      <c r="DO263" s="11"/>
      <c r="DP263" s="11"/>
      <c r="DQ263" s="11"/>
      <c r="DR263" s="11"/>
      <c r="DS263" s="11"/>
      <c r="DT263" s="11"/>
      <c r="DU263" s="1"/>
    </row>
    <row r="264" spans="2:125" s="2" customFormat="1" ht="84" hidden="1" customHeight="1" x14ac:dyDescent="0.35">
      <c r="B264" s="1"/>
      <c r="C264" s="200" t="s">
        <v>3789</v>
      </c>
      <c r="D264" s="11" t="s">
        <v>3790</v>
      </c>
      <c r="E264" s="201" t="str">
        <f t="shared" si="23"/>
        <v>URF2025_242__Hacer seguimiento a la implementación de metadatos</v>
      </c>
      <c r="F264" s="11" t="s">
        <v>3791</v>
      </c>
      <c r="G264" s="11" t="s">
        <v>3792</v>
      </c>
      <c r="H264" s="11" t="s">
        <v>3793</v>
      </c>
      <c r="I264" s="11" t="s">
        <v>1291</v>
      </c>
      <c r="J264" s="201" t="s">
        <v>1452</v>
      </c>
      <c r="K264" s="201"/>
      <c r="L264" s="12" t="s">
        <v>3700</v>
      </c>
      <c r="M264" s="12" t="s">
        <v>3532</v>
      </c>
      <c r="N264" s="202">
        <f t="shared" si="26"/>
        <v>122.99930555555329</v>
      </c>
      <c r="O264" s="203" t="s">
        <v>665</v>
      </c>
      <c r="P264" s="11" t="s">
        <v>1079</v>
      </c>
      <c r="Q264" s="11" t="s">
        <v>111</v>
      </c>
      <c r="R264" s="11" t="s">
        <v>1940</v>
      </c>
      <c r="S264" s="11" t="s">
        <v>3330</v>
      </c>
      <c r="T264" s="11" t="s">
        <v>583</v>
      </c>
      <c r="U264" s="11" t="s">
        <v>25</v>
      </c>
      <c r="V264" s="11"/>
      <c r="W264" s="11" t="s">
        <v>52</v>
      </c>
      <c r="X264" s="11"/>
      <c r="Y264" s="204" t="str">
        <f t="shared" si="19"/>
        <v xml:space="preserve">Talento Humano 
Tecnológicos </v>
      </c>
      <c r="Z264" s="11" t="s">
        <v>2752</v>
      </c>
      <c r="AA264" s="201" t="s">
        <v>3794</v>
      </c>
      <c r="AB264" s="201" t="s">
        <v>3795</v>
      </c>
      <c r="AC264" s="219">
        <v>3</v>
      </c>
      <c r="AD264" s="220"/>
      <c r="AE264" s="201"/>
      <c r="AF264" s="201"/>
      <c r="AG264" s="217"/>
      <c r="AH264" s="218"/>
      <c r="AI264" s="201"/>
      <c r="AJ264" s="201"/>
      <c r="AK264" s="217"/>
      <c r="AL264" s="218"/>
      <c r="AM264" s="201"/>
      <c r="AN264" s="201"/>
      <c r="AO264" s="217"/>
      <c r="AP264" s="218"/>
      <c r="AQ264" s="201"/>
      <c r="AR264" s="201"/>
      <c r="AS264" s="217"/>
      <c r="AT264" s="218"/>
      <c r="AU264" s="201"/>
      <c r="AV264" s="201"/>
      <c r="AW264" s="217"/>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t="s">
        <v>2783</v>
      </c>
      <c r="BW264" s="204" t="str">
        <f t="shared" si="20"/>
        <v>Programa de Gestión Documental_PGD
Operación del Sistema de Gestión Institucional_SGI</v>
      </c>
      <c r="BX264" s="11"/>
      <c r="BY264" s="11"/>
      <c r="BZ264" s="11"/>
      <c r="CA264" s="11"/>
      <c r="CB264" s="11" t="s">
        <v>29</v>
      </c>
      <c r="CC264" s="11"/>
      <c r="CD264" s="11"/>
      <c r="CE264" s="204" t="str">
        <f t="shared" si="21"/>
        <v xml:space="preserve">Información y comunicación </v>
      </c>
      <c r="CF264" s="11"/>
      <c r="CG264" s="11"/>
      <c r="CH264" s="11"/>
      <c r="CI264" s="11"/>
      <c r="CJ264" s="11"/>
      <c r="CK264" s="11"/>
      <c r="CL264" s="11"/>
      <c r="CM264" s="11"/>
      <c r="CN264" s="11"/>
      <c r="CO264" s="11"/>
      <c r="CP264" s="11"/>
      <c r="CQ264" s="11"/>
      <c r="CR264" s="11"/>
      <c r="CS264" s="11"/>
      <c r="CT264" s="11"/>
      <c r="CU264" s="11" t="s">
        <v>97</v>
      </c>
      <c r="CV264" s="11"/>
      <c r="CW264" s="11"/>
      <c r="CX264" s="11"/>
      <c r="CY264" s="204" t="str">
        <f t="shared" si="22"/>
        <v>Gestión documental</v>
      </c>
      <c r="CZ264" s="11" t="s">
        <v>2826</v>
      </c>
      <c r="DA264" s="11" t="s">
        <v>2826</v>
      </c>
      <c r="DB264" s="205">
        <v>45722</v>
      </c>
      <c r="DC264" s="205">
        <v>45729</v>
      </c>
      <c r="DD264" s="11" t="s">
        <v>3603</v>
      </c>
      <c r="DE264" s="11" t="s">
        <v>3796</v>
      </c>
      <c r="DF264" s="11" t="s">
        <v>2826</v>
      </c>
      <c r="DG264" s="205">
        <v>45722</v>
      </c>
      <c r="DH264" s="205">
        <v>45747</v>
      </c>
      <c r="DI264" s="11" t="s">
        <v>3527</v>
      </c>
      <c r="DJ264" s="11" t="s">
        <v>3528</v>
      </c>
      <c r="DK264" s="11"/>
      <c r="DL264" s="11"/>
      <c r="DM264" s="11"/>
      <c r="DN264" s="11"/>
      <c r="DO264" s="11"/>
      <c r="DP264" s="11"/>
      <c r="DQ264" s="11"/>
      <c r="DR264" s="11"/>
      <c r="DS264" s="11"/>
      <c r="DT264" s="11"/>
      <c r="DU264" s="1"/>
    </row>
    <row r="265" spans="2:125" s="2" customFormat="1" ht="84" hidden="1" customHeight="1" x14ac:dyDescent="0.35">
      <c r="B265" s="1"/>
      <c r="C265" s="200" t="s">
        <v>3797</v>
      </c>
      <c r="D265" s="11" t="s">
        <v>3798</v>
      </c>
      <c r="E265" s="201" t="str">
        <f t="shared" si="23"/>
        <v>URF2025_243__Actualizar el PINAR, el PGD y la política de gestión documental conforme a los lineamientos del MGDA</v>
      </c>
      <c r="F265" s="11" t="s">
        <v>3799</v>
      </c>
      <c r="G265" s="11" t="s">
        <v>3800</v>
      </c>
      <c r="H265" s="11" t="s">
        <v>3801</v>
      </c>
      <c r="I265" s="11" t="s">
        <v>1291</v>
      </c>
      <c r="J265" s="201" t="s">
        <v>1292</v>
      </c>
      <c r="K265" s="201" t="s">
        <v>1164</v>
      </c>
      <c r="L265" s="12" t="s">
        <v>3802</v>
      </c>
      <c r="M265" s="12" t="s">
        <v>3803</v>
      </c>
      <c r="N265" s="202">
        <f t="shared" si="26"/>
        <v>112.99930555555329</v>
      </c>
      <c r="O265" s="203" t="s">
        <v>665</v>
      </c>
      <c r="P265" s="11" t="s">
        <v>1079</v>
      </c>
      <c r="Q265" s="11" t="s">
        <v>111</v>
      </c>
      <c r="R265" s="11" t="s">
        <v>1940</v>
      </c>
      <c r="S265" s="11" t="s">
        <v>3330</v>
      </c>
      <c r="T265" s="11" t="s">
        <v>3512</v>
      </c>
      <c r="U265" s="11" t="s">
        <v>25</v>
      </c>
      <c r="V265" s="11"/>
      <c r="W265" s="11" t="s">
        <v>52</v>
      </c>
      <c r="X265" s="11"/>
      <c r="Y265" s="204" t="str">
        <f t="shared" si="19"/>
        <v xml:space="preserve">Talento Humano 
Tecnológicos </v>
      </c>
      <c r="Z265" s="11"/>
      <c r="AA265" s="201"/>
      <c r="AB265" s="201"/>
      <c r="AC265" s="217"/>
      <c r="AD265" s="218"/>
      <c r="AE265" s="201"/>
      <c r="AF265" s="201"/>
      <c r="AG265" s="217"/>
      <c r="AH265" s="218"/>
      <c r="AI265" s="201"/>
      <c r="AJ265" s="201"/>
      <c r="AK265" s="217"/>
      <c r="AL265" s="218"/>
      <c r="AM265" s="201"/>
      <c r="AN265" s="201"/>
      <c r="AO265" s="219"/>
      <c r="AP265" s="218"/>
      <c r="AQ265" s="201"/>
      <c r="AR265" s="201"/>
      <c r="AS265" s="217"/>
      <c r="AT265" s="218"/>
      <c r="AU265" s="201"/>
      <c r="AV265" s="201"/>
      <c r="AW265" s="217"/>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t="s">
        <v>2783</v>
      </c>
      <c r="BW265" s="204" t="str">
        <f t="shared" si="20"/>
        <v>Operación del Sistema de Gestión Institucional_SGI</v>
      </c>
      <c r="BX265" s="11"/>
      <c r="BY265" s="11"/>
      <c r="BZ265" s="11"/>
      <c r="CA265" s="11"/>
      <c r="CB265" s="11" t="s">
        <v>29</v>
      </c>
      <c r="CC265" s="11"/>
      <c r="CD265" s="11"/>
      <c r="CE265" s="204" t="str">
        <f t="shared" si="21"/>
        <v xml:space="preserve">Información y comunicación </v>
      </c>
      <c r="CF265" s="11"/>
      <c r="CG265" s="11"/>
      <c r="CH265" s="11"/>
      <c r="CI265" s="11"/>
      <c r="CJ265" s="11"/>
      <c r="CK265" s="11"/>
      <c r="CL265" s="11"/>
      <c r="CM265" s="11"/>
      <c r="CN265" s="11"/>
      <c r="CO265" s="11"/>
      <c r="CP265" s="11"/>
      <c r="CQ265" s="11"/>
      <c r="CR265" s="11"/>
      <c r="CS265" s="11"/>
      <c r="CT265" s="11"/>
      <c r="CU265" s="11" t="s">
        <v>97</v>
      </c>
      <c r="CV265" s="11"/>
      <c r="CW265" s="11"/>
      <c r="CX265" s="11"/>
      <c r="CY265" s="204" t="str">
        <f t="shared" si="22"/>
        <v>Gestión documental</v>
      </c>
      <c r="CZ265" s="11" t="s">
        <v>2826</v>
      </c>
      <c r="DA265" s="11" t="s">
        <v>2826</v>
      </c>
      <c r="DB265" s="205">
        <v>45722</v>
      </c>
      <c r="DC265" s="205">
        <v>45747</v>
      </c>
      <c r="DD265" s="11" t="s">
        <v>3527</v>
      </c>
      <c r="DE265" s="11" t="s">
        <v>3528</v>
      </c>
      <c r="DF265" s="11"/>
      <c r="DG265" s="11"/>
      <c r="DH265" s="11"/>
      <c r="DI265" s="11"/>
      <c r="DJ265" s="11"/>
      <c r="DK265" s="11"/>
      <c r="DL265" s="11"/>
      <c r="DM265" s="11"/>
      <c r="DN265" s="11"/>
      <c r="DO265" s="11"/>
      <c r="DP265" s="11"/>
      <c r="DQ265" s="11"/>
      <c r="DR265" s="11"/>
      <c r="DS265" s="11"/>
      <c r="DT265" s="11"/>
      <c r="DU265" s="1"/>
    </row>
    <row r="266" spans="2:125" s="2" customFormat="1" ht="84" hidden="1" customHeight="1" x14ac:dyDescent="0.35">
      <c r="B266" s="1"/>
      <c r="C266" s="200" t="s">
        <v>3804</v>
      </c>
      <c r="D266" s="11" t="s">
        <v>3805</v>
      </c>
      <c r="E266" s="201" t="str">
        <f t="shared" si="23"/>
        <v xml:space="preserve">URF2025_244__Hacer referenciación de implementación del SGDA en otrad organzaciones y tomar decisión para la URF </v>
      </c>
      <c r="F266" s="11" t="s">
        <v>3806</v>
      </c>
      <c r="G266" s="11" t="s">
        <v>3807</v>
      </c>
      <c r="H266" s="11" t="s">
        <v>3808</v>
      </c>
      <c r="I266" s="11" t="s">
        <v>1291</v>
      </c>
      <c r="J266" s="201" t="s">
        <v>1292</v>
      </c>
      <c r="K266" s="201"/>
      <c r="L266" s="12" t="s">
        <v>3700</v>
      </c>
      <c r="M266" s="12" t="s">
        <v>3532</v>
      </c>
      <c r="N266" s="202">
        <f t="shared" si="26"/>
        <v>122.99930555555329</v>
      </c>
      <c r="O266" s="203" t="s">
        <v>665</v>
      </c>
      <c r="P266" s="11" t="s">
        <v>1079</v>
      </c>
      <c r="Q266" s="11" t="s">
        <v>111</v>
      </c>
      <c r="R266" s="11" t="s">
        <v>1940</v>
      </c>
      <c r="S266" s="11" t="s">
        <v>3330</v>
      </c>
      <c r="T266" s="11" t="s">
        <v>3512</v>
      </c>
      <c r="U266" s="11" t="s">
        <v>25</v>
      </c>
      <c r="V266" s="11"/>
      <c r="W266" s="11" t="s">
        <v>52</v>
      </c>
      <c r="X266" s="11"/>
      <c r="Y266" s="204" t="str">
        <f t="shared" si="19"/>
        <v xml:space="preserve">Talento Humano 
Tecnológicos </v>
      </c>
      <c r="Z266" s="11" t="s">
        <v>2752</v>
      </c>
      <c r="AA266" s="201" t="s">
        <v>3543</v>
      </c>
      <c r="AB266" s="201" t="s">
        <v>3809</v>
      </c>
      <c r="AC266" s="219">
        <v>2</v>
      </c>
      <c r="AD266" s="220"/>
      <c r="AE266" s="201"/>
      <c r="AF266" s="201"/>
      <c r="AG266" s="217"/>
      <c r="AH266" s="218"/>
      <c r="AI266" s="201"/>
      <c r="AJ266" s="201"/>
      <c r="AK266" s="217"/>
      <c r="AL266" s="218"/>
      <c r="AM266" s="201"/>
      <c r="AN266" s="201"/>
      <c r="AO266" s="217"/>
      <c r="AP266" s="218"/>
      <c r="AQ266" s="201"/>
      <c r="AR266" s="201"/>
      <c r="AS266" s="217"/>
      <c r="AT266" s="218"/>
      <c r="AU266" s="201"/>
      <c r="AV266" s="201"/>
      <c r="AW266" s="217"/>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t="s">
        <v>2783</v>
      </c>
      <c r="BW266" s="204" t="str">
        <f t="shared" si="20"/>
        <v>Programa de Gestión Documental_PGD
Operación del Sistema de Gestión Institucional_SGI</v>
      </c>
      <c r="BX266" s="11"/>
      <c r="BY266" s="11"/>
      <c r="BZ266" s="11"/>
      <c r="CA266" s="11"/>
      <c r="CB266" s="11" t="s">
        <v>29</v>
      </c>
      <c r="CC266" s="11"/>
      <c r="CD266" s="11"/>
      <c r="CE266" s="204" t="str">
        <f t="shared" si="21"/>
        <v xml:space="preserve">Información y comunicación </v>
      </c>
      <c r="CF266" s="11"/>
      <c r="CG266" s="11"/>
      <c r="CH266" s="11"/>
      <c r="CI266" s="11"/>
      <c r="CJ266" s="11"/>
      <c r="CK266" s="11"/>
      <c r="CL266" s="11"/>
      <c r="CM266" s="11"/>
      <c r="CN266" s="11"/>
      <c r="CO266" s="11"/>
      <c r="CP266" s="11"/>
      <c r="CQ266" s="11"/>
      <c r="CR266" s="11"/>
      <c r="CS266" s="11"/>
      <c r="CT266" s="11"/>
      <c r="CU266" s="11" t="s">
        <v>97</v>
      </c>
      <c r="CV266" s="11"/>
      <c r="CW266" s="11"/>
      <c r="CX266" s="11"/>
      <c r="CY266" s="204" t="str">
        <f t="shared" si="22"/>
        <v>Gestión documental</v>
      </c>
      <c r="CZ266" s="11" t="s">
        <v>2826</v>
      </c>
      <c r="DA266" s="11" t="s">
        <v>2826</v>
      </c>
      <c r="DB266" s="205">
        <v>45722</v>
      </c>
      <c r="DC266" s="205">
        <v>45747</v>
      </c>
      <c r="DD266" s="11" t="s">
        <v>3527</v>
      </c>
      <c r="DE266" s="11" t="s">
        <v>3528</v>
      </c>
      <c r="DF266" s="11" t="s">
        <v>2826</v>
      </c>
      <c r="DG266" s="205">
        <v>45819</v>
      </c>
      <c r="DH266" s="205">
        <v>45832</v>
      </c>
      <c r="DI266" s="15" t="s">
        <v>3548</v>
      </c>
      <c r="DJ266" s="15" t="s">
        <v>3810</v>
      </c>
      <c r="DK266" s="11"/>
      <c r="DL266" s="11"/>
      <c r="DM266" s="11"/>
      <c r="DN266" s="11"/>
      <c r="DO266" s="11"/>
      <c r="DP266" s="11"/>
      <c r="DQ266" s="11"/>
      <c r="DR266" s="11"/>
      <c r="DS266" s="11"/>
      <c r="DT266" s="11"/>
      <c r="DU266" s="1"/>
    </row>
    <row r="267" spans="2:125" s="2" customFormat="1" ht="84" hidden="1" customHeight="1" x14ac:dyDescent="0.35">
      <c r="B267" s="1"/>
      <c r="C267" s="200" t="s">
        <v>3811</v>
      </c>
      <c r="D267" s="11" t="s">
        <v>3812</v>
      </c>
      <c r="E267" s="201" t="str">
        <f t="shared" si="23"/>
        <v>URF2025_245__Elaborar el diagnóstico de los procesos y procedimientos de la gestión documental</v>
      </c>
      <c r="F267" s="11" t="s">
        <v>3813</v>
      </c>
      <c r="G267" s="11" t="s">
        <v>3814</v>
      </c>
      <c r="H267" s="11" t="s">
        <v>3815</v>
      </c>
      <c r="I267" s="11" t="s">
        <v>1291</v>
      </c>
      <c r="J267" s="201" t="s">
        <v>1292</v>
      </c>
      <c r="K267" s="201" t="s">
        <v>1164</v>
      </c>
      <c r="L267" s="12" t="s">
        <v>3816</v>
      </c>
      <c r="M267" s="12">
        <v>45930</v>
      </c>
      <c r="N267" s="202">
        <f t="shared" si="26"/>
        <v>123</v>
      </c>
      <c r="O267" s="203" t="s">
        <v>665</v>
      </c>
      <c r="P267" s="11" t="s">
        <v>1079</v>
      </c>
      <c r="Q267" s="11" t="s">
        <v>111</v>
      </c>
      <c r="R267" s="11" t="s">
        <v>1940</v>
      </c>
      <c r="S267" s="11" t="s">
        <v>3330</v>
      </c>
      <c r="T267" s="11" t="s">
        <v>3512</v>
      </c>
      <c r="U267" s="11" t="s">
        <v>25</v>
      </c>
      <c r="V267" s="11"/>
      <c r="W267" s="11" t="s">
        <v>52</v>
      </c>
      <c r="X267" s="11"/>
      <c r="Y267" s="204" t="str">
        <f t="shared" si="19"/>
        <v xml:space="preserve">Talento Humano 
Tecnológicos </v>
      </c>
      <c r="Z267" s="11" t="s">
        <v>2752</v>
      </c>
      <c r="AA267" s="201" t="s">
        <v>3817</v>
      </c>
      <c r="AB267" s="201" t="s">
        <v>3818</v>
      </c>
      <c r="AC267" s="219">
        <v>6</v>
      </c>
      <c r="AD267" s="218" t="s">
        <v>2753</v>
      </c>
      <c r="AE267" s="201" t="s">
        <v>3562</v>
      </c>
      <c r="AF267" s="201" t="s">
        <v>3819</v>
      </c>
      <c r="AG267" s="219">
        <v>5</v>
      </c>
      <c r="AH267" s="220"/>
      <c r="AI267" s="201"/>
      <c r="AJ267" s="201"/>
      <c r="AK267" s="217"/>
      <c r="AL267" s="218"/>
      <c r="AM267" s="201"/>
      <c r="AN267" s="201"/>
      <c r="AO267" s="217"/>
      <c r="AP267" s="218"/>
      <c r="AQ267" s="201"/>
      <c r="AR267" s="201"/>
      <c r="AS267" s="217"/>
      <c r="AT267" s="218"/>
      <c r="AU267" s="201"/>
      <c r="AV267" s="201"/>
      <c r="AW267" s="217"/>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t="s">
        <v>2783</v>
      </c>
      <c r="BW267" s="204" t="str">
        <f t="shared" si="20"/>
        <v>Programa de Gestión Documental_PGD
Plan Institucional de Archivos de la Entidad _PINAR
Operación del Sistema de Gestión Institucional_SGI</v>
      </c>
      <c r="BX267" s="11"/>
      <c r="BY267" s="11"/>
      <c r="BZ267" s="11"/>
      <c r="CA267" s="11"/>
      <c r="CB267" s="11" t="s">
        <v>29</v>
      </c>
      <c r="CC267" s="11"/>
      <c r="CD267" s="11"/>
      <c r="CE267" s="204" t="str">
        <f t="shared" si="21"/>
        <v xml:space="preserve">Información y comunicación </v>
      </c>
      <c r="CF267" s="11"/>
      <c r="CG267" s="11"/>
      <c r="CH267" s="11"/>
      <c r="CI267" s="11"/>
      <c r="CJ267" s="11"/>
      <c r="CK267" s="11"/>
      <c r="CL267" s="11"/>
      <c r="CM267" s="11"/>
      <c r="CN267" s="11"/>
      <c r="CO267" s="11"/>
      <c r="CP267" s="11"/>
      <c r="CQ267" s="11"/>
      <c r="CR267" s="11"/>
      <c r="CS267" s="11"/>
      <c r="CT267" s="11"/>
      <c r="CU267" s="11" t="s">
        <v>97</v>
      </c>
      <c r="CV267" s="11"/>
      <c r="CW267" s="11"/>
      <c r="CX267" s="11"/>
      <c r="CY267" s="204" t="str">
        <f t="shared" si="22"/>
        <v>Gestión documental</v>
      </c>
      <c r="CZ267" s="11" t="s">
        <v>2826</v>
      </c>
      <c r="DA267" s="11" t="s">
        <v>2826</v>
      </c>
      <c r="DB267" s="205">
        <v>45722</v>
      </c>
      <c r="DC267" s="205">
        <v>45747</v>
      </c>
      <c r="DD267" s="11" t="s">
        <v>3527</v>
      </c>
      <c r="DE267" s="11" t="s">
        <v>3528</v>
      </c>
      <c r="DF267" s="11" t="s">
        <v>2826</v>
      </c>
      <c r="DG267" s="205">
        <v>45881</v>
      </c>
      <c r="DH267" s="205">
        <v>45900</v>
      </c>
      <c r="DI267" s="11" t="s">
        <v>3820</v>
      </c>
      <c r="DJ267" s="11" t="s">
        <v>3821</v>
      </c>
      <c r="DK267" s="11"/>
      <c r="DL267" s="11"/>
      <c r="DM267" s="11"/>
      <c r="DN267" s="11"/>
      <c r="DO267" s="11"/>
      <c r="DP267" s="11"/>
      <c r="DQ267" s="11"/>
      <c r="DR267" s="11"/>
      <c r="DS267" s="11"/>
      <c r="DT267" s="11"/>
      <c r="DU267" s="1"/>
    </row>
    <row r="268" spans="2:125" s="2" customFormat="1" ht="84" hidden="1" customHeight="1" x14ac:dyDescent="0.35">
      <c r="B268" s="1"/>
      <c r="C268" s="200" t="s">
        <v>3822</v>
      </c>
      <c r="D268" s="11" t="s">
        <v>3823</v>
      </c>
      <c r="E268" s="201" t="str">
        <f t="shared" si="23"/>
        <v>URF2025_246__Hacer seguimiento y control a la matriz de riesgos de gestión documental</v>
      </c>
      <c r="F268" s="11" t="s">
        <v>3824</v>
      </c>
      <c r="G268" s="11" t="s">
        <v>3825</v>
      </c>
      <c r="H268" s="11" t="s">
        <v>3826</v>
      </c>
      <c r="I268" s="11" t="s">
        <v>1291</v>
      </c>
      <c r="J268" s="201" t="s">
        <v>1292</v>
      </c>
      <c r="K268" s="201" t="s">
        <v>1164</v>
      </c>
      <c r="L268" s="12" t="s">
        <v>3816</v>
      </c>
      <c r="M268" s="12" t="s">
        <v>3611</v>
      </c>
      <c r="N268" s="202">
        <f t="shared" si="26"/>
        <v>61.999305555553292</v>
      </c>
      <c r="O268" s="203" t="s">
        <v>665</v>
      </c>
      <c r="P268" s="11" t="s">
        <v>1079</v>
      </c>
      <c r="Q268" s="11" t="s">
        <v>111</v>
      </c>
      <c r="R268" s="11" t="s">
        <v>1940</v>
      </c>
      <c r="S268" s="11" t="s">
        <v>3330</v>
      </c>
      <c r="T268" s="11" t="s">
        <v>3512</v>
      </c>
      <c r="U268" s="11" t="s">
        <v>25</v>
      </c>
      <c r="V268" s="11"/>
      <c r="W268" s="11" t="s">
        <v>52</v>
      </c>
      <c r="X268" s="11"/>
      <c r="Y268" s="204" t="str">
        <f t="shared" si="19"/>
        <v xml:space="preserve">Talento Humano 
Tecnológicos </v>
      </c>
      <c r="Z268" s="11"/>
      <c r="AA268" s="201"/>
      <c r="AB268" s="201"/>
      <c r="AC268" s="217"/>
      <c r="AD268" s="218"/>
      <c r="AE268" s="201"/>
      <c r="AF268" s="201"/>
      <c r="AG268" s="217"/>
      <c r="AH268" s="218"/>
      <c r="AI268" s="201"/>
      <c r="AJ268" s="201"/>
      <c r="AK268" s="217"/>
      <c r="AL268" s="218"/>
      <c r="AM268" s="201"/>
      <c r="AN268" s="201"/>
      <c r="AO268" s="217"/>
      <c r="AP268" s="218"/>
      <c r="AQ268" s="201"/>
      <c r="AR268" s="201"/>
      <c r="AS268" s="217"/>
      <c r="AT268" s="218"/>
      <c r="AU268" s="201"/>
      <c r="AV268" s="201"/>
      <c r="AW268" s="217"/>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t="s">
        <v>2783</v>
      </c>
      <c r="BW268" s="204" t="str">
        <f t="shared" si="20"/>
        <v>Operación del Sistema de Gestión Institucional_SGI</v>
      </c>
      <c r="BX268" s="11"/>
      <c r="BY268" s="11"/>
      <c r="BZ268" s="11"/>
      <c r="CA268" s="11"/>
      <c r="CB268" s="11" t="s">
        <v>29</v>
      </c>
      <c r="CC268" s="11"/>
      <c r="CD268" s="11"/>
      <c r="CE268" s="204" t="str">
        <f t="shared" si="21"/>
        <v xml:space="preserve">Información y comunicación </v>
      </c>
      <c r="CF268" s="11"/>
      <c r="CG268" s="11"/>
      <c r="CH268" s="11"/>
      <c r="CI268" s="11"/>
      <c r="CJ268" s="11"/>
      <c r="CK268" s="11"/>
      <c r="CL268" s="11"/>
      <c r="CM268" s="11"/>
      <c r="CN268" s="11"/>
      <c r="CO268" s="11"/>
      <c r="CP268" s="11"/>
      <c r="CQ268" s="11"/>
      <c r="CR268" s="11"/>
      <c r="CS268" s="11"/>
      <c r="CT268" s="11"/>
      <c r="CU268" s="11" t="s">
        <v>97</v>
      </c>
      <c r="CV268" s="11"/>
      <c r="CW268" s="11"/>
      <c r="CX268" s="11"/>
      <c r="CY268" s="204" t="str">
        <f t="shared" si="22"/>
        <v>Gestión documental</v>
      </c>
      <c r="CZ268" s="11" t="s">
        <v>2784</v>
      </c>
      <c r="DA268" s="11"/>
      <c r="DB268" s="11"/>
      <c r="DC268" s="11"/>
      <c r="DD268" s="11"/>
      <c r="DE268" s="11"/>
      <c r="DF268" s="11"/>
      <c r="DG268" s="11"/>
      <c r="DH268" s="11"/>
      <c r="DI268" s="11"/>
      <c r="DJ268" s="11"/>
      <c r="DK268" s="11"/>
      <c r="DL268" s="11"/>
      <c r="DM268" s="11"/>
      <c r="DN268" s="11"/>
      <c r="DO268" s="11"/>
      <c r="DP268" s="11"/>
      <c r="DQ268" s="11"/>
      <c r="DR268" s="11"/>
      <c r="DS268" s="11"/>
      <c r="DT268" s="11"/>
      <c r="DU268" s="1"/>
    </row>
    <row r="269" spans="2:125" s="2" customFormat="1" ht="84" hidden="1" customHeight="1" x14ac:dyDescent="0.35">
      <c r="B269" s="1"/>
      <c r="C269" s="200" t="s">
        <v>3827</v>
      </c>
      <c r="D269" s="206" t="s">
        <v>3828</v>
      </c>
      <c r="E269" s="94" t="str">
        <f t="shared" si="23"/>
        <v>URF2025_247__Diseñar matriz de control y seguimiento integral a la gestión documental y formalizar en el SMGI</v>
      </c>
      <c r="F269" s="206" t="s">
        <v>3829</v>
      </c>
      <c r="G269" s="206" t="s">
        <v>3830</v>
      </c>
      <c r="H269" s="206" t="s">
        <v>3831</v>
      </c>
      <c r="I269" s="206" t="s">
        <v>1291</v>
      </c>
      <c r="J269" s="94" t="s">
        <v>1164</v>
      </c>
      <c r="K269" s="94" t="s">
        <v>1292</v>
      </c>
      <c r="L269" s="207" t="s">
        <v>3832</v>
      </c>
      <c r="M269" s="207" t="s">
        <v>3656</v>
      </c>
      <c r="N269" s="208">
        <f t="shared" si="26"/>
        <v>30.999305555553292</v>
      </c>
      <c r="O269" s="206" t="s">
        <v>665</v>
      </c>
      <c r="P269" s="206" t="s">
        <v>1079</v>
      </c>
      <c r="Q269" s="206" t="s">
        <v>111</v>
      </c>
      <c r="R269" s="206" t="s">
        <v>1940</v>
      </c>
      <c r="S269" s="206" t="s">
        <v>3330</v>
      </c>
      <c r="T269" s="206" t="s">
        <v>3512</v>
      </c>
      <c r="U269" s="206" t="s">
        <v>25</v>
      </c>
      <c r="V269" s="206"/>
      <c r="W269" s="206" t="s">
        <v>52</v>
      </c>
      <c r="X269" s="206"/>
      <c r="Y269" s="204" t="str">
        <f t="shared" si="19"/>
        <v xml:space="preserve">Talento Humano 
Tecnológicos </v>
      </c>
      <c r="Z269" s="206"/>
      <c r="AA269" s="94"/>
      <c r="AB269" s="94"/>
      <c r="AC269" s="222"/>
      <c r="AD269" s="222"/>
      <c r="AE269" s="94"/>
      <c r="AF269" s="94"/>
      <c r="AG269" s="222"/>
      <c r="AH269" s="222"/>
      <c r="AI269" s="94"/>
      <c r="AJ269" s="94"/>
      <c r="AK269" s="222"/>
      <c r="AL269" s="222"/>
      <c r="AM269" s="94"/>
      <c r="AN269" s="94"/>
      <c r="AO269" s="222"/>
      <c r="AP269" s="222"/>
      <c r="AQ269" s="94"/>
      <c r="AR269" s="94"/>
      <c r="AS269" s="222"/>
      <c r="AT269" s="222"/>
      <c r="AU269" s="94"/>
      <c r="AV269" s="94"/>
      <c r="AW269" s="222"/>
      <c r="AX269" s="206"/>
      <c r="AY269" s="206"/>
      <c r="AZ269" s="206"/>
      <c r="BA269" s="206"/>
      <c r="BB269" s="206"/>
      <c r="BC269" s="206"/>
      <c r="BD269" s="206"/>
      <c r="BE269" s="206"/>
      <c r="BF269" s="206"/>
      <c r="BG269" s="206"/>
      <c r="BH269" s="206"/>
      <c r="BI269" s="206"/>
      <c r="BJ269" s="206"/>
      <c r="BK269" s="206"/>
      <c r="BL269" s="206"/>
      <c r="BM269" s="206"/>
      <c r="BN269" s="206"/>
      <c r="BO269" s="206"/>
      <c r="BP269" s="206"/>
      <c r="BQ269" s="206"/>
      <c r="BR269" s="206"/>
      <c r="BS269" s="206"/>
      <c r="BT269" s="206"/>
      <c r="BU269" s="206"/>
      <c r="BV269" s="206" t="s">
        <v>2783</v>
      </c>
      <c r="BW269" s="204" t="str">
        <f t="shared" si="20"/>
        <v>Operación del Sistema de Gestión Institucional_SGI</v>
      </c>
      <c r="BX269" s="206"/>
      <c r="BY269" s="206"/>
      <c r="BZ269" s="206"/>
      <c r="CA269" s="206"/>
      <c r="CB269" s="206" t="s">
        <v>29</v>
      </c>
      <c r="CC269" s="206"/>
      <c r="CD269" s="206"/>
      <c r="CE269" s="204" t="str">
        <f t="shared" si="21"/>
        <v xml:space="preserve">Información y comunicación </v>
      </c>
      <c r="CF269" s="206"/>
      <c r="CG269" s="206"/>
      <c r="CH269" s="206"/>
      <c r="CI269" s="206"/>
      <c r="CJ269" s="206"/>
      <c r="CK269" s="206"/>
      <c r="CL269" s="206"/>
      <c r="CM269" s="206"/>
      <c r="CN269" s="206"/>
      <c r="CO269" s="206"/>
      <c r="CP269" s="206"/>
      <c r="CQ269" s="206"/>
      <c r="CR269" s="206"/>
      <c r="CS269" s="206"/>
      <c r="CT269" s="206"/>
      <c r="CU269" s="206" t="s">
        <v>97</v>
      </c>
      <c r="CV269" s="206"/>
      <c r="CW269" s="206"/>
      <c r="CX269" s="206"/>
      <c r="CY269" s="204" t="str">
        <f t="shared" si="22"/>
        <v>Gestión documental</v>
      </c>
      <c r="CZ269" s="206" t="s">
        <v>2873</v>
      </c>
      <c r="DA269" s="206" t="s">
        <v>2873</v>
      </c>
      <c r="DB269" s="210">
        <v>45723</v>
      </c>
      <c r="DC269" s="210">
        <v>45729</v>
      </c>
      <c r="DD269" s="206" t="s">
        <v>3833</v>
      </c>
      <c r="DE269" s="206" t="s">
        <v>3834</v>
      </c>
      <c r="DF269" s="206"/>
      <c r="DG269" s="206"/>
      <c r="DH269" s="206"/>
      <c r="DI269" s="206"/>
      <c r="DJ269" s="206"/>
      <c r="DK269" s="206"/>
      <c r="DL269" s="206"/>
      <c r="DM269" s="206"/>
      <c r="DN269" s="206"/>
      <c r="DO269" s="206"/>
      <c r="DP269" s="206"/>
      <c r="DQ269" s="206"/>
      <c r="DR269" s="206"/>
      <c r="DS269" s="206"/>
      <c r="DT269" s="206"/>
      <c r="DU269" s="1"/>
    </row>
    <row r="270" spans="2:125" s="2" customFormat="1" ht="84" hidden="1" customHeight="1" x14ac:dyDescent="0.35">
      <c r="B270" s="1"/>
      <c r="C270" s="200" t="s">
        <v>3835</v>
      </c>
      <c r="D270" s="11" t="s">
        <v>3836</v>
      </c>
      <c r="E270" s="201" t="str">
        <f t="shared" si="23"/>
        <v>URF2025_248__Definir procesos mejora continua para el informe consolidado de seguimiento al proceso de gestión de la información</v>
      </c>
      <c r="F270" s="11" t="s">
        <v>3837</v>
      </c>
      <c r="G270" s="11" t="s">
        <v>3838</v>
      </c>
      <c r="H270" s="11" t="s">
        <v>3839</v>
      </c>
      <c r="I270" s="11" t="s">
        <v>1291</v>
      </c>
      <c r="J270" s="201" t="s">
        <v>1164</v>
      </c>
      <c r="K270" s="201" t="s">
        <v>1292</v>
      </c>
      <c r="L270" s="12" t="s">
        <v>3802</v>
      </c>
      <c r="M270" s="12" t="s">
        <v>3701</v>
      </c>
      <c r="N270" s="202">
        <f t="shared" si="26"/>
        <v>61.999305555553292</v>
      </c>
      <c r="O270" s="203" t="s">
        <v>665</v>
      </c>
      <c r="P270" s="11" t="s">
        <v>1079</v>
      </c>
      <c r="Q270" s="11" t="s">
        <v>111</v>
      </c>
      <c r="R270" s="11" t="s">
        <v>1940</v>
      </c>
      <c r="S270" s="11" t="s">
        <v>3330</v>
      </c>
      <c r="T270" s="11" t="s">
        <v>3512</v>
      </c>
      <c r="U270" s="11" t="s">
        <v>25</v>
      </c>
      <c r="V270" s="11"/>
      <c r="W270" s="11" t="s">
        <v>52</v>
      </c>
      <c r="X270" s="11"/>
      <c r="Y270" s="204" t="str">
        <f t="shared" si="19"/>
        <v xml:space="preserve">Talento Humano 
Tecnológicos </v>
      </c>
      <c r="Z270" s="11"/>
      <c r="AA270" s="201"/>
      <c r="AB270" s="201"/>
      <c r="AC270" s="217"/>
      <c r="AD270" s="218"/>
      <c r="AE270" s="201"/>
      <c r="AF270" s="201"/>
      <c r="AG270" s="217"/>
      <c r="AH270" s="218"/>
      <c r="AI270" s="201"/>
      <c r="AJ270" s="201"/>
      <c r="AK270" s="217"/>
      <c r="AL270" s="218"/>
      <c r="AM270" s="201"/>
      <c r="AN270" s="201"/>
      <c r="AO270" s="217"/>
      <c r="AP270" s="218"/>
      <c r="AQ270" s="201"/>
      <c r="AR270" s="201"/>
      <c r="AS270" s="217"/>
      <c r="AT270" s="218"/>
      <c r="AU270" s="201"/>
      <c r="AV270" s="201"/>
      <c r="AW270" s="217"/>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t="s">
        <v>2783</v>
      </c>
      <c r="BW270" s="204" t="str">
        <f t="shared" si="20"/>
        <v>Operación del Sistema de Gestión Institucional_SGI</v>
      </c>
      <c r="BX270" s="11"/>
      <c r="BY270" s="11"/>
      <c r="BZ270" s="11"/>
      <c r="CA270" s="11"/>
      <c r="CB270" s="11" t="s">
        <v>29</v>
      </c>
      <c r="CC270" s="11"/>
      <c r="CD270" s="11"/>
      <c r="CE270" s="204" t="str">
        <f t="shared" si="21"/>
        <v xml:space="preserve">Información y comunicación </v>
      </c>
      <c r="CF270" s="11"/>
      <c r="CG270" s="11"/>
      <c r="CH270" s="11"/>
      <c r="CI270" s="11"/>
      <c r="CJ270" s="11"/>
      <c r="CK270" s="11"/>
      <c r="CL270" s="11"/>
      <c r="CM270" s="11"/>
      <c r="CN270" s="11"/>
      <c r="CO270" s="11"/>
      <c r="CP270" s="11"/>
      <c r="CQ270" s="11"/>
      <c r="CR270" s="11"/>
      <c r="CS270" s="11"/>
      <c r="CT270" s="11"/>
      <c r="CU270" s="11" t="s">
        <v>97</v>
      </c>
      <c r="CV270" s="11"/>
      <c r="CW270" s="11"/>
      <c r="CX270" s="11"/>
      <c r="CY270" s="204" t="str">
        <f t="shared" si="22"/>
        <v>Gestión documental</v>
      </c>
      <c r="CZ270" s="11" t="s">
        <v>2784</v>
      </c>
      <c r="DA270" s="11"/>
      <c r="DB270" s="11"/>
      <c r="DC270" s="11"/>
      <c r="DD270" s="11"/>
      <c r="DE270" s="11"/>
      <c r="DF270" s="11"/>
      <c r="DG270" s="11"/>
      <c r="DH270" s="11"/>
      <c r="DI270" s="11"/>
      <c r="DJ270" s="11"/>
      <c r="DK270" s="11"/>
      <c r="DL270" s="11"/>
      <c r="DM270" s="11"/>
      <c r="DN270" s="11"/>
      <c r="DO270" s="11"/>
      <c r="DP270" s="11"/>
      <c r="DQ270" s="11"/>
      <c r="DR270" s="11"/>
      <c r="DS270" s="11"/>
      <c r="DT270" s="11"/>
      <c r="DU270" s="1"/>
    </row>
    <row r="271" spans="2:125" s="2" customFormat="1" ht="84" hidden="1" customHeight="1" x14ac:dyDescent="0.35">
      <c r="B271" s="1"/>
      <c r="C271" s="200" t="s">
        <v>3840</v>
      </c>
      <c r="D271" s="11" t="s">
        <v>3841</v>
      </c>
      <c r="E271" s="201" t="str">
        <f t="shared" si="23"/>
        <v>URF2025_249__Validar la presencia o ausencia de documentos especiales en la URF</v>
      </c>
      <c r="F271" s="11" t="s">
        <v>3842</v>
      </c>
      <c r="G271" s="11" t="s">
        <v>3843</v>
      </c>
      <c r="H271" s="11" t="s">
        <v>3844</v>
      </c>
      <c r="I271" s="11" t="s">
        <v>1291</v>
      </c>
      <c r="J271" s="201" t="s">
        <v>1292</v>
      </c>
      <c r="K271" s="201"/>
      <c r="L271" s="12" t="s">
        <v>3700</v>
      </c>
      <c r="M271" s="12" t="s">
        <v>3845</v>
      </c>
      <c r="N271" s="202">
        <f t="shared" si="26"/>
        <v>61.999305555553292</v>
      </c>
      <c r="O271" s="203" t="s">
        <v>665</v>
      </c>
      <c r="P271" s="11" t="s">
        <v>1079</v>
      </c>
      <c r="Q271" s="11" t="s">
        <v>111</v>
      </c>
      <c r="R271" s="11" t="s">
        <v>1940</v>
      </c>
      <c r="S271" s="11" t="s">
        <v>3330</v>
      </c>
      <c r="T271" s="11" t="s">
        <v>3512</v>
      </c>
      <c r="U271" s="11" t="s">
        <v>25</v>
      </c>
      <c r="V271" s="11"/>
      <c r="W271" s="11" t="s">
        <v>52</v>
      </c>
      <c r="X271" s="11"/>
      <c r="Y271" s="204" t="str">
        <f t="shared" si="19"/>
        <v xml:space="preserve">Talento Humano 
Tecnológicos </v>
      </c>
      <c r="Z271" s="11"/>
      <c r="AA271" s="201"/>
      <c r="AB271" s="201"/>
      <c r="AC271" s="217"/>
      <c r="AD271" s="218"/>
      <c r="AE271" s="201"/>
      <c r="AF271" s="201"/>
      <c r="AG271" s="217"/>
      <c r="AH271" s="218"/>
      <c r="AI271" s="201"/>
      <c r="AJ271" s="201"/>
      <c r="AK271" s="217"/>
      <c r="AL271" s="218"/>
      <c r="AM271" s="201"/>
      <c r="AN271" s="201"/>
      <c r="AO271" s="217"/>
      <c r="AP271" s="218"/>
      <c r="AQ271" s="201"/>
      <c r="AR271" s="201"/>
      <c r="AS271" s="217"/>
      <c r="AT271" s="218"/>
      <c r="AU271" s="201"/>
      <c r="AV271" s="201"/>
      <c r="AW271" s="217"/>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t="s">
        <v>2783</v>
      </c>
      <c r="BW271" s="204" t="str">
        <f t="shared" si="20"/>
        <v>Operación del Sistema de Gestión Institucional_SGI</v>
      </c>
      <c r="BX271" s="11"/>
      <c r="BY271" s="11"/>
      <c r="BZ271" s="11"/>
      <c r="CA271" s="11"/>
      <c r="CB271" s="11" t="s">
        <v>29</v>
      </c>
      <c r="CC271" s="11"/>
      <c r="CD271" s="11"/>
      <c r="CE271" s="204" t="str">
        <f t="shared" si="21"/>
        <v xml:space="preserve">Información y comunicación </v>
      </c>
      <c r="CF271" s="11"/>
      <c r="CG271" s="11"/>
      <c r="CH271" s="11"/>
      <c r="CI271" s="11"/>
      <c r="CJ271" s="11"/>
      <c r="CK271" s="11"/>
      <c r="CL271" s="11"/>
      <c r="CM271" s="11"/>
      <c r="CN271" s="11"/>
      <c r="CO271" s="11"/>
      <c r="CP271" s="11"/>
      <c r="CQ271" s="11"/>
      <c r="CR271" s="11"/>
      <c r="CS271" s="11"/>
      <c r="CT271" s="11"/>
      <c r="CU271" s="11" t="s">
        <v>97</v>
      </c>
      <c r="CV271" s="11"/>
      <c r="CW271" s="11"/>
      <c r="CX271" s="11"/>
      <c r="CY271" s="204" t="str">
        <f t="shared" si="22"/>
        <v>Gestión documental</v>
      </c>
      <c r="CZ271" s="11" t="s">
        <v>2826</v>
      </c>
      <c r="DA271" s="11" t="s">
        <v>2826</v>
      </c>
      <c r="DB271" s="205">
        <v>45938</v>
      </c>
      <c r="DC271" s="205">
        <v>45950</v>
      </c>
      <c r="DD271" s="11" t="s">
        <v>3846</v>
      </c>
      <c r="DE271" s="11" t="s">
        <v>3847</v>
      </c>
      <c r="DF271" s="11"/>
      <c r="DG271" s="11"/>
      <c r="DH271" s="11"/>
      <c r="DI271" s="11"/>
      <c r="DJ271" s="11"/>
      <c r="DK271" s="11"/>
      <c r="DL271" s="11"/>
      <c r="DM271" s="11"/>
      <c r="DN271" s="11"/>
      <c r="DO271" s="11"/>
      <c r="DP271" s="11"/>
      <c r="DQ271" s="11"/>
      <c r="DR271" s="11"/>
      <c r="DS271" s="11"/>
      <c r="DT271" s="11"/>
      <c r="DU271" s="1"/>
    </row>
    <row r="272" spans="2:125" s="2" customFormat="1" ht="84" hidden="1" customHeight="1" x14ac:dyDescent="0.35">
      <c r="B272" s="1"/>
      <c r="C272" s="200" t="s">
        <v>3848</v>
      </c>
      <c r="D272" s="11" t="s">
        <v>3849</v>
      </c>
      <c r="E272" s="201" t="str">
        <f t="shared" si="23"/>
        <v>URF2025_250__Actualizar manual GI_Producción, descripción y administración de los documentos del Sistema de Gestión Institucional SGI y de documentos de archivo para incorporar aspectos relacionados con la producción y preservación de los documentos</v>
      </c>
      <c r="F272" s="11" t="s">
        <v>3850</v>
      </c>
      <c r="G272" s="11" t="s">
        <v>3851</v>
      </c>
      <c r="H272" s="11" t="s">
        <v>3852</v>
      </c>
      <c r="I272" s="11" t="s">
        <v>1291</v>
      </c>
      <c r="J272" s="201" t="s">
        <v>1292</v>
      </c>
      <c r="K272" s="201" t="s">
        <v>1164</v>
      </c>
      <c r="L272" s="12" t="s">
        <v>3677</v>
      </c>
      <c r="M272" s="12" t="s">
        <v>3662</v>
      </c>
      <c r="N272" s="202">
        <f t="shared" si="26"/>
        <v>46.999305555553292</v>
      </c>
      <c r="O272" s="203" t="s">
        <v>665</v>
      </c>
      <c r="P272" s="11" t="s">
        <v>1079</v>
      </c>
      <c r="Q272" s="11" t="s">
        <v>111</v>
      </c>
      <c r="R272" s="11" t="s">
        <v>1940</v>
      </c>
      <c r="S272" s="11" t="s">
        <v>3330</v>
      </c>
      <c r="T272" s="11" t="s">
        <v>3512</v>
      </c>
      <c r="U272" s="11" t="s">
        <v>25</v>
      </c>
      <c r="V272" s="11"/>
      <c r="W272" s="11" t="s">
        <v>52</v>
      </c>
      <c r="X272" s="11"/>
      <c r="Y272" s="204" t="str">
        <f t="shared" si="19"/>
        <v xml:space="preserve">Talento Humano 
Tecnológicos </v>
      </c>
      <c r="Z272" s="11"/>
      <c r="AA272" s="201"/>
      <c r="AB272" s="201"/>
      <c r="AC272" s="217"/>
      <c r="AD272" s="218"/>
      <c r="AE272" s="201"/>
      <c r="AF272" s="201"/>
      <c r="AG272" s="217"/>
      <c r="AH272" s="218"/>
      <c r="AI272" s="201"/>
      <c r="AJ272" s="201"/>
      <c r="AK272" s="217"/>
      <c r="AL272" s="218"/>
      <c r="AM272" s="201"/>
      <c r="AN272" s="201"/>
      <c r="AO272" s="217"/>
      <c r="AP272" s="218"/>
      <c r="AQ272" s="201"/>
      <c r="AR272" s="201"/>
      <c r="AS272" s="217"/>
      <c r="AT272" s="218"/>
      <c r="AU272" s="201"/>
      <c r="AV272" s="201"/>
      <c r="AW272" s="217"/>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t="s">
        <v>2783</v>
      </c>
      <c r="BW272" s="204" t="str">
        <f t="shared" si="20"/>
        <v>Operación del Sistema de Gestión Institucional_SGI</v>
      </c>
      <c r="BX272" s="11"/>
      <c r="BY272" s="11"/>
      <c r="BZ272" s="11"/>
      <c r="CA272" s="11"/>
      <c r="CB272" s="11" t="s">
        <v>29</v>
      </c>
      <c r="CC272" s="11"/>
      <c r="CD272" s="11"/>
      <c r="CE272" s="204" t="str">
        <f t="shared" si="21"/>
        <v xml:space="preserve">Información y comunicación </v>
      </c>
      <c r="CF272" s="11"/>
      <c r="CG272" s="11"/>
      <c r="CH272" s="11"/>
      <c r="CI272" s="11"/>
      <c r="CJ272" s="11"/>
      <c r="CK272" s="11"/>
      <c r="CL272" s="11"/>
      <c r="CM272" s="11"/>
      <c r="CN272" s="11"/>
      <c r="CO272" s="11"/>
      <c r="CP272" s="11"/>
      <c r="CQ272" s="11"/>
      <c r="CR272" s="11"/>
      <c r="CS272" s="11"/>
      <c r="CT272" s="11"/>
      <c r="CU272" s="11" t="s">
        <v>97</v>
      </c>
      <c r="CV272" s="11"/>
      <c r="CW272" s="11"/>
      <c r="CX272" s="11"/>
      <c r="CY272" s="204" t="str">
        <f t="shared" si="22"/>
        <v>Gestión documental</v>
      </c>
      <c r="CZ272" s="11" t="s">
        <v>2826</v>
      </c>
      <c r="DA272" s="11" t="s">
        <v>2826</v>
      </c>
      <c r="DB272" s="205">
        <v>45777</v>
      </c>
      <c r="DC272" s="205">
        <v>45777</v>
      </c>
      <c r="DD272" s="11" t="s">
        <v>3853</v>
      </c>
      <c r="DE272" s="11" t="s">
        <v>3854</v>
      </c>
      <c r="DF272" s="11"/>
      <c r="DG272" s="11"/>
      <c r="DH272" s="11"/>
      <c r="DI272" s="11"/>
      <c r="DJ272" s="11"/>
      <c r="DK272" s="11"/>
      <c r="DL272" s="11"/>
      <c r="DM272" s="11"/>
      <c r="DN272" s="11"/>
      <c r="DO272" s="11"/>
      <c r="DP272" s="11"/>
      <c r="DQ272" s="11"/>
      <c r="DR272" s="11"/>
      <c r="DS272" s="11"/>
      <c r="DT272" s="11"/>
      <c r="DU272" s="1"/>
    </row>
    <row r="273" spans="2:125" s="2" customFormat="1" ht="84" hidden="1" customHeight="1" x14ac:dyDescent="0.35">
      <c r="B273" s="1"/>
      <c r="C273" s="200" t="s">
        <v>3855</v>
      </c>
      <c r="D273" s="11" t="s">
        <v>3856</v>
      </c>
      <c r="E273" s="201" t="str">
        <f t="shared" si="23"/>
        <v>URF2025_251__Elaborar programa de reprografía</v>
      </c>
      <c r="F273" s="11" t="s">
        <v>3857</v>
      </c>
      <c r="G273" s="11" t="s">
        <v>3858</v>
      </c>
      <c r="H273" s="11" t="s">
        <v>3859</v>
      </c>
      <c r="I273" s="11" t="s">
        <v>1291</v>
      </c>
      <c r="J273" s="201" t="s">
        <v>1292</v>
      </c>
      <c r="K273" s="201"/>
      <c r="L273" s="12">
        <v>45839</v>
      </c>
      <c r="M273" s="12">
        <v>45961</v>
      </c>
      <c r="N273" s="202">
        <f t="shared" si="26"/>
        <v>122</v>
      </c>
      <c r="O273" s="203" t="s">
        <v>665</v>
      </c>
      <c r="P273" s="11" t="s">
        <v>1079</v>
      </c>
      <c r="Q273" s="11" t="s">
        <v>111</v>
      </c>
      <c r="R273" s="11" t="s">
        <v>1940</v>
      </c>
      <c r="S273" s="11" t="s">
        <v>3330</v>
      </c>
      <c r="T273" s="11" t="s">
        <v>3512</v>
      </c>
      <c r="U273" s="11" t="s">
        <v>25</v>
      </c>
      <c r="V273" s="11"/>
      <c r="W273" s="11" t="s">
        <v>52</v>
      </c>
      <c r="X273" s="11"/>
      <c r="Y273" s="204" t="str">
        <f t="shared" si="19"/>
        <v xml:space="preserve">Talento Humano 
Tecnológicos </v>
      </c>
      <c r="Z273" s="11"/>
      <c r="AA273" s="201"/>
      <c r="AB273" s="201"/>
      <c r="AC273" s="217"/>
      <c r="AD273" s="218"/>
      <c r="AE273" s="201"/>
      <c r="AF273" s="201"/>
      <c r="AG273" s="217"/>
      <c r="AH273" s="218"/>
      <c r="AI273" s="201"/>
      <c r="AJ273" s="201"/>
      <c r="AK273" s="217"/>
      <c r="AL273" s="218"/>
      <c r="AM273" s="201"/>
      <c r="AN273" s="201"/>
      <c r="AO273" s="217"/>
      <c r="AP273" s="218"/>
      <c r="AQ273" s="201"/>
      <c r="AR273" s="201"/>
      <c r="AS273" s="217"/>
      <c r="AT273" s="218"/>
      <c r="AU273" s="201"/>
      <c r="AV273" s="201"/>
      <c r="AW273" s="217"/>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t="s">
        <v>2783</v>
      </c>
      <c r="BW273" s="204" t="str">
        <f t="shared" si="20"/>
        <v>Operación del Sistema de Gestión Institucional_SGI</v>
      </c>
      <c r="BX273" s="11"/>
      <c r="BY273" s="11"/>
      <c r="BZ273" s="11"/>
      <c r="CA273" s="11"/>
      <c r="CB273" s="11" t="s">
        <v>29</v>
      </c>
      <c r="CC273" s="11"/>
      <c r="CD273" s="11"/>
      <c r="CE273" s="204" t="str">
        <f t="shared" si="21"/>
        <v xml:space="preserve">Información y comunicación </v>
      </c>
      <c r="CF273" s="11"/>
      <c r="CG273" s="11"/>
      <c r="CH273" s="11"/>
      <c r="CI273" s="11"/>
      <c r="CJ273" s="11"/>
      <c r="CK273" s="11"/>
      <c r="CL273" s="11"/>
      <c r="CM273" s="11"/>
      <c r="CN273" s="11"/>
      <c r="CO273" s="11"/>
      <c r="CP273" s="11"/>
      <c r="CQ273" s="11"/>
      <c r="CR273" s="11"/>
      <c r="CS273" s="11"/>
      <c r="CT273" s="11"/>
      <c r="CU273" s="11" t="s">
        <v>97</v>
      </c>
      <c r="CV273" s="11"/>
      <c r="CW273" s="11"/>
      <c r="CX273" s="11"/>
      <c r="CY273" s="204" t="str">
        <f t="shared" si="22"/>
        <v>Gestión documental</v>
      </c>
      <c r="CZ273" s="11" t="s">
        <v>2826</v>
      </c>
      <c r="DA273" s="11" t="s">
        <v>2826</v>
      </c>
      <c r="DB273" s="205">
        <v>45804</v>
      </c>
      <c r="DC273" s="205">
        <v>45805</v>
      </c>
      <c r="DD273" s="11" t="s">
        <v>3860</v>
      </c>
      <c r="DE273" s="11" t="s">
        <v>3684</v>
      </c>
      <c r="DF273" s="11" t="s">
        <v>2826</v>
      </c>
      <c r="DG273" s="205">
        <v>45847</v>
      </c>
      <c r="DH273" s="205">
        <v>45853</v>
      </c>
      <c r="DI273" s="11" t="s">
        <v>3780</v>
      </c>
      <c r="DJ273" s="11" t="s">
        <v>3781</v>
      </c>
      <c r="DK273" s="11" t="s">
        <v>2826</v>
      </c>
      <c r="DL273" s="205">
        <v>45889</v>
      </c>
      <c r="DM273" s="205">
        <v>45900</v>
      </c>
      <c r="DN273" s="11" t="s">
        <v>3861</v>
      </c>
      <c r="DO273" s="11" t="s">
        <v>3862</v>
      </c>
      <c r="DP273" s="11" t="s">
        <v>2826</v>
      </c>
      <c r="DQ273" s="205">
        <v>45903</v>
      </c>
      <c r="DR273" s="205">
        <v>45910</v>
      </c>
      <c r="DS273" s="11" t="s">
        <v>3564</v>
      </c>
      <c r="DT273" s="11" t="s">
        <v>3863</v>
      </c>
      <c r="DU273" s="1"/>
    </row>
    <row r="274" spans="2:125" s="2" customFormat="1" ht="84" hidden="1" customHeight="1" x14ac:dyDescent="0.35">
      <c r="B274" s="1"/>
      <c r="C274" s="200" t="s">
        <v>3864</v>
      </c>
      <c r="D274" s="11" t="s">
        <v>3865</v>
      </c>
      <c r="E274" s="201" t="str">
        <f t="shared" si="23"/>
        <v>URF2025_252__Incorporar aspectos de seguridad de la información. Especificar en tablas de control de acceso las especificaciones de acceso a información contenida en archivos digitales</v>
      </c>
      <c r="F274" s="11" t="s">
        <v>3866</v>
      </c>
      <c r="G274" s="11" t="s">
        <v>3867</v>
      </c>
      <c r="H274" s="11" t="s">
        <v>3868</v>
      </c>
      <c r="I274" s="11" t="s">
        <v>1291</v>
      </c>
      <c r="J274" s="201" t="s">
        <v>1292</v>
      </c>
      <c r="K274" s="201"/>
      <c r="L274" s="12" t="s">
        <v>3774</v>
      </c>
      <c r="M274" s="12" t="s">
        <v>3611</v>
      </c>
      <c r="N274" s="202">
        <f t="shared" si="26"/>
        <v>45.999305555553292</v>
      </c>
      <c r="O274" s="203" t="s">
        <v>665</v>
      </c>
      <c r="P274" s="11" t="s">
        <v>1079</v>
      </c>
      <c r="Q274" s="11" t="s">
        <v>111</v>
      </c>
      <c r="R274" s="11" t="s">
        <v>1940</v>
      </c>
      <c r="S274" s="11" t="s">
        <v>3330</v>
      </c>
      <c r="T274" s="11" t="s">
        <v>3512</v>
      </c>
      <c r="U274" s="11" t="s">
        <v>25</v>
      </c>
      <c r="V274" s="11"/>
      <c r="W274" s="11" t="s">
        <v>52</v>
      </c>
      <c r="X274" s="11"/>
      <c r="Y274" s="204" t="str">
        <f t="shared" si="19"/>
        <v xml:space="preserve">Talento Humano 
Tecnológicos </v>
      </c>
      <c r="Z274" s="11"/>
      <c r="AA274" s="201"/>
      <c r="AB274" s="201"/>
      <c r="AC274" s="217"/>
      <c r="AD274" s="218"/>
      <c r="AE274" s="201"/>
      <c r="AF274" s="201"/>
      <c r="AG274" s="217"/>
      <c r="AH274" s="218"/>
      <c r="AI274" s="201"/>
      <c r="AJ274" s="201"/>
      <c r="AK274" s="217"/>
      <c r="AL274" s="218"/>
      <c r="AM274" s="201"/>
      <c r="AN274" s="201"/>
      <c r="AO274" s="217"/>
      <c r="AP274" s="218"/>
      <c r="AQ274" s="201"/>
      <c r="AR274" s="201"/>
      <c r="AS274" s="217"/>
      <c r="AT274" s="218"/>
      <c r="AU274" s="201"/>
      <c r="AV274" s="201"/>
      <c r="AW274" s="217"/>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t="s">
        <v>2783</v>
      </c>
      <c r="BW274" s="204" t="str">
        <f t="shared" si="20"/>
        <v>Operación del Sistema de Gestión Institucional_SGI</v>
      </c>
      <c r="BX274" s="11"/>
      <c r="BY274" s="11"/>
      <c r="BZ274" s="11" t="s">
        <v>27</v>
      </c>
      <c r="CA274" s="11"/>
      <c r="CB274" s="11"/>
      <c r="CC274" s="11"/>
      <c r="CD274" s="11"/>
      <c r="CE274" s="204" t="str">
        <f t="shared" si="21"/>
        <v xml:space="preserve">Gestión con valores para resultados </v>
      </c>
      <c r="CF274" s="11"/>
      <c r="CG274" s="11"/>
      <c r="CH274" s="11"/>
      <c r="CI274" s="11"/>
      <c r="CJ274" s="11"/>
      <c r="CK274" s="11"/>
      <c r="CL274" s="11"/>
      <c r="CM274" s="11" t="s">
        <v>89</v>
      </c>
      <c r="CN274" s="11"/>
      <c r="CO274" s="11"/>
      <c r="CP274" s="11"/>
      <c r="CQ274" s="11"/>
      <c r="CR274" s="11"/>
      <c r="CS274" s="11"/>
      <c r="CT274" s="11"/>
      <c r="CU274" s="11"/>
      <c r="CV274" s="11"/>
      <c r="CW274" s="11"/>
      <c r="CX274" s="11"/>
      <c r="CY274" s="204" t="str">
        <f t="shared" si="22"/>
        <v>Seguridad Digital</v>
      </c>
      <c r="CZ274" s="11" t="s">
        <v>2784</v>
      </c>
      <c r="DA274" s="11"/>
      <c r="DB274" s="11"/>
      <c r="DC274" s="11"/>
      <c r="DD274" s="11"/>
      <c r="DE274" s="11"/>
      <c r="DF274" s="11"/>
      <c r="DG274" s="11"/>
      <c r="DH274" s="11"/>
      <c r="DI274" s="11"/>
      <c r="DJ274" s="11"/>
      <c r="DK274" s="11"/>
      <c r="DL274" s="11"/>
      <c r="DM274" s="11"/>
      <c r="DN274" s="11"/>
      <c r="DO274" s="11"/>
      <c r="DP274" s="11"/>
      <c r="DQ274" s="11"/>
      <c r="DR274" s="11"/>
      <c r="DS274" s="11"/>
      <c r="DT274" s="11"/>
      <c r="DU274" s="1"/>
    </row>
    <row r="275" spans="2:125" s="2" customFormat="1" ht="84" hidden="1" customHeight="1" x14ac:dyDescent="0.35">
      <c r="B275" s="1"/>
      <c r="C275" s="200" t="s">
        <v>3869</v>
      </c>
      <c r="D275" s="11" t="s">
        <v>3870</v>
      </c>
      <c r="E275" s="201" t="str">
        <f t="shared" si="23"/>
        <v>URF2025_253__Elaborar procedimiento de eliminación documental</v>
      </c>
      <c r="F275" s="11" t="s">
        <v>3871</v>
      </c>
      <c r="G275" s="11" t="s">
        <v>3872</v>
      </c>
      <c r="H275" s="11" t="s">
        <v>3871</v>
      </c>
      <c r="I275" s="11" t="s">
        <v>1291</v>
      </c>
      <c r="J275" s="201" t="s">
        <v>1292</v>
      </c>
      <c r="K275" s="201"/>
      <c r="L275" s="12" t="s">
        <v>3518</v>
      </c>
      <c r="M275" s="12">
        <v>45823</v>
      </c>
      <c r="N275" s="202">
        <f t="shared" si="26"/>
        <v>75</v>
      </c>
      <c r="O275" s="203" t="s">
        <v>665</v>
      </c>
      <c r="P275" s="11" t="s">
        <v>1079</v>
      </c>
      <c r="Q275" s="11" t="s">
        <v>111</v>
      </c>
      <c r="R275" s="11" t="s">
        <v>1940</v>
      </c>
      <c r="S275" s="11" t="s">
        <v>3330</v>
      </c>
      <c r="T275" s="11" t="s">
        <v>3512</v>
      </c>
      <c r="U275" s="11" t="s">
        <v>25</v>
      </c>
      <c r="V275" s="11"/>
      <c r="W275" s="11" t="s">
        <v>52</v>
      </c>
      <c r="X275" s="11"/>
      <c r="Y275" s="204" t="str">
        <f t="shared" si="19"/>
        <v xml:space="preserve">Talento Humano 
Tecnológicos </v>
      </c>
      <c r="Z275" s="11"/>
      <c r="AA275" s="201"/>
      <c r="AB275" s="201"/>
      <c r="AC275" s="217"/>
      <c r="AD275" s="218"/>
      <c r="AE275" s="201"/>
      <c r="AF275" s="201"/>
      <c r="AG275" s="217"/>
      <c r="AH275" s="218"/>
      <c r="AI275" s="201"/>
      <c r="AJ275" s="201"/>
      <c r="AK275" s="217"/>
      <c r="AL275" s="218"/>
      <c r="AM275" s="201"/>
      <c r="AN275" s="201"/>
      <c r="AO275" s="217"/>
      <c r="AP275" s="218"/>
      <c r="AQ275" s="201"/>
      <c r="AR275" s="201"/>
      <c r="AS275" s="217"/>
      <c r="AT275" s="218"/>
      <c r="AU275" s="201"/>
      <c r="AV275" s="201"/>
      <c r="AW275" s="217"/>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t="s">
        <v>2783</v>
      </c>
      <c r="BW275" s="204" t="str">
        <f t="shared" si="20"/>
        <v>Operación del Sistema de Gestión Institucional_SGI</v>
      </c>
      <c r="BX275" s="11"/>
      <c r="BY275" s="11"/>
      <c r="BZ275" s="11"/>
      <c r="CA275" s="11"/>
      <c r="CB275" s="11" t="s">
        <v>29</v>
      </c>
      <c r="CC275" s="11"/>
      <c r="CD275" s="11"/>
      <c r="CE275" s="204" t="str">
        <f t="shared" si="21"/>
        <v xml:space="preserve">Información y comunicación </v>
      </c>
      <c r="CF275" s="11"/>
      <c r="CG275" s="11"/>
      <c r="CH275" s="11"/>
      <c r="CI275" s="11"/>
      <c r="CJ275" s="11"/>
      <c r="CK275" s="11"/>
      <c r="CL275" s="11"/>
      <c r="CM275" s="11"/>
      <c r="CN275" s="11"/>
      <c r="CO275" s="11"/>
      <c r="CP275" s="11"/>
      <c r="CQ275" s="11"/>
      <c r="CR275" s="11"/>
      <c r="CS275" s="11"/>
      <c r="CT275" s="11"/>
      <c r="CU275" s="11" t="s">
        <v>97</v>
      </c>
      <c r="CV275" s="11"/>
      <c r="CW275" s="11"/>
      <c r="CX275" s="11"/>
      <c r="CY275" s="204" t="str">
        <f t="shared" si="22"/>
        <v>Gestión documental</v>
      </c>
      <c r="CZ275" s="11" t="s">
        <v>2826</v>
      </c>
      <c r="DA275" s="11" t="s">
        <v>2826</v>
      </c>
      <c r="DB275" s="205">
        <v>45793</v>
      </c>
      <c r="DC275" s="205">
        <v>45805</v>
      </c>
      <c r="DD275" s="11" t="s">
        <v>3758</v>
      </c>
      <c r="DE275" s="11" t="s">
        <v>3759</v>
      </c>
      <c r="DF275" s="11"/>
      <c r="DG275" s="11"/>
      <c r="DH275" s="11"/>
      <c r="DI275" s="11"/>
      <c r="DJ275" s="11"/>
      <c r="DK275" s="11"/>
      <c r="DL275" s="11"/>
      <c r="DM275" s="11"/>
      <c r="DN275" s="11"/>
      <c r="DO275" s="11"/>
      <c r="DP275" s="11"/>
      <c r="DQ275" s="11"/>
      <c r="DR275" s="11"/>
      <c r="DS275" s="11"/>
      <c r="DT275" s="11"/>
      <c r="DU275" s="1"/>
    </row>
    <row r="276" spans="2:125" s="2" customFormat="1" ht="84" hidden="1" customHeight="1" x14ac:dyDescent="0.35">
      <c r="B276" s="1"/>
      <c r="C276" s="200" t="s">
        <v>3873</v>
      </c>
      <c r="D276" s="11" t="s">
        <v>3874</v>
      </c>
      <c r="E276" s="201" t="str">
        <f t="shared" si="23"/>
        <v>URF2025_254__Elaborar plan de preservación digital a largo plazo</v>
      </c>
      <c r="F276" s="11" t="s">
        <v>3875</v>
      </c>
      <c r="G276" s="11" t="s">
        <v>3876</v>
      </c>
      <c r="H276" s="11" t="s">
        <v>3875</v>
      </c>
      <c r="I276" s="11" t="s">
        <v>1291</v>
      </c>
      <c r="J276" s="201" t="s">
        <v>1292</v>
      </c>
      <c r="K276" s="201"/>
      <c r="L276" s="12" t="s">
        <v>3877</v>
      </c>
      <c r="M276" s="12" t="s">
        <v>3510</v>
      </c>
      <c r="N276" s="202">
        <f t="shared" si="26"/>
        <v>77.999305555553292</v>
      </c>
      <c r="O276" s="203" t="s">
        <v>665</v>
      </c>
      <c r="P276" s="11" t="s">
        <v>1079</v>
      </c>
      <c r="Q276" s="11" t="s">
        <v>111</v>
      </c>
      <c r="R276" s="11" t="s">
        <v>1940</v>
      </c>
      <c r="S276" s="11" t="s">
        <v>3330</v>
      </c>
      <c r="T276" s="11" t="s">
        <v>3512</v>
      </c>
      <c r="U276" s="11" t="s">
        <v>25</v>
      </c>
      <c r="V276" s="11"/>
      <c r="W276" s="11" t="s">
        <v>52</v>
      </c>
      <c r="X276" s="11"/>
      <c r="Y276" s="204" t="str">
        <f t="shared" si="19"/>
        <v xml:space="preserve">Talento Humano 
Tecnológicos </v>
      </c>
      <c r="Z276" s="11" t="s">
        <v>2752</v>
      </c>
      <c r="AA276" s="201" t="s">
        <v>3543</v>
      </c>
      <c r="AB276" s="201" t="s">
        <v>3707</v>
      </c>
      <c r="AC276" s="219">
        <v>1</v>
      </c>
      <c r="AD276" s="220"/>
      <c r="AE276" s="201"/>
      <c r="AF276" s="201"/>
      <c r="AG276" s="217"/>
      <c r="AH276" s="218"/>
      <c r="AI276" s="201"/>
      <c r="AJ276" s="201"/>
      <c r="AK276" s="217"/>
      <c r="AL276" s="218"/>
      <c r="AM276" s="201"/>
      <c r="AN276" s="201"/>
      <c r="AO276" s="217"/>
      <c r="AP276" s="218"/>
      <c r="AQ276" s="201"/>
      <c r="AR276" s="201"/>
      <c r="AS276" s="217"/>
      <c r="AT276" s="218"/>
      <c r="AU276" s="201"/>
      <c r="AV276" s="201"/>
      <c r="AW276" s="217"/>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t="s">
        <v>2783</v>
      </c>
      <c r="BW276" s="204" t="str">
        <f t="shared" si="20"/>
        <v>Programa de Gestión Documental_PGD
Operación del Sistema de Gestión Institucional_SGI</v>
      </c>
      <c r="BX276" s="11"/>
      <c r="BY276" s="11"/>
      <c r="BZ276" s="11"/>
      <c r="CA276" s="11"/>
      <c r="CB276" s="11" t="s">
        <v>29</v>
      </c>
      <c r="CC276" s="11"/>
      <c r="CD276" s="11"/>
      <c r="CE276" s="204" t="str">
        <f t="shared" si="21"/>
        <v xml:space="preserve">Información y comunicación </v>
      </c>
      <c r="CF276" s="11"/>
      <c r="CG276" s="11"/>
      <c r="CH276" s="11"/>
      <c r="CI276" s="11"/>
      <c r="CJ276" s="11"/>
      <c r="CK276" s="11"/>
      <c r="CL276" s="11"/>
      <c r="CM276" s="11"/>
      <c r="CN276" s="11"/>
      <c r="CO276" s="11"/>
      <c r="CP276" s="11"/>
      <c r="CQ276" s="11"/>
      <c r="CR276" s="11"/>
      <c r="CS276" s="11"/>
      <c r="CT276" s="11"/>
      <c r="CU276" s="11" t="s">
        <v>97</v>
      </c>
      <c r="CV276" s="11"/>
      <c r="CW276" s="11"/>
      <c r="CX276" s="11"/>
      <c r="CY276" s="204" t="str">
        <f t="shared" si="22"/>
        <v>Gestión documental</v>
      </c>
      <c r="CZ276" s="11" t="s">
        <v>2826</v>
      </c>
      <c r="DA276" s="11" t="s">
        <v>2826</v>
      </c>
      <c r="DB276" s="205">
        <v>45722</v>
      </c>
      <c r="DC276" s="205">
        <v>45747</v>
      </c>
      <c r="DD276" s="11" t="s">
        <v>3527</v>
      </c>
      <c r="DE276" s="11" t="s">
        <v>3528</v>
      </c>
      <c r="DF276" s="11"/>
      <c r="DG276" s="11"/>
      <c r="DH276" s="11"/>
      <c r="DI276" s="11"/>
      <c r="DJ276" s="11"/>
      <c r="DK276" s="11"/>
      <c r="DL276" s="11"/>
      <c r="DM276" s="11"/>
      <c r="DN276" s="11"/>
      <c r="DO276" s="11"/>
      <c r="DP276" s="11"/>
      <c r="DQ276" s="11"/>
      <c r="DR276" s="11"/>
      <c r="DS276" s="11"/>
      <c r="DT276" s="11"/>
      <c r="DU276" s="1"/>
    </row>
    <row r="277" spans="2:125" s="2" customFormat="1" ht="84" hidden="1" customHeight="1" x14ac:dyDescent="0.35">
      <c r="B277" s="1"/>
      <c r="C277" s="200" t="s">
        <v>3878</v>
      </c>
      <c r="D277" s="11" t="s">
        <v>3879</v>
      </c>
      <c r="E277" s="201" t="str">
        <f t="shared" si="23"/>
        <v>URF2025_255__Hacer seguimiento y mejora al procedimiento de valoración documental para validar oportunidades de mejora</v>
      </c>
      <c r="F277" s="11" t="s">
        <v>3880</v>
      </c>
      <c r="G277" s="11" t="s">
        <v>3881</v>
      </c>
      <c r="H277" s="11" t="s">
        <v>3880</v>
      </c>
      <c r="I277" s="11" t="s">
        <v>1291</v>
      </c>
      <c r="J277" s="201" t="s">
        <v>1292</v>
      </c>
      <c r="K277" s="201" t="s">
        <v>1164</v>
      </c>
      <c r="L277" s="12" t="s">
        <v>3677</v>
      </c>
      <c r="M277" s="12" t="s">
        <v>3882</v>
      </c>
      <c r="N277" s="202">
        <f t="shared" si="26"/>
        <v>31.999305555553292</v>
      </c>
      <c r="O277" s="203" t="s">
        <v>665</v>
      </c>
      <c r="P277" s="11" t="s">
        <v>1079</v>
      </c>
      <c r="Q277" s="11" t="s">
        <v>111</v>
      </c>
      <c r="R277" s="11" t="s">
        <v>1940</v>
      </c>
      <c r="S277" s="11" t="s">
        <v>3330</v>
      </c>
      <c r="T277" s="11" t="s">
        <v>3512</v>
      </c>
      <c r="U277" s="11" t="s">
        <v>25</v>
      </c>
      <c r="V277" s="11"/>
      <c r="W277" s="11" t="s">
        <v>52</v>
      </c>
      <c r="X277" s="11"/>
      <c r="Y277" s="204" t="str">
        <f t="shared" si="19"/>
        <v xml:space="preserve">Talento Humano 
Tecnológicos </v>
      </c>
      <c r="Z277" s="11"/>
      <c r="AA277" s="201"/>
      <c r="AB277" s="201"/>
      <c r="AC277" s="217"/>
      <c r="AD277" s="218"/>
      <c r="AE277" s="201"/>
      <c r="AF277" s="201"/>
      <c r="AG277" s="217"/>
      <c r="AH277" s="218"/>
      <c r="AI277" s="201"/>
      <c r="AJ277" s="201"/>
      <c r="AK277" s="217"/>
      <c r="AL277" s="218"/>
      <c r="AM277" s="201"/>
      <c r="AN277" s="201"/>
      <c r="AO277" s="217"/>
      <c r="AP277" s="218"/>
      <c r="AQ277" s="201"/>
      <c r="AR277" s="201"/>
      <c r="AS277" s="217"/>
      <c r="AT277" s="218"/>
      <c r="AU277" s="201"/>
      <c r="AV277" s="201"/>
      <c r="AW277" s="217"/>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t="s">
        <v>2783</v>
      </c>
      <c r="BW277" s="204" t="str">
        <f t="shared" si="20"/>
        <v>Operación del Sistema de Gestión Institucional_SGI</v>
      </c>
      <c r="BX277" s="11"/>
      <c r="BY277" s="11"/>
      <c r="BZ277" s="11"/>
      <c r="CA277" s="11"/>
      <c r="CB277" s="11" t="s">
        <v>29</v>
      </c>
      <c r="CC277" s="11"/>
      <c r="CD277" s="11"/>
      <c r="CE277" s="204" t="str">
        <f t="shared" si="21"/>
        <v xml:space="preserve">Información y comunicación </v>
      </c>
      <c r="CF277" s="11"/>
      <c r="CG277" s="11"/>
      <c r="CH277" s="11"/>
      <c r="CI277" s="11"/>
      <c r="CJ277" s="11"/>
      <c r="CK277" s="11"/>
      <c r="CL277" s="11"/>
      <c r="CM277" s="11"/>
      <c r="CN277" s="11"/>
      <c r="CO277" s="11"/>
      <c r="CP277" s="11"/>
      <c r="CQ277" s="11"/>
      <c r="CR277" s="11"/>
      <c r="CS277" s="11"/>
      <c r="CT277" s="11"/>
      <c r="CU277" s="11" t="s">
        <v>97</v>
      </c>
      <c r="CV277" s="11"/>
      <c r="CW277" s="11"/>
      <c r="CX277" s="11"/>
      <c r="CY277" s="204" t="str">
        <f t="shared" si="22"/>
        <v>Gestión documental</v>
      </c>
      <c r="CZ277" s="11" t="s">
        <v>2784</v>
      </c>
      <c r="DA277" s="11"/>
      <c r="DB277" s="11"/>
      <c r="DC277" s="11"/>
      <c r="DD277" s="11"/>
      <c r="DE277" s="11"/>
      <c r="DF277" s="11"/>
      <c r="DG277" s="11"/>
      <c r="DH277" s="11"/>
      <c r="DI277" s="11"/>
      <c r="DJ277" s="11"/>
      <c r="DK277" s="11"/>
      <c r="DL277" s="11"/>
      <c r="DM277" s="11"/>
      <c r="DN277" s="11"/>
      <c r="DO277" s="11"/>
      <c r="DP277" s="11"/>
      <c r="DQ277" s="11"/>
      <c r="DR277" s="11"/>
      <c r="DS277" s="11"/>
      <c r="DT277" s="11"/>
      <c r="DU277" s="1"/>
    </row>
    <row r="278" spans="2:125" s="2" customFormat="1" ht="84" hidden="1" customHeight="1" x14ac:dyDescent="0.35">
      <c r="B278" s="1"/>
      <c r="C278" s="200" t="s">
        <v>3883</v>
      </c>
      <c r="D278" s="206" t="s">
        <v>3884</v>
      </c>
      <c r="E278" s="94" t="str">
        <f t="shared" si="23"/>
        <v>URF2025_256__Hacer seguimiento a procesos de digitalización (Si aplica)</v>
      </c>
      <c r="F278" s="206" t="s">
        <v>3885</v>
      </c>
      <c r="G278" s="206" t="s">
        <v>3886</v>
      </c>
      <c r="H278" s="206" t="s">
        <v>3885</v>
      </c>
      <c r="I278" s="206" t="s">
        <v>1291</v>
      </c>
      <c r="J278" s="94" t="s">
        <v>1292</v>
      </c>
      <c r="K278" s="94" t="s">
        <v>1164</v>
      </c>
      <c r="L278" s="207" t="s">
        <v>3877</v>
      </c>
      <c r="M278" s="207" t="s">
        <v>3510</v>
      </c>
      <c r="N278" s="208">
        <f t="shared" si="26"/>
        <v>77.999305555553292</v>
      </c>
      <c r="O278" s="206" t="s">
        <v>665</v>
      </c>
      <c r="P278" s="206" t="s">
        <v>1079</v>
      </c>
      <c r="Q278" s="206" t="s">
        <v>111</v>
      </c>
      <c r="R278" s="206" t="s">
        <v>1940</v>
      </c>
      <c r="S278" s="206" t="s">
        <v>3330</v>
      </c>
      <c r="T278" s="206" t="s">
        <v>3512</v>
      </c>
      <c r="U278" s="206" t="s">
        <v>25</v>
      </c>
      <c r="V278" s="206"/>
      <c r="W278" s="206" t="s">
        <v>52</v>
      </c>
      <c r="X278" s="206"/>
      <c r="Y278" s="204" t="str">
        <f t="shared" si="19"/>
        <v xml:space="preserve">Talento Humano 
Tecnológicos </v>
      </c>
      <c r="Z278" s="206"/>
      <c r="AA278" s="94"/>
      <c r="AB278" s="94"/>
      <c r="AC278" s="222"/>
      <c r="AD278" s="222"/>
      <c r="AE278" s="94"/>
      <c r="AF278" s="94"/>
      <c r="AG278" s="222"/>
      <c r="AH278" s="222"/>
      <c r="AI278" s="94"/>
      <c r="AJ278" s="94"/>
      <c r="AK278" s="222"/>
      <c r="AL278" s="222"/>
      <c r="AM278" s="94"/>
      <c r="AN278" s="94"/>
      <c r="AO278" s="222"/>
      <c r="AP278" s="222"/>
      <c r="AQ278" s="94"/>
      <c r="AR278" s="94"/>
      <c r="AS278" s="222"/>
      <c r="AT278" s="222"/>
      <c r="AU278" s="94"/>
      <c r="AV278" s="94"/>
      <c r="AW278" s="222"/>
      <c r="AX278" s="206"/>
      <c r="AY278" s="206"/>
      <c r="AZ278" s="206"/>
      <c r="BA278" s="206"/>
      <c r="BB278" s="206"/>
      <c r="BC278" s="206"/>
      <c r="BD278" s="206"/>
      <c r="BE278" s="206"/>
      <c r="BF278" s="206"/>
      <c r="BG278" s="206"/>
      <c r="BH278" s="206"/>
      <c r="BI278" s="206"/>
      <c r="BJ278" s="206"/>
      <c r="BK278" s="206"/>
      <c r="BL278" s="206"/>
      <c r="BM278" s="206"/>
      <c r="BN278" s="206"/>
      <c r="BO278" s="206"/>
      <c r="BP278" s="206"/>
      <c r="BQ278" s="206"/>
      <c r="BR278" s="206"/>
      <c r="BS278" s="206"/>
      <c r="BT278" s="206"/>
      <c r="BU278" s="206"/>
      <c r="BV278" s="206" t="s">
        <v>2783</v>
      </c>
      <c r="BW278" s="204" t="str">
        <f t="shared" si="20"/>
        <v>Operación del Sistema de Gestión Institucional_SGI</v>
      </c>
      <c r="BX278" s="206"/>
      <c r="BY278" s="206"/>
      <c r="BZ278" s="206"/>
      <c r="CA278" s="206"/>
      <c r="CB278" s="206" t="s">
        <v>29</v>
      </c>
      <c r="CC278" s="206"/>
      <c r="CD278" s="206"/>
      <c r="CE278" s="204" t="str">
        <f t="shared" si="21"/>
        <v xml:space="preserve">Información y comunicación </v>
      </c>
      <c r="CF278" s="206"/>
      <c r="CG278" s="206"/>
      <c r="CH278" s="206"/>
      <c r="CI278" s="206"/>
      <c r="CJ278" s="206"/>
      <c r="CK278" s="206"/>
      <c r="CL278" s="206"/>
      <c r="CM278" s="206"/>
      <c r="CN278" s="206"/>
      <c r="CO278" s="206"/>
      <c r="CP278" s="206"/>
      <c r="CQ278" s="206"/>
      <c r="CR278" s="206"/>
      <c r="CS278" s="206"/>
      <c r="CT278" s="206"/>
      <c r="CU278" s="206" t="s">
        <v>97</v>
      </c>
      <c r="CV278" s="206"/>
      <c r="CW278" s="206"/>
      <c r="CX278" s="206"/>
      <c r="CY278" s="204" t="str">
        <f t="shared" si="22"/>
        <v>Gestión documental</v>
      </c>
      <c r="CZ278" s="206" t="s">
        <v>2873</v>
      </c>
      <c r="DA278" s="206" t="s">
        <v>2873</v>
      </c>
      <c r="DB278" s="210">
        <v>45919</v>
      </c>
      <c r="DC278" s="210">
        <v>45931</v>
      </c>
      <c r="DD278" s="206" t="s">
        <v>3887</v>
      </c>
      <c r="DE278" s="206" t="s">
        <v>3888</v>
      </c>
      <c r="DF278" s="206"/>
      <c r="DG278" s="206"/>
      <c r="DH278" s="206"/>
      <c r="DI278" s="206"/>
      <c r="DJ278" s="206"/>
      <c r="DK278" s="206"/>
      <c r="DL278" s="206"/>
      <c r="DM278" s="206"/>
      <c r="DN278" s="206"/>
      <c r="DO278" s="206"/>
      <c r="DP278" s="206"/>
      <c r="DQ278" s="206"/>
      <c r="DR278" s="206"/>
      <c r="DS278" s="206"/>
      <c r="DT278" s="206"/>
      <c r="DU278" s="1"/>
    </row>
    <row r="279" spans="2:125" s="2" customFormat="1" ht="84" hidden="1" customHeight="1" x14ac:dyDescent="0.35">
      <c r="B279" s="1"/>
      <c r="C279" s="200" t="s">
        <v>3889</v>
      </c>
      <c r="D279" s="206" t="s">
        <v>3890</v>
      </c>
      <c r="E279" s="94" t="str">
        <f t="shared" si="23"/>
        <v>URF2025_257__Hacer seguimiento al esquema de metadatos</v>
      </c>
      <c r="F279" s="206" t="s">
        <v>3891</v>
      </c>
      <c r="G279" s="206" t="s">
        <v>3886</v>
      </c>
      <c r="H279" s="206" t="s">
        <v>3891</v>
      </c>
      <c r="I279" s="206" t="s">
        <v>1291</v>
      </c>
      <c r="J279" s="94" t="s">
        <v>1452</v>
      </c>
      <c r="K279" s="94"/>
      <c r="L279" s="207" t="s">
        <v>3877</v>
      </c>
      <c r="M279" s="207" t="s">
        <v>3510</v>
      </c>
      <c r="N279" s="208">
        <f t="shared" si="26"/>
        <v>77.999305555553292</v>
      </c>
      <c r="O279" s="206" t="s">
        <v>665</v>
      </c>
      <c r="P279" s="206" t="s">
        <v>1079</v>
      </c>
      <c r="Q279" s="206" t="s">
        <v>111</v>
      </c>
      <c r="R279" s="206" t="s">
        <v>1940</v>
      </c>
      <c r="S279" s="206" t="s">
        <v>3330</v>
      </c>
      <c r="T279" s="206" t="s">
        <v>583</v>
      </c>
      <c r="U279" s="206" t="s">
        <v>25</v>
      </c>
      <c r="V279" s="206"/>
      <c r="W279" s="206" t="s">
        <v>52</v>
      </c>
      <c r="X279" s="206"/>
      <c r="Y279" s="204" t="str">
        <f t="shared" ref="Y279:Y342" si="28">_xlfn.TEXTJOIN(CHAR(10),TRUE,U279:X279)</f>
        <v xml:space="preserve">Talento Humano 
Tecnológicos </v>
      </c>
      <c r="Z279" s="206"/>
      <c r="AA279" s="94"/>
      <c r="AB279" s="94"/>
      <c r="AC279" s="222"/>
      <c r="AD279" s="222" t="s">
        <v>2753</v>
      </c>
      <c r="AE279" s="94" t="s">
        <v>3892</v>
      </c>
      <c r="AF279" s="94" t="s">
        <v>3893</v>
      </c>
      <c r="AG279" s="94">
        <v>5</v>
      </c>
      <c r="AH279" s="222"/>
      <c r="AI279" s="94"/>
      <c r="AJ279" s="94"/>
      <c r="AK279" s="222"/>
      <c r="AL279" s="222"/>
      <c r="AM279" s="94"/>
      <c r="AN279" s="94"/>
      <c r="AO279" s="222"/>
      <c r="AP279" s="222"/>
      <c r="AQ279" s="94"/>
      <c r="AR279" s="94"/>
      <c r="AS279" s="222"/>
      <c r="AT279" s="222"/>
      <c r="AU279" s="94"/>
      <c r="AV279" s="94"/>
      <c r="AW279" s="222"/>
      <c r="AX279" s="206"/>
      <c r="AY279" s="206"/>
      <c r="AZ279" s="206"/>
      <c r="BA279" s="206"/>
      <c r="BB279" s="206"/>
      <c r="BC279" s="206"/>
      <c r="BD279" s="206"/>
      <c r="BE279" s="206"/>
      <c r="BF279" s="206"/>
      <c r="BG279" s="206"/>
      <c r="BH279" s="206"/>
      <c r="BI279" s="206"/>
      <c r="BJ279" s="206"/>
      <c r="BK279" s="206"/>
      <c r="BL279" s="206"/>
      <c r="BM279" s="206"/>
      <c r="BN279" s="206"/>
      <c r="BO279" s="206"/>
      <c r="BP279" s="206"/>
      <c r="BQ279" s="206"/>
      <c r="BR279" s="206"/>
      <c r="BS279" s="206"/>
      <c r="BT279" s="206"/>
      <c r="BU279" s="206"/>
      <c r="BV279" s="206" t="s">
        <v>2783</v>
      </c>
      <c r="BW279" s="204" t="str">
        <f t="shared" ref="BW279:BW342" si="29">_xlfn.TEXTJOIN(CHAR(10),TRUE,Z279,AD279,AH279,AL279,AP279,AT279,AX279,AY279,AZ279,BA279,BB279,BC279,BE279,BD279,BF279,BG279,BH279,BK279,BM279,BN279,BP279,BR279,BS279,BU279,BV279)</f>
        <v>Plan Institucional de Archivos de la Entidad _PINAR
Operación del Sistema de Gestión Institucional_SGI</v>
      </c>
      <c r="BX279" s="206"/>
      <c r="BY279" s="206"/>
      <c r="BZ279" s="206"/>
      <c r="CA279" s="206"/>
      <c r="CB279" s="206" t="s">
        <v>29</v>
      </c>
      <c r="CC279" s="206"/>
      <c r="CD279" s="206"/>
      <c r="CE279" s="204" t="str">
        <f t="shared" ref="CE279:CE342" si="30">_xlfn.TEXTJOIN(CHAR(10),TRUE,BX279:CD279)</f>
        <v xml:space="preserve">Información y comunicación </v>
      </c>
      <c r="CF279" s="206"/>
      <c r="CG279" s="206"/>
      <c r="CH279" s="206"/>
      <c r="CI279" s="206"/>
      <c r="CJ279" s="206"/>
      <c r="CK279" s="206"/>
      <c r="CL279" s="206"/>
      <c r="CM279" s="206"/>
      <c r="CN279" s="206"/>
      <c r="CO279" s="206"/>
      <c r="CP279" s="206"/>
      <c r="CQ279" s="206"/>
      <c r="CR279" s="206"/>
      <c r="CS279" s="206"/>
      <c r="CT279" s="206"/>
      <c r="CU279" s="206" t="s">
        <v>97</v>
      </c>
      <c r="CV279" s="206"/>
      <c r="CW279" s="206"/>
      <c r="CX279" s="206"/>
      <c r="CY279" s="204" t="str">
        <f t="shared" si="22"/>
        <v>Gestión documental</v>
      </c>
      <c r="CZ279" s="206" t="s">
        <v>2873</v>
      </c>
      <c r="DA279" s="206" t="s">
        <v>2826</v>
      </c>
      <c r="DB279" s="210">
        <v>45722</v>
      </c>
      <c r="DC279" s="210">
        <v>45747</v>
      </c>
      <c r="DD279" s="206" t="s">
        <v>3527</v>
      </c>
      <c r="DE279" s="206" t="s">
        <v>3528</v>
      </c>
      <c r="DF279" s="206" t="s">
        <v>2873</v>
      </c>
      <c r="DG279" s="210">
        <v>45903</v>
      </c>
      <c r="DH279" s="210">
        <v>45910</v>
      </c>
      <c r="DI279" s="206" t="s">
        <v>3691</v>
      </c>
      <c r="DJ279" s="206" t="s">
        <v>3894</v>
      </c>
      <c r="DK279" s="206"/>
      <c r="DL279" s="206"/>
      <c r="DM279" s="206"/>
      <c r="DN279" s="206"/>
      <c r="DO279" s="206"/>
      <c r="DP279" s="206"/>
      <c r="DQ279" s="206"/>
      <c r="DR279" s="206"/>
      <c r="DS279" s="206"/>
      <c r="DT279" s="206"/>
      <c r="DU279" s="1"/>
    </row>
    <row r="280" spans="2:125" s="2" customFormat="1" ht="84" hidden="1" customHeight="1" x14ac:dyDescent="0.35">
      <c r="B280" s="1"/>
      <c r="C280" s="200" t="s">
        <v>3895</v>
      </c>
      <c r="D280" s="11" t="s">
        <v>3896</v>
      </c>
      <c r="E280" s="201" t="str">
        <f t="shared" si="23"/>
        <v>URF2025_258__Hacer control y seguimiento a los servicios de almacenamiento en la nube</v>
      </c>
      <c r="F280" s="11" t="s">
        <v>3897</v>
      </c>
      <c r="G280" s="11" t="s">
        <v>3898</v>
      </c>
      <c r="H280" s="11" t="s">
        <v>3899</v>
      </c>
      <c r="I280" s="11" t="s">
        <v>1291</v>
      </c>
      <c r="J280" s="201" t="s">
        <v>1452</v>
      </c>
      <c r="K280" s="201"/>
      <c r="L280" s="12">
        <v>45838</v>
      </c>
      <c r="M280" s="12">
        <v>45868</v>
      </c>
      <c r="N280" s="202">
        <f t="shared" si="26"/>
        <v>30</v>
      </c>
      <c r="O280" s="203" t="s">
        <v>665</v>
      </c>
      <c r="P280" s="11" t="s">
        <v>1079</v>
      </c>
      <c r="Q280" s="11" t="s">
        <v>111</v>
      </c>
      <c r="R280" s="11" t="s">
        <v>1940</v>
      </c>
      <c r="S280" s="11" t="s">
        <v>3330</v>
      </c>
      <c r="T280" s="11" t="s">
        <v>583</v>
      </c>
      <c r="U280" s="11" t="s">
        <v>25</v>
      </c>
      <c r="V280" s="11"/>
      <c r="W280" s="11" t="s">
        <v>52</v>
      </c>
      <c r="X280" s="11"/>
      <c r="Y280" s="204" t="str">
        <f t="shared" si="28"/>
        <v xml:space="preserve">Talento Humano 
Tecnológicos </v>
      </c>
      <c r="Z280" s="11"/>
      <c r="AA280" s="201"/>
      <c r="AB280" s="201"/>
      <c r="AC280" s="217"/>
      <c r="AD280" s="218"/>
      <c r="AE280" s="201"/>
      <c r="AF280" s="201"/>
      <c r="AG280" s="217"/>
      <c r="AH280" s="218" t="s">
        <v>2754</v>
      </c>
      <c r="AI280" s="201" t="s">
        <v>3900</v>
      </c>
      <c r="AJ280" s="201" t="s">
        <v>3893</v>
      </c>
      <c r="AK280" s="219">
        <v>2.5</v>
      </c>
      <c r="AL280" s="220"/>
      <c r="AM280" s="201"/>
      <c r="AN280" s="201"/>
      <c r="AO280" s="217"/>
      <c r="AP280" s="218"/>
      <c r="AQ280" s="201"/>
      <c r="AR280" s="201"/>
      <c r="AS280" s="217"/>
      <c r="AT280" s="218"/>
      <c r="AU280" s="201"/>
      <c r="AV280" s="201"/>
      <c r="AW280" s="217"/>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t="s">
        <v>2783</v>
      </c>
      <c r="BW280" s="204" t="str">
        <f t="shared" si="29"/>
        <v>Plan de Seguridad y Privacidad de la Información - PPSI
Operación del Sistema de Gestión Institucional_SGI</v>
      </c>
      <c r="BX280" s="11"/>
      <c r="BY280" s="11"/>
      <c r="BZ280" s="11"/>
      <c r="CA280" s="11"/>
      <c r="CB280" s="11" t="s">
        <v>29</v>
      </c>
      <c r="CC280" s="11"/>
      <c r="CD280" s="11"/>
      <c r="CE280" s="204" t="str">
        <f t="shared" si="30"/>
        <v xml:space="preserve">Información y comunicación </v>
      </c>
      <c r="CF280" s="11"/>
      <c r="CG280" s="11"/>
      <c r="CH280" s="11"/>
      <c r="CI280" s="11"/>
      <c r="CJ280" s="11"/>
      <c r="CK280" s="11"/>
      <c r="CL280" s="11"/>
      <c r="CM280" s="11"/>
      <c r="CN280" s="11"/>
      <c r="CO280" s="11"/>
      <c r="CP280" s="11"/>
      <c r="CQ280" s="11"/>
      <c r="CR280" s="11"/>
      <c r="CS280" s="11"/>
      <c r="CT280" s="11"/>
      <c r="CU280" s="11" t="s">
        <v>97</v>
      </c>
      <c r="CV280" s="11"/>
      <c r="CW280" s="11"/>
      <c r="CX280" s="11"/>
      <c r="CY280" s="204" t="str">
        <f t="shared" ref="CY280:CY343" si="31">_xlfn.TEXTJOIN(CHAR(10),TRUE,CF280:CX280)</f>
        <v>Gestión documental</v>
      </c>
      <c r="CZ280" s="11" t="s">
        <v>2826</v>
      </c>
      <c r="DA280" s="11" t="s">
        <v>2826</v>
      </c>
      <c r="DB280" s="205">
        <v>45722</v>
      </c>
      <c r="DC280" s="205">
        <v>45747</v>
      </c>
      <c r="DD280" s="11" t="s">
        <v>3527</v>
      </c>
      <c r="DE280" s="11" t="s">
        <v>3528</v>
      </c>
      <c r="DF280" s="11"/>
      <c r="DG280" s="11"/>
      <c r="DH280" s="11"/>
      <c r="DI280" s="11"/>
      <c r="DJ280" s="11"/>
      <c r="DK280" s="11"/>
      <c r="DL280" s="11"/>
      <c r="DM280" s="11"/>
      <c r="DN280" s="11"/>
      <c r="DO280" s="11"/>
      <c r="DP280" s="11"/>
      <c r="DQ280" s="11"/>
      <c r="DR280" s="11"/>
      <c r="DS280" s="11"/>
      <c r="DT280" s="11"/>
      <c r="DU280" s="1"/>
    </row>
    <row r="281" spans="2:125" s="2" customFormat="1" ht="84" hidden="1" customHeight="1" x14ac:dyDescent="0.35">
      <c r="B281" s="1"/>
      <c r="C281" s="200" t="s">
        <v>3901</v>
      </c>
      <c r="D281" s="11" t="s">
        <v>3902</v>
      </c>
      <c r="E281" s="201" t="str">
        <f t="shared" ref="E281:E344" si="32">+C281&amp;"_"&amp;"_"&amp;D281</f>
        <v>URF2025_259__Solicitar auditoría a la memoria institucional</v>
      </c>
      <c r="F281" s="11" t="s">
        <v>3903</v>
      </c>
      <c r="G281" s="11" t="s">
        <v>3904</v>
      </c>
      <c r="H281" s="11" t="s">
        <v>3905</v>
      </c>
      <c r="I281" s="11" t="s">
        <v>1291</v>
      </c>
      <c r="J281" s="201" t="s">
        <v>1164</v>
      </c>
      <c r="K281" s="201"/>
      <c r="L281" s="12" t="s">
        <v>3655</v>
      </c>
      <c r="M281" s="12" t="s">
        <v>3656</v>
      </c>
      <c r="N281" s="202">
        <f t="shared" si="26"/>
        <v>43.999305555553292</v>
      </c>
      <c r="O281" s="203" t="s">
        <v>665</v>
      </c>
      <c r="P281" s="11" t="s">
        <v>1079</v>
      </c>
      <c r="Q281" s="11" t="s">
        <v>111</v>
      </c>
      <c r="R281" s="11" t="s">
        <v>1940</v>
      </c>
      <c r="S281" s="11" t="s">
        <v>3330</v>
      </c>
      <c r="T281" s="11" t="s">
        <v>3512</v>
      </c>
      <c r="U281" s="11" t="s">
        <v>25</v>
      </c>
      <c r="V281" s="11"/>
      <c r="W281" s="11" t="s">
        <v>52</v>
      </c>
      <c r="X281" s="11"/>
      <c r="Y281" s="204" t="str">
        <f t="shared" si="28"/>
        <v xml:space="preserve">Talento Humano 
Tecnológicos </v>
      </c>
      <c r="Z281" s="11"/>
      <c r="AA281" s="201"/>
      <c r="AB281" s="201"/>
      <c r="AC281" s="217"/>
      <c r="AD281" s="218"/>
      <c r="AE281" s="201"/>
      <c r="AF281" s="201"/>
      <c r="AG281" s="217"/>
      <c r="AH281" s="218"/>
      <c r="AI281" s="201"/>
      <c r="AJ281" s="201"/>
      <c r="AK281" s="217"/>
      <c r="AL281" s="218"/>
      <c r="AM281" s="201"/>
      <c r="AN281" s="201"/>
      <c r="AO281" s="217"/>
      <c r="AP281" s="218"/>
      <c r="AQ281" s="201"/>
      <c r="AR281" s="201"/>
      <c r="AS281" s="217"/>
      <c r="AT281" s="218"/>
      <c r="AU281" s="201"/>
      <c r="AV281" s="201"/>
      <c r="AW281" s="217"/>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t="s">
        <v>2783</v>
      </c>
      <c r="BW281" s="204" t="str">
        <f t="shared" si="29"/>
        <v>Operación del Sistema de Gestión Institucional_SGI</v>
      </c>
      <c r="BX281" s="11"/>
      <c r="BY281" s="11"/>
      <c r="BZ281" s="11"/>
      <c r="CA281" s="11"/>
      <c r="CB281" s="11" t="s">
        <v>29</v>
      </c>
      <c r="CC281" s="11"/>
      <c r="CD281" s="11"/>
      <c r="CE281" s="204" t="str">
        <f t="shared" si="30"/>
        <v xml:space="preserve">Información y comunicación </v>
      </c>
      <c r="CF281" s="11"/>
      <c r="CG281" s="11"/>
      <c r="CH281" s="11"/>
      <c r="CI281" s="11"/>
      <c r="CJ281" s="11"/>
      <c r="CK281" s="11"/>
      <c r="CL281" s="11"/>
      <c r="CM281" s="11"/>
      <c r="CN281" s="11"/>
      <c r="CO281" s="11"/>
      <c r="CP281" s="11"/>
      <c r="CQ281" s="11"/>
      <c r="CR281" s="11"/>
      <c r="CS281" s="11"/>
      <c r="CT281" s="11"/>
      <c r="CU281" s="11" t="s">
        <v>97</v>
      </c>
      <c r="CV281" s="11"/>
      <c r="CW281" s="11"/>
      <c r="CX281" s="11"/>
      <c r="CY281" s="204" t="str">
        <f t="shared" si="31"/>
        <v>Gestión documental</v>
      </c>
      <c r="CZ281" s="11" t="s">
        <v>2784</v>
      </c>
      <c r="DA281" s="11"/>
      <c r="DB281" s="11"/>
      <c r="DC281" s="11"/>
      <c r="DD281" s="11"/>
      <c r="DE281" s="11"/>
      <c r="DF281" s="11"/>
      <c r="DG281" s="11"/>
      <c r="DH281" s="11"/>
      <c r="DI281" s="11"/>
      <c r="DJ281" s="11"/>
      <c r="DK281" s="11"/>
      <c r="DL281" s="11"/>
      <c r="DM281" s="11"/>
      <c r="DN281" s="11"/>
      <c r="DO281" s="11"/>
      <c r="DP281" s="11"/>
      <c r="DQ281" s="11"/>
      <c r="DR281" s="11"/>
      <c r="DS281" s="11"/>
      <c r="DT281" s="11"/>
      <c r="DU281" s="1"/>
    </row>
    <row r="282" spans="2:125" s="2" customFormat="1" ht="84" hidden="1" customHeight="1" x14ac:dyDescent="0.35">
      <c r="B282" s="1"/>
      <c r="C282" s="200" t="s">
        <v>3906</v>
      </c>
      <c r="D282" s="11" t="s">
        <v>3907</v>
      </c>
      <c r="E282" s="201" t="str">
        <f t="shared" si="32"/>
        <v>URF2025_260__Asistir a conferencias, reuniones, foros, conversatorios de gestión documental, gobierno digital y privacidad y seguridad de la información y hacer seguimiento al desarrollo y resultados de estos</v>
      </c>
      <c r="F282" s="11" t="s">
        <v>3908</v>
      </c>
      <c r="G282" s="11" t="s">
        <v>3909</v>
      </c>
      <c r="H282" s="11" t="s">
        <v>3910</v>
      </c>
      <c r="I282" s="11" t="s">
        <v>1291</v>
      </c>
      <c r="J282" s="201" t="s">
        <v>1164</v>
      </c>
      <c r="K282" s="201"/>
      <c r="L282" s="12" t="s">
        <v>3700</v>
      </c>
      <c r="M282" s="12" t="s">
        <v>3532</v>
      </c>
      <c r="N282" s="202">
        <f t="shared" si="26"/>
        <v>122.99930555555329</v>
      </c>
      <c r="O282" s="203" t="s">
        <v>665</v>
      </c>
      <c r="P282" s="11" t="s">
        <v>1079</v>
      </c>
      <c r="Q282" s="11" t="s">
        <v>111</v>
      </c>
      <c r="R282" s="11" t="s">
        <v>1940</v>
      </c>
      <c r="S282" s="11" t="s">
        <v>3330</v>
      </c>
      <c r="T282" s="11" t="s">
        <v>3512</v>
      </c>
      <c r="U282" s="11" t="s">
        <v>25</v>
      </c>
      <c r="V282" s="11"/>
      <c r="W282" s="11" t="s">
        <v>52</v>
      </c>
      <c r="X282" s="11"/>
      <c r="Y282" s="204" t="str">
        <f t="shared" si="28"/>
        <v xml:space="preserve">Talento Humano 
Tecnológicos </v>
      </c>
      <c r="Z282" s="11"/>
      <c r="AA282" s="201"/>
      <c r="AB282" s="201"/>
      <c r="AC282" s="219"/>
      <c r="AD282" s="218" t="s">
        <v>2753</v>
      </c>
      <c r="AE282" s="201" t="s">
        <v>3741</v>
      </c>
      <c r="AF282" s="201" t="s">
        <v>3911</v>
      </c>
      <c r="AG282" s="219">
        <v>1</v>
      </c>
      <c r="AH282" s="218"/>
      <c r="AI282" s="201"/>
      <c r="AJ282" s="201"/>
      <c r="AK282" s="219"/>
      <c r="AL282" s="220"/>
      <c r="AM282" s="201"/>
      <c r="AN282" s="201"/>
      <c r="AO282" s="217"/>
      <c r="AP282" s="218"/>
      <c r="AQ282" s="201"/>
      <c r="AR282" s="201"/>
      <c r="AS282" s="219"/>
      <c r="AT282" s="220"/>
      <c r="AU282" s="201"/>
      <c r="AV282" s="201"/>
      <c r="AW282" s="217"/>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t="s">
        <v>2783</v>
      </c>
      <c r="BW282" s="204" t="str">
        <f t="shared" si="29"/>
        <v>Plan Institucional de Archivos de la Entidad _PINAR
Operación del Sistema de Gestión Institucional_SGI</v>
      </c>
      <c r="BX282" s="11"/>
      <c r="BY282" s="11"/>
      <c r="BZ282" s="11"/>
      <c r="CA282" s="11"/>
      <c r="CB282" s="11" t="s">
        <v>29</v>
      </c>
      <c r="CC282" s="11"/>
      <c r="CD282" s="11"/>
      <c r="CE282" s="204" t="str">
        <f t="shared" si="30"/>
        <v xml:space="preserve">Información y comunicación </v>
      </c>
      <c r="CF282" s="11"/>
      <c r="CG282" s="11"/>
      <c r="CH282" s="11"/>
      <c r="CI282" s="11"/>
      <c r="CJ282" s="11"/>
      <c r="CK282" s="11"/>
      <c r="CL282" s="11"/>
      <c r="CM282" s="11"/>
      <c r="CN282" s="11"/>
      <c r="CO282" s="11"/>
      <c r="CP282" s="11"/>
      <c r="CQ282" s="11"/>
      <c r="CR282" s="11"/>
      <c r="CS282" s="11"/>
      <c r="CT282" s="11"/>
      <c r="CU282" s="11" t="s">
        <v>97</v>
      </c>
      <c r="CV282" s="11"/>
      <c r="CW282" s="11"/>
      <c r="CX282" s="11"/>
      <c r="CY282" s="204" t="str">
        <f t="shared" si="31"/>
        <v>Gestión documental</v>
      </c>
      <c r="CZ282" s="11" t="s">
        <v>2826</v>
      </c>
      <c r="DA282" s="11" t="s">
        <v>2826</v>
      </c>
      <c r="DB282" s="205">
        <v>45722</v>
      </c>
      <c r="DC282" s="205">
        <v>45729</v>
      </c>
      <c r="DD282" s="11" t="s">
        <v>3603</v>
      </c>
      <c r="DE282" s="11" t="s">
        <v>3604</v>
      </c>
      <c r="DF282" s="11" t="s">
        <v>2826</v>
      </c>
      <c r="DG282" s="11" t="s">
        <v>2826</v>
      </c>
      <c r="DH282" s="205">
        <v>45722</v>
      </c>
      <c r="DI282" s="205">
        <v>45747</v>
      </c>
      <c r="DJ282" s="11" t="s">
        <v>3527</v>
      </c>
      <c r="DK282" s="11" t="s">
        <v>3528</v>
      </c>
      <c r="DL282" s="11"/>
      <c r="DM282" s="11"/>
      <c r="DN282" s="11"/>
      <c r="DO282" s="11"/>
      <c r="DP282" s="11"/>
      <c r="DQ282" s="11"/>
      <c r="DR282" s="11"/>
      <c r="DS282" s="11"/>
      <c r="DT282" s="11"/>
      <c r="DU282" s="1"/>
    </row>
    <row r="283" spans="2:125" ht="84" hidden="1" customHeight="1" x14ac:dyDescent="0.35">
      <c r="B283" s="1"/>
      <c r="C283" s="200" t="s">
        <v>3912</v>
      </c>
      <c r="D283" s="11" t="s">
        <v>3913</v>
      </c>
      <c r="E283" s="201" t="str">
        <f t="shared" si="32"/>
        <v>URF2025_261__Realizar seguimiento y control a las estrategias de acceso y consulta de la información contenida en documentos de archivo</v>
      </c>
      <c r="F283" s="11" t="s">
        <v>3914</v>
      </c>
      <c r="G283" s="11" t="s">
        <v>3915</v>
      </c>
      <c r="H283" s="11" t="s">
        <v>3914</v>
      </c>
      <c r="I283" s="11" t="s">
        <v>1291</v>
      </c>
      <c r="J283" s="201" t="s">
        <v>1292</v>
      </c>
      <c r="K283" s="201" t="s">
        <v>1164</v>
      </c>
      <c r="L283" s="12" t="s">
        <v>3916</v>
      </c>
      <c r="M283" s="12" t="s">
        <v>3519</v>
      </c>
      <c r="N283" s="202">
        <f t="shared" si="26"/>
        <v>61.999305555553292</v>
      </c>
      <c r="O283" s="203" t="s">
        <v>665</v>
      </c>
      <c r="P283" s="11" t="s">
        <v>1079</v>
      </c>
      <c r="Q283" s="11" t="s">
        <v>111</v>
      </c>
      <c r="R283" s="11" t="s">
        <v>1940</v>
      </c>
      <c r="S283" s="11" t="s">
        <v>3330</v>
      </c>
      <c r="T283" s="11" t="s">
        <v>3512</v>
      </c>
      <c r="U283" s="11" t="s">
        <v>25</v>
      </c>
      <c r="V283" s="11"/>
      <c r="W283" s="11" t="s">
        <v>52</v>
      </c>
      <c r="X283" s="11"/>
      <c r="Y283" s="204" t="str">
        <f t="shared" si="28"/>
        <v xml:space="preserve">Talento Humano 
Tecnológicos </v>
      </c>
      <c r="Z283" s="11"/>
      <c r="AA283" s="201"/>
      <c r="AB283" s="201"/>
      <c r="AC283" s="217"/>
      <c r="AD283" s="218"/>
      <c r="AE283" s="201"/>
      <c r="AF283" s="201"/>
      <c r="AG283" s="217"/>
      <c r="AH283" s="218"/>
      <c r="AI283" s="201"/>
      <c r="AJ283" s="201"/>
      <c r="AK283" s="217"/>
      <c r="AL283" s="218"/>
      <c r="AM283" s="201"/>
      <c r="AN283" s="201"/>
      <c r="AO283" s="217"/>
      <c r="AP283" s="218"/>
      <c r="AQ283" s="201"/>
      <c r="AR283" s="201"/>
      <c r="AS283" s="217"/>
      <c r="AT283" s="218"/>
      <c r="AU283" s="201"/>
      <c r="AV283" s="201"/>
      <c r="AW283" s="217"/>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t="s">
        <v>2783</v>
      </c>
      <c r="BW283" s="204" t="str">
        <f t="shared" si="29"/>
        <v>Operación del Sistema de Gestión Institucional_SGI</v>
      </c>
      <c r="BX283" s="11"/>
      <c r="BY283" s="11"/>
      <c r="BZ283" s="11"/>
      <c r="CA283" s="11"/>
      <c r="CB283" s="11" t="s">
        <v>29</v>
      </c>
      <c r="CC283" s="11"/>
      <c r="CD283" s="11"/>
      <c r="CE283" s="204" t="str">
        <f t="shared" si="30"/>
        <v xml:space="preserve">Información y comunicación </v>
      </c>
      <c r="CF283" s="11"/>
      <c r="CG283" s="11"/>
      <c r="CH283" s="11"/>
      <c r="CI283" s="11"/>
      <c r="CJ283" s="11"/>
      <c r="CK283" s="11"/>
      <c r="CL283" s="11"/>
      <c r="CM283" s="11"/>
      <c r="CN283" s="11"/>
      <c r="CO283" s="11"/>
      <c r="CP283" s="11"/>
      <c r="CQ283" s="11"/>
      <c r="CR283" s="11"/>
      <c r="CS283" s="11"/>
      <c r="CT283" s="11"/>
      <c r="CU283" s="11" t="s">
        <v>97</v>
      </c>
      <c r="CV283" s="11"/>
      <c r="CW283" s="11"/>
      <c r="CX283" s="11"/>
      <c r="CY283" s="204" t="str">
        <f t="shared" si="31"/>
        <v>Gestión documental</v>
      </c>
      <c r="CZ283" s="11" t="s">
        <v>2784</v>
      </c>
      <c r="DA283" s="11"/>
      <c r="DB283" s="11"/>
      <c r="DC283" s="11"/>
      <c r="DD283" s="11"/>
      <c r="DE283" s="11"/>
      <c r="DF283" s="11"/>
      <c r="DG283" s="11"/>
      <c r="DH283" s="11"/>
      <c r="DI283" s="11"/>
      <c r="DJ283" s="11"/>
      <c r="DK283" s="11"/>
      <c r="DL283" s="11"/>
      <c r="DM283" s="11"/>
      <c r="DN283" s="11"/>
      <c r="DO283" s="11"/>
      <c r="DP283" s="11"/>
      <c r="DQ283" s="11"/>
      <c r="DR283" s="11"/>
      <c r="DS283" s="11"/>
      <c r="DT283" s="11"/>
      <c r="DU283" s="1"/>
    </row>
    <row r="284" spans="2:125" ht="84" hidden="1" customHeight="1" x14ac:dyDescent="0.35">
      <c r="B284" s="1"/>
      <c r="C284" s="200" t="s">
        <v>3917</v>
      </c>
      <c r="D284" s="11" t="s">
        <v>3918</v>
      </c>
      <c r="E284" s="201" t="str">
        <f t="shared" si="32"/>
        <v>URF2025_262__Realizar estudio de mercado y validar la pertinencia de tercerizar el archivo físico</v>
      </c>
      <c r="F284" s="11" t="s">
        <v>3919</v>
      </c>
      <c r="G284" s="11" t="s">
        <v>3920</v>
      </c>
      <c r="H284" s="11" t="s">
        <v>3919</v>
      </c>
      <c r="I284" s="11" t="s">
        <v>1291</v>
      </c>
      <c r="J284" s="201" t="s">
        <v>1292</v>
      </c>
      <c r="K284" s="201" t="s">
        <v>1164</v>
      </c>
      <c r="L284" s="12" t="s">
        <v>3619</v>
      </c>
      <c r="M284" s="12" t="s">
        <v>3620</v>
      </c>
      <c r="N284" s="202">
        <f t="shared" si="26"/>
        <v>31.999305555553292</v>
      </c>
      <c r="O284" s="203" t="s">
        <v>665</v>
      </c>
      <c r="P284" s="11" t="s">
        <v>1079</v>
      </c>
      <c r="Q284" s="11" t="s">
        <v>111</v>
      </c>
      <c r="R284" s="11" t="s">
        <v>1940</v>
      </c>
      <c r="S284" s="11" t="s">
        <v>3330</v>
      </c>
      <c r="T284" s="11" t="s">
        <v>3512</v>
      </c>
      <c r="U284" s="11" t="s">
        <v>25</v>
      </c>
      <c r="V284" s="11"/>
      <c r="W284" s="11" t="s">
        <v>52</v>
      </c>
      <c r="X284" s="11"/>
      <c r="Y284" s="204" t="str">
        <f t="shared" si="28"/>
        <v xml:space="preserve">Talento Humano 
Tecnológicos </v>
      </c>
      <c r="Z284" s="11"/>
      <c r="AA284" s="201"/>
      <c r="AB284" s="201"/>
      <c r="AC284" s="217"/>
      <c r="AD284" s="218"/>
      <c r="AE284" s="201"/>
      <c r="AF284" s="201"/>
      <c r="AG284" s="217"/>
      <c r="AH284" s="218"/>
      <c r="AI284" s="201"/>
      <c r="AJ284" s="201"/>
      <c r="AK284" s="217"/>
      <c r="AL284" s="218"/>
      <c r="AM284" s="201"/>
      <c r="AN284" s="201"/>
      <c r="AO284" s="217"/>
      <c r="AP284" s="218"/>
      <c r="AQ284" s="201"/>
      <c r="AR284" s="201"/>
      <c r="AS284" s="217"/>
      <c r="AT284" s="218"/>
      <c r="AU284" s="201"/>
      <c r="AV284" s="201"/>
      <c r="AW284" s="217"/>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t="s">
        <v>2783</v>
      </c>
      <c r="BW284" s="204" t="str">
        <f t="shared" si="29"/>
        <v>Operación del Sistema de Gestión Institucional_SGI</v>
      </c>
      <c r="BX284" s="11"/>
      <c r="BY284" s="11"/>
      <c r="BZ284" s="11"/>
      <c r="CA284" s="11"/>
      <c r="CB284" s="11" t="s">
        <v>29</v>
      </c>
      <c r="CC284" s="11"/>
      <c r="CD284" s="11"/>
      <c r="CE284" s="204" t="str">
        <f t="shared" si="30"/>
        <v xml:space="preserve">Información y comunicación </v>
      </c>
      <c r="CF284" s="11"/>
      <c r="CG284" s="11"/>
      <c r="CH284" s="11"/>
      <c r="CI284" s="11"/>
      <c r="CJ284" s="11"/>
      <c r="CK284" s="11"/>
      <c r="CL284" s="11"/>
      <c r="CM284" s="11"/>
      <c r="CN284" s="11"/>
      <c r="CO284" s="11"/>
      <c r="CP284" s="11"/>
      <c r="CQ284" s="11"/>
      <c r="CR284" s="11"/>
      <c r="CS284" s="11"/>
      <c r="CT284" s="11"/>
      <c r="CU284" s="11" t="s">
        <v>97</v>
      </c>
      <c r="CV284" s="11"/>
      <c r="CW284" s="11"/>
      <c r="CX284" s="11"/>
      <c r="CY284" s="204" t="str">
        <f t="shared" si="31"/>
        <v>Gestión documental</v>
      </c>
      <c r="CZ284" s="11" t="s">
        <v>2784</v>
      </c>
      <c r="DA284" s="11"/>
      <c r="DB284" s="11"/>
      <c r="DC284" s="11"/>
      <c r="DD284" s="11"/>
      <c r="DE284" s="11"/>
      <c r="DF284" s="11"/>
      <c r="DG284" s="11"/>
      <c r="DH284" s="11"/>
      <c r="DI284" s="11"/>
      <c r="DJ284" s="11"/>
      <c r="DK284" s="11"/>
      <c r="DL284" s="11"/>
      <c r="DM284" s="11"/>
      <c r="DN284" s="11"/>
      <c r="DO284" s="11"/>
      <c r="DP284" s="11"/>
      <c r="DQ284" s="11"/>
      <c r="DR284" s="11"/>
      <c r="DS284" s="11"/>
      <c r="DT284" s="11"/>
      <c r="DU284" s="1"/>
    </row>
    <row r="285" spans="2:125" ht="84" hidden="1" customHeight="1" x14ac:dyDescent="0.35">
      <c r="B285" s="1"/>
      <c r="C285" s="200" t="s">
        <v>3921</v>
      </c>
      <c r="D285" s="11" t="s">
        <v>3922</v>
      </c>
      <c r="E285" s="201" t="str">
        <f t="shared" si="32"/>
        <v>URF2025_263__Actualizar el catálogo de sistemas de información</v>
      </c>
      <c r="F285" s="11" t="s">
        <v>3923</v>
      </c>
      <c r="G285" s="11" t="s">
        <v>3924</v>
      </c>
      <c r="H285" s="11" t="s">
        <v>3925</v>
      </c>
      <c r="I285" s="11" t="s">
        <v>1291</v>
      </c>
      <c r="J285" s="201" t="s">
        <v>1452</v>
      </c>
      <c r="K285" s="201"/>
      <c r="L285" s="12" t="s">
        <v>3655</v>
      </c>
      <c r="M285" s="12" t="s">
        <v>3882</v>
      </c>
      <c r="N285" s="202">
        <f t="shared" si="26"/>
        <v>59.999305555553292</v>
      </c>
      <c r="O285" s="203" t="s">
        <v>665</v>
      </c>
      <c r="P285" s="11" t="s">
        <v>1079</v>
      </c>
      <c r="Q285" s="11" t="s">
        <v>111</v>
      </c>
      <c r="R285" s="11" t="s">
        <v>1940</v>
      </c>
      <c r="S285" s="11" t="s">
        <v>3330</v>
      </c>
      <c r="T285" s="11" t="s">
        <v>583</v>
      </c>
      <c r="U285" s="11" t="s">
        <v>25</v>
      </c>
      <c r="V285" s="11"/>
      <c r="W285" s="11" t="s">
        <v>52</v>
      </c>
      <c r="X285" s="11"/>
      <c r="Y285" s="204" t="str">
        <f t="shared" si="28"/>
        <v xml:space="preserve">Talento Humano 
Tecnológicos </v>
      </c>
      <c r="Z285" s="11"/>
      <c r="AA285" s="201"/>
      <c r="AB285" s="201"/>
      <c r="AC285" s="217"/>
      <c r="AD285" s="218"/>
      <c r="AE285" s="201"/>
      <c r="AF285" s="201"/>
      <c r="AG285" s="217"/>
      <c r="AH285" s="218"/>
      <c r="AI285" s="201"/>
      <c r="AJ285" s="201"/>
      <c r="AK285" s="217"/>
      <c r="AL285" s="218"/>
      <c r="AM285" s="201"/>
      <c r="AN285" s="201"/>
      <c r="AO285" s="217"/>
      <c r="AP285" s="218"/>
      <c r="AQ285" s="201"/>
      <c r="AR285" s="201"/>
      <c r="AS285" s="217"/>
      <c r="AT285" s="218"/>
      <c r="AU285" s="201"/>
      <c r="AV285" s="201"/>
      <c r="AW285" s="217"/>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t="s">
        <v>2783</v>
      </c>
      <c r="BW285" s="204" t="str">
        <f t="shared" si="29"/>
        <v>Operación del Sistema de Gestión Institucional_SGI</v>
      </c>
      <c r="BX285" s="11"/>
      <c r="BY285" s="11"/>
      <c r="BZ285" s="11"/>
      <c r="CA285" s="11"/>
      <c r="CB285" s="11" t="s">
        <v>29</v>
      </c>
      <c r="CC285" s="11"/>
      <c r="CD285" s="11"/>
      <c r="CE285" s="204" t="str">
        <f t="shared" si="30"/>
        <v xml:space="preserve">Información y comunicación </v>
      </c>
      <c r="CF285" s="11"/>
      <c r="CG285" s="11"/>
      <c r="CH285" s="11"/>
      <c r="CI285" s="11"/>
      <c r="CJ285" s="11"/>
      <c r="CK285" s="11"/>
      <c r="CL285" s="11"/>
      <c r="CM285" s="11"/>
      <c r="CN285" s="11"/>
      <c r="CO285" s="11"/>
      <c r="CP285" s="11"/>
      <c r="CQ285" s="11"/>
      <c r="CR285" s="11"/>
      <c r="CS285" s="11"/>
      <c r="CT285" s="11"/>
      <c r="CU285" s="11" t="s">
        <v>97</v>
      </c>
      <c r="CV285" s="11"/>
      <c r="CW285" s="11"/>
      <c r="CX285" s="11"/>
      <c r="CY285" s="204" t="str">
        <f t="shared" si="31"/>
        <v>Gestión documental</v>
      </c>
      <c r="CZ285" s="11" t="s">
        <v>2784</v>
      </c>
      <c r="DA285" s="11"/>
      <c r="DB285" s="11"/>
      <c r="DC285" s="11"/>
      <c r="DD285" s="11"/>
      <c r="DE285" s="11"/>
      <c r="DF285" s="11"/>
      <c r="DG285" s="11"/>
      <c r="DH285" s="11"/>
      <c r="DI285" s="11"/>
      <c r="DJ285" s="11"/>
      <c r="DK285" s="11"/>
      <c r="DL285" s="11"/>
      <c r="DM285" s="11"/>
      <c r="DN285" s="11"/>
      <c r="DO285" s="11"/>
      <c r="DP285" s="11"/>
      <c r="DQ285" s="11"/>
      <c r="DR285" s="11"/>
      <c r="DS285" s="11"/>
      <c r="DT285" s="11"/>
      <c r="DU285" s="1"/>
    </row>
    <row r="286" spans="2:125" ht="84" hidden="1" customHeight="1" x14ac:dyDescent="0.35">
      <c r="B286" s="1"/>
      <c r="C286" s="200" t="s">
        <v>3926</v>
      </c>
      <c r="D286" s="11" t="s">
        <v>3927</v>
      </c>
      <c r="E286" s="201" t="str">
        <f t="shared" si="32"/>
        <v xml:space="preserve">URF2025_264__Definir la metodología para identificar, evaluar y gestionar los riesgos de seguridad de la información </v>
      </c>
      <c r="F286" s="11" t="s">
        <v>3928</v>
      </c>
      <c r="G286" s="11" t="s">
        <v>3929</v>
      </c>
      <c r="H286" s="11" t="s">
        <v>3930</v>
      </c>
      <c r="I286" s="11" t="s">
        <v>1291</v>
      </c>
      <c r="J286" s="201" t="s">
        <v>1452</v>
      </c>
      <c r="K286" s="201"/>
      <c r="L286" s="12" t="s">
        <v>3655</v>
      </c>
      <c r="M286" s="12">
        <v>45777</v>
      </c>
      <c r="N286" s="202">
        <f t="shared" si="26"/>
        <v>74</v>
      </c>
      <c r="O286" s="203" t="s">
        <v>665</v>
      </c>
      <c r="P286" s="11" t="s">
        <v>1079</v>
      </c>
      <c r="Q286" s="11" t="s">
        <v>111</v>
      </c>
      <c r="R286" s="11" t="s">
        <v>1940</v>
      </c>
      <c r="S286" s="11" t="s">
        <v>3330</v>
      </c>
      <c r="T286" s="11" t="s">
        <v>583</v>
      </c>
      <c r="U286" s="11" t="s">
        <v>25</v>
      </c>
      <c r="V286" s="11"/>
      <c r="W286" s="11" t="s">
        <v>52</v>
      </c>
      <c r="X286" s="11"/>
      <c r="Y286" s="204" t="str">
        <f t="shared" si="28"/>
        <v xml:space="preserve">Talento Humano 
Tecnológicos </v>
      </c>
      <c r="Z286" s="11"/>
      <c r="AA286" s="201"/>
      <c r="AB286" s="201"/>
      <c r="AC286" s="217"/>
      <c r="AD286" s="218"/>
      <c r="AE286" s="201"/>
      <c r="AF286" s="201"/>
      <c r="AG286" s="217"/>
      <c r="AH286" s="218" t="s">
        <v>2754</v>
      </c>
      <c r="AI286" s="201" t="s">
        <v>3900</v>
      </c>
      <c r="AJ286" s="201" t="s">
        <v>3931</v>
      </c>
      <c r="AK286" s="219">
        <v>25</v>
      </c>
      <c r="AL286" s="220"/>
      <c r="AM286" s="201"/>
      <c r="AN286" s="201"/>
      <c r="AO286" s="217"/>
      <c r="AP286" s="218"/>
      <c r="AQ286" s="201"/>
      <c r="AR286" s="201"/>
      <c r="AS286" s="217"/>
      <c r="AT286" s="218"/>
      <c r="AU286" s="201"/>
      <c r="AV286" s="201"/>
      <c r="AW286" s="217"/>
      <c r="AX286" s="11"/>
      <c r="AY286" s="11" t="s">
        <v>2770</v>
      </c>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t="s">
        <v>2783</v>
      </c>
      <c r="BW286" s="204" t="str">
        <f t="shared" si="29"/>
        <v>Plan de Seguridad y Privacidad de la Información - PPSI
Plan de Tratamiento de Riesgos de Seguridad y Privacidad de la Información
Operación del Sistema de Gestión Institucional_SGI</v>
      </c>
      <c r="BX286" s="11"/>
      <c r="BY286" s="11"/>
      <c r="BZ286" s="11" t="s">
        <v>27</v>
      </c>
      <c r="CA286" s="11"/>
      <c r="CB286" s="11" t="s">
        <v>29</v>
      </c>
      <c r="CC286" s="11"/>
      <c r="CD286" s="11"/>
      <c r="CE286" s="204" t="str">
        <f t="shared" si="30"/>
        <v xml:space="preserve">Gestión con valores para resultados 
Información y comunicación </v>
      </c>
      <c r="CF286" s="11"/>
      <c r="CG286" s="11"/>
      <c r="CH286" s="11"/>
      <c r="CI286" s="11"/>
      <c r="CJ286" s="11"/>
      <c r="CK286" s="11"/>
      <c r="CL286" s="11"/>
      <c r="CM286" s="11" t="s">
        <v>89</v>
      </c>
      <c r="CN286" s="11"/>
      <c r="CO286" s="11"/>
      <c r="CP286" s="11"/>
      <c r="CQ286" s="11"/>
      <c r="CR286" s="11"/>
      <c r="CS286" s="11"/>
      <c r="CT286" s="11"/>
      <c r="CU286" s="11" t="s">
        <v>97</v>
      </c>
      <c r="CV286" s="11"/>
      <c r="CW286" s="11"/>
      <c r="CX286" s="11"/>
      <c r="CY286" s="204" t="str">
        <f t="shared" si="31"/>
        <v>Seguridad Digital
Gestión documental</v>
      </c>
      <c r="CZ286" s="11" t="s">
        <v>2826</v>
      </c>
      <c r="DA286" s="11" t="s">
        <v>2826</v>
      </c>
      <c r="DB286" s="205">
        <v>45722</v>
      </c>
      <c r="DC286" s="205">
        <v>45747</v>
      </c>
      <c r="DD286" s="11" t="s">
        <v>3527</v>
      </c>
      <c r="DE286" s="11" t="s">
        <v>3528</v>
      </c>
      <c r="DF286" s="11" t="s">
        <v>2826</v>
      </c>
      <c r="DG286" s="205">
        <v>45755</v>
      </c>
      <c r="DH286" s="205">
        <v>45755</v>
      </c>
      <c r="DI286" s="11" t="s">
        <v>3932</v>
      </c>
      <c r="DJ286" s="11" t="s">
        <v>3933</v>
      </c>
      <c r="DK286" s="11"/>
      <c r="DL286" s="11"/>
      <c r="DM286" s="11"/>
      <c r="DN286" s="11"/>
      <c r="DO286" s="11"/>
      <c r="DP286" s="11"/>
      <c r="DQ286" s="11"/>
      <c r="DR286" s="11"/>
      <c r="DS286" s="11"/>
      <c r="DT286" s="11"/>
      <c r="DU286" s="1"/>
    </row>
    <row r="287" spans="2:125" ht="84" hidden="1" customHeight="1" x14ac:dyDescent="0.35">
      <c r="B287" s="1"/>
      <c r="C287" s="200" t="s">
        <v>3934</v>
      </c>
      <c r="D287" s="11" t="s">
        <v>3935</v>
      </c>
      <c r="E287" s="201" t="str">
        <f t="shared" si="32"/>
        <v>URF2025_265__Identificar, evaluar y gestionar los riesgos de seguridad de la información de archivo e información almacenada en la nube</v>
      </c>
      <c r="F287" s="11" t="s">
        <v>3936</v>
      </c>
      <c r="G287" s="11" t="s">
        <v>3937</v>
      </c>
      <c r="H287" s="11" t="s">
        <v>3937</v>
      </c>
      <c r="I287" s="11" t="s">
        <v>1291</v>
      </c>
      <c r="J287" s="201" t="s">
        <v>1452</v>
      </c>
      <c r="K287" s="201"/>
      <c r="L287" s="12" t="s">
        <v>3655</v>
      </c>
      <c r="M287" s="12">
        <v>45777</v>
      </c>
      <c r="N287" s="202">
        <f t="shared" si="26"/>
        <v>74</v>
      </c>
      <c r="O287" s="203" t="s">
        <v>665</v>
      </c>
      <c r="P287" s="11" t="s">
        <v>1079</v>
      </c>
      <c r="Q287" s="11" t="s">
        <v>111</v>
      </c>
      <c r="R287" s="11" t="s">
        <v>1940</v>
      </c>
      <c r="S287" s="11" t="s">
        <v>3330</v>
      </c>
      <c r="T287" s="11" t="s">
        <v>583</v>
      </c>
      <c r="U287" s="11" t="s">
        <v>25</v>
      </c>
      <c r="V287" s="11"/>
      <c r="W287" s="11" t="s">
        <v>52</v>
      </c>
      <c r="X287" s="11"/>
      <c r="Y287" s="204" t="str">
        <f t="shared" si="28"/>
        <v xml:space="preserve">Talento Humano 
Tecnológicos </v>
      </c>
      <c r="Z287" s="11"/>
      <c r="AA287" s="201"/>
      <c r="AB287" s="201"/>
      <c r="AC287" s="217"/>
      <c r="AD287" s="218"/>
      <c r="AE287" s="201"/>
      <c r="AF287" s="201"/>
      <c r="AG287" s="217"/>
      <c r="AH287" s="218" t="s">
        <v>2754</v>
      </c>
      <c r="AI287" s="201" t="s">
        <v>3938</v>
      </c>
      <c r="AJ287" s="201" t="s">
        <v>3939</v>
      </c>
      <c r="AK287" s="219">
        <v>10</v>
      </c>
      <c r="AL287" s="220"/>
      <c r="AM287" s="201"/>
      <c r="AN287" s="201"/>
      <c r="AO287" s="217"/>
      <c r="AP287" s="218"/>
      <c r="AQ287" s="201"/>
      <c r="AR287" s="201"/>
      <c r="AS287" s="217"/>
      <c r="AT287" s="218"/>
      <c r="AU287" s="201"/>
      <c r="AV287" s="201"/>
      <c r="AW287" s="217"/>
      <c r="AX287" s="11"/>
      <c r="AY287" s="11" t="s">
        <v>2770</v>
      </c>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t="s">
        <v>2783</v>
      </c>
      <c r="BW287" s="204" t="str">
        <f t="shared" si="29"/>
        <v>Plan de Seguridad y Privacidad de la Información - PPSI
Plan de Tratamiento de Riesgos de Seguridad y Privacidad de la Información
Operación del Sistema de Gestión Institucional_SGI</v>
      </c>
      <c r="BX287" s="11"/>
      <c r="BY287" s="11"/>
      <c r="BZ287" s="11" t="s">
        <v>27</v>
      </c>
      <c r="CA287" s="11"/>
      <c r="CB287" s="11" t="s">
        <v>29</v>
      </c>
      <c r="CC287" s="11"/>
      <c r="CD287" s="11"/>
      <c r="CE287" s="204" t="str">
        <f t="shared" si="30"/>
        <v xml:space="preserve">Gestión con valores para resultados 
Información y comunicación </v>
      </c>
      <c r="CF287" s="11"/>
      <c r="CG287" s="11"/>
      <c r="CH287" s="11"/>
      <c r="CI287" s="11"/>
      <c r="CJ287" s="11"/>
      <c r="CK287" s="11"/>
      <c r="CL287" s="11"/>
      <c r="CM287" s="11" t="s">
        <v>89</v>
      </c>
      <c r="CN287" s="11"/>
      <c r="CO287" s="11"/>
      <c r="CP287" s="11"/>
      <c r="CQ287" s="11"/>
      <c r="CR287" s="11"/>
      <c r="CS287" s="11"/>
      <c r="CT287" s="11"/>
      <c r="CU287" s="11" t="s">
        <v>97</v>
      </c>
      <c r="CV287" s="11"/>
      <c r="CW287" s="11"/>
      <c r="CX287" s="11"/>
      <c r="CY287" s="204" t="str">
        <f t="shared" si="31"/>
        <v>Seguridad Digital
Gestión documental</v>
      </c>
      <c r="CZ287" s="11" t="s">
        <v>2826</v>
      </c>
      <c r="DA287" s="11" t="s">
        <v>2826</v>
      </c>
      <c r="DB287" s="205">
        <v>45722</v>
      </c>
      <c r="DC287" s="205">
        <v>45747</v>
      </c>
      <c r="DD287" s="11" t="s">
        <v>3527</v>
      </c>
      <c r="DE287" s="11" t="s">
        <v>3528</v>
      </c>
      <c r="DF287" s="11" t="s">
        <v>2826</v>
      </c>
      <c r="DG287" s="205">
        <v>45755</v>
      </c>
      <c r="DH287" s="205">
        <v>45755</v>
      </c>
      <c r="DI287" s="11" t="s">
        <v>3932</v>
      </c>
      <c r="DJ287" s="11" t="s">
        <v>3933</v>
      </c>
      <c r="DK287" s="11"/>
      <c r="DL287" s="11"/>
      <c r="DM287" s="11"/>
      <c r="DN287" s="11"/>
      <c r="DO287" s="11"/>
      <c r="DP287" s="11"/>
      <c r="DQ287" s="11"/>
      <c r="DR287" s="11"/>
      <c r="DS287" s="11"/>
      <c r="DT287" s="11"/>
      <c r="DU287" s="1"/>
    </row>
    <row r="288" spans="2:125" s="2" customFormat="1" ht="84" hidden="1" customHeight="1" x14ac:dyDescent="0.35">
      <c r="B288" s="1"/>
      <c r="C288" s="200" t="s">
        <v>3940</v>
      </c>
      <c r="D288" s="11" t="s">
        <v>3941</v>
      </c>
      <c r="E288" s="201" t="str">
        <f t="shared" si="32"/>
        <v>URF2025_266__Elaborar el informe semestral de evaluación independiente del estado del Sistema de Control Interno, segundo semestre 2024</v>
      </c>
      <c r="F288" s="11" t="s">
        <v>3942</v>
      </c>
      <c r="G288" s="11" t="s">
        <v>3943</v>
      </c>
      <c r="H288" s="11" t="s">
        <v>3944</v>
      </c>
      <c r="I288" s="11" t="s">
        <v>628</v>
      </c>
      <c r="J288" s="11" t="s">
        <v>630</v>
      </c>
      <c r="K288" s="11"/>
      <c r="L288" s="12">
        <v>45658</v>
      </c>
      <c r="M288" s="12">
        <v>45695</v>
      </c>
      <c r="N288" s="202">
        <f t="shared" si="26"/>
        <v>37</v>
      </c>
      <c r="O288" s="203" t="s">
        <v>665</v>
      </c>
      <c r="P288" s="11"/>
      <c r="Q288" s="11" t="s">
        <v>111</v>
      </c>
      <c r="R288" s="11" t="s">
        <v>631</v>
      </c>
      <c r="S288" s="11" t="s">
        <v>236</v>
      </c>
      <c r="T288" s="11" t="s">
        <v>632</v>
      </c>
      <c r="U288" s="11" t="s">
        <v>25</v>
      </c>
      <c r="V288" s="11"/>
      <c r="W288" s="11" t="s">
        <v>52</v>
      </c>
      <c r="X288" s="11"/>
      <c r="Y288" s="204" t="str">
        <f t="shared" si="28"/>
        <v xml:space="preserve">Talento Humano 
Tecnológicos </v>
      </c>
      <c r="Z288" s="11"/>
      <c r="AA288" s="224"/>
      <c r="AB288" s="224"/>
      <c r="AC288" s="225"/>
      <c r="AD288" s="226"/>
      <c r="AE288" s="224"/>
      <c r="AF288" s="224"/>
      <c r="AG288" s="225"/>
      <c r="AH288" s="226"/>
      <c r="AI288" s="224"/>
      <c r="AJ288" s="224"/>
      <c r="AK288" s="225"/>
      <c r="AL288" s="226"/>
      <c r="AM288" s="224"/>
      <c r="AN288" s="224"/>
      <c r="AO288" s="225"/>
      <c r="AP288" s="226"/>
      <c r="AQ288" s="224"/>
      <c r="AR288" s="224"/>
      <c r="AS288" s="225"/>
      <c r="AT288" s="218"/>
      <c r="AU288" s="224"/>
      <c r="AV288" s="224"/>
      <c r="AW288" s="227"/>
      <c r="AX288" s="11"/>
      <c r="AY288" s="11"/>
      <c r="AZ288" s="11"/>
      <c r="BA288" s="11"/>
      <c r="BB288" s="11"/>
      <c r="BC288" s="11"/>
      <c r="BD288" s="11"/>
      <c r="BE288" s="11"/>
      <c r="BF288" s="11"/>
      <c r="BG288" s="11"/>
      <c r="BH288" s="11"/>
      <c r="BI288" s="11"/>
      <c r="BJ288" s="11"/>
      <c r="BK288" s="11" t="s">
        <v>2759</v>
      </c>
      <c r="BL288" s="11" t="s">
        <v>3945</v>
      </c>
      <c r="BM288" s="11"/>
      <c r="BN288" s="11"/>
      <c r="BO288" s="11"/>
      <c r="BP288" s="11"/>
      <c r="BQ288" s="11"/>
      <c r="BR288" s="11"/>
      <c r="BS288" s="11"/>
      <c r="BT288" s="11"/>
      <c r="BU288" s="11"/>
      <c r="BV288" s="11" t="s">
        <v>2783</v>
      </c>
      <c r="BW288" s="204" t="str">
        <f t="shared" si="29"/>
        <v>Plan anual de auditoría 
Operación del Sistema de Gestión Institucional_SGI</v>
      </c>
      <c r="BX288" s="11"/>
      <c r="BY288" s="11"/>
      <c r="BZ288" s="11"/>
      <c r="CA288" s="11"/>
      <c r="CB288" s="11"/>
      <c r="CC288" s="11"/>
      <c r="CD288" s="11" t="s">
        <v>31</v>
      </c>
      <c r="CE288" s="204" t="str">
        <f t="shared" si="30"/>
        <v xml:space="preserve">Control Interno </v>
      </c>
      <c r="CF288" s="11"/>
      <c r="CG288" s="11"/>
      <c r="CH288" s="11"/>
      <c r="CI288" s="11"/>
      <c r="CJ288" s="11"/>
      <c r="CK288" s="11"/>
      <c r="CL288" s="11"/>
      <c r="CM288" s="11"/>
      <c r="CN288" s="11"/>
      <c r="CO288" s="11"/>
      <c r="CP288" s="11"/>
      <c r="CQ288" s="11"/>
      <c r="CR288" s="11"/>
      <c r="CS288" s="11"/>
      <c r="CT288" s="11"/>
      <c r="CU288" s="11"/>
      <c r="CV288" s="11"/>
      <c r="CW288" s="11"/>
      <c r="CX288" s="11" t="s">
        <v>100</v>
      </c>
      <c r="CY288" s="204" t="str">
        <f t="shared" si="31"/>
        <v>Control Interno</v>
      </c>
      <c r="CZ288" s="11" t="s">
        <v>2784</v>
      </c>
      <c r="DA288" s="11"/>
      <c r="DB288" s="11"/>
      <c r="DC288" s="11"/>
      <c r="DD288" s="11"/>
      <c r="DE288" s="11"/>
      <c r="DF288" s="11"/>
      <c r="DG288" s="11"/>
      <c r="DH288" s="11"/>
      <c r="DI288" s="11"/>
      <c r="DJ288" s="11"/>
      <c r="DK288" s="11"/>
      <c r="DL288" s="11"/>
      <c r="DM288" s="11"/>
      <c r="DN288" s="11"/>
      <c r="DO288" s="11"/>
      <c r="DP288" s="11"/>
      <c r="DQ288" s="11"/>
      <c r="DR288" s="11"/>
      <c r="DS288" s="11"/>
      <c r="DT288" s="11"/>
      <c r="DU288" s="1"/>
    </row>
    <row r="289" spans="2:125" s="2" customFormat="1" ht="84" hidden="1" customHeight="1" x14ac:dyDescent="0.35">
      <c r="B289" s="1"/>
      <c r="C289" s="200" t="s">
        <v>3946</v>
      </c>
      <c r="D289" s="11" t="s">
        <v>3947</v>
      </c>
      <c r="E289" s="201" t="str">
        <f t="shared" si="32"/>
        <v>URF2025_267__Elaborar el informe semestral de evaluación independiente del estado del Sistema de Control Interno, primer semestre 2025</v>
      </c>
      <c r="F289" s="11" t="s">
        <v>3948</v>
      </c>
      <c r="G289" s="11" t="s">
        <v>3949</v>
      </c>
      <c r="H289" s="11" t="s">
        <v>3944</v>
      </c>
      <c r="I289" s="11" t="s">
        <v>628</v>
      </c>
      <c r="J289" s="11" t="s">
        <v>630</v>
      </c>
      <c r="K289" s="11"/>
      <c r="L289" s="12">
        <v>45839</v>
      </c>
      <c r="M289" s="12">
        <v>45877</v>
      </c>
      <c r="N289" s="202">
        <f t="shared" si="26"/>
        <v>38</v>
      </c>
      <c r="O289" s="203" t="s">
        <v>665</v>
      </c>
      <c r="P289" s="11"/>
      <c r="Q289" s="11" t="s">
        <v>111</v>
      </c>
      <c r="R289" s="11" t="s">
        <v>631</v>
      </c>
      <c r="S289" s="11" t="s">
        <v>236</v>
      </c>
      <c r="T289" s="11" t="s">
        <v>632</v>
      </c>
      <c r="U289" s="11" t="s">
        <v>25</v>
      </c>
      <c r="V289" s="11"/>
      <c r="W289" s="11" t="s">
        <v>52</v>
      </c>
      <c r="X289" s="11"/>
      <c r="Y289" s="204" t="str">
        <f t="shared" si="28"/>
        <v xml:space="preserve">Talento Humano 
Tecnológicos </v>
      </c>
      <c r="Z289" s="11"/>
      <c r="AA289" s="224"/>
      <c r="AB289" s="224"/>
      <c r="AC289" s="227">
        <v>1</v>
      </c>
      <c r="AD289" s="218"/>
      <c r="AE289" s="224"/>
      <c r="AF289" s="224"/>
      <c r="AG289" s="227">
        <v>4</v>
      </c>
      <c r="AH289" s="228"/>
      <c r="AI289" s="224"/>
      <c r="AJ289" s="224"/>
      <c r="AK289" s="225"/>
      <c r="AL289" s="226"/>
      <c r="AM289" s="224"/>
      <c r="AN289" s="224"/>
      <c r="AO289" s="225"/>
      <c r="AP289" s="226"/>
      <c r="AQ289" s="224"/>
      <c r="AR289" s="224"/>
      <c r="AS289" s="225"/>
      <c r="AT289" s="226"/>
      <c r="AU289" s="224"/>
      <c r="AV289" s="224"/>
      <c r="AW289" s="225"/>
      <c r="AX289" s="11"/>
      <c r="AY289" s="11"/>
      <c r="AZ289" s="11"/>
      <c r="BA289" s="11"/>
      <c r="BB289" s="11"/>
      <c r="BC289" s="11"/>
      <c r="BD289" s="11"/>
      <c r="BE289" s="11"/>
      <c r="BF289" s="11"/>
      <c r="BG289" s="11"/>
      <c r="BH289" s="11"/>
      <c r="BI289" s="11"/>
      <c r="BJ289" s="11"/>
      <c r="BK289" s="11" t="s">
        <v>2759</v>
      </c>
      <c r="BL289" s="11" t="s">
        <v>3945</v>
      </c>
      <c r="BM289" s="11"/>
      <c r="BN289" s="11"/>
      <c r="BO289" s="11"/>
      <c r="BP289" s="11"/>
      <c r="BQ289" s="11"/>
      <c r="BR289" s="11"/>
      <c r="BS289" s="11"/>
      <c r="BT289" s="11"/>
      <c r="BU289" s="11"/>
      <c r="BV289" s="11" t="s">
        <v>2783</v>
      </c>
      <c r="BW289" s="204" t="str">
        <f t="shared" si="29"/>
        <v>Plan anual de auditoría 
Operación del Sistema de Gestión Institucional_SGI</v>
      </c>
      <c r="BX289" s="11"/>
      <c r="BY289" s="11"/>
      <c r="BZ289" s="11"/>
      <c r="CA289" s="11"/>
      <c r="CB289" s="11"/>
      <c r="CC289" s="11"/>
      <c r="CD289" s="11" t="s">
        <v>31</v>
      </c>
      <c r="CE289" s="204" t="str">
        <f t="shared" si="30"/>
        <v xml:space="preserve">Control Interno </v>
      </c>
      <c r="CF289" s="11"/>
      <c r="CG289" s="11"/>
      <c r="CH289" s="11"/>
      <c r="CI289" s="11"/>
      <c r="CJ289" s="11"/>
      <c r="CK289" s="11"/>
      <c r="CL289" s="11"/>
      <c r="CM289" s="11"/>
      <c r="CN289" s="11"/>
      <c r="CO289" s="11"/>
      <c r="CP289" s="11"/>
      <c r="CQ289" s="11"/>
      <c r="CR289" s="11"/>
      <c r="CS289" s="11"/>
      <c r="CT289" s="11"/>
      <c r="CU289" s="11"/>
      <c r="CV289" s="11"/>
      <c r="CW289" s="11"/>
      <c r="CX289" s="11" t="s">
        <v>100</v>
      </c>
      <c r="CY289" s="204" t="str">
        <f t="shared" si="31"/>
        <v>Control Interno</v>
      </c>
      <c r="CZ289" s="11" t="s">
        <v>2784</v>
      </c>
      <c r="DA289" s="11"/>
      <c r="DB289" s="11"/>
      <c r="DC289" s="11"/>
      <c r="DD289" s="11"/>
      <c r="DE289" s="11"/>
      <c r="DF289" s="11"/>
      <c r="DG289" s="11"/>
      <c r="DH289" s="11"/>
      <c r="DI289" s="11"/>
      <c r="DJ289" s="11"/>
      <c r="DK289" s="11"/>
      <c r="DL289" s="11"/>
      <c r="DM289" s="11"/>
      <c r="DN289" s="11"/>
      <c r="DO289" s="11"/>
      <c r="DP289" s="11"/>
      <c r="DQ289" s="11"/>
      <c r="DR289" s="11"/>
      <c r="DS289" s="11"/>
      <c r="DT289" s="11"/>
      <c r="DU289" s="1"/>
    </row>
    <row r="290" spans="2:125" s="2" customFormat="1" ht="84" hidden="1" customHeight="1" x14ac:dyDescent="0.35">
      <c r="B290" s="1"/>
      <c r="C290" s="200" t="s">
        <v>3950</v>
      </c>
      <c r="D290" s="11" t="s">
        <v>3951</v>
      </c>
      <c r="E290" s="201" t="str">
        <f t="shared" si="32"/>
        <v>URF2025_268__Realizar seguimiento al estado de PQRSD, incluyendo los estándares del contenido y oportunidad de las respuestas a las solicitudes de acceso a información pública, segundo semestre 2024</v>
      </c>
      <c r="F290" s="11" t="s">
        <v>3952</v>
      </c>
      <c r="G290" s="11" t="s">
        <v>3953</v>
      </c>
      <c r="H290" s="11" t="s">
        <v>3954</v>
      </c>
      <c r="I290" s="11" t="s">
        <v>628</v>
      </c>
      <c r="J290" s="11" t="s">
        <v>630</v>
      </c>
      <c r="K290" s="11"/>
      <c r="L290" s="12">
        <v>45658</v>
      </c>
      <c r="M290" s="12">
        <v>45695</v>
      </c>
      <c r="N290" s="202">
        <f t="shared" si="26"/>
        <v>37</v>
      </c>
      <c r="O290" s="203" t="s">
        <v>665</v>
      </c>
      <c r="P290" s="11"/>
      <c r="Q290" s="11" t="s">
        <v>111</v>
      </c>
      <c r="R290" s="11" t="s">
        <v>631</v>
      </c>
      <c r="S290" s="11" t="s">
        <v>236</v>
      </c>
      <c r="T290" s="11" t="s">
        <v>632</v>
      </c>
      <c r="U290" s="11" t="s">
        <v>25</v>
      </c>
      <c r="V290" s="11"/>
      <c r="W290" s="11" t="s">
        <v>52</v>
      </c>
      <c r="X290" s="11"/>
      <c r="Y290" s="204" t="str">
        <f t="shared" si="28"/>
        <v xml:space="preserve">Talento Humano 
Tecnológicos </v>
      </c>
      <c r="Z290" s="11"/>
      <c r="AA290" s="224"/>
      <c r="AB290" s="224"/>
      <c r="AC290" s="225"/>
      <c r="AD290" s="226"/>
      <c r="AE290" s="224"/>
      <c r="AF290" s="224"/>
      <c r="AG290" s="225"/>
      <c r="AH290" s="218"/>
      <c r="AI290" s="224"/>
      <c r="AJ290" s="224"/>
      <c r="AK290" s="227"/>
      <c r="AL290" s="228"/>
      <c r="AM290" s="224"/>
      <c r="AN290" s="224"/>
      <c r="AO290" s="225"/>
      <c r="AP290" s="226"/>
      <c r="AQ290" s="224"/>
      <c r="AR290" s="224"/>
      <c r="AS290" s="225"/>
      <c r="AT290" s="226"/>
      <c r="AU290" s="224"/>
      <c r="AV290" s="224"/>
      <c r="AW290" s="225"/>
      <c r="AX290" s="11"/>
      <c r="AY290" s="11"/>
      <c r="AZ290" s="11"/>
      <c r="BA290" s="11"/>
      <c r="BB290" s="11"/>
      <c r="BC290" s="11"/>
      <c r="BD290" s="11"/>
      <c r="BE290" s="11"/>
      <c r="BF290" s="11"/>
      <c r="BG290" s="11"/>
      <c r="BH290" s="11"/>
      <c r="BI290" s="11"/>
      <c r="BJ290" s="11"/>
      <c r="BK290" s="11" t="s">
        <v>2759</v>
      </c>
      <c r="BL290" s="11" t="s">
        <v>3945</v>
      </c>
      <c r="BM290" s="11"/>
      <c r="BN290" s="11"/>
      <c r="BO290" s="11"/>
      <c r="BP290" s="11"/>
      <c r="BQ290" s="11"/>
      <c r="BR290" s="11"/>
      <c r="BS290" s="11"/>
      <c r="BT290" s="11"/>
      <c r="BU290" s="11"/>
      <c r="BV290" s="11" t="s">
        <v>2783</v>
      </c>
      <c r="BW290" s="204" t="str">
        <f t="shared" si="29"/>
        <v>Plan anual de auditoría 
Operación del Sistema de Gestión Institucional_SGI</v>
      </c>
      <c r="BX290" s="11"/>
      <c r="BY290" s="11"/>
      <c r="BZ290" s="11"/>
      <c r="CA290" s="11"/>
      <c r="CB290" s="11"/>
      <c r="CC290" s="11"/>
      <c r="CD290" s="11" t="s">
        <v>31</v>
      </c>
      <c r="CE290" s="204" t="str">
        <f t="shared" si="30"/>
        <v xml:space="preserve">Control Interno </v>
      </c>
      <c r="CF290" s="11"/>
      <c r="CG290" s="11"/>
      <c r="CH290" s="11"/>
      <c r="CI290" s="11"/>
      <c r="CJ290" s="11"/>
      <c r="CK290" s="11"/>
      <c r="CL290" s="11"/>
      <c r="CM290" s="11"/>
      <c r="CN290" s="11"/>
      <c r="CO290" s="11"/>
      <c r="CP290" s="11"/>
      <c r="CQ290" s="11"/>
      <c r="CR290" s="11"/>
      <c r="CS290" s="11"/>
      <c r="CT290" s="11"/>
      <c r="CU290" s="11"/>
      <c r="CV290" s="11"/>
      <c r="CW290" s="11"/>
      <c r="CX290" s="11" t="s">
        <v>100</v>
      </c>
      <c r="CY290" s="204" t="str">
        <f t="shared" si="31"/>
        <v>Control Interno</v>
      </c>
      <c r="CZ290" s="11" t="s">
        <v>2784</v>
      </c>
      <c r="DA290" s="11"/>
      <c r="DB290" s="11"/>
      <c r="DC290" s="11"/>
      <c r="DD290" s="11"/>
      <c r="DE290" s="11"/>
      <c r="DF290" s="11"/>
      <c r="DG290" s="11"/>
      <c r="DH290" s="11"/>
      <c r="DI290" s="11"/>
      <c r="DJ290" s="11"/>
      <c r="DK290" s="11"/>
      <c r="DL290" s="11"/>
      <c r="DM290" s="11"/>
      <c r="DN290" s="11"/>
      <c r="DO290" s="11"/>
      <c r="DP290" s="11"/>
      <c r="DQ290" s="11"/>
      <c r="DR290" s="11"/>
      <c r="DS290" s="11"/>
      <c r="DT290" s="11"/>
      <c r="DU290" s="1"/>
    </row>
    <row r="291" spans="2:125" s="2" customFormat="1" ht="84" hidden="1" customHeight="1" x14ac:dyDescent="0.35">
      <c r="B291" s="1"/>
      <c r="C291" s="200" t="s">
        <v>3955</v>
      </c>
      <c r="D291" s="11" t="s">
        <v>3956</v>
      </c>
      <c r="E291" s="201" t="str">
        <f t="shared" si="32"/>
        <v>URF2025_269__Realizar seguimiento al estado de PQRSD, incluyendo los estándares del contenido y oportunidad de las respuestas a las solicitudes de acceso a información pública, primer semestre 2025</v>
      </c>
      <c r="F291" s="11" t="s">
        <v>3952</v>
      </c>
      <c r="G291" s="11" t="s">
        <v>3957</v>
      </c>
      <c r="H291" s="11" t="s">
        <v>3958</v>
      </c>
      <c r="I291" s="11" t="s">
        <v>628</v>
      </c>
      <c r="J291" s="11" t="s">
        <v>630</v>
      </c>
      <c r="K291" s="11"/>
      <c r="L291" s="12">
        <v>45839</v>
      </c>
      <c r="M291" s="12">
        <v>45877</v>
      </c>
      <c r="N291" s="202">
        <f t="shared" si="26"/>
        <v>38</v>
      </c>
      <c r="O291" s="203" t="s">
        <v>665</v>
      </c>
      <c r="P291" s="11"/>
      <c r="Q291" s="11" t="s">
        <v>111</v>
      </c>
      <c r="R291" s="11" t="s">
        <v>631</v>
      </c>
      <c r="S291" s="11" t="s">
        <v>236</v>
      </c>
      <c r="T291" s="11" t="s">
        <v>632</v>
      </c>
      <c r="U291" s="11" t="s">
        <v>25</v>
      </c>
      <c r="V291" s="11"/>
      <c r="W291" s="11" t="s">
        <v>52</v>
      </c>
      <c r="X291" s="11"/>
      <c r="Y291" s="204" t="str">
        <f t="shared" si="28"/>
        <v xml:space="preserve">Talento Humano 
Tecnológicos </v>
      </c>
      <c r="Z291" s="11"/>
      <c r="AA291" s="224"/>
      <c r="AB291" s="224"/>
      <c r="AC291" s="225"/>
      <c r="AD291" s="226"/>
      <c r="AE291" s="224"/>
      <c r="AF291" s="224"/>
      <c r="AG291" s="225"/>
      <c r="AH291" s="218"/>
      <c r="AI291" s="224"/>
      <c r="AJ291" s="224"/>
      <c r="AK291" s="227"/>
      <c r="AL291" s="228"/>
      <c r="AM291" s="224"/>
      <c r="AN291" s="224"/>
      <c r="AO291" s="225"/>
      <c r="AP291" s="226"/>
      <c r="AQ291" s="224"/>
      <c r="AR291" s="224"/>
      <c r="AS291" s="225"/>
      <c r="AT291" s="226"/>
      <c r="AU291" s="224"/>
      <c r="AV291" s="224"/>
      <c r="AW291" s="225"/>
      <c r="AX291" s="11"/>
      <c r="AY291" s="11"/>
      <c r="AZ291" s="11"/>
      <c r="BA291" s="11"/>
      <c r="BB291" s="11"/>
      <c r="BC291" s="11"/>
      <c r="BD291" s="11"/>
      <c r="BE291" s="11"/>
      <c r="BF291" s="11"/>
      <c r="BG291" s="11"/>
      <c r="BH291" s="11"/>
      <c r="BI291" s="11"/>
      <c r="BJ291" s="11"/>
      <c r="BK291" s="11" t="s">
        <v>2759</v>
      </c>
      <c r="BL291" s="11" t="s">
        <v>3945</v>
      </c>
      <c r="BM291" s="11"/>
      <c r="BN291" s="11"/>
      <c r="BO291" s="11"/>
      <c r="BP291" s="11"/>
      <c r="BQ291" s="11"/>
      <c r="BR291" s="11"/>
      <c r="BS291" s="11"/>
      <c r="BT291" s="11"/>
      <c r="BU291" s="11"/>
      <c r="BV291" s="11" t="s">
        <v>2783</v>
      </c>
      <c r="BW291" s="204" t="str">
        <f t="shared" si="29"/>
        <v>Plan anual de auditoría 
Operación del Sistema de Gestión Institucional_SGI</v>
      </c>
      <c r="BX291" s="11"/>
      <c r="BY291" s="11"/>
      <c r="BZ291" s="11"/>
      <c r="CA291" s="11"/>
      <c r="CB291" s="11"/>
      <c r="CC291" s="11"/>
      <c r="CD291" s="11" t="s">
        <v>31</v>
      </c>
      <c r="CE291" s="204" t="str">
        <f t="shared" si="30"/>
        <v xml:space="preserve">Control Interno </v>
      </c>
      <c r="CF291" s="11"/>
      <c r="CG291" s="11"/>
      <c r="CH291" s="11"/>
      <c r="CI291" s="11"/>
      <c r="CJ291" s="11"/>
      <c r="CK291" s="11"/>
      <c r="CL291" s="11"/>
      <c r="CM291" s="11"/>
      <c r="CN291" s="11"/>
      <c r="CO291" s="11"/>
      <c r="CP291" s="11"/>
      <c r="CQ291" s="11"/>
      <c r="CR291" s="11"/>
      <c r="CS291" s="11"/>
      <c r="CT291" s="11"/>
      <c r="CU291" s="11"/>
      <c r="CV291" s="11"/>
      <c r="CW291" s="11"/>
      <c r="CX291" s="11" t="s">
        <v>100</v>
      </c>
      <c r="CY291" s="204" t="str">
        <f t="shared" si="31"/>
        <v>Control Interno</v>
      </c>
      <c r="CZ291" s="11" t="s">
        <v>2784</v>
      </c>
      <c r="DA291" s="11"/>
      <c r="DB291" s="11"/>
      <c r="DC291" s="11"/>
      <c r="DD291" s="11"/>
      <c r="DE291" s="11"/>
      <c r="DF291" s="11"/>
      <c r="DG291" s="11"/>
      <c r="DH291" s="11"/>
      <c r="DI291" s="11"/>
      <c r="DJ291" s="11"/>
      <c r="DK291" s="11"/>
      <c r="DL291" s="11"/>
      <c r="DM291" s="11"/>
      <c r="DN291" s="11"/>
      <c r="DO291" s="11"/>
      <c r="DP291" s="11"/>
      <c r="DQ291" s="11"/>
      <c r="DR291" s="11"/>
      <c r="DS291" s="11"/>
      <c r="DT291" s="11"/>
      <c r="DU291" s="1"/>
    </row>
    <row r="292" spans="2:125" s="2" customFormat="1" ht="84" hidden="1" customHeight="1" x14ac:dyDescent="0.35">
      <c r="B292" s="1"/>
      <c r="C292" s="200" t="s">
        <v>3959</v>
      </c>
      <c r="D292" s="11" t="s">
        <v>3960</v>
      </c>
      <c r="E292" s="201" t="str">
        <f t="shared" si="32"/>
        <v>URF2025_270__Realizar Seguimiento al Plan Anticorrupción y Atención al Ciudadano. Cuarto Cuatrimestre 2024</v>
      </c>
      <c r="F292" s="11" t="s">
        <v>3961</v>
      </c>
      <c r="G292" s="11" t="s">
        <v>3962</v>
      </c>
      <c r="H292" s="11" t="s">
        <v>3963</v>
      </c>
      <c r="I292" s="11" t="s">
        <v>628</v>
      </c>
      <c r="J292" s="11" t="s">
        <v>630</v>
      </c>
      <c r="K292" s="11"/>
      <c r="L292" s="12">
        <v>45658</v>
      </c>
      <c r="M292" s="12">
        <v>45674</v>
      </c>
      <c r="N292" s="202">
        <f t="shared" ref="N292:N355" si="33">IF(M292-L292&gt;124,"El tiempo de ejecución de la actividad no puede superar 124 días",M292-L292)</f>
        <v>16</v>
      </c>
      <c r="O292" s="203" t="s">
        <v>665</v>
      </c>
      <c r="P292" s="11"/>
      <c r="Q292" s="11" t="s">
        <v>111</v>
      </c>
      <c r="R292" s="11" t="s">
        <v>631</v>
      </c>
      <c r="S292" s="11" t="s">
        <v>236</v>
      </c>
      <c r="T292" s="11" t="s">
        <v>632</v>
      </c>
      <c r="U292" s="11" t="s">
        <v>25</v>
      </c>
      <c r="V292" s="11"/>
      <c r="W292" s="11" t="s">
        <v>52</v>
      </c>
      <c r="X292" s="11"/>
      <c r="Y292" s="204" t="str">
        <f t="shared" si="28"/>
        <v xml:space="preserve">Talento Humano 
Tecnológicos </v>
      </c>
      <c r="Z292" s="11"/>
      <c r="AA292" s="224"/>
      <c r="AB292" s="224"/>
      <c r="AC292" s="225"/>
      <c r="AD292" s="226"/>
      <c r="AE292" s="224"/>
      <c r="AF292" s="224"/>
      <c r="AG292" s="225"/>
      <c r="AH292" s="226"/>
      <c r="AI292" s="224"/>
      <c r="AJ292" s="224"/>
      <c r="AK292" s="225"/>
      <c r="AL292" s="218"/>
      <c r="AM292" s="224"/>
      <c r="AN292" s="224"/>
      <c r="AO292" s="227"/>
      <c r="AP292" s="228"/>
      <c r="AQ292" s="224"/>
      <c r="AR292" s="224"/>
      <c r="AS292" s="225"/>
      <c r="AT292" s="226"/>
      <c r="AU292" s="224"/>
      <c r="AV292" s="224"/>
      <c r="AW292" s="225"/>
      <c r="AX292" s="11"/>
      <c r="AY292" s="11"/>
      <c r="AZ292" s="11"/>
      <c r="BA292" s="11"/>
      <c r="BB292" s="11"/>
      <c r="BC292" s="11"/>
      <c r="BD292" s="11"/>
      <c r="BE292" s="11"/>
      <c r="BF292" s="11"/>
      <c r="BG292" s="11"/>
      <c r="BH292" s="11"/>
      <c r="BI292" s="11"/>
      <c r="BJ292" s="11"/>
      <c r="BK292" s="11" t="s">
        <v>2759</v>
      </c>
      <c r="BL292" s="11" t="s">
        <v>3964</v>
      </c>
      <c r="BM292" s="11"/>
      <c r="BN292" s="11"/>
      <c r="BO292" s="11"/>
      <c r="BP292" s="11"/>
      <c r="BQ292" s="11"/>
      <c r="BR292" s="11"/>
      <c r="BS292" s="11"/>
      <c r="BT292" s="11"/>
      <c r="BU292" s="11"/>
      <c r="BV292" s="11" t="s">
        <v>2783</v>
      </c>
      <c r="BW292" s="204" t="str">
        <f t="shared" si="29"/>
        <v>Plan anual de auditoría 
Operación del Sistema de Gestión Institucional_SGI</v>
      </c>
      <c r="BX292" s="11"/>
      <c r="BY292" s="11"/>
      <c r="BZ292" s="11"/>
      <c r="CA292" s="11"/>
      <c r="CB292" s="11"/>
      <c r="CC292" s="11"/>
      <c r="CD292" s="11" t="s">
        <v>31</v>
      </c>
      <c r="CE292" s="204" t="str">
        <f t="shared" si="30"/>
        <v xml:space="preserve">Control Interno </v>
      </c>
      <c r="CF292" s="11"/>
      <c r="CG292" s="11"/>
      <c r="CH292" s="11"/>
      <c r="CI292" s="11"/>
      <c r="CJ292" s="11"/>
      <c r="CK292" s="11"/>
      <c r="CL292" s="11"/>
      <c r="CM292" s="11"/>
      <c r="CN292" s="11"/>
      <c r="CO292" s="11"/>
      <c r="CP292" s="11"/>
      <c r="CQ292" s="11"/>
      <c r="CR292" s="11"/>
      <c r="CS292" s="11"/>
      <c r="CT292" s="11"/>
      <c r="CU292" s="11"/>
      <c r="CV292" s="11"/>
      <c r="CW292" s="11"/>
      <c r="CX292" s="11" t="s">
        <v>100</v>
      </c>
      <c r="CY292" s="204" t="str">
        <f t="shared" si="31"/>
        <v>Control Interno</v>
      </c>
      <c r="CZ292" s="11" t="s">
        <v>2784</v>
      </c>
      <c r="DA292" s="11"/>
      <c r="DB292" s="11"/>
      <c r="DC292" s="11"/>
      <c r="DD292" s="11"/>
      <c r="DE292" s="11"/>
      <c r="DF292" s="11"/>
      <c r="DG292" s="11"/>
      <c r="DH292" s="11"/>
      <c r="DI292" s="11"/>
      <c r="DJ292" s="11"/>
      <c r="DK292" s="11"/>
      <c r="DL292" s="11"/>
      <c r="DM292" s="11"/>
      <c r="DN292" s="11"/>
      <c r="DO292" s="11"/>
      <c r="DP292" s="11"/>
      <c r="DQ292" s="11"/>
      <c r="DR292" s="11"/>
      <c r="DS292" s="11"/>
      <c r="DT292" s="11"/>
      <c r="DU292" s="1"/>
    </row>
    <row r="293" spans="2:125" s="2" customFormat="1" ht="84" hidden="1" customHeight="1" x14ac:dyDescent="0.35">
      <c r="B293" s="1"/>
      <c r="C293" s="200" t="s">
        <v>3965</v>
      </c>
      <c r="D293" s="11" t="s">
        <v>3966</v>
      </c>
      <c r="E293" s="201" t="str">
        <f t="shared" si="32"/>
        <v>URF2025_271__Realizar seguimiento al programa de transparencia y ética pública Primer Seguimiento</v>
      </c>
      <c r="F293" s="11" t="s">
        <v>3967</v>
      </c>
      <c r="G293" s="11" t="s">
        <v>3968</v>
      </c>
      <c r="H293" s="11" t="s">
        <v>3969</v>
      </c>
      <c r="I293" s="11" t="s">
        <v>628</v>
      </c>
      <c r="J293" s="11" t="s">
        <v>629</v>
      </c>
      <c r="K293" s="11" t="s">
        <v>630</v>
      </c>
      <c r="L293" s="12">
        <v>45748</v>
      </c>
      <c r="M293" s="12">
        <v>45786</v>
      </c>
      <c r="N293" s="202">
        <f t="shared" si="33"/>
        <v>38</v>
      </c>
      <c r="O293" s="203" t="s">
        <v>665</v>
      </c>
      <c r="P293" s="204" t="s">
        <v>630</v>
      </c>
      <c r="Q293" s="11" t="s">
        <v>111</v>
      </c>
      <c r="R293" s="11" t="s">
        <v>631</v>
      </c>
      <c r="S293" s="11" t="s">
        <v>236</v>
      </c>
      <c r="T293" s="11" t="s">
        <v>632</v>
      </c>
      <c r="U293" s="11" t="s">
        <v>25</v>
      </c>
      <c r="V293" s="11"/>
      <c r="W293" s="11" t="s">
        <v>52</v>
      </c>
      <c r="X293" s="11"/>
      <c r="Y293" s="204" t="str">
        <f t="shared" si="28"/>
        <v xml:space="preserve">Talento Humano 
Tecnológicos </v>
      </c>
      <c r="Z293" s="11"/>
      <c r="AA293" s="224"/>
      <c r="AB293" s="224"/>
      <c r="AC293" s="225"/>
      <c r="AD293" s="226"/>
      <c r="AE293" s="224"/>
      <c r="AF293" s="224"/>
      <c r="AG293" s="225"/>
      <c r="AH293" s="226"/>
      <c r="AI293" s="224"/>
      <c r="AJ293" s="224"/>
      <c r="AK293" s="225"/>
      <c r="AL293" s="226"/>
      <c r="AM293" s="224"/>
      <c r="AN293" s="224"/>
      <c r="AO293" s="225"/>
      <c r="AP293" s="226"/>
      <c r="AQ293" s="224"/>
      <c r="AR293" s="224"/>
      <c r="AS293" s="225"/>
      <c r="AT293" s="218"/>
      <c r="AU293" s="224"/>
      <c r="AV293" s="224"/>
      <c r="AW293" s="227">
        <v>10</v>
      </c>
      <c r="AX293" s="11"/>
      <c r="AY293" s="11"/>
      <c r="AZ293" s="11"/>
      <c r="BA293" s="11"/>
      <c r="BB293" s="11"/>
      <c r="BC293" s="11"/>
      <c r="BD293" s="11"/>
      <c r="BE293" s="11"/>
      <c r="BF293" s="11"/>
      <c r="BG293" s="11"/>
      <c r="BH293" s="11"/>
      <c r="BI293" s="11"/>
      <c r="BJ293" s="11"/>
      <c r="BK293" s="11" t="s">
        <v>2759</v>
      </c>
      <c r="BL293" s="11" t="s">
        <v>3964</v>
      </c>
      <c r="BM293" s="11"/>
      <c r="BN293" s="11"/>
      <c r="BO293" s="11"/>
      <c r="BP293" s="11"/>
      <c r="BQ293" s="11"/>
      <c r="BR293" s="11"/>
      <c r="BS293" s="11"/>
      <c r="BT293" s="11"/>
      <c r="BU293" s="11"/>
      <c r="BV293" s="11" t="s">
        <v>2783</v>
      </c>
      <c r="BW293" s="204" t="str">
        <f t="shared" si="29"/>
        <v>Plan anual de auditoría 
Operación del Sistema de Gestión Institucional_SGI</v>
      </c>
      <c r="BX293" s="11"/>
      <c r="BY293" s="11"/>
      <c r="BZ293" s="11"/>
      <c r="CA293" s="11"/>
      <c r="CB293" s="11"/>
      <c r="CC293" s="11"/>
      <c r="CD293" s="11" t="s">
        <v>31</v>
      </c>
      <c r="CE293" s="204" t="str">
        <f t="shared" si="30"/>
        <v xml:space="preserve">Control Interno </v>
      </c>
      <c r="CF293" s="11"/>
      <c r="CG293" s="11"/>
      <c r="CH293" s="11"/>
      <c r="CI293" s="11"/>
      <c r="CJ293" s="11"/>
      <c r="CK293" s="11"/>
      <c r="CL293" s="11"/>
      <c r="CM293" s="11"/>
      <c r="CN293" s="11"/>
      <c r="CO293" s="11"/>
      <c r="CP293" s="11"/>
      <c r="CQ293" s="11"/>
      <c r="CR293" s="11"/>
      <c r="CS293" s="11"/>
      <c r="CT293" s="11"/>
      <c r="CU293" s="11"/>
      <c r="CV293" s="11"/>
      <c r="CW293" s="11"/>
      <c r="CX293" s="11" t="s">
        <v>100</v>
      </c>
      <c r="CY293" s="204" t="str">
        <f t="shared" si="31"/>
        <v>Control Interno</v>
      </c>
      <c r="CZ293" s="11" t="s">
        <v>2784</v>
      </c>
      <c r="DA293" s="11"/>
      <c r="DB293" s="11"/>
      <c r="DC293" s="11"/>
      <c r="DD293" s="11"/>
      <c r="DE293" s="11"/>
      <c r="DF293" s="11"/>
      <c r="DG293" s="11"/>
      <c r="DH293" s="11"/>
      <c r="DI293" s="11"/>
      <c r="DJ293" s="11"/>
      <c r="DK293" s="11"/>
      <c r="DL293" s="11"/>
      <c r="DM293" s="11"/>
      <c r="DN293" s="11"/>
      <c r="DO293" s="11"/>
      <c r="DP293" s="11"/>
      <c r="DQ293" s="11"/>
      <c r="DR293" s="11"/>
      <c r="DS293" s="11"/>
      <c r="DT293" s="11"/>
      <c r="DU293" s="1"/>
    </row>
    <row r="294" spans="2:125" s="2" customFormat="1" ht="84" hidden="1" customHeight="1" x14ac:dyDescent="0.35">
      <c r="B294" s="1"/>
      <c r="C294" s="200" t="s">
        <v>3970</v>
      </c>
      <c r="D294" s="11" t="s">
        <v>3971</v>
      </c>
      <c r="E294" s="201" t="str">
        <f t="shared" si="32"/>
        <v>URF2025_272__Realizar seguimiento al programa de transparencia y ética pública Segundo Seguimiento</v>
      </c>
      <c r="F294" s="11" t="s">
        <v>3967</v>
      </c>
      <c r="G294" s="11" t="s">
        <v>3968</v>
      </c>
      <c r="H294" s="11" t="s">
        <v>3969</v>
      </c>
      <c r="I294" s="11" t="s">
        <v>628</v>
      </c>
      <c r="J294" s="11" t="s">
        <v>629</v>
      </c>
      <c r="K294" s="11" t="s">
        <v>630</v>
      </c>
      <c r="L294" s="12">
        <v>45962</v>
      </c>
      <c r="M294" s="12">
        <v>45996</v>
      </c>
      <c r="N294" s="202">
        <f t="shared" si="33"/>
        <v>34</v>
      </c>
      <c r="O294" s="203" t="s">
        <v>665</v>
      </c>
      <c r="P294" s="204" t="s">
        <v>630</v>
      </c>
      <c r="Q294" s="11" t="s">
        <v>111</v>
      </c>
      <c r="R294" s="11" t="s">
        <v>631</v>
      </c>
      <c r="S294" s="11" t="s">
        <v>236</v>
      </c>
      <c r="T294" s="11" t="s">
        <v>632</v>
      </c>
      <c r="U294" s="11" t="s">
        <v>25</v>
      </c>
      <c r="V294" s="11"/>
      <c r="W294" s="11" t="s">
        <v>52</v>
      </c>
      <c r="X294" s="11"/>
      <c r="Y294" s="204" t="str">
        <f t="shared" si="28"/>
        <v xml:space="preserve">Talento Humano 
Tecnológicos </v>
      </c>
      <c r="Z294" s="11"/>
      <c r="AA294" s="224"/>
      <c r="AB294" s="224"/>
      <c r="AC294" s="225"/>
      <c r="AD294" s="226"/>
      <c r="AE294" s="224"/>
      <c r="AF294" s="224"/>
      <c r="AG294" s="225"/>
      <c r="AH294" s="226"/>
      <c r="AI294" s="224"/>
      <c r="AJ294" s="224"/>
      <c r="AK294" s="225"/>
      <c r="AL294" s="226"/>
      <c r="AM294" s="224"/>
      <c r="AN294" s="224"/>
      <c r="AO294" s="225"/>
      <c r="AP294" s="226"/>
      <c r="AQ294" s="224"/>
      <c r="AR294" s="224"/>
      <c r="AS294" s="225"/>
      <c r="AT294" s="218"/>
      <c r="AU294" s="224"/>
      <c r="AV294" s="224"/>
      <c r="AW294" s="227">
        <v>10</v>
      </c>
      <c r="AX294" s="11"/>
      <c r="AY294" s="11"/>
      <c r="AZ294" s="11"/>
      <c r="BA294" s="11"/>
      <c r="BB294" s="11"/>
      <c r="BC294" s="11"/>
      <c r="BD294" s="11"/>
      <c r="BE294" s="11"/>
      <c r="BF294" s="11"/>
      <c r="BG294" s="11"/>
      <c r="BH294" s="11"/>
      <c r="BI294" s="11"/>
      <c r="BJ294" s="11"/>
      <c r="BK294" s="11" t="s">
        <v>2759</v>
      </c>
      <c r="BL294" s="11" t="s">
        <v>3964</v>
      </c>
      <c r="BM294" s="11"/>
      <c r="BN294" s="11"/>
      <c r="BO294" s="11"/>
      <c r="BP294" s="11"/>
      <c r="BQ294" s="11"/>
      <c r="BR294" s="11"/>
      <c r="BS294" s="11"/>
      <c r="BT294" s="11"/>
      <c r="BU294" s="11"/>
      <c r="BV294" s="11" t="s">
        <v>2783</v>
      </c>
      <c r="BW294" s="204" t="str">
        <f t="shared" si="29"/>
        <v>Plan anual de auditoría 
Operación del Sistema de Gestión Institucional_SGI</v>
      </c>
      <c r="BX294" s="11"/>
      <c r="BY294" s="11"/>
      <c r="BZ294" s="11"/>
      <c r="CA294" s="11"/>
      <c r="CB294" s="11"/>
      <c r="CC294" s="11"/>
      <c r="CD294" s="11" t="s">
        <v>31</v>
      </c>
      <c r="CE294" s="204" t="str">
        <f t="shared" si="30"/>
        <v xml:space="preserve">Control Interno </v>
      </c>
      <c r="CF294" s="11"/>
      <c r="CG294" s="11"/>
      <c r="CH294" s="11"/>
      <c r="CI294" s="11"/>
      <c r="CJ294" s="11"/>
      <c r="CK294" s="11"/>
      <c r="CL294" s="11"/>
      <c r="CM294" s="11"/>
      <c r="CN294" s="11"/>
      <c r="CO294" s="11"/>
      <c r="CP294" s="11"/>
      <c r="CQ294" s="11"/>
      <c r="CR294" s="11"/>
      <c r="CS294" s="11"/>
      <c r="CT294" s="11"/>
      <c r="CU294" s="11"/>
      <c r="CV294" s="11"/>
      <c r="CW294" s="11"/>
      <c r="CX294" s="11" t="s">
        <v>100</v>
      </c>
      <c r="CY294" s="204" t="str">
        <f t="shared" si="31"/>
        <v>Control Interno</v>
      </c>
      <c r="CZ294" s="11" t="s">
        <v>2784</v>
      </c>
      <c r="DA294" s="11"/>
      <c r="DB294" s="11"/>
      <c r="DC294" s="11"/>
      <c r="DD294" s="11"/>
      <c r="DE294" s="11"/>
      <c r="DF294" s="11"/>
      <c r="DG294" s="11"/>
      <c r="DH294" s="11"/>
      <c r="DI294" s="11"/>
      <c r="DJ294" s="11"/>
      <c r="DK294" s="11"/>
      <c r="DL294" s="11"/>
      <c r="DM294" s="11"/>
      <c r="DN294" s="11"/>
      <c r="DO294" s="11"/>
      <c r="DP294" s="11"/>
      <c r="DQ294" s="11"/>
      <c r="DR294" s="11"/>
      <c r="DS294" s="11"/>
      <c r="DT294" s="11"/>
      <c r="DU294" s="1"/>
    </row>
    <row r="295" spans="2:125" s="2" customFormat="1" ht="84" hidden="1" customHeight="1" x14ac:dyDescent="0.35">
      <c r="B295" s="1"/>
      <c r="C295" s="200" t="s">
        <v>3972</v>
      </c>
      <c r="D295" s="11" t="s">
        <v>3973</v>
      </c>
      <c r="E295" s="201" t="str">
        <f t="shared" si="32"/>
        <v>URF2025_273__Elaborar el Informe trimestral de seguimiento a las medidas de austeridad en el gasto público en la URF, cuarto trimestre 2024</v>
      </c>
      <c r="F295" s="11" t="s">
        <v>659</v>
      </c>
      <c r="G295" s="11" t="s">
        <v>3974</v>
      </c>
      <c r="H295" s="11" t="s">
        <v>3975</v>
      </c>
      <c r="I295" s="11" t="s">
        <v>628</v>
      </c>
      <c r="J295" s="11" t="s">
        <v>629</v>
      </c>
      <c r="K295" s="11"/>
      <c r="L295" s="12">
        <v>45705</v>
      </c>
      <c r="M295" s="12">
        <v>45737</v>
      </c>
      <c r="N295" s="202">
        <f t="shared" si="33"/>
        <v>32</v>
      </c>
      <c r="O295" s="203" t="s">
        <v>665</v>
      </c>
      <c r="P295" s="204" t="s">
        <v>630</v>
      </c>
      <c r="Q295" s="11" t="s">
        <v>111</v>
      </c>
      <c r="R295" s="11" t="s">
        <v>631</v>
      </c>
      <c r="S295" s="11" t="s">
        <v>236</v>
      </c>
      <c r="T295" s="11" t="s">
        <v>632</v>
      </c>
      <c r="U295" s="11" t="s">
        <v>25</v>
      </c>
      <c r="V295" s="11"/>
      <c r="W295" s="11" t="s">
        <v>52</v>
      </c>
      <c r="X295" s="11"/>
      <c r="Y295" s="204" t="str">
        <f t="shared" si="28"/>
        <v xml:space="preserve">Talento Humano 
Tecnológicos </v>
      </c>
      <c r="Z295" s="11"/>
      <c r="AA295" s="11"/>
      <c r="AB295" s="11"/>
      <c r="AC295" s="13"/>
      <c r="AD295" s="14"/>
      <c r="AE295" s="11"/>
      <c r="AF295" s="11"/>
      <c r="AG295" s="13"/>
      <c r="AH295" s="14"/>
      <c r="AI295" s="11"/>
      <c r="AJ295" s="11"/>
      <c r="AK295" s="13"/>
      <c r="AL295" s="14"/>
      <c r="AM295" s="11"/>
      <c r="AN295" s="11"/>
      <c r="AO295" s="13"/>
      <c r="AP295" s="14"/>
      <c r="AQ295" s="11"/>
      <c r="AR295" s="11"/>
      <c r="AS295" s="13"/>
      <c r="AT295" s="14"/>
      <c r="AU295" s="11"/>
      <c r="AV295" s="11"/>
      <c r="AW295" s="13"/>
      <c r="AX295" s="11"/>
      <c r="AY295" s="11"/>
      <c r="AZ295" s="11"/>
      <c r="BA295" s="11"/>
      <c r="BB295" s="11"/>
      <c r="BC295" s="11"/>
      <c r="BD295" s="11"/>
      <c r="BE295" s="11"/>
      <c r="BF295" s="11"/>
      <c r="BG295" s="11"/>
      <c r="BH295" s="11"/>
      <c r="BI295" s="11"/>
      <c r="BJ295" s="11"/>
      <c r="BK295" s="11" t="s">
        <v>2759</v>
      </c>
      <c r="BL295" s="11" t="s">
        <v>3945</v>
      </c>
      <c r="BM295" s="11"/>
      <c r="BN295" s="11"/>
      <c r="BO295" s="11"/>
      <c r="BP295" s="11"/>
      <c r="BQ295" s="11"/>
      <c r="BR295" s="11"/>
      <c r="BS295" s="11"/>
      <c r="BT295" s="11"/>
      <c r="BU295" s="11"/>
      <c r="BV295" s="11" t="s">
        <v>2783</v>
      </c>
      <c r="BW295" s="204" t="str">
        <f t="shared" si="29"/>
        <v>Plan anual de auditoría 
Operación del Sistema de Gestión Institucional_SGI</v>
      </c>
      <c r="BX295" s="11"/>
      <c r="BY295" s="11"/>
      <c r="BZ295" s="11"/>
      <c r="CA295" s="11"/>
      <c r="CB295" s="11"/>
      <c r="CC295" s="11"/>
      <c r="CD295" s="11" t="s">
        <v>31</v>
      </c>
      <c r="CE295" s="204" t="str">
        <f t="shared" si="30"/>
        <v xml:space="preserve">Control Interno </v>
      </c>
      <c r="CF295" s="11"/>
      <c r="CG295" s="11"/>
      <c r="CH295" s="11"/>
      <c r="CI295" s="11"/>
      <c r="CJ295" s="11"/>
      <c r="CK295" s="11"/>
      <c r="CL295" s="11"/>
      <c r="CM295" s="11"/>
      <c r="CN295" s="11"/>
      <c r="CO295" s="11"/>
      <c r="CP295" s="11"/>
      <c r="CQ295" s="11"/>
      <c r="CR295" s="11"/>
      <c r="CS295" s="11"/>
      <c r="CT295" s="11"/>
      <c r="CU295" s="11"/>
      <c r="CV295" s="11"/>
      <c r="CW295" s="11"/>
      <c r="CX295" s="11" t="s">
        <v>100</v>
      </c>
      <c r="CY295" s="204" t="str">
        <f t="shared" si="31"/>
        <v>Control Interno</v>
      </c>
      <c r="CZ295" s="11" t="s">
        <v>2784</v>
      </c>
      <c r="DA295" s="11"/>
      <c r="DB295" s="11"/>
      <c r="DC295" s="11"/>
      <c r="DD295" s="11"/>
      <c r="DE295" s="11"/>
      <c r="DF295" s="11"/>
      <c r="DG295" s="11"/>
      <c r="DH295" s="11"/>
      <c r="DI295" s="11"/>
      <c r="DJ295" s="11"/>
      <c r="DK295" s="11"/>
      <c r="DL295" s="11"/>
      <c r="DM295" s="11"/>
      <c r="DN295" s="11"/>
      <c r="DO295" s="11"/>
      <c r="DP295" s="11"/>
      <c r="DQ295" s="11"/>
      <c r="DR295" s="11"/>
      <c r="DS295" s="11"/>
      <c r="DT295" s="11"/>
      <c r="DU295" s="1"/>
    </row>
    <row r="296" spans="2:125" s="2" customFormat="1" ht="84" hidden="1" customHeight="1" x14ac:dyDescent="0.35">
      <c r="B296" s="1"/>
      <c r="C296" s="200" t="s">
        <v>3976</v>
      </c>
      <c r="D296" s="11" t="s">
        <v>3977</v>
      </c>
      <c r="E296" s="201" t="str">
        <f t="shared" si="32"/>
        <v>URF2025_274__Elaborar el Informe trimestral de seguimiento a las medidas de austeridad en el gasto público en la URF, primer trimestre 2025</v>
      </c>
      <c r="F296" s="11" t="s">
        <v>659</v>
      </c>
      <c r="G296" s="11" t="s">
        <v>3978</v>
      </c>
      <c r="H296" s="11" t="s">
        <v>3979</v>
      </c>
      <c r="I296" s="11" t="s">
        <v>628</v>
      </c>
      <c r="J296" s="11" t="s">
        <v>629</v>
      </c>
      <c r="K296" s="11"/>
      <c r="L296" s="12">
        <v>45778</v>
      </c>
      <c r="M296" s="12">
        <v>45814</v>
      </c>
      <c r="N296" s="202">
        <f t="shared" si="33"/>
        <v>36</v>
      </c>
      <c r="O296" s="203" t="s">
        <v>665</v>
      </c>
      <c r="P296" s="204" t="s">
        <v>630</v>
      </c>
      <c r="Q296" s="11" t="s">
        <v>111</v>
      </c>
      <c r="R296" s="11" t="s">
        <v>631</v>
      </c>
      <c r="S296" s="11" t="s">
        <v>236</v>
      </c>
      <c r="T296" s="11" t="s">
        <v>632</v>
      </c>
      <c r="U296" s="11" t="s">
        <v>25</v>
      </c>
      <c r="V296" s="11"/>
      <c r="W296" s="11" t="s">
        <v>52</v>
      </c>
      <c r="X296" s="11"/>
      <c r="Y296" s="204" t="str">
        <f t="shared" si="28"/>
        <v xml:space="preserve">Talento Humano 
Tecnológicos </v>
      </c>
      <c r="Z296" s="11"/>
      <c r="AA296" s="11"/>
      <c r="AB296" s="11"/>
      <c r="AC296" s="13"/>
      <c r="AD296" s="14"/>
      <c r="AE296" s="11"/>
      <c r="AF296" s="11"/>
      <c r="AG296" s="13"/>
      <c r="AH296" s="14"/>
      <c r="AI296" s="11"/>
      <c r="AJ296" s="11"/>
      <c r="AK296" s="13"/>
      <c r="AL296" s="14"/>
      <c r="AM296" s="11"/>
      <c r="AN296" s="11"/>
      <c r="AO296" s="13"/>
      <c r="AP296" s="14"/>
      <c r="AQ296" s="11"/>
      <c r="AR296" s="11"/>
      <c r="AS296" s="13"/>
      <c r="AT296" s="14"/>
      <c r="AU296" s="11"/>
      <c r="AV296" s="11"/>
      <c r="AW296" s="13"/>
      <c r="AX296" s="11"/>
      <c r="AY296" s="11"/>
      <c r="AZ296" s="11"/>
      <c r="BA296" s="11"/>
      <c r="BB296" s="11"/>
      <c r="BC296" s="11"/>
      <c r="BD296" s="11"/>
      <c r="BE296" s="11"/>
      <c r="BF296" s="11"/>
      <c r="BG296" s="11"/>
      <c r="BH296" s="11"/>
      <c r="BI296" s="11"/>
      <c r="BJ296" s="11"/>
      <c r="BK296" s="11" t="s">
        <v>2759</v>
      </c>
      <c r="BL296" s="11" t="s">
        <v>3945</v>
      </c>
      <c r="BM296" s="11"/>
      <c r="BN296" s="11"/>
      <c r="BO296" s="11"/>
      <c r="BP296" s="11"/>
      <c r="BQ296" s="11"/>
      <c r="BR296" s="11"/>
      <c r="BS296" s="11"/>
      <c r="BT296" s="11"/>
      <c r="BU296" s="11"/>
      <c r="BV296" s="11" t="s">
        <v>2783</v>
      </c>
      <c r="BW296" s="204" t="str">
        <f t="shared" si="29"/>
        <v>Plan anual de auditoría 
Operación del Sistema de Gestión Institucional_SGI</v>
      </c>
      <c r="BX296" s="11"/>
      <c r="BY296" s="11"/>
      <c r="BZ296" s="11"/>
      <c r="CA296" s="11"/>
      <c r="CB296" s="11"/>
      <c r="CC296" s="11"/>
      <c r="CD296" s="11" t="s">
        <v>31</v>
      </c>
      <c r="CE296" s="204" t="str">
        <f t="shared" si="30"/>
        <v xml:space="preserve">Control Interno </v>
      </c>
      <c r="CF296" s="11"/>
      <c r="CG296" s="11"/>
      <c r="CH296" s="11"/>
      <c r="CI296" s="11"/>
      <c r="CJ296" s="11"/>
      <c r="CK296" s="11"/>
      <c r="CL296" s="11"/>
      <c r="CM296" s="11"/>
      <c r="CN296" s="11"/>
      <c r="CO296" s="11"/>
      <c r="CP296" s="11"/>
      <c r="CQ296" s="11"/>
      <c r="CR296" s="11"/>
      <c r="CS296" s="11"/>
      <c r="CT296" s="11"/>
      <c r="CU296" s="11"/>
      <c r="CV296" s="11"/>
      <c r="CW296" s="11"/>
      <c r="CX296" s="11" t="s">
        <v>100</v>
      </c>
      <c r="CY296" s="204" t="str">
        <f t="shared" si="31"/>
        <v>Control Interno</v>
      </c>
      <c r="CZ296" s="11" t="s">
        <v>2826</v>
      </c>
      <c r="DA296" s="11" t="s">
        <v>2826</v>
      </c>
      <c r="DB296" s="205">
        <v>45779</v>
      </c>
      <c r="DC296" s="205">
        <v>45784</v>
      </c>
      <c r="DD296" s="11" t="s">
        <v>3980</v>
      </c>
      <c r="DE296" s="11" t="s">
        <v>3981</v>
      </c>
      <c r="DF296" s="11"/>
      <c r="DG296" s="11"/>
      <c r="DH296" s="11"/>
      <c r="DI296" s="11"/>
      <c r="DJ296" s="11"/>
      <c r="DK296" s="11"/>
      <c r="DL296" s="11"/>
      <c r="DM296" s="11"/>
      <c r="DN296" s="11"/>
      <c r="DO296" s="11"/>
      <c r="DP296" s="11"/>
      <c r="DQ296" s="11"/>
      <c r="DR296" s="11"/>
      <c r="DS296" s="11"/>
      <c r="DT296" s="11"/>
      <c r="DU296" s="1"/>
    </row>
    <row r="297" spans="2:125" s="2" customFormat="1" ht="84" hidden="1" customHeight="1" x14ac:dyDescent="0.35">
      <c r="B297" s="1"/>
      <c r="C297" s="200" t="s">
        <v>3982</v>
      </c>
      <c r="D297" s="11" t="s">
        <v>3983</v>
      </c>
      <c r="E297" s="201" t="str">
        <f t="shared" si="32"/>
        <v>URF2025_275__Elaborar el Informe trimestral de seguimiento a las medidas de austeridad en el gasto público en la URF, segundo trimestre 2025</v>
      </c>
      <c r="F297" s="11" t="s">
        <v>659</v>
      </c>
      <c r="G297" s="11" t="s">
        <v>3984</v>
      </c>
      <c r="H297" s="11" t="s">
        <v>3985</v>
      </c>
      <c r="I297" s="11" t="s">
        <v>628</v>
      </c>
      <c r="J297" s="11" t="s">
        <v>629</v>
      </c>
      <c r="K297" s="11"/>
      <c r="L297" s="12">
        <v>45845</v>
      </c>
      <c r="M297" s="12">
        <v>45884</v>
      </c>
      <c r="N297" s="202">
        <f t="shared" si="33"/>
        <v>39</v>
      </c>
      <c r="O297" s="203" t="s">
        <v>665</v>
      </c>
      <c r="P297" s="204" t="s">
        <v>630</v>
      </c>
      <c r="Q297" s="11" t="s">
        <v>111</v>
      </c>
      <c r="R297" s="11" t="s">
        <v>631</v>
      </c>
      <c r="S297" s="11" t="s">
        <v>236</v>
      </c>
      <c r="T297" s="11" t="s">
        <v>632</v>
      </c>
      <c r="U297" s="11" t="s">
        <v>25</v>
      </c>
      <c r="V297" s="11"/>
      <c r="W297" s="11" t="s">
        <v>52</v>
      </c>
      <c r="X297" s="11"/>
      <c r="Y297" s="204" t="str">
        <f t="shared" si="28"/>
        <v xml:space="preserve">Talento Humano 
Tecnológicos </v>
      </c>
      <c r="Z297" s="11"/>
      <c r="AA297" s="11"/>
      <c r="AB297" s="11"/>
      <c r="AC297" s="13"/>
      <c r="AD297" s="14"/>
      <c r="AE297" s="11"/>
      <c r="AF297" s="11"/>
      <c r="AG297" s="13"/>
      <c r="AH297" s="14"/>
      <c r="AI297" s="11"/>
      <c r="AJ297" s="11"/>
      <c r="AK297" s="13"/>
      <c r="AL297" s="14"/>
      <c r="AM297" s="11"/>
      <c r="AN297" s="11"/>
      <c r="AO297" s="13"/>
      <c r="AP297" s="14"/>
      <c r="AQ297" s="11"/>
      <c r="AR297" s="11"/>
      <c r="AS297" s="13"/>
      <c r="AT297" s="14"/>
      <c r="AU297" s="11"/>
      <c r="AV297" s="11"/>
      <c r="AW297" s="13"/>
      <c r="AX297" s="11"/>
      <c r="AY297" s="11"/>
      <c r="AZ297" s="11"/>
      <c r="BA297" s="11"/>
      <c r="BB297" s="11"/>
      <c r="BC297" s="11"/>
      <c r="BD297" s="11"/>
      <c r="BE297" s="11"/>
      <c r="BF297" s="11"/>
      <c r="BG297" s="11"/>
      <c r="BH297" s="11"/>
      <c r="BI297" s="11"/>
      <c r="BJ297" s="11"/>
      <c r="BK297" s="11" t="s">
        <v>2759</v>
      </c>
      <c r="BL297" s="11" t="s">
        <v>3945</v>
      </c>
      <c r="BM297" s="11"/>
      <c r="BN297" s="11"/>
      <c r="BO297" s="11"/>
      <c r="BP297" s="11"/>
      <c r="BQ297" s="11"/>
      <c r="BR297" s="11"/>
      <c r="BS297" s="11"/>
      <c r="BT297" s="11"/>
      <c r="BU297" s="11"/>
      <c r="BV297" s="11" t="s">
        <v>2783</v>
      </c>
      <c r="BW297" s="204" t="str">
        <f t="shared" si="29"/>
        <v>Plan anual de auditoría 
Operación del Sistema de Gestión Institucional_SGI</v>
      </c>
      <c r="BX297" s="11"/>
      <c r="BY297" s="11"/>
      <c r="BZ297" s="11"/>
      <c r="CA297" s="11"/>
      <c r="CB297" s="11"/>
      <c r="CC297" s="11"/>
      <c r="CD297" s="11" t="s">
        <v>31</v>
      </c>
      <c r="CE297" s="204" t="str">
        <f t="shared" si="30"/>
        <v xml:space="preserve">Control Interno </v>
      </c>
      <c r="CF297" s="11"/>
      <c r="CG297" s="11"/>
      <c r="CH297" s="11"/>
      <c r="CI297" s="11"/>
      <c r="CJ297" s="11"/>
      <c r="CK297" s="11"/>
      <c r="CL297" s="11"/>
      <c r="CM297" s="11"/>
      <c r="CN297" s="11"/>
      <c r="CO297" s="11"/>
      <c r="CP297" s="11"/>
      <c r="CQ297" s="11"/>
      <c r="CR297" s="11"/>
      <c r="CS297" s="11"/>
      <c r="CT297" s="11"/>
      <c r="CU297" s="11"/>
      <c r="CV297" s="11"/>
      <c r="CW297" s="11"/>
      <c r="CX297" s="11" t="s">
        <v>100</v>
      </c>
      <c r="CY297" s="204" t="str">
        <f t="shared" si="31"/>
        <v>Control Interno</v>
      </c>
      <c r="CZ297" s="11" t="s">
        <v>2784</v>
      </c>
      <c r="DA297" s="11"/>
      <c r="DB297" s="11"/>
      <c r="DC297" s="11"/>
      <c r="DD297" s="11"/>
      <c r="DE297" s="11"/>
      <c r="DF297" s="11"/>
      <c r="DG297" s="11"/>
      <c r="DH297" s="11"/>
      <c r="DI297" s="11"/>
      <c r="DJ297" s="11"/>
      <c r="DK297" s="11"/>
      <c r="DL297" s="11"/>
      <c r="DM297" s="11"/>
      <c r="DN297" s="11"/>
      <c r="DO297" s="11"/>
      <c r="DP297" s="11"/>
      <c r="DQ297" s="11"/>
      <c r="DR297" s="11"/>
      <c r="DS297" s="11"/>
      <c r="DT297" s="11"/>
      <c r="DU297" s="1"/>
    </row>
    <row r="298" spans="2:125" s="2" customFormat="1" ht="84" hidden="1" customHeight="1" x14ac:dyDescent="0.35">
      <c r="B298" s="1"/>
      <c r="C298" s="200" t="s">
        <v>3986</v>
      </c>
      <c r="D298" s="11" t="s">
        <v>3987</v>
      </c>
      <c r="E298" s="201" t="str">
        <f t="shared" si="32"/>
        <v>URF2025_276__Elaborar el Informe trimestral de seguimiento a las medidas de austeridad en el gasto público en la URF, tercer trimestre 2025</v>
      </c>
      <c r="F298" s="11" t="s">
        <v>659</v>
      </c>
      <c r="G298" s="11" t="s">
        <v>3988</v>
      </c>
      <c r="H298" s="11" t="s">
        <v>3989</v>
      </c>
      <c r="I298" s="11" t="s">
        <v>628</v>
      </c>
      <c r="J298" s="11" t="s">
        <v>629</v>
      </c>
      <c r="K298" s="11"/>
      <c r="L298" s="12">
        <v>45936</v>
      </c>
      <c r="M298" s="12">
        <v>45975</v>
      </c>
      <c r="N298" s="202">
        <f t="shared" si="33"/>
        <v>39</v>
      </c>
      <c r="O298" s="203" t="s">
        <v>665</v>
      </c>
      <c r="P298" s="204" t="s">
        <v>630</v>
      </c>
      <c r="Q298" s="11" t="s">
        <v>111</v>
      </c>
      <c r="R298" s="11" t="s">
        <v>631</v>
      </c>
      <c r="S298" s="11" t="s">
        <v>236</v>
      </c>
      <c r="T298" s="11" t="s">
        <v>632</v>
      </c>
      <c r="U298" s="11" t="s">
        <v>25</v>
      </c>
      <c r="V298" s="11"/>
      <c r="W298" s="11" t="s">
        <v>52</v>
      </c>
      <c r="X298" s="11"/>
      <c r="Y298" s="204" t="str">
        <f t="shared" si="28"/>
        <v xml:space="preserve">Talento Humano 
Tecnológicos </v>
      </c>
      <c r="Z298" s="11"/>
      <c r="AA298" s="11"/>
      <c r="AB298" s="11"/>
      <c r="AC298" s="13"/>
      <c r="AD298" s="14"/>
      <c r="AE298" s="11"/>
      <c r="AF298" s="11"/>
      <c r="AG298" s="13"/>
      <c r="AH298" s="14"/>
      <c r="AI298" s="11"/>
      <c r="AJ298" s="11"/>
      <c r="AK298" s="13"/>
      <c r="AL298" s="14"/>
      <c r="AM298" s="11"/>
      <c r="AN298" s="11"/>
      <c r="AO298" s="13"/>
      <c r="AP298" s="14"/>
      <c r="AQ298" s="11"/>
      <c r="AR298" s="11"/>
      <c r="AS298" s="13"/>
      <c r="AT298" s="14"/>
      <c r="AU298" s="11"/>
      <c r="AV298" s="11"/>
      <c r="AW298" s="13"/>
      <c r="AX298" s="11"/>
      <c r="AY298" s="11"/>
      <c r="AZ298" s="11"/>
      <c r="BA298" s="11"/>
      <c r="BB298" s="11"/>
      <c r="BC298" s="11"/>
      <c r="BD298" s="11"/>
      <c r="BE298" s="11"/>
      <c r="BF298" s="11"/>
      <c r="BG298" s="11"/>
      <c r="BH298" s="11"/>
      <c r="BI298" s="11"/>
      <c r="BJ298" s="11"/>
      <c r="BK298" s="11" t="s">
        <v>2759</v>
      </c>
      <c r="BL298" s="11" t="s">
        <v>3945</v>
      </c>
      <c r="BM298" s="11"/>
      <c r="BN298" s="11"/>
      <c r="BO298" s="11"/>
      <c r="BP298" s="11"/>
      <c r="BQ298" s="11"/>
      <c r="BR298" s="11"/>
      <c r="BS298" s="11"/>
      <c r="BT298" s="11"/>
      <c r="BU298" s="11"/>
      <c r="BV298" s="11" t="s">
        <v>2783</v>
      </c>
      <c r="BW298" s="204" t="str">
        <f t="shared" si="29"/>
        <v>Plan anual de auditoría 
Operación del Sistema de Gestión Institucional_SGI</v>
      </c>
      <c r="BX298" s="11"/>
      <c r="BY298" s="11"/>
      <c r="BZ298" s="11"/>
      <c r="CA298" s="11"/>
      <c r="CB298" s="11"/>
      <c r="CC298" s="11"/>
      <c r="CD298" s="11" t="s">
        <v>31</v>
      </c>
      <c r="CE298" s="204" t="str">
        <f t="shared" si="30"/>
        <v xml:space="preserve">Control Interno </v>
      </c>
      <c r="CF298" s="11"/>
      <c r="CG298" s="11"/>
      <c r="CH298" s="11"/>
      <c r="CI298" s="11"/>
      <c r="CJ298" s="11"/>
      <c r="CK298" s="11"/>
      <c r="CL298" s="11"/>
      <c r="CM298" s="11"/>
      <c r="CN298" s="11"/>
      <c r="CO298" s="11"/>
      <c r="CP298" s="11"/>
      <c r="CQ298" s="11"/>
      <c r="CR298" s="11"/>
      <c r="CS298" s="11"/>
      <c r="CT298" s="11"/>
      <c r="CU298" s="11"/>
      <c r="CV298" s="11"/>
      <c r="CW298" s="11"/>
      <c r="CX298" s="11" t="s">
        <v>100</v>
      </c>
      <c r="CY298" s="204" t="str">
        <f t="shared" si="31"/>
        <v>Control Interno</v>
      </c>
      <c r="CZ298" s="11" t="s">
        <v>2784</v>
      </c>
      <c r="DA298" s="11"/>
      <c r="DB298" s="11"/>
      <c r="DC298" s="11"/>
      <c r="DD298" s="11"/>
      <c r="DE298" s="11"/>
      <c r="DF298" s="11"/>
      <c r="DG298" s="11"/>
      <c r="DH298" s="11"/>
      <c r="DI298" s="11"/>
      <c r="DJ298" s="11"/>
      <c r="DK298" s="11"/>
      <c r="DL298" s="11"/>
      <c r="DM298" s="11"/>
      <c r="DN298" s="11"/>
      <c r="DO298" s="11"/>
      <c r="DP298" s="11"/>
      <c r="DQ298" s="11"/>
      <c r="DR298" s="11"/>
      <c r="DS298" s="11"/>
      <c r="DT298" s="11"/>
      <c r="DU298" s="1"/>
    </row>
    <row r="299" spans="2:125" s="2" customFormat="1" ht="84" hidden="1" customHeight="1" x14ac:dyDescent="0.35">
      <c r="B299" s="1"/>
      <c r="C299" s="200" t="s">
        <v>3990</v>
      </c>
      <c r="D299" s="11" t="s">
        <v>3991</v>
      </c>
      <c r="E299" s="201" t="str">
        <f t="shared" si="32"/>
        <v>URF2025_277__Realizar la evaluación de la gestión por áreas o dependencias 2024</v>
      </c>
      <c r="F299" s="11" t="s">
        <v>3992</v>
      </c>
      <c r="G299" s="11" t="s">
        <v>3993</v>
      </c>
      <c r="H299" s="11" t="s">
        <v>3994</v>
      </c>
      <c r="I299" s="11" t="s">
        <v>628</v>
      </c>
      <c r="J299" s="11" t="s">
        <v>629</v>
      </c>
      <c r="K299" s="11" t="s">
        <v>110</v>
      </c>
      <c r="L299" s="12">
        <v>45658</v>
      </c>
      <c r="M299" s="12">
        <v>45695</v>
      </c>
      <c r="N299" s="202">
        <f t="shared" si="33"/>
        <v>37</v>
      </c>
      <c r="O299" s="203" t="s">
        <v>665</v>
      </c>
      <c r="P299" s="204" t="s">
        <v>630</v>
      </c>
      <c r="Q299" s="11" t="s">
        <v>111</v>
      </c>
      <c r="R299" s="11" t="s">
        <v>631</v>
      </c>
      <c r="S299" s="11" t="s">
        <v>236</v>
      </c>
      <c r="T299" s="11" t="s">
        <v>632</v>
      </c>
      <c r="U299" s="11" t="s">
        <v>25</v>
      </c>
      <c r="V299" s="11"/>
      <c r="W299" s="11" t="s">
        <v>52</v>
      </c>
      <c r="X299" s="11"/>
      <c r="Y299" s="204" t="str">
        <f t="shared" si="28"/>
        <v xml:space="preserve">Talento Humano 
Tecnológicos </v>
      </c>
      <c r="Z299" s="11"/>
      <c r="AA299" s="11"/>
      <c r="AB299" s="11"/>
      <c r="AC299" s="13"/>
      <c r="AD299" s="14"/>
      <c r="AE299" s="11"/>
      <c r="AF299" s="11"/>
      <c r="AG299" s="13"/>
      <c r="AH299" s="14"/>
      <c r="AI299" s="11"/>
      <c r="AJ299" s="11"/>
      <c r="AK299" s="13"/>
      <c r="AL299" s="14"/>
      <c r="AM299" s="11"/>
      <c r="AN299" s="11"/>
      <c r="AO299" s="13"/>
      <c r="AP299" s="14"/>
      <c r="AQ299" s="11"/>
      <c r="AR299" s="11"/>
      <c r="AS299" s="13"/>
      <c r="AT299" s="14"/>
      <c r="AU299" s="11"/>
      <c r="AV299" s="11"/>
      <c r="AW299" s="13"/>
      <c r="AX299" s="11"/>
      <c r="AY299" s="11"/>
      <c r="AZ299" s="11"/>
      <c r="BA299" s="11"/>
      <c r="BB299" s="11"/>
      <c r="BC299" s="11"/>
      <c r="BD299" s="11"/>
      <c r="BE299" s="11"/>
      <c r="BF299" s="11"/>
      <c r="BG299" s="11"/>
      <c r="BH299" s="11"/>
      <c r="BI299" s="11"/>
      <c r="BJ299" s="11"/>
      <c r="BK299" s="11" t="s">
        <v>2759</v>
      </c>
      <c r="BL299" s="11" t="s">
        <v>3945</v>
      </c>
      <c r="BM299" s="11"/>
      <c r="BN299" s="11"/>
      <c r="BO299" s="11"/>
      <c r="BP299" s="11"/>
      <c r="BQ299" s="11"/>
      <c r="BR299" s="11"/>
      <c r="BS299" s="11"/>
      <c r="BT299" s="11"/>
      <c r="BU299" s="11"/>
      <c r="BV299" s="11" t="s">
        <v>2783</v>
      </c>
      <c r="BW299" s="204" t="str">
        <f t="shared" si="29"/>
        <v>Plan anual de auditoría 
Operación del Sistema de Gestión Institucional_SGI</v>
      </c>
      <c r="BX299" s="11"/>
      <c r="BY299" s="11"/>
      <c r="BZ299" s="11"/>
      <c r="CA299" s="11"/>
      <c r="CB299" s="11"/>
      <c r="CC299" s="11"/>
      <c r="CD299" s="11" t="s">
        <v>31</v>
      </c>
      <c r="CE299" s="204" t="str">
        <f t="shared" si="30"/>
        <v xml:space="preserve">Control Interno </v>
      </c>
      <c r="CF299" s="11"/>
      <c r="CG299" s="11"/>
      <c r="CH299" s="11"/>
      <c r="CI299" s="11"/>
      <c r="CJ299" s="11"/>
      <c r="CK299" s="11"/>
      <c r="CL299" s="11"/>
      <c r="CM299" s="11"/>
      <c r="CN299" s="11"/>
      <c r="CO299" s="11"/>
      <c r="CP299" s="11"/>
      <c r="CQ299" s="11"/>
      <c r="CR299" s="11"/>
      <c r="CS299" s="11"/>
      <c r="CT299" s="11"/>
      <c r="CU299" s="11"/>
      <c r="CV299" s="11"/>
      <c r="CW299" s="11"/>
      <c r="CX299" s="11" t="s">
        <v>100</v>
      </c>
      <c r="CY299" s="204" t="str">
        <f t="shared" si="31"/>
        <v>Control Interno</v>
      </c>
      <c r="CZ299" s="11" t="s">
        <v>2784</v>
      </c>
      <c r="DA299" s="11"/>
      <c r="DB299" s="11"/>
      <c r="DC299" s="11"/>
      <c r="DD299" s="11"/>
      <c r="DE299" s="11"/>
      <c r="DF299" s="11"/>
      <c r="DG299" s="11"/>
      <c r="DH299" s="11"/>
      <c r="DI299" s="11"/>
      <c r="DJ299" s="11"/>
      <c r="DK299" s="11"/>
      <c r="DL299" s="11"/>
      <c r="DM299" s="11"/>
      <c r="DN299" s="11"/>
      <c r="DO299" s="11"/>
      <c r="DP299" s="11"/>
      <c r="DQ299" s="11"/>
      <c r="DR299" s="11"/>
      <c r="DS299" s="11"/>
      <c r="DT299" s="11"/>
      <c r="DU299" s="1"/>
    </row>
    <row r="300" spans="2:125" s="2" customFormat="1" ht="84" hidden="1" customHeight="1" x14ac:dyDescent="0.35">
      <c r="B300" s="1"/>
      <c r="C300" s="200" t="s">
        <v>3995</v>
      </c>
      <c r="D300" s="11" t="s">
        <v>3996</v>
      </c>
      <c r="E300" s="201" t="str">
        <f t="shared" si="32"/>
        <v>URF2025_278__Realizar evaluación Anual del Sistema de Control Interno Contable 2024</v>
      </c>
      <c r="F300" s="11" t="s">
        <v>678</v>
      </c>
      <c r="G300" s="11" t="s">
        <v>3997</v>
      </c>
      <c r="H300" s="11" t="s">
        <v>3998</v>
      </c>
      <c r="I300" s="11" t="s">
        <v>628</v>
      </c>
      <c r="J300" s="11" t="s">
        <v>630</v>
      </c>
      <c r="K300" s="11" t="s">
        <v>680</v>
      </c>
      <c r="L300" s="12">
        <v>45689</v>
      </c>
      <c r="M300" s="12">
        <v>45737</v>
      </c>
      <c r="N300" s="202">
        <f t="shared" si="33"/>
        <v>48</v>
      </c>
      <c r="O300" s="203" t="s">
        <v>665</v>
      </c>
      <c r="P300" s="11"/>
      <c r="Q300" s="11" t="s">
        <v>111</v>
      </c>
      <c r="R300" s="11" t="s">
        <v>631</v>
      </c>
      <c r="S300" s="11" t="s">
        <v>236</v>
      </c>
      <c r="T300" s="11" t="s">
        <v>632</v>
      </c>
      <c r="U300" s="11" t="s">
        <v>25</v>
      </c>
      <c r="V300" s="11"/>
      <c r="W300" s="11" t="s">
        <v>52</v>
      </c>
      <c r="X300" s="11"/>
      <c r="Y300" s="204" t="str">
        <f t="shared" si="28"/>
        <v xml:space="preserve">Talento Humano 
Tecnológicos </v>
      </c>
      <c r="Z300" s="11"/>
      <c r="AA300" s="11"/>
      <c r="AB300" s="11"/>
      <c r="AC300" s="13"/>
      <c r="AD300" s="14"/>
      <c r="AE300" s="11"/>
      <c r="AF300" s="11"/>
      <c r="AG300" s="13"/>
      <c r="AH300" s="14"/>
      <c r="AI300" s="11"/>
      <c r="AJ300" s="11"/>
      <c r="AK300" s="13"/>
      <c r="AL300" s="14"/>
      <c r="AM300" s="11"/>
      <c r="AN300" s="11"/>
      <c r="AO300" s="13"/>
      <c r="AP300" s="14"/>
      <c r="AQ300" s="11"/>
      <c r="AR300" s="11"/>
      <c r="AS300" s="13"/>
      <c r="AT300" s="14"/>
      <c r="AU300" s="11"/>
      <c r="AV300" s="11"/>
      <c r="AW300" s="13"/>
      <c r="AX300" s="11"/>
      <c r="AY300" s="11"/>
      <c r="AZ300" s="11"/>
      <c r="BA300" s="11"/>
      <c r="BB300" s="11"/>
      <c r="BC300" s="11"/>
      <c r="BD300" s="11"/>
      <c r="BE300" s="11"/>
      <c r="BF300" s="11"/>
      <c r="BG300" s="11"/>
      <c r="BH300" s="11"/>
      <c r="BI300" s="11"/>
      <c r="BJ300" s="11"/>
      <c r="BK300" s="11" t="s">
        <v>2759</v>
      </c>
      <c r="BL300" s="11" t="s">
        <v>3945</v>
      </c>
      <c r="BM300" s="11"/>
      <c r="BN300" s="11"/>
      <c r="BO300" s="11"/>
      <c r="BP300" s="11"/>
      <c r="BQ300" s="11"/>
      <c r="BR300" s="11"/>
      <c r="BS300" s="11"/>
      <c r="BT300" s="11"/>
      <c r="BU300" s="11"/>
      <c r="BV300" s="11" t="s">
        <v>2783</v>
      </c>
      <c r="BW300" s="204" t="str">
        <f t="shared" si="29"/>
        <v>Plan anual de auditoría 
Operación del Sistema de Gestión Institucional_SGI</v>
      </c>
      <c r="BX300" s="11"/>
      <c r="BY300" s="11"/>
      <c r="BZ300" s="11"/>
      <c r="CA300" s="11"/>
      <c r="CB300" s="11"/>
      <c r="CC300" s="11"/>
      <c r="CD300" s="11" t="s">
        <v>31</v>
      </c>
      <c r="CE300" s="204" t="str">
        <f t="shared" si="30"/>
        <v xml:space="preserve">Control Interno </v>
      </c>
      <c r="CF300" s="11"/>
      <c r="CG300" s="11"/>
      <c r="CH300" s="11"/>
      <c r="CI300" s="11"/>
      <c r="CJ300" s="11"/>
      <c r="CK300" s="11"/>
      <c r="CL300" s="11"/>
      <c r="CM300" s="11"/>
      <c r="CN300" s="11"/>
      <c r="CO300" s="11"/>
      <c r="CP300" s="11"/>
      <c r="CQ300" s="11"/>
      <c r="CR300" s="11"/>
      <c r="CS300" s="11"/>
      <c r="CT300" s="11"/>
      <c r="CU300" s="11"/>
      <c r="CV300" s="11"/>
      <c r="CW300" s="11"/>
      <c r="CX300" s="11" t="s">
        <v>100</v>
      </c>
      <c r="CY300" s="204" t="str">
        <f t="shared" si="31"/>
        <v>Control Interno</v>
      </c>
      <c r="CZ300" s="11" t="s">
        <v>2784</v>
      </c>
      <c r="DA300" s="11"/>
      <c r="DB300" s="11"/>
      <c r="DC300" s="11"/>
      <c r="DD300" s="11"/>
      <c r="DE300" s="11"/>
      <c r="DF300" s="11"/>
      <c r="DG300" s="11"/>
      <c r="DH300" s="11"/>
      <c r="DI300" s="11"/>
      <c r="DJ300" s="11"/>
      <c r="DK300" s="11"/>
      <c r="DL300" s="11"/>
      <c r="DM300" s="11"/>
      <c r="DN300" s="11"/>
      <c r="DO300" s="11"/>
      <c r="DP300" s="11"/>
      <c r="DQ300" s="11"/>
      <c r="DR300" s="11"/>
      <c r="DS300" s="11"/>
      <c r="DT300" s="11"/>
      <c r="DU300" s="1"/>
    </row>
    <row r="301" spans="2:125" s="2" customFormat="1" ht="84" hidden="1" customHeight="1" x14ac:dyDescent="0.35">
      <c r="B301" s="1"/>
      <c r="C301" s="200" t="s">
        <v>3999</v>
      </c>
      <c r="D301" s="11" t="s">
        <v>682</v>
      </c>
      <c r="E301" s="201" t="str">
        <f t="shared" si="32"/>
        <v>URF2025_279__Responder el cuestionario del FURAG  - MECI</v>
      </c>
      <c r="F301" s="11" t="s">
        <v>683</v>
      </c>
      <c r="G301" s="11" t="s">
        <v>684</v>
      </c>
      <c r="H301" s="11" t="s">
        <v>684</v>
      </c>
      <c r="I301" s="11" t="s">
        <v>628</v>
      </c>
      <c r="J301" s="11" t="s">
        <v>630</v>
      </c>
      <c r="K301" s="11"/>
      <c r="L301" s="12">
        <v>45748</v>
      </c>
      <c r="M301" s="12">
        <v>45808</v>
      </c>
      <c r="N301" s="202">
        <f t="shared" si="33"/>
        <v>60</v>
      </c>
      <c r="O301" s="203" t="s">
        <v>665</v>
      </c>
      <c r="P301" s="11"/>
      <c r="Q301" s="11" t="s">
        <v>111</v>
      </c>
      <c r="R301" s="11" t="s">
        <v>631</v>
      </c>
      <c r="S301" s="11" t="s">
        <v>236</v>
      </c>
      <c r="T301" s="11" t="s">
        <v>632</v>
      </c>
      <c r="U301" s="11" t="s">
        <v>25</v>
      </c>
      <c r="V301" s="11"/>
      <c r="W301" s="11" t="s">
        <v>52</v>
      </c>
      <c r="X301" s="11"/>
      <c r="Y301" s="204" t="str">
        <f t="shared" si="28"/>
        <v xml:space="preserve">Talento Humano 
Tecnológicos </v>
      </c>
      <c r="Z301" s="11"/>
      <c r="AA301" s="11"/>
      <c r="AB301" s="11"/>
      <c r="AC301" s="13"/>
      <c r="AD301" s="14"/>
      <c r="AE301" s="11"/>
      <c r="AF301" s="11"/>
      <c r="AG301" s="13"/>
      <c r="AH301" s="14"/>
      <c r="AI301" s="11"/>
      <c r="AJ301" s="11"/>
      <c r="AK301" s="13"/>
      <c r="AL301" s="14"/>
      <c r="AM301" s="11"/>
      <c r="AN301" s="11"/>
      <c r="AO301" s="13"/>
      <c r="AP301" s="14"/>
      <c r="AQ301" s="11"/>
      <c r="AR301" s="11"/>
      <c r="AS301" s="13"/>
      <c r="AT301" s="14"/>
      <c r="AU301" s="11"/>
      <c r="AV301" s="11"/>
      <c r="AW301" s="13"/>
      <c r="AX301" s="11"/>
      <c r="AY301" s="11"/>
      <c r="AZ301" s="11"/>
      <c r="BA301" s="11"/>
      <c r="BB301" s="11"/>
      <c r="BC301" s="11"/>
      <c r="BD301" s="11"/>
      <c r="BE301" s="11"/>
      <c r="BF301" s="11"/>
      <c r="BG301" s="11"/>
      <c r="BH301" s="11"/>
      <c r="BI301" s="11"/>
      <c r="BJ301" s="11"/>
      <c r="BK301" s="11" t="s">
        <v>2759</v>
      </c>
      <c r="BL301" s="11" t="s">
        <v>4000</v>
      </c>
      <c r="BM301" s="11"/>
      <c r="BN301" s="11"/>
      <c r="BO301" s="11"/>
      <c r="BP301" s="11"/>
      <c r="BQ301" s="11"/>
      <c r="BR301" s="11"/>
      <c r="BS301" s="11"/>
      <c r="BT301" s="11"/>
      <c r="BU301" s="11"/>
      <c r="BV301" s="11" t="s">
        <v>2783</v>
      </c>
      <c r="BW301" s="204" t="str">
        <f t="shared" si="29"/>
        <v>Plan anual de auditoría 
Operación del Sistema de Gestión Institucional_SGI</v>
      </c>
      <c r="BX301" s="11"/>
      <c r="BY301" s="11"/>
      <c r="BZ301" s="11"/>
      <c r="CA301" s="11"/>
      <c r="CB301" s="11"/>
      <c r="CC301" s="11"/>
      <c r="CD301" s="11" t="s">
        <v>31</v>
      </c>
      <c r="CE301" s="204" t="str">
        <f t="shared" si="30"/>
        <v xml:space="preserve">Control Interno </v>
      </c>
      <c r="CF301" s="11"/>
      <c r="CG301" s="11"/>
      <c r="CH301" s="11"/>
      <c r="CI301" s="11"/>
      <c r="CJ301" s="11"/>
      <c r="CK301" s="11"/>
      <c r="CL301" s="11"/>
      <c r="CM301" s="11"/>
      <c r="CN301" s="11"/>
      <c r="CO301" s="11"/>
      <c r="CP301" s="11"/>
      <c r="CQ301" s="11"/>
      <c r="CR301" s="11"/>
      <c r="CS301" s="11"/>
      <c r="CT301" s="11"/>
      <c r="CU301" s="11"/>
      <c r="CV301" s="11"/>
      <c r="CW301" s="11"/>
      <c r="CX301" s="11" t="s">
        <v>100</v>
      </c>
      <c r="CY301" s="204" t="str">
        <f t="shared" si="31"/>
        <v>Control Interno</v>
      </c>
      <c r="CZ301" s="11" t="s">
        <v>2784</v>
      </c>
      <c r="DA301" s="11"/>
      <c r="DB301" s="11"/>
      <c r="DC301" s="11"/>
      <c r="DD301" s="11"/>
      <c r="DE301" s="11"/>
      <c r="DF301" s="11"/>
      <c r="DG301" s="11"/>
      <c r="DH301" s="11"/>
      <c r="DI301" s="11"/>
      <c r="DJ301" s="11"/>
      <c r="DK301" s="11"/>
      <c r="DL301" s="11"/>
      <c r="DM301" s="11"/>
      <c r="DN301" s="11"/>
      <c r="DO301" s="11"/>
      <c r="DP301" s="11"/>
      <c r="DQ301" s="11"/>
      <c r="DR301" s="11"/>
      <c r="DS301" s="11"/>
      <c r="DT301" s="11"/>
      <c r="DU301" s="1"/>
    </row>
    <row r="302" spans="2:125" s="2" customFormat="1" ht="84" hidden="1" customHeight="1" x14ac:dyDescent="0.35">
      <c r="B302" s="1"/>
      <c r="C302" s="200" t="s">
        <v>4001</v>
      </c>
      <c r="D302" s="11" t="s">
        <v>687</v>
      </c>
      <c r="E302" s="201" t="str">
        <f t="shared" si="32"/>
        <v>URF2025_280__Realizar seguimiento al SIGEP Componente Hoja de Vida y Bienes y Rentas y conflicto de interés</v>
      </c>
      <c r="F302" s="11" t="s">
        <v>688</v>
      </c>
      <c r="G302" s="11" t="s">
        <v>4002</v>
      </c>
      <c r="H302" s="11" t="s">
        <v>4003</v>
      </c>
      <c r="I302" s="11" t="s">
        <v>628</v>
      </c>
      <c r="J302" s="11" t="s">
        <v>629</v>
      </c>
      <c r="K302" s="11" t="s">
        <v>694</v>
      </c>
      <c r="L302" s="12">
        <v>45870</v>
      </c>
      <c r="M302" s="12">
        <v>45905</v>
      </c>
      <c r="N302" s="202">
        <f t="shared" si="33"/>
        <v>35</v>
      </c>
      <c r="O302" s="203" t="s">
        <v>665</v>
      </c>
      <c r="P302" s="204" t="s">
        <v>630</v>
      </c>
      <c r="Q302" s="11" t="s">
        <v>111</v>
      </c>
      <c r="R302" s="11" t="s">
        <v>631</v>
      </c>
      <c r="S302" s="11" t="s">
        <v>236</v>
      </c>
      <c r="T302" s="11" t="s">
        <v>632</v>
      </c>
      <c r="U302" s="11" t="s">
        <v>25</v>
      </c>
      <c r="V302" s="11"/>
      <c r="W302" s="11" t="s">
        <v>52</v>
      </c>
      <c r="X302" s="11"/>
      <c r="Y302" s="204" t="str">
        <f t="shared" si="28"/>
        <v xml:space="preserve">Talento Humano 
Tecnológicos </v>
      </c>
      <c r="Z302" s="11"/>
      <c r="AA302" s="11"/>
      <c r="AB302" s="11"/>
      <c r="AC302" s="13"/>
      <c r="AD302" s="14"/>
      <c r="AE302" s="11"/>
      <c r="AF302" s="11"/>
      <c r="AG302" s="13"/>
      <c r="AH302" s="14"/>
      <c r="AI302" s="11"/>
      <c r="AJ302" s="11"/>
      <c r="AK302" s="13"/>
      <c r="AL302" s="14"/>
      <c r="AM302" s="11"/>
      <c r="AN302" s="11"/>
      <c r="AO302" s="13"/>
      <c r="AP302" s="14"/>
      <c r="AQ302" s="11"/>
      <c r="AR302" s="11"/>
      <c r="AS302" s="13"/>
      <c r="AT302" s="14"/>
      <c r="AU302" s="11"/>
      <c r="AV302" s="11"/>
      <c r="AW302" s="13"/>
      <c r="AX302" s="11"/>
      <c r="AY302" s="11"/>
      <c r="AZ302" s="11"/>
      <c r="BA302" s="11"/>
      <c r="BB302" s="11"/>
      <c r="BC302" s="11"/>
      <c r="BD302" s="11"/>
      <c r="BE302" s="11"/>
      <c r="BF302" s="11"/>
      <c r="BG302" s="11"/>
      <c r="BH302" s="11"/>
      <c r="BI302" s="11"/>
      <c r="BJ302" s="11"/>
      <c r="BK302" s="11" t="s">
        <v>2759</v>
      </c>
      <c r="BL302" s="11" t="s">
        <v>3945</v>
      </c>
      <c r="BM302" s="11"/>
      <c r="BN302" s="11"/>
      <c r="BO302" s="11"/>
      <c r="BP302" s="11"/>
      <c r="BQ302" s="11"/>
      <c r="BR302" s="11"/>
      <c r="BS302" s="11"/>
      <c r="BT302" s="11"/>
      <c r="BU302" s="11"/>
      <c r="BV302" s="11" t="s">
        <v>2783</v>
      </c>
      <c r="BW302" s="204" t="str">
        <f t="shared" si="29"/>
        <v>Plan anual de auditoría 
Operación del Sistema de Gestión Institucional_SGI</v>
      </c>
      <c r="BX302" s="11"/>
      <c r="BY302" s="11"/>
      <c r="BZ302" s="11"/>
      <c r="CA302" s="11"/>
      <c r="CB302" s="11"/>
      <c r="CC302" s="11"/>
      <c r="CD302" s="11" t="s">
        <v>31</v>
      </c>
      <c r="CE302" s="204" t="str">
        <f t="shared" si="30"/>
        <v xml:space="preserve">Control Interno </v>
      </c>
      <c r="CF302" s="11"/>
      <c r="CG302" s="11"/>
      <c r="CH302" s="11"/>
      <c r="CI302" s="11"/>
      <c r="CJ302" s="11"/>
      <c r="CK302" s="11"/>
      <c r="CL302" s="11"/>
      <c r="CM302" s="11"/>
      <c r="CN302" s="11"/>
      <c r="CO302" s="11"/>
      <c r="CP302" s="11"/>
      <c r="CQ302" s="11"/>
      <c r="CR302" s="11"/>
      <c r="CS302" s="11"/>
      <c r="CT302" s="11"/>
      <c r="CU302" s="11"/>
      <c r="CV302" s="11"/>
      <c r="CW302" s="11"/>
      <c r="CX302" s="11" t="s">
        <v>100</v>
      </c>
      <c r="CY302" s="204" t="str">
        <f t="shared" si="31"/>
        <v>Control Interno</v>
      </c>
      <c r="CZ302" s="11" t="s">
        <v>2784</v>
      </c>
      <c r="DA302" s="11"/>
      <c r="DB302" s="11"/>
      <c r="DC302" s="11"/>
      <c r="DD302" s="11"/>
      <c r="DE302" s="11"/>
      <c r="DF302" s="11"/>
      <c r="DG302" s="11"/>
      <c r="DH302" s="11"/>
      <c r="DI302" s="11"/>
      <c r="DJ302" s="11"/>
      <c r="DK302" s="11"/>
      <c r="DL302" s="11"/>
      <c r="DM302" s="11"/>
      <c r="DN302" s="11"/>
      <c r="DO302" s="11"/>
      <c r="DP302" s="11"/>
      <c r="DQ302" s="11"/>
      <c r="DR302" s="11"/>
      <c r="DS302" s="11"/>
      <c r="DT302" s="11"/>
      <c r="DU302" s="1"/>
    </row>
    <row r="303" spans="2:125" s="2" customFormat="1" ht="84" hidden="1" customHeight="1" x14ac:dyDescent="0.35">
      <c r="B303" s="1"/>
      <c r="C303" s="200" t="s">
        <v>4004</v>
      </c>
      <c r="D303" s="11" t="s">
        <v>4005</v>
      </c>
      <c r="E303" s="201" t="str">
        <f t="shared" si="32"/>
        <v>URF2025_281__Realizar la verificación a la concertación de los Acuerdos de Gestión del 2025 y evaluación de los correspondientes al año 2024</v>
      </c>
      <c r="F303" s="11" t="s">
        <v>692</v>
      </c>
      <c r="G303" s="11" t="s">
        <v>4006</v>
      </c>
      <c r="H303" s="11" t="s">
        <v>4007</v>
      </c>
      <c r="I303" s="11" t="s">
        <v>628</v>
      </c>
      <c r="J303" s="11" t="s">
        <v>629</v>
      </c>
      <c r="K303" s="11" t="s">
        <v>694</v>
      </c>
      <c r="L303" s="12">
        <v>45901</v>
      </c>
      <c r="M303" s="12">
        <v>45933</v>
      </c>
      <c r="N303" s="202">
        <f t="shared" si="33"/>
        <v>32</v>
      </c>
      <c r="O303" s="203" t="s">
        <v>665</v>
      </c>
      <c r="P303" s="204" t="s">
        <v>630</v>
      </c>
      <c r="Q303" s="11" t="s">
        <v>111</v>
      </c>
      <c r="R303" s="11" t="s">
        <v>631</v>
      </c>
      <c r="S303" s="11" t="s">
        <v>236</v>
      </c>
      <c r="T303" s="11" t="s">
        <v>632</v>
      </c>
      <c r="U303" s="11" t="s">
        <v>25</v>
      </c>
      <c r="V303" s="11"/>
      <c r="W303" s="11" t="s">
        <v>52</v>
      </c>
      <c r="X303" s="11"/>
      <c r="Y303" s="204" t="str">
        <f t="shared" si="28"/>
        <v xml:space="preserve">Talento Humano 
Tecnológicos </v>
      </c>
      <c r="Z303" s="11"/>
      <c r="AA303" s="11"/>
      <c r="AB303" s="11"/>
      <c r="AC303" s="13"/>
      <c r="AD303" s="14"/>
      <c r="AE303" s="11"/>
      <c r="AF303" s="11"/>
      <c r="AG303" s="13"/>
      <c r="AH303" s="14"/>
      <c r="AI303" s="11"/>
      <c r="AJ303" s="11"/>
      <c r="AK303" s="13"/>
      <c r="AL303" s="14"/>
      <c r="AM303" s="11"/>
      <c r="AN303" s="11"/>
      <c r="AO303" s="13"/>
      <c r="AP303" s="14"/>
      <c r="AQ303" s="11"/>
      <c r="AR303" s="11"/>
      <c r="AS303" s="13"/>
      <c r="AT303" s="14"/>
      <c r="AU303" s="11"/>
      <c r="AV303" s="11"/>
      <c r="AW303" s="13"/>
      <c r="AX303" s="11"/>
      <c r="AY303" s="11"/>
      <c r="AZ303" s="11"/>
      <c r="BA303" s="11"/>
      <c r="BB303" s="11"/>
      <c r="BC303" s="11"/>
      <c r="BD303" s="11"/>
      <c r="BE303" s="11"/>
      <c r="BF303" s="11"/>
      <c r="BG303" s="11"/>
      <c r="BH303" s="11"/>
      <c r="BI303" s="11"/>
      <c r="BJ303" s="11"/>
      <c r="BK303" s="11" t="s">
        <v>2759</v>
      </c>
      <c r="BL303" s="11" t="s">
        <v>3945</v>
      </c>
      <c r="BM303" s="11"/>
      <c r="BN303" s="11"/>
      <c r="BO303" s="11"/>
      <c r="BP303" s="11"/>
      <c r="BQ303" s="11"/>
      <c r="BR303" s="11"/>
      <c r="BS303" s="11"/>
      <c r="BT303" s="11"/>
      <c r="BU303" s="11"/>
      <c r="BV303" s="11" t="s">
        <v>2783</v>
      </c>
      <c r="BW303" s="204" t="str">
        <f t="shared" si="29"/>
        <v>Plan anual de auditoría 
Operación del Sistema de Gestión Institucional_SGI</v>
      </c>
      <c r="BX303" s="11"/>
      <c r="BY303" s="11"/>
      <c r="BZ303" s="11"/>
      <c r="CA303" s="11"/>
      <c r="CB303" s="11"/>
      <c r="CC303" s="11"/>
      <c r="CD303" s="11" t="s">
        <v>31</v>
      </c>
      <c r="CE303" s="204" t="str">
        <f t="shared" si="30"/>
        <v xml:space="preserve">Control Interno </v>
      </c>
      <c r="CF303" s="11"/>
      <c r="CG303" s="11"/>
      <c r="CH303" s="11"/>
      <c r="CI303" s="11"/>
      <c r="CJ303" s="11"/>
      <c r="CK303" s="11"/>
      <c r="CL303" s="11"/>
      <c r="CM303" s="11"/>
      <c r="CN303" s="11"/>
      <c r="CO303" s="11"/>
      <c r="CP303" s="11"/>
      <c r="CQ303" s="11"/>
      <c r="CR303" s="11"/>
      <c r="CS303" s="11"/>
      <c r="CT303" s="11"/>
      <c r="CU303" s="11"/>
      <c r="CV303" s="11"/>
      <c r="CW303" s="11"/>
      <c r="CX303" s="11" t="s">
        <v>100</v>
      </c>
      <c r="CY303" s="204" t="str">
        <f t="shared" si="31"/>
        <v>Control Interno</v>
      </c>
      <c r="CZ303" s="11" t="s">
        <v>2784</v>
      </c>
      <c r="DA303" s="11"/>
      <c r="DB303" s="11"/>
      <c r="DC303" s="11"/>
      <c r="DD303" s="11"/>
      <c r="DE303" s="11"/>
      <c r="DF303" s="11"/>
      <c r="DG303" s="11"/>
      <c r="DH303" s="11"/>
      <c r="DI303" s="11"/>
      <c r="DJ303" s="11"/>
      <c r="DK303" s="11"/>
      <c r="DL303" s="11"/>
      <c r="DM303" s="11"/>
      <c r="DN303" s="11"/>
      <c r="DO303" s="11"/>
      <c r="DP303" s="11"/>
      <c r="DQ303" s="11"/>
      <c r="DR303" s="11"/>
      <c r="DS303" s="11"/>
      <c r="DT303" s="11"/>
      <c r="DU303" s="1"/>
    </row>
    <row r="304" spans="2:125" s="2" customFormat="1" ht="84" hidden="1" customHeight="1" x14ac:dyDescent="0.35">
      <c r="B304" s="1"/>
      <c r="C304" s="200" t="s">
        <v>4008</v>
      </c>
      <c r="D304" s="11" t="s">
        <v>4009</v>
      </c>
      <c r="E304" s="201" t="str">
        <f t="shared" si="32"/>
        <v>URF2025_282__Realizar seguimiento al Sistema de Seguridad y Salud en el Trabajo de la Unidad</v>
      </c>
      <c r="F304" s="11" t="s">
        <v>697</v>
      </c>
      <c r="G304" s="11" t="s">
        <v>4010</v>
      </c>
      <c r="H304" s="11" t="s">
        <v>4010</v>
      </c>
      <c r="I304" s="11" t="s">
        <v>628</v>
      </c>
      <c r="J304" s="11" t="s">
        <v>630</v>
      </c>
      <c r="K304" s="11" t="s">
        <v>699</v>
      </c>
      <c r="L304" s="12">
        <v>45748</v>
      </c>
      <c r="M304" s="12">
        <v>45786</v>
      </c>
      <c r="N304" s="202">
        <f t="shared" si="33"/>
        <v>38</v>
      </c>
      <c r="O304" s="203" t="s">
        <v>665</v>
      </c>
      <c r="P304" s="11"/>
      <c r="Q304" s="11" t="s">
        <v>111</v>
      </c>
      <c r="R304" s="11" t="s">
        <v>631</v>
      </c>
      <c r="S304" s="11" t="s">
        <v>236</v>
      </c>
      <c r="T304" s="11" t="s">
        <v>632</v>
      </c>
      <c r="U304" s="11" t="s">
        <v>25</v>
      </c>
      <c r="V304" s="11"/>
      <c r="W304" s="11" t="s">
        <v>52</v>
      </c>
      <c r="X304" s="11"/>
      <c r="Y304" s="204" t="str">
        <f t="shared" si="28"/>
        <v xml:space="preserve">Talento Humano 
Tecnológicos </v>
      </c>
      <c r="Z304" s="11"/>
      <c r="AA304" s="11"/>
      <c r="AB304" s="11"/>
      <c r="AC304" s="13"/>
      <c r="AD304" s="14"/>
      <c r="AE304" s="11"/>
      <c r="AF304" s="11"/>
      <c r="AG304" s="13"/>
      <c r="AH304" s="14"/>
      <c r="AI304" s="11"/>
      <c r="AJ304" s="11"/>
      <c r="AK304" s="13"/>
      <c r="AL304" s="14"/>
      <c r="AM304" s="11"/>
      <c r="AN304" s="11"/>
      <c r="AO304" s="13"/>
      <c r="AP304" s="14"/>
      <c r="AQ304" s="11"/>
      <c r="AR304" s="11"/>
      <c r="AS304" s="13"/>
      <c r="AT304" s="14"/>
      <c r="AU304" s="11"/>
      <c r="AV304" s="11"/>
      <c r="AW304" s="13"/>
      <c r="AX304" s="11"/>
      <c r="AY304" s="11"/>
      <c r="AZ304" s="11"/>
      <c r="BA304" s="11"/>
      <c r="BB304" s="11"/>
      <c r="BC304" s="11"/>
      <c r="BD304" s="11"/>
      <c r="BE304" s="11"/>
      <c r="BF304" s="11"/>
      <c r="BG304" s="11"/>
      <c r="BH304" s="11"/>
      <c r="BI304" s="11"/>
      <c r="BJ304" s="11"/>
      <c r="BK304" s="11" t="s">
        <v>2759</v>
      </c>
      <c r="BL304" s="11" t="s">
        <v>3945</v>
      </c>
      <c r="BM304" s="11"/>
      <c r="BN304" s="11"/>
      <c r="BO304" s="11"/>
      <c r="BP304" s="11"/>
      <c r="BQ304" s="11"/>
      <c r="BR304" s="11"/>
      <c r="BS304" s="11"/>
      <c r="BT304" s="11"/>
      <c r="BU304" s="11"/>
      <c r="BV304" s="11" t="s">
        <v>2783</v>
      </c>
      <c r="BW304" s="204" t="str">
        <f t="shared" si="29"/>
        <v>Plan anual de auditoría 
Operación del Sistema de Gestión Institucional_SGI</v>
      </c>
      <c r="BX304" s="11"/>
      <c r="BY304" s="11"/>
      <c r="BZ304" s="11"/>
      <c r="CA304" s="11"/>
      <c r="CB304" s="11"/>
      <c r="CC304" s="11"/>
      <c r="CD304" s="11" t="s">
        <v>31</v>
      </c>
      <c r="CE304" s="204" t="str">
        <f t="shared" si="30"/>
        <v xml:space="preserve">Control Interno </v>
      </c>
      <c r="CF304" s="11"/>
      <c r="CG304" s="11"/>
      <c r="CH304" s="11"/>
      <c r="CI304" s="11"/>
      <c r="CJ304" s="11"/>
      <c r="CK304" s="11"/>
      <c r="CL304" s="11"/>
      <c r="CM304" s="11"/>
      <c r="CN304" s="11"/>
      <c r="CO304" s="11"/>
      <c r="CP304" s="11"/>
      <c r="CQ304" s="11"/>
      <c r="CR304" s="11"/>
      <c r="CS304" s="11"/>
      <c r="CT304" s="11"/>
      <c r="CU304" s="11"/>
      <c r="CV304" s="11"/>
      <c r="CW304" s="11"/>
      <c r="CX304" s="11" t="s">
        <v>100</v>
      </c>
      <c r="CY304" s="204" t="str">
        <f t="shared" si="31"/>
        <v>Control Interno</v>
      </c>
      <c r="CZ304" s="11" t="s">
        <v>2784</v>
      </c>
      <c r="DA304" s="11"/>
      <c r="DB304" s="11"/>
      <c r="DC304" s="11"/>
      <c r="DD304" s="11"/>
      <c r="DE304" s="11"/>
      <c r="DF304" s="11"/>
      <c r="DG304" s="11"/>
      <c r="DH304" s="11"/>
      <c r="DI304" s="11"/>
      <c r="DJ304" s="11"/>
      <c r="DK304" s="11"/>
      <c r="DL304" s="11"/>
      <c r="DM304" s="11"/>
      <c r="DN304" s="11"/>
      <c r="DO304" s="11"/>
      <c r="DP304" s="11"/>
      <c r="DQ304" s="11"/>
      <c r="DR304" s="11"/>
      <c r="DS304" s="11"/>
      <c r="DT304" s="11"/>
      <c r="DU304" s="1"/>
    </row>
    <row r="305" spans="2:125" s="2" customFormat="1" ht="84" hidden="1" customHeight="1" x14ac:dyDescent="0.35">
      <c r="B305" s="1"/>
      <c r="C305" s="200" t="s">
        <v>4011</v>
      </c>
      <c r="D305" s="11" t="s">
        <v>701</v>
      </c>
      <c r="E305" s="201" t="str">
        <f t="shared" si="32"/>
        <v xml:space="preserve">URF2025_283__Realizar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v>
      </c>
      <c r="F305" s="11" t="s">
        <v>4012</v>
      </c>
      <c r="G305" s="11" t="s">
        <v>4013</v>
      </c>
      <c r="H305" s="11" t="s">
        <v>4013</v>
      </c>
      <c r="I305" s="11" t="s">
        <v>628</v>
      </c>
      <c r="J305" s="11" t="s">
        <v>629</v>
      </c>
      <c r="K305" s="11" t="s">
        <v>694</v>
      </c>
      <c r="L305" s="12">
        <v>45809</v>
      </c>
      <c r="M305" s="12">
        <v>45842</v>
      </c>
      <c r="N305" s="202">
        <f t="shared" si="33"/>
        <v>33</v>
      </c>
      <c r="O305" s="203" t="s">
        <v>665</v>
      </c>
      <c r="P305" s="204" t="s">
        <v>630</v>
      </c>
      <c r="Q305" s="11" t="s">
        <v>111</v>
      </c>
      <c r="R305" s="11" t="s">
        <v>631</v>
      </c>
      <c r="S305" s="11" t="s">
        <v>236</v>
      </c>
      <c r="T305" s="11" t="s">
        <v>632</v>
      </c>
      <c r="U305" s="11" t="s">
        <v>25</v>
      </c>
      <c r="V305" s="11"/>
      <c r="W305" s="11" t="s">
        <v>52</v>
      </c>
      <c r="X305" s="11"/>
      <c r="Y305" s="204" t="str">
        <f t="shared" si="28"/>
        <v xml:space="preserve">Talento Humano 
Tecnológicos </v>
      </c>
      <c r="Z305" s="11"/>
      <c r="AA305" s="11"/>
      <c r="AB305" s="11"/>
      <c r="AC305" s="13"/>
      <c r="AD305" s="14"/>
      <c r="AE305" s="11"/>
      <c r="AF305" s="11"/>
      <c r="AG305" s="13"/>
      <c r="AH305" s="14"/>
      <c r="AI305" s="11"/>
      <c r="AJ305" s="11"/>
      <c r="AK305" s="13"/>
      <c r="AL305" s="14"/>
      <c r="AM305" s="11"/>
      <c r="AN305" s="11"/>
      <c r="AO305" s="13"/>
      <c r="AP305" s="14"/>
      <c r="AQ305" s="11"/>
      <c r="AR305" s="11"/>
      <c r="AS305" s="13"/>
      <c r="AT305" s="14"/>
      <c r="AU305" s="11"/>
      <c r="AV305" s="11"/>
      <c r="AW305" s="13"/>
      <c r="AX305" s="11"/>
      <c r="AY305" s="11"/>
      <c r="AZ305" s="11"/>
      <c r="BA305" s="11"/>
      <c r="BB305" s="11"/>
      <c r="BC305" s="11"/>
      <c r="BD305" s="11"/>
      <c r="BE305" s="11"/>
      <c r="BF305" s="11"/>
      <c r="BG305" s="11"/>
      <c r="BH305" s="11"/>
      <c r="BI305" s="11"/>
      <c r="BJ305" s="11"/>
      <c r="BK305" s="11" t="s">
        <v>2759</v>
      </c>
      <c r="BL305" s="11" t="s">
        <v>3945</v>
      </c>
      <c r="BM305" s="11"/>
      <c r="BN305" s="11"/>
      <c r="BO305" s="11"/>
      <c r="BP305" s="11"/>
      <c r="BQ305" s="11"/>
      <c r="BR305" s="11"/>
      <c r="BS305" s="11"/>
      <c r="BT305" s="11"/>
      <c r="BU305" s="11"/>
      <c r="BV305" s="11" t="s">
        <v>2783</v>
      </c>
      <c r="BW305" s="204" t="str">
        <f t="shared" si="29"/>
        <v>Plan anual de auditoría 
Operación del Sistema de Gestión Institucional_SGI</v>
      </c>
      <c r="BX305" s="11"/>
      <c r="BY305" s="11"/>
      <c r="BZ305" s="11"/>
      <c r="CA305" s="11"/>
      <c r="CB305" s="11"/>
      <c r="CC305" s="11"/>
      <c r="CD305" s="11" t="s">
        <v>31</v>
      </c>
      <c r="CE305" s="204" t="str">
        <f t="shared" si="30"/>
        <v xml:space="preserve">Control Interno </v>
      </c>
      <c r="CF305" s="11"/>
      <c r="CG305" s="11"/>
      <c r="CH305" s="11"/>
      <c r="CI305" s="11"/>
      <c r="CJ305" s="11"/>
      <c r="CK305" s="11"/>
      <c r="CL305" s="11"/>
      <c r="CM305" s="11"/>
      <c r="CN305" s="11"/>
      <c r="CO305" s="11"/>
      <c r="CP305" s="11"/>
      <c r="CQ305" s="11"/>
      <c r="CR305" s="11"/>
      <c r="CS305" s="11"/>
      <c r="CT305" s="11"/>
      <c r="CU305" s="11"/>
      <c r="CV305" s="11"/>
      <c r="CW305" s="11"/>
      <c r="CX305" s="11" t="s">
        <v>100</v>
      </c>
      <c r="CY305" s="204" t="str">
        <f t="shared" si="31"/>
        <v>Control Interno</v>
      </c>
      <c r="CZ305" s="11" t="s">
        <v>2784</v>
      </c>
      <c r="DA305" s="11"/>
      <c r="DB305" s="11"/>
      <c r="DC305" s="11"/>
      <c r="DD305" s="11"/>
      <c r="DE305" s="11"/>
      <c r="DF305" s="11"/>
      <c r="DG305" s="11"/>
      <c r="DH305" s="11"/>
      <c r="DI305" s="11"/>
      <c r="DJ305" s="11"/>
      <c r="DK305" s="11"/>
      <c r="DL305" s="11"/>
      <c r="DM305" s="11"/>
      <c r="DN305" s="11"/>
      <c r="DO305" s="11"/>
      <c r="DP305" s="11"/>
      <c r="DQ305" s="11"/>
      <c r="DR305" s="11"/>
      <c r="DS305" s="11"/>
      <c r="DT305" s="11"/>
      <c r="DU305" s="1"/>
    </row>
    <row r="306" spans="2:125" s="2" customFormat="1" ht="84" hidden="1" customHeight="1" x14ac:dyDescent="0.35">
      <c r="B306" s="1"/>
      <c r="C306" s="200" t="s">
        <v>4014</v>
      </c>
      <c r="D306" s="11" t="s">
        <v>4015</v>
      </c>
      <c r="E306" s="201" t="str">
        <f t="shared" si="32"/>
        <v>URF2025_284__Realizar la verificación de uso legal de software 2024</v>
      </c>
      <c r="F306" s="11" t="s">
        <v>705</v>
      </c>
      <c r="G306" s="11" t="s">
        <v>4016</v>
      </c>
      <c r="H306" s="11" t="s">
        <v>4016</v>
      </c>
      <c r="I306" s="11" t="s">
        <v>628</v>
      </c>
      <c r="J306" s="11" t="s">
        <v>629</v>
      </c>
      <c r="K306" s="11" t="s">
        <v>3450</v>
      </c>
      <c r="L306" s="12">
        <v>45689</v>
      </c>
      <c r="M306" s="12">
        <v>45744</v>
      </c>
      <c r="N306" s="202">
        <f t="shared" si="33"/>
        <v>55</v>
      </c>
      <c r="O306" s="203" t="s">
        <v>665</v>
      </c>
      <c r="P306" s="204" t="s">
        <v>630</v>
      </c>
      <c r="Q306" s="11" t="s">
        <v>111</v>
      </c>
      <c r="R306" s="11" t="s">
        <v>631</v>
      </c>
      <c r="S306" s="11" t="s">
        <v>236</v>
      </c>
      <c r="T306" s="11" t="s">
        <v>632</v>
      </c>
      <c r="U306" s="11" t="s">
        <v>25</v>
      </c>
      <c r="V306" s="11"/>
      <c r="W306" s="11" t="s">
        <v>52</v>
      </c>
      <c r="X306" s="11"/>
      <c r="Y306" s="204" t="str">
        <f t="shared" si="28"/>
        <v xml:space="preserve">Talento Humano 
Tecnológicos </v>
      </c>
      <c r="Z306" s="11"/>
      <c r="AA306" s="11"/>
      <c r="AB306" s="11"/>
      <c r="AC306" s="13"/>
      <c r="AD306" s="14"/>
      <c r="AE306" s="11"/>
      <c r="AF306" s="11"/>
      <c r="AG306" s="13"/>
      <c r="AH306" s="14"/>
      <c r="AI306" s="11"/>
      <c r="AJ306" s="11"/>
      <c r="AK306" s="13"/>
      <c r="AL306" s="14"/>
      <c r="AM306" s="11"/>
      <c r="AN306" s="11"/>
      <c r="AO306" s="13"/>
      <c r="AP306" s="14"/>
      <c r="AQ306" s="11"/>
      <c r="AR306" s="11"/>
      <c r="AS306" s="13"/>
      <c r="AT306" s="14"/>
      <c r="AU306" s="11"/>
      <c r="AV306" s="11"/>
      <c r="AW306" s="13"/>
      <c r="AX306" s="11"/>
      <c r="AY306" s="11"/>
      <c r="AZ306" s="11"/>
      <c r="BA306" s="11"/>
      <c r="BB306" s="11"/>
      <c r="BC306" s="11"/>
      <c r="BD306" s="11"/>
      <c r="BE306" s="11"/>
      <c r="BF306" s="11"/>
      <c r="BG306" s="11"/>
      <c r="BH306" s="11"/>
      <c r="BI306" s="11"/>
      <c r="BJ306" s="11"/>
      <c r="BK306" s="11" t="s">
        <v>2759</v>
      </c>
      <c r="BL306" s="11" t="s">
        <v>3945</v>
      </c>
      <c r="BM306" s="11"/>
      <c r="BN306" s="11"/>
      <c r="BO306" s="11"/>
      <c r="BP306" s="11"/>
      <c r="BQ306" s="11"/>
      <c r="BR306" s="11"/>
      <c r="BS306" s="11"/>
      <c r="BT306" s="11"/>
      <c r="BU306" s="11"/>
      <c r="BV306" s="11" t="s">
        <v>2783</v>
      </c>
      <c r="BW306" s="204" t="str">
        <f t="shared" si="29"/>
        <v>Plan anual de auditoría 
Operación del Sistema de Gestión Institucional_SGI</v>
      </c>
      <c r="BX306" s="11"/>
      <c r="BY306" s="11"/>
      <c r="BZ306" s="11"/>
      <c r="CA306" s="11"/>
      <c r="CB306" s="11"/>
      <c r="CC306" s="11"/>
      <c r="CD306" s="11" t="s">
        <v>31</v>
      </c>
      <c r="CE306" s="204" t="str">
        <f t="shared" si="30"/>
        <v xml:space="preserve">Control Interno </v>
      </c>
      <c r="CF306" s="11"/>
      <c r="CG306" s="11"/>
      <c r="CH306" s="11"/>
      <c r="CI306" s="11"/>
      <c r="CJ306" s="11"/>
      <c r="CK306" s="11"/>
      <c r="CL306" s="11"/>
      <c r="CM306" s="11"/>
      <c r="CN306" s="11"/>
      <c r="CO306" s="11"/>
      <c r="CP306" s="11"/>
      <c r="CQ306" s="11"/>
      <c r="CR306" s="11"/>
      <c r="CS306" s="11"/>
      <c r="CT306" s="11"/>
      <c r="CU306" s="11"/>
      <c r="CV306" s="11"/>
      <c r="CW306" s="11"/>
      <c r="CX306" s="11" t="s">
        <v>100</v>
      </c>
      <c r="CY306" s="204" t="str">
        <f t="shared" si="31"/>
        <v>Control Interno</v>
      </c>
      <c r="CZ306" s="11" t="s">
        <v>2784</v>
      </c>
      <c r="DA306" s="11"/>
      <c r="DB306" s="11"/>
      <c r="DC306" s="11"/>
      <c r="DD306" s="11"/>
      <c r="DE306" s="11"/>
      <c r="DF306" s="11"/>
      <c r="DG306" s="11"/>
      <c r="DH306" s="11"/>
      <c r="DI306" s="11"/>
      <c r="DJ306" s="11"/>
      <c r="DK306" s="11"/>
      <c r="DL306" s="11"/>
      <c r="DM306" s="11"/>
      <c r="DN306" s="11"/>
      <c r="DO306" s="11"/>
      <c r="DP306" s="11"/>
      <c r="DQ306" s="11"/>
      <c r="DR306" s="11"/>
      <c r="DS306" s="11"/>
      <c r="DT306" s="11"/>
      <c r="DU306" s="1"/>
    </row>
    <row r="307" spans="2:125" s="2" customFormat="1" ht="84" hidden="1" customHeight="1" x14ac:dyDescent="0.35">
      <c r="B307" s="1"/>
      <c r="C307" s="200" t="s">
        <v>4017</v>
      </c>
      <c r="D307" s="11" t="s">
        <v>709</v>
      </c>
      <c r="E307" s="201" t="str">
        <f t="shared" si="32"/>
        <v>URF2025_285__Realizar el cargue mensual en SIRECI, Primer Cuatrimestre</v>
      </c>
      <c r="F307" s="11" t="s">
        <v>710</v>
      </c>
      <c r="G307" s="11" t="s">
        <v>4018</v>
      </c>
      <c r="H307" s="11" t="s">
        <v>4018</v>
      </c>
      <c r="I307" s="11" t="s">
        <v>628</v>
      </c>
      <c r="J307" s="11" t="s">
        <v>629</v>
      </c>
      <c r="K307" s="11"/>
      <c r="L307" s="12">
        <v>45689</v>
      </c>
      <c r="M307" s="12">
        <v>45808</v>
      </c>
      <c r="N307" s="202">
        <f t="shared" si="33"/>
        <v>119</v>
      </c>
      <c r="O307" s="203" t="s">
        <v>665</v>
      </c>
      <c r="P307" s="204" t="s">
        <v>630</v>
      </c>
      <c r="Q307" s="11" t="s">
        <v>111</v>
      </c>
      <c r="R307" s="11" t="s">
        <v>631</v>
      </c>
      <c r="S307" s="11" t="s">
        <v>236</v>
      </c>
      <c r="T307" s="11" t="s">
        <v>632</v>
      </c>
      <c r="U307" s="11" t="s">
        <v>25</v>
      </c>
      <c r="V307" s="11"/>
      <c r="W307" s="11" t="s">
        <v>52</v>
      </c>
      <c r="X307" s="11"/>
      <c r="Y307" s="204" t="str">
        <f t="shared" si="28"/>
        <v xml:space="preserve">Talento Humano 
Tecnológicos </v>
      </c>
      <c r="Z307" s="11"/>
      <c r="AA307" s="11"/>
      <c r="AB307" s="11"/>
      <c r="AC307" s="13"/>
      <c r="AD307" s="14"/>
      <c r="AE307" s="11"/>
      <c r="AF307" s="11"/>
      <c r="AG307" s="13"/>
      <c r="AH307" s="14"/>
      <c r="AI307" s="11"/>
      <c r="AJ307" s="11"/>
      <c r="AK307" s="13"/>
      <c r="AL307" s="14"/>
      <c r="AM307" s="11"/>
      <c r="AN307" s="11"/>
      <c r="AO307" s="13"/>
      <c r="AP307" s="14"/>
      <c r="AQ307" s="11"/>
      <c r="AR307" s="11"/>
      <c r="AS307" s="13"/>
      <c r="AT307" s="14"/>
      <c r="AU307" s="11"/>
      <c r="AV307" s="11"/>
      <c r="AW307" s="13"/>
      <c r="AX307" s="11"/>
      <c r="AY307" s="11"/>
      <c r="AZ307" s="11"/>
      <c r="BA307" s="11"/>
      <c r="BB307" s="11"/>
      <c r="BC307" s="11"/>
      <c r="BD307" s="11"/>
      <c r="BE307" s="11"/>
      <c r="BF307" s="11"/>
      <c r="BG307" s="11"/>
      <c r="BH307" s="11"/>
      <c r="BI307" s="11"/>
      <c r="BJ307" s="11"/>
      <c r="BK307" s="11" t="s">
        <v>2759</v>
      </c>
      <c r="BL307" s="11" t="s">
        <v>4000</v>
      </c>
      <c r="BM307" s="11"/>
      <c r="BN307" s="11"/>
      <c r="BO307" s="11"/>
      <c r="BP307" s="11"/>
      <c r="BQ307" s="11"/>
      <c r="BR307" s="11"/>
      <c r="BS307" s="11"/>
      <c r="BT307" s="11"/>
      <c r="BU307" s="11"/>
      <c r="BV307" s="11" t="s">
        <v>2783</v>
      </c>
      <c r="BW307" s="204" t="str">
        <f t="shared" si="29"/>
        <v>Plan anual de auditoría 
Operación del Sistema de Gestión Institucional_SGI</v>
      </c>
      <c r="BX307" s="11"/>
      <c r="BY307" s="11"/>
      <c r="BZ307" s="11"/>
      <c r="CA307" s="11"/>
      <c r="CB307" s="11"/>
      <c r="CC307" s="11"/>
      <c r="CD307" s="11" t="s">
        <v>31</v>
      </c>
      <c r="CE307" s="204" t="str">
        <f t="shared" si="30"/>
        <v xml:space="preserve">Control Interno </v>
      </c>
      <c r="CF307" s="11"/>
      <c r="CG307" s="11"/>
      <c r="CH307" s="11"/>
      <c r="CI307" s="11"/>
      <c r="CJ307" s="11"/>
      <c r="CK307" s="11"/>
      <c r="CL307" s="11"/>
      <c r="CM307" s="11"/>
      <c r="CN307" s="11"/>
      <c r="CO307" s="11"/>
      <c r="CP307" s="11"/>
      <c r="CQ307" s="11"/>
      <c r="CR307" s="11"/>
      <c r="CS307" s="11"/>
      <c r="CT307" s="11"/>
      <c r="CU307" s="11"/>
      <c r="CV307" s="11"/>
      <c r="CW307" s="11"/>
      <c r="CX307" s="11" t="s">
        <v>100</v>
      </c>
      <c r="CY307" s="204" t="str">
        <f t="shared" si="31"/>
        <v>Control Interno</v>
      </c>
      <c r="CZ307" s="11" t="s">
        <v>2784</v>
      </c>
      <c r="DA307" s="11"/>
      <c r="DB307" s="11"/>
      <c r="DC307" s="11"/>
      <c r="DD307" s="11"/>
      <c r="DE307" s="11"/>
      <c r="DF307" s="11"/>
      <c r="DG307" s="11"/>
      <c r="DH307" s="11"/>
      <c r="DI307" s="11"/>
      <c r="DJ307" s="11"/>
      <c r="DK307" s="11"/>
      <c r="DL307" s="11"/>
      <c r="DM307" s="11"/>
      <c r="DN307" s="11"/>
      <c r="DO307" s="11"/>
      <c r="DP307" s="11"/>
      <c r="DQ307" s="11"/>
      <c r="DR307" s="11"/>
      <c r="DS307" s="11"/>
      <c r="DT307" s="11"/>
      <c r="DU307" s="1"/>
    </row>
    <row r="308" spans="2:125" s="2" customFormat="1" ht="84" hidden="1" customHeight="1" x14ac:dyDescent="0.35">
      <c r="B308" s="1"/>
      <c r="C308" s="200" t="s">
        <v>4019</v>
      </c>
      <c r="D308" s="11" t="s">
        <v>713</v>
      </c>
      <c r="E308" s="201" t="str">
        <f t="shared" si="32"/>
        <v>URF2025_286__Realizar el cargue mensual en SIRECI, Segundo Cuatrimestre</v>
      </c>
      <c r="F308" s="11" t="s">
        <v>710</v>
      </c>
      <c r="G308" s="11" t="s">
        <v>4018</v>
      </c>
      <c r="H308" s="11" t="s">
        <v>4018</v>
      </c>
      <c r="I308" s="11" t="s">
        <v>628</v>
      </c>
      <c r="J308" s="11" t="s">
        <v>629</v>
      </c>
      <c r="K308" s="11"/>
      <c r="L308" s="12">
        <v>45809</v>
      </c>
      <c r="M308" s="12">
        <v>45930</v>
      </c>
      <c r="N308" s="202">
        <f t="shared" si="33"/>
        <v>121</v>
      </c>
      <c r="O308" s="203" t="s">
        <v>665</v>
      </c>
      <c r="P308" s="204" t="s">
        <v>630</v>
      </c>
      <c r="Q308" s="11" t="s">
        <v>111</v>
      </c>
      <c r="R308" s="11" t="s">
        <v>631</v>
      </c>
      <c r="S308" s="11" t="s">
        <v>236</v>
      </c>
      <c r="T308" s="11" t="s">
        <v>632</v>
      </c>
      <c r="U308" s="11" t="s">
        <v>25</v>
      </c>
      <c r="V308" s="11"/>
      <c r="W308" s="11" t="s">
        <v>52</v>
      </c>
      <c r="X308" s="11"/>
      <c r="Y308" s="204" t="str">
        <f t="shared" si="28"/>
        <v xml:space="preserve">Talento Humano 
Tecnológicos </v>
      </c>
      <c r="Z308" s="11"/>
      <c r="AA308" s="11"/>
      <c r="AB308" s="11"/>
      <c r="AC308" s="13"/>
      <c r="AD308" s="14"/>
      <c r="AE308" s="11"/>
      <c r="AF308" s="11"/>
      <c r="AG308" s="13"/>
      <c r="AH308" s="14"/>
      <c r="AI308" s="11"/>
      <c r="AJ308" s="11"/>
      <c r="AK308" s="13"/>
      <c r="AL308" s="14"/>
      <c r="AM308" s="11"/>
      <c r="AN308" s="11"/>
      <c r="AO308" s="13"/>
      <c r="AP308" s="14"/>
      <c r="AQ308" s="11"/>
      <c r="AR308" s="11"/>
      <c r="AS308" s="13"/>
      <c r="AT308" s="14"/>
      <c r="AU308" s="11"/>
      <c r="AV308" s="11"/>
      <c r="AW308" s="13"/>
      <c r="AX308" s="11"/>
      <c r="AY308" s="11"/>
      <c r="AZ308" s="11"/>
      <c r="BA308" s="11"/>
      <c r="BB308" s="11"/>
      <c r="BC308" s="11"/>
      <c r="BD308" s="11"/>
      <c r="BE308" s="11"/>
      <c r="BF308" s="11"/>
      <c r="BG308" s="11"/>
      <c r="BH308" s="11"/>
      <c r="BI308" s="11"/>
      <c r="BJ308" s="11"/>
      <c r="BK308" s="11" t="s">
        <v>2759</v>
      </c>
      <c r="BL308" s="11" t="s">
        <v>4000</v>
      </c>
      <c r="BM308" s="11"/>
      <c r="BN308" s="11"/>
      <c r="BO308" s="11"/>
      <c r="BP308" s="11"/>
      <c r="BQ308" s="11"/>
      <c r="BR308" s="11"/>
      <c r="BS308" s="11"/>
      <c r="BT308" s="11"/>
      <c r="BU308" s="11"/>
      <c r="BV308" s="11" t="s">
        <v>2783</v>
      </c>
      <c r="BW308" s="204" t="str">
        <f t="shared" si="29"/>
        <v>Plan anual de auditoría 
Operación del Sistema de Gestión Institucional_SGI</v>
      </c>
      <c r="BX308" s="11"/>
      <c r="BY308" s="11"/>
      <c r="BZ308" s="11"/>
      <c r="CA308" s="11"/>
      <c r="CB308" s="11"/>
      <c r="CC308" s="11"/>
      <c r="CD308" s="11" t="s">
        <v>31</v>
      </c>
      <c r="CE308" s="204" t="str">
        <f t="shared" si="30"/>
        <v xml:space="preserve">Control Interno </v>
      </c>
      <c r="CF308" s="11"/>
      <c r="CG308" s="11"/>
      <c r="CH308" s="11"/>
      <c r="CI308" s="11"/>
      <c r="CJ308" s="11"/>
      <c r="CK308" s="11"/>
      <c r="CL308" s="11"/>
      <c r="CM308" s="11"/>
      <c r="CN308" s="11"/>
      <c r="CO308" s="11"/>
      <c r="CP308" s="11"/>
      <c r="CQ308" s="11"/>
      <c r="CR308" s="11"/>
      <c r="CS308" s="11"/>
      <c r="CT308" s="11"/>
      <c r="CU308" s="11"/>
      <c r="CV308" s="11"/>
      <c r="CW308" s="11"/>
      <c r="CX308" s="11" t="s">
        <v>100</v>
      </c>
      <c r="CY308" s="204" t="str">
        <f t="shared" si="31"/>
        <v>Control Interno</v>
      </c>
      <c r="CZ308" s="11" t="s">
        <v>2784</v>
      </c>
      <c r="DA308" s="11"/>
      <c r="DB308" s="11"/>
      <c r="DC308" s="11"/>
      <c r="DD308" s="11"/>
      <c r="DE308" s="11"/>
      <c r="DF308" s="11"/>
      <c r="DG308" s="11"/>
      <c r="DH308" s="11"/>
      <c r="DI308" s="11"/>
      <c r="DJ308" s="11"/>
      <c r="DK308" s="11"/>
      <c r="DL308" s="11"/>
      <c r="DM308" s="11"/>
      <c r="DN308" s="11"/>
      <c r="DO308" s="11"/>
      <c r="DP308" s="11"/>
      <c r="DQ308" s="11"/>
      <c r="DR308" s="11"/>
      <c r="DS308" s="11"/>
      <c r="DT308" s="11"/>
      <c r="DU308" s="1"/>
    </row>
    <row r="309" spans="2:125" s="2" customFormat="1" ht="84" hidden="1" customHeight="1" x14ac:dyDescent="0.35">
      <c r="B309" s="1"/>
      <c r="C309" s="200" t="s">
        <v>4020</v>
      </c>
      <c r="D309" s="11" t="s">
        <v>715</v>
      </c>
      <c r="E309" s="201" t="str">
        <f t="shared" si="32"/>
        <v>URF2025_287__Realizar el cargue mensual en SIRECI, Tercer Cuatrimestre</v>
      </c>
      <c r="F309" s="11" t="s">
        <v>710</v>
      </c>
      <c r="G309" s="11" t="s">
        <v>4018</v>
      </c>
      <c r="H309" s="11" t="s">
        <v>4018</v>
      </c>
      <c r="I309" s="11" t="s">
        <v>628</v>
      </c>
      <c r="J309" s="11" t="s">
        <v>629</v>
      </c>
      <c r="K309" s="11"/>
      <c r="L309" s="12">
        <v>45901</v>
      </c>
      <c r="M309" s="12">
        <v>46022</v>
      </c>
      <c r="N309" s="202">
        <f t="shared" si="33"/>
        <v>121</v>
      </c>
      <c r="O309" s="203" t="s">
        <v>665</v>
      </c>
      <c r="P309" s="204" t="s">
        <v>630</v>
      </c>
      <c r="Q309" s="11" t="s">
        <v>111</v>
      </c>
      <c r="R309" s="11" t="s">
        <v>631</v>
      </c>
      <c r="S309" s="11" t="s">
        <v>236</v>
      </c>
      <c r="T309" s="11" t="s">
        <v>632</v>
      </c>
      <c r="U309" s="11" t="s">
        <v>25</v>
      </c>
      <c r="V309" s="11"/>
      <c r="W309" s="11" t="s">
        <v>52</v>
      </c>
      <c r="X309" s="11"/>
      <c r="Y309" s="204" t="str">
        <f t="shared" si="28"/>
        <v xml:space="preserve">Talento Humano 
Tecnológicos </v>
      </c>
      <c r="Z309" s="11"/>
      <c r="AA309" s="11"/>
      <c r="AB309" s="11"/>
      <c r="AC309" s="13"/>
      <c r="AD309" s="14"/>
      <c r="AE309" s="11"/>
      <c r="AF309" s="11"/>
      <c r="AG309" s="13"/>
      <c r="AH309" s="14"/>
      <c r="AI309" s="11"/>
      <c r="AJ309" s="11"/>
      <c r="AK309" s="13"/>
      <c r="AL309" s="14"/>
      <c r="AM309" s="11"/>
      <c r="AN309" s="11"/>
      <c r="AO309" s="13"/>
      <c r="AP309" s="14"/>
      <c r="AQ309" s="11"/>
      <c r="AR309" s="11"/>
      <c r="AS309" s="13"/>
      <c r="AT309" s="14"/>
      <c r="AU309" s="11"/>
      <c r="AV309" s="11"/>
      <c r="AW309" s="13"/>
      <c r="AX309" s="11"/>
      <c r="AY309" s="11"/>
      <c r="AZ309" s="11"/>
      <c r="BA309" s="11"/>
      <c r="BB309" s="11"/>
      <c r="BC309" s="11"/>
      <c r="BD309" s="11"/>
      <c r="BE309" s="11"/>
      <c r="BF309" s="11"/>
      <c r="BG309" s="11"/>
      <c r="BH309" s="11"/>
      <c r="BI309" s="11"/>
      <c r="BJ309" s="11"/>
      <c r="BK309" s="11" t="s">
        <v>2759</v>
      </c>
      <c r="BL309" s="11" t="s">
        <v>4000</v>
      </c>
      <c r="BM309" s="11"/>
      <c r="BN309" s="11"/>
      <c r="BO309" s="11"/>
      <c r="BP309" s="11"/>
      <c r="BQ309" s="11"/>
      <c r="BR309" s="11"/>
      <c r="BS309" s="11"/>
      <c r="BT309" s="11"/>
      <c r="BU309" s="11"/>
      <c r="BV309" s="11" t="s">
        <v>2783</v>
      </c>
      <c r="BW309" s="204" t="str">
        <f t="shared" si="29"/>
        <v>Plan anual de auditoría 
Operación del Sistema de Gestión Institucional_SGI</v>
      </c>
      <c r="BX309" s="11"/>
      <c r="BY309" s="11"/>
      <c r="BZ309" s="11"/>
      <c r="CA309" s="11"/>
      <c r="CB309" s="11"/>
      <c r="CC309" s="11"/>
      <c r="CD309" s="11" t="s">
        <v>31</v>
      </c>
      <c r="CE309" s="204" t="str">
        <f t="shared" si="30"/>
        <v xml:space="preserve">Control Interno </v>
      </c>
      <c r="CF309" s="11"/>
      <c r="CG309" s="11"/>
      <c r="CH309" s="11"/>
      <c r="CI309" s="11"/>
      <c r="CJ309" s="11"/>
      <c r="CK309" s="11"/>
      <c r="CL309" s="11"/>
      <c r="CM309" s="11"/>
      <c r="CN309" s="11"/>
      <c r="CO309" s="11"/>
      <c r="CP309" s="11"/>
      <c r="CQ309" s="11"/>
      <c r="CR309" s="11"/>
      <c r="CS309" s="11"/>
      <c r="CT309" s="11"/>
      <c r="CU309" s="11"/>
      <c r="CV309" s="11"/>
      <c r="CW309" s="11"/>
      <c r="CX309" s="11" t="s">
        <v>100</v>
      </c>
      <c r="CY309" s="204" t="str">
        <f t="shared" si="31"/>
        <v>Control Interno</v>
      </c>
      <c r="CZ309" s="11" t="s">
        <v>2784</v>
      </c>
      <c r="DA309" s="11"/>
      <c r="DB309" s="11"/>
      <c r="DC309" s="11"/>
      <c r="DD309" s="11"/>
      <c r="DE309" s="11"/>
      <c r="DF309" s="11"/>
      <c r="DG309" s="11"/>
      <c r="DH309" s="11"/>
      <c r="DI309" s="11"/>
      <c r="DJ309" s="11"/>
      <c r="DK309" s="11"/>
      <c r="DL309" s="11"/>
      <c r="DM309" s="11"/>
      <c r="DN309" s="11"/>
      <c r="DO309" s="11"/>
      <c r="DP309" s="11"/>
      <c r="DQ309" s="11"/>
      <c r="DR309" s="11"/>
      <c r="DS309" s="11"/>
      <c r="DT309" s="11"/>
      <c r="DU309" s="1"/>
    </row>
    <row r="310" spans="2:125" s="2" customFormat="1" ht="84" hidden="1" customHeight="1" x14ac:dyDescent="0.35">
      <c r="B310" s="1"/>
      <c r="C310" s="200" t="s">
        <v>4021</v>
      </c>
      <c r="D310" s="11" t="s">
        <v>4022</v>
      </c>
      <c r="E310" s="201" t="str">
        <f t="shared" si="32"/>
        <v>URF2025_288__Realizar informe de cumplimiento al plan anual de auditoría, cuarto trimestre 2024</v>
      </c>
      <c r="F310" s="11" t="s">
        <v>717</v>
      </c>
      <c r="G310" s="11" t="s">
        <v>4023</v>
      </c>
      <c r="H310" s="11" t="s">
        <v>4023</v>
      </c>
      <c r="I310" s="11" t="s">
        <v>628</v>
      </c>
      <c r="J310" s="11" t="s">
        <v>630</v>
      </c>
      <c r="K310" s="11"/>
      <c r="L310" s="12">
        <v>45658</v>
      </c>
      <c r="M310" s="12">
        <v>45695</v>
      </c>
      <c r="N310" s="202">
        <f t="shared" si="33"/>
        <v>37</v>
      </c>
      <c r="O310" s="203" t="s">
        <v>665</v>
      </c>
      <c r="P310" s="11"/>
      <c r="Q310" s="11" t="s">
        <v>111</v>
      </c>
      <c r="R310" s="11" t="s">
        <v>631</v>
      </c>
      <c r="S310" s="11" t="s">
        <v>236</v>
      </c>
      <c r="T310" s="11" t="s">
        <v>632</v>
      </c>
      <c r="U310" s="11" t="s">
        <v>25</v>
      </c>
      <c r="V310" s="11"/>
      <c r="W310" s="11" t="s">
        <v>52</v>
      </c>
      <c r="X310" s="11"/>
      <c r="Y310" s="204" t="str">
        <f t="shared" si="28"/>
        <v xml:space="preserve">Talento Humano 
Tecnológicos </v>
      </c>
      <c r="Z310" s="11"/>
      <c r="AA310" s="11"/>
      <c r="AB310" s="11"/>
      <c r="AC310" s="13"/>
      <c r="AD310" s="14"/>
      <c r="AE310" s="11"/>
      <c r="AF310" s="11"/>
      <c r="AG310" s="13"/>
      <c r="AH310" s="14"/>
      <c r="AI310" s="11"/>
      <c r="AJ310" s="11"/>
      <c r="AK310" s="13"/>
      <c r="AL310" s="14"/>
      <c r="AM310" s="11"/>
      <c r="AN310" s="11"/>
      <c r="AO310" s="13"/>
      <c r="AP310" s="14"/>
      <c r="AQ310" s="11"/>
      <c r="AR310" s="11"/>
      <c r="AS310" s="13"/>
      <c r="AT310" s="14"/>
      <c r="AU310" s="11"/>
      <c r="AV310" s="11"/>
      <c r="AW310" s="13"/>
      <c r="AX310" s="11"/>
      <c r="AY310" s="11"/>
      <c r="AZ310" s="11"/>
      <c r="BA310" s="11"/>
      <c r="BB310" s="11"/>
      <c r="BC310" s="11"/>
      <c r="BD310" s="11"/>
      <c r="BE310" s="11"/>
      <c r="BF310" s="11"/>
      <c r="BG310" s="11"/>
      <c r="BH310" s="11"/>
      <c r="BI310" s="11"/>
      <c r="BJ310" s="11"/>
      <c r="BK310" s="11" t="s">
        <v>2759</v>
      </c>
      <c r="BL310" s="11" t="s">
        <v>3945</v>
      </c>
      <c r="BM310" s="11"/>
      <c r="BN310" s="11"/>
      <c r="BO310" s="11"/>
      <c r="BP310" s="11"/>
      <c r="BQ310" s="11"/>
      <c r="BR310" s="11"/>
      <c r="BS310" s="11"/>
      <c r="BT310" s="11"/>
      <c r="BU310" s="11"/>
      <c r="BV310" s="11" t="s">
        <v>2783</v>
      </c>
      <c r="BW310" s="204" t="str">
        <f t="shared" si="29"/>
        <v>Plan anual de auditoría 
Operación del Sistema de Gestión Institucional_SGI</v>
      </c>
      <c r="BX310" s="11"/>
      <c r="BY310" s="11"/>
      <c r="BZ310" s="11"/>
      <c r="CA310" s="11"/>
      <c r="CB310" s="11"/>
      <c r="CC310" s="11"/>
      <c r="CD310" s="11" t="s">
        <v>31</v>
      </c>
      <c r="CE310" s="204" t="str">
        <f t="shared" si="30"/>
        <v xml:space="preserve">Control Interno </v>
      </c>
      <c r="CF310" s="11"/>
      <c r="CG310" s="11"/>
      <c r="CH310" s="11"/>
      <c r="CI310" s="11"/>
      <c r="CJ310" s="11"/>
      <c r="CK310" s="11"/>
      <c r="CL310" s="11"/>
      <c r="CM310" s="11"/>
      <c r="CN310" s="11"/>
      <c r="CO310" s="11"/>
      <c r="CP310" s="11"/>
      <c r="CQ310" s="11"/>
      <c r="CR310" s="11"/>
      <c r="CS310" s="11"/>
      <c r="CT310" s="11"/>
      <c r="CU310" s="11"/>
      <c r="CV310" s="11"/>
      <c r="CW310" s="11"/>
      <c r="CX310" s="11" t="s">
        <v>100</v>
      </c>
      <c r="CY310" s="204" t="str">
        <f t="shared" si="31"/>
        <v>Control Interno</v>
      </c>
      <c r="CZ310" s="11" t="s">
        <v>2784</v>
      </c>
      <c r="DA310" s="11"/>
      <c r="DB310" s="11"/>
      <c r="DC310" s="11"/>
      <c r="DD310" s="11"/>
      <c r="DE310" s="11"/>
      <c r="DF310" s="11"/>
      <c r="DG310" s="11"/>
      <c r="DH310" s="11"/>
      <c r="DI310" s="11"/>
      <c r="DJ310" s="11"/>
      <c r="DK310" s="11"/>
      <c r="DL310" s="11"/>
      <c r="DM310" s="11"/>
      <c r="DN310" s="11"/>
      <c r="DO310" s="11"/>
      <c r="DP310" s="11"/>
      <c r="DQ310" s="11"/>
      <c r="DR310" s="11"/>
      <c r="DS310" s="11"/>
      <c r="DT310" s="11"/>
      <c r="DU310" s="1"/>
    </row>
    <row r="311" spans="2:125" s="2" customFormat="1" ht="84" hidden="1" customHeight="1" x14ac:dyDescent="0.35">
      <c r="B311" s="1"/>
      <c r="C311" s="200" t="s">
        <v>4024</v>
      </c>
      <c r="D311" s="11" t="s">
        <v>4025</v>
      </c>
      <c r="E311" s="201" t="str">
        <f t="shared" si="32"/>
        <v>URF2025_289__Realizar informe de cumplimiento al plan anual de auditoría, primer trimestre 2025</v>
      </c>
      <c r="F311" s="11" t="s">
        <v>4025</v>
      </c>
      <c r="G311" s="11" t="s">
        <v>4023</v>
      </c>
      <c r="H311" s="11" t="s">
        <v>4023</v>
      </c>
      <c r="I311" s="11" t="s">
        <v>628</v>
      </c>
      <c r="J311" s="11" t="s">
        <v>629</v>
      </c>
      <c r="K311" s="11"/>
      <c r="L311" s="12">
        <v>45748</v>
      </c>
      <c r="M311" s="12">
        <v>45786</v>
      </c>
      <c r="N311" s="202">
        <f t="shared" si="33"/>
        <v>38</v>
      </c>
      <c r="O311" s="203" t="s">
        <v>665</v>
      </c>
      <c r="P311" s="204" t="s">
        <v>630</v>
      </c>
      <c r="Q311" s="11" t="s">
        <v>111</v>
      </c>
      <c r="R311" s="11" t="s">
        <v>631</v>
      </c>
      <c r="S311" s="11" t="s">
        <v>236</v>
      </c>
      <c r="T311" s="11" t="s">
        <v>632</v>
      </c>
      <c r="U311" s="11" t="s">
        <v>25</v>
      </c>
      <c r="V311" s="11"/>
      <c r="W311" s="11" t="s">
        <v>52</v>
      </c>
      <c r="X311" s="11"/>
      <c r="Y311" s="204" t="str">
        <f t="shared" si="28"/>
        <v xml:space="preserve">Talento Humano 
Tecnológicos </v>
      </c>
      <c r="Z311" s="11"/>
      <c r="AA311" s="11"/>
      <c r="AB311" s="11"/>
      <c r="AC311" s="13"/>
      <c r="AD311" s="14"/>
      <c r="AE311" s="11"/>
      <c r="AF311" s="11"/>
      <c r="AG311" s="13"/>
      <c r="AH311" s="14"/>
      <c r="AI311" s="11"/>
      <c r="AJ311" s="11"/>
      <c r="AK311" s="13"/>
      <c r="AL311" s="14"/>
      <c r="AM311" s="11"/>
      <c r="AN311" s="11"/>
      <c r="AO311" s="13"/>
      <c r="AP311" s="14"/>
      <c r="AQ311" s="11"/>
      <c r="AR311" s="11"/>
      <c r="AS311" s="13"/>
      <c r="AT311" s="14"/>
      <c r="AU311" s="11"/>
      <c r="AV311" s="11"/>
      <c r="AW311" s="13"/>
      <c r="AX311" s="11"/>
      <c r="AY311" s="11"/>
      <c r="AZ311" s="11"/>
      <c r="BA311" s="11"/>
      <c r="BB311" s="11"/>
      <c r="BC311" s="11"/>
      <c r="BD311" s="11"/>
      <c r="BE311" s="11"/>
      <c r="BF311" s="11"/>
      <c r="BG311" s="11"/>
      <c r="BH311" s="11"/>
      <c r="BI311" s="11"/>
      <c r="BJ311" s="11"/>
      <c r="BK311" s="11" t="s">
        <v>2759</v>
      </c>
      <c r="BL311" s="11" t="s">
        <v>3945</v>
      </c>
      <c r="BM311" s="11"/>
      <c r="BN311" s="11"/>
      <c r="BO311" s="11"/>
      <c r="BP311" s="11"/>
      <c r="BQ311" s="11"/>
      <c r="BR311" s="11"/>
      <c r="BS311" s="11"/>
      <c r="BT311" s="11"/>
      <c r="BU311" s="11"/>
      <c r="BV311" s="11" t="s">
        <v>2783</v>
      </c>
      <c r="BW311" s="204" t="str">
        <f t="shared" si="29"/>
        <v>Plan anual de auditoría 
Operación del Sistema de Gestión Institucional_SGI</v>
      </c>
      <c r="BX311" s="11"/>
      <c r="BY311" s="11"/>
      <c r="BZ311" s="11"/>
      <c r="CA311" s="11"/>
      <c r="CB311" s="11"/>
      <c r="CC311" s="11"/>
      <c r="CD311" s="11" t="s">
        <v>31</v>
      </c>
      <c r="CE311" s="204" t="str">
        <f t="shared" si="30"/>
        <v xml:space="preserve">Control Interno </v>
      </c>
      <c r="CF311" s="11"/>
      <c r="CG311" s="11"/>
      <c r="CH311" s="11"/>
      <c r="CI311" s="11"/>
      <c r="CJ311" s="11"/>
      <c r="CK311" s="11"/>
      <c r="CL311" s="11"/>
      <c r="CM311" s="11"/>
      <c r="CN311" s="11"/>
      <c r="CO311" s="11"/>
      <c r="CP311" s="11"/>
      <c r="CQ311" s="11"/>
      <c r="CR311" s="11"/>
      <c r="CS311" s="11"/>
      <c r="CT311" s="11"/>
      <c r="CU311" s="11"/>
      <c r="CV311" s="11"/>
      <c r="CW311" s="11"/>
      <c r="CX311" s="11" t="s">
        <v>100</v>
      </c>
      <c r="CY311" s="204" t="str">
        <f t="shared" si="31"/>
        <v>Control Interno</v>
      </c>
      <c r="CZ311" s="11" t="s">
        <v>2784</v>
      </c>
      <c r="DA311" s="11"/>
      <c r="DB311" s="11"/>
      <c r="DC311" s="11"/>
      <c r="DD311" s="11"/>
      <c r="DE311" s="11"/>
      <c r="DF311" s="11"/>
      <c r="DG311" s="11"/>
      <c r="DH311" s="11"/>
      <c r="DI311" s="11"/>
      <c r="DJ311" s="11"/>
      <c r="DK311" s="11"/>
      <c r="DL311" s="11"/>
      <c r="DM311" s="11"/>
      <c r="DN311" s="11"/>
      <c r="DO311" s="11"/>
      <c r="DP311" s="11"/>
      <c r="DQ311" s="11"/>
      <c r="DR311" s="11"/>
      <c r="DS311" s="11"/>
      <c r="DT311" s="11"/>
      <c r="DU311" s="1"/>
    </row>
    <row r="312" spans="2:125" s="2" customFormat="1" ht="84" hidden="1" customHeight="1" x14ac:dyDescent="0.35">
      <c r="B312" s="1"/>
      <c r="C312" s="200" t="s">
        <v>4026</v>
      </c>
      <c r="D312" s="11" t="s">
        <v>4027</v>
      </c>
      <c r="E312" s="201" t="str">
        <f t="shared" si="32"/>
        <v>URF2025_290__Realizar informe de cumplimiento al plan anual de auditoría, segundo trimestre 2025</v>
      </c>
      <c r="F312" s="11" t="s">
        <v>4027</v>
      </c>
      <c r="G312" s="11" t="s">
        <v>4023</v>
      </c>
      <c r="H312" s="11" t="s">
        <v>4023</v>
      </c>
      <c r="I312" s="11" t="s">
        <v>628</v>
      </c>
      <c r="J312" s="11" t="s">
        <v>629</v>
      </c>
      <c r="K312" s="11"/>
      <c r="L312" s="12">
        <v>45839</v>
      </c>
      <c r="M312" s="12">
        <v>45877</v>
      </c>
      <c r="N312" s="202">
        <f t="shared" si="33"/>
        <v>38</v>
      </c>
      <c r="O312" s="203" t="s">
        <v>665</v>
      </c>
      <c r="P312" s="204" t="s">
        <v>630</v>
      </c>
      <c r="Q312" s="11" t="s">
        <v>111</v>
      </c>
      <c r="R312" s="11" t="s">
        <v>631</v>
      </c>
      <c r="S312" s="11" t="s">
        <v>236</v>
      </c>
      <c r="T312" s="11" t="s">
        <v>632</v>
      </c>
      <c r="U312" s="11" t="s">
        <v>25</v>
      </c>
      <c r="V312" s="11"/>
      <c r="W312" s="11" t="s">
        <v>52</v>
      </c>
      <c r="X312" s="11"/>
      <c r="Y312" s="204" t="str">
        <f t="shared" si="28"/>
        <v xml:space="preserve">Talento Humano 
Tecnológicos </v>
      </c>
      <c r="Z312" s="11"/>
      <c r="AA312" s="11"/>
      <c r="AB312" s="11"/>
      <c r="AC312" s="13"/>
      <c r="AD312" s="14"/>
      <c r="AE312" s="11"/>
      <c r="AF312" s="11"/>
      <c r="AG312" s="13"/>
      <c r="AH312" s="14"/>
      <c r="AI312" s="11"/>
      <c r="AJ312" s="11"/>
      <c r="AK312" s="13"/>
      <c r="AL312" s="14"/>
      <c r="AM312" s="11"/>
      <c r="AN312" s="11"/>
      <c r="AO312" s="13"/>
      <c r="AP312" s="14"/>
      <c r="AQ312" s="11"/>
      <c r="AR312" s="11"/>
      <c r="AS312" s="13"/>
      <c r="AT312" s="14"/>
      <c r="AU312" s="11"/>
      <c r="AV312" s="11"/>
      <c r="AW312" s="13"/>
      <c r="AX312" s="11"/>
      <c r="AY312" s="11"/>
      <c r="AZ312" s="11"/>
      <c r="BA312" s="11"/>
      <c r="BB312" s="11"/>
      <c r="BC312" s="11"/>
      <c r="BD312" s="11"/>
      <c r="BE312" s="11"/>
      <c r="BF312" s="11"/>
      <c r="BG312" s="11"/>
      <c r="BH312" s="11"/>
      <c r="BI312" s="11"/>
      <c r="BJ312" s="11"/>
      <c r="BK312" s="11" t="s">
        <v>2759</v>
      </c>
      <c r="BL312" s="11" t="s">
        <v>3945</v>
      </c>
      <c r="BM312" s="11"/>
      <c r="BN312" s="11"/>
      <c r="BO312" s="11"/>
      <c r="BP312" s="11"/>
      <c r="BQ312" s="11"/>
      <c r="BR312" s="11"/>
      <c r="BS312" s="11"/>
      <c r="BT312" s="11"/>
      <c r="BU312" s="11"/>
      <c r="BV312" s="11" t="s">
        <v>2783</v>
      </c>
      <c r="BW312" s="204" t="str">
        <f t="shared" si="29"/>
        <v>Plan anual de auditoría 
Operación del Sistema de Gestión Institucional_SGI</v>
      </c>
      <c r="BX312" s="11"/>
      <c r="BY312" s="11"/>
      <c r="BZ312" s="11"/>
      <c r="CA312" s="11"/>
      <c r="CB312" s="11"/>
      <c r="CC312" s="11"/>
      <c r="CD312" s="11" t="s">
        <v>31</v>
      </c>
      <c r="CE312" s="204" t="str">
        <f t="shared" si="30"/>
        <v xml:space="preserve">Control Interno </v>
      </c>
      <c r="CF312" s="11"/>
      <c r="CG312" s="11"/>
      <c r="CH312" s="11"/>
      <c r="CI312" s="11"/>
      <c r="CJ312" s="11"/>
      <c r="CK312" s="11"/>
      <c r="CL312" s="11"/>
      <c r="CM312" s="11"/>
      <c r="CN312" s="11"/>
      <c r="CO312" s="11"/>
      <c r="CP312" s="11"/>
      <c r="CQ312" s="11"/>
      <c r="CR312" s="11"/>
      <c r="CS312" s="11"/>
      <c r="CT312" s="11"/>
      <c r="CU312" s="11"/>
      <c r="CV312" s="11"/>
      <c r="CW312" s="11"/>
      <c r="CX312" s="11" t="s">
        <v>100</v>
      </c>
      <c r="CY312" s="204" t="str">
        <f t="shared" si="31"/>
        <v>Control Interno</v>
      </c>
      <c r="CZ312" s="11" t="s">
        <v>2784</v>
      </c>
      <c r="DA312" s="11"/>
      <c r="DB312" s="11"/>
      <c r="DC312" s="11"/>
      <c r="DD312" s="11"/>
      <c r="DE312" s="11"/>
      <c r="DF312" s="11"/>
      <c r="DG312" s="11"/>
      <c r="DH312" s="11"/>
      <c r="DI312" s="11"/>
      <c r="DJ312" s="11"/>
      <c r="DK312" s="11"/>
      <c r="DL312" s="11"/>
      <c r="DM312" s="11"/>
      <c r="DN312" s="11"/>
      <c r="DO312" s="11"/>
      <c r="DP312" s="11"/>
      <c r="DQ312" s="11"/>
      <c r="DR312" s="11"/>
      <c r="DS312" s="11"/>
      <c r="DT312" s="11"/>
      <c r="DU312" s="1"/>
    </row>
    <row r="313" spans="2:125" s="2" customFormat="1" ht="84" hidden="1" customHeight="1" x14ac:dyDescent="0.35">
      <c r="B313" s="1"/>
      <c r="C313" s="200" t="s">
        <v>4028</v>
      </c>
      <c r="D313" s="11" t="s">
        <v>4029</v>
      </c>
      <c r="E313" s="201" t="str">
        <f t="shared" si="32"/>
        <v>URF2025_291__Realizar informe de cumplimiento al plan anual de auditoría, tercer trimestre 2025</v>
      </c>
      <c r="F313" s="11" t="s">
        <v>4029</v>
      </c>
      <c r="G313" s="11" t="s">
        <v>4023</v>
      </c>
      <c r="H313" s="11" t="s">
        <v>4023</v>
      </c>
      <c r="I313" s="11" t="s">
        <v>628</v>
      </c>
      <c r="J313" s="11" t="s">
        <v>629</v>
      </c>
      <c r="K313" s="11"/>
      <c r="L313" s="12">
        <v>45931</v>
      </c>
      <c r="M313" s="12">
        <v>45968</v>
      </c>
      <c r="N313" s="202">
        <f t="shared" si="33"/>
        <v>37</v>
      </c>
      <c r="O313" s="203" t="s">
        <v>665</v>
      </c>
      <c r="P313" s="204" t="s">
        <v>630</v>
      </c>
      <c r="Q313" s="11" t="s">
        <v>111</v>
      </c>
      <c r="R313" s="11" t="s">
        <v>631</v>
      </c>
      <c r="S313" s="11" t="s">
        <v>236</v>
      </c>
      <c r="T313" s="11" t="s">
        <v>632</v>
      </c>
      <c r="U313" s="11" t="s">
        <v>25</v>
      </c>
      <c r="V313" s="11"/>
      <c r="W313" s="11" t="s">
        <v>52</v>
      </c>
      <c r="X313" s="11"/>
      <c r="Y313" s="204" t="str">
        <f t="shared" si="28"/>
        <v xml:space="preserve">Talento Humano 
Tecnológicos </v>
      </c>
      <c r="Z313" s="11"/>
      <c r="AA313" s="11"/>
      <c r="AB313" s="11"/>
      <c r="AC313" s="13"/>
      <c r="AD313" s="14"/>
      <c r="AE313" s="11"/>
      <c r="AF313" s="11"/>
      <c r="AG313" s="13"/>
      <c r="AH313" s="14"/>
      <c r="AI313" s="11"/>
      <c r="AJ313" s="11"/>
      <c r="AK313" s="13"/>
      <c r="AL313" s="14"/>
      <c r="AM313" s="11"/>
      <c r="AN313" s="11"/>
      <c r="AO313" s="13"/>
      <c r="AP313" s="14"/>
      <c r="AQ313" s="11"/>
      <c r="AR313" s="11"/>
      <c r="AS313" s="13"/>
      <c r="AT313" s="14"/>
      <c r="AU313" s="11"/>
      <c r="AV313" s="11"/>
      <c r="AW313" s="13"/>
      <c r="AX313" s="11"/>
      <c r="AY313" s="11"/>
      <c r="AZ313" s="11"/>
      <c r="BA313" s="11"/>
      <c r="BB313" s="11"/>
      <c r="BC313" s="11"/>
      <c r="BD313" s="11"/>
      <c r="BE313" s="11"/>
      <c r="BF313" s="11"/>
      <c r="BG313" s="11"/>
      <c r="BH313" s="11"/>
      <c r="BI313" s="11"/>
      <c r="BJ313" s="11"/>
      <c r="BK313" s="11" t="s">
        <v>2759</v>
      </c>
      <c r="BL313" s="11" t="s">
        <v>3945</v>
      </c>
      <c r="BM313" s="11"/>
      <c r="BN313" s="11"/>
      <c r="BO313" s="11"/>
      <c r="BP313" s="11"/>
      <c r="BQ313" s="11"/>
      <c r="BR313" s="11"/>
      <c r="BS313" s="11"/>
      <c r="BT313" s="11"/>
      <c r="BU313" s="11"/>
      <c r="BV313" s="11" t="s">
        <v>2783</v>
      </c>
      <c r="BW313" s="204" t="str">
        <f t="shared" si="29"/>
        <v>Plan anual de auditoría 
Operación del Sistema de Gestión Institucional_SGI</v>
      </c>
      <c r="BX313" s="11"/>
      <c r="BY313" s="11"/>
      <c r="BZ313" s="11"/>
      <c r="CA313" s="11"/>
      <c r="CB313" s="11"/>
      <c r="CC313" s="11"/>
      <c r="CD313" s="11" t="s">
        <v>31</v>
      </c>
      <c r="CE313" s="204" t="str">
        <f t="shared" si="30"/>
        <v xml:space="preserve">Control Interno </v>
      </c>
      <c r="CF313" s="11"/>
      <c r="CG313" s="11"/>
      <c r="CH313" s="11"/>
      <c r="CI313" s="11"/>
      <c r="CJ313" s="11"/>
      <c r="CK313" s="11"/>
      <c r="CL313" s="11"/>
      <c r="CM313" s="11"/>
      <c r="CN313" s="11"/>
      <c r="CO313" s="11"/>
      <c r="CP313" s="11"/>
      <c r="CQ313" s="11"/>
      <c r="CR313" s="11"/>
      <c r="CS313" s="11"/>
      <c r="CT313" s="11"/>
      <c r="CU313" s="11"/>
      <c r="CV313" s="11"/>
      <c r="CW313" s="11"/>
      <c r="CX313" s="11" t="s">
        <v>100</v>
      </c>
      <c r="CY313" s="204" t="str">
        <f t="shared" si="31"/>
        <v>Control Interno</v>
      </c>
      <c r="CZ313" s="11" t="s">
        <v>2784</v>
      </c>
      <c r="DA313" s="11"/>
      <c r="DB313" s="11"/>
      <c r="DC313" s="11"/>
      <c r="DD313" s="11"/>
      <c r="DE313" s="11"/>
      <c r="DF313" s="11"/>
      <c r="DG313" s="11"/>
      <c r="DH313" s="11"/>
      <c r="DI313" s="11"/>
      <c r="DJ313" s="11"/>
      <c r="DK313" s="11"/>
      <c r="DL313" s="11"/>
      <c r="DM313" s="11"/>
      <c r="DN313" s="11"/>
      <c r="DO313" s="11"/>
      <c r="DP313" s="11"/>
      <c r="DQ313" s="11"/>
      <c r="DR313" s="11"/>
      <c r="DS313" s="11"/>
      <c r="DT313" s="11"/>
      <c r="DU313" s="1"/>
    </row>
    <row r="314" spans="2:125" s="2" customFormat="1" ht="84" hidden="1" customHeight="1" x14ac:dyDescent="0.35">
      <c r="B314" s="1"/>
      <c r="C314" s="200" t="s">
        <v>4030</v>
      </c>
      <c r="D314" s="11" t="s">
        <v>4031</v>
      </c>
      <c r="E314" s="201" t="str">
        <f t="shared" si="32"/>
        <v>URF2025_292__Realizar sesión ordinaria del Comité Institucional de Coordinación de Control Interno, primer trimestre</v>
      </c>
      <c r="F314" s="11" t="s">
        <v>736</v>
      </c>
      <c r="G314" s="11" t="s">
        <v>730</v>
      </c>
      <c r="H314" s="11" t="s">
        <v>730</v>
      </c>
      <c r="I314" s="11" t="s">
        <v>628</v>
      </c>
      <c r="J314" s="11" t="s">
        <v>630</v>
      </c>
      <c r="K314" s="11"/>
      <c r="L314" s="12">
        <v>45748</v>
      </c>
      <c r="M314" s="12">
        <v>45786</v>
      </c>
      <c r="N314" s="202">
        <f t="shared" si="33"/>
        <v>38</v>
      </c>
      <c r="O314" s="203" t="s">
        <v>665</v>
      </c>
      <c r="P314" s="11"/>
      <c r="Q314" s="11" t="s">
        <v>111</v>
      </c>
      <c r="R314" s="11" t="s">
        <v>631</v>
      </c>
      <c r="S314" s="11" t="s">
        <v>236</v>
      </c>
      <c r="T314" s="11" t="s">
        <v>632</v>
      </c>
      <c r="U314" s="11" t="s">
        <v>25</v>
      </c>
      <c r="V314" s="11"/>
      <c r="W314" s="11" t="s">
        <v>52</v>
      </c>
      <c r="X314" s="11"/>
      <c r="Y314" s="204" t="str">
        <f t="shared" si="28"/>
        <v xml:space="preserve">Talento Humano 
Tecnológicos </v>
      </c>
      <c r="Z314" s="11"/>
      <c r="AA314" s="11"/>
      <c r="AB314" s="11"/>
      <c r="AC314" s="13"/>
      <c r="AD314" s="14"/>
      <c r="AE314" s="11"/>
      <c r="AF314" s="11"/>
      <c r="AG314" s="13"/>
      <c r="AH314" s="14"/>
      <c r="AI314" s="11"/>
      <c r="AJ314" s="11"/>
      <c r="AK314" s="13"/>
      <c r="AL314" s="14"/>
      <c r="AM314" s="11"/>
      <c r="AN314" s="11"/>
      <c r="AO314" s="13"/>
      <c r="AP314" s="14"/>
      <c r="AQ314" s="11"/>
      <c r="AR314" s="11"/>
      <c r="AS314" s="13"/>
      <c r="AT314" s="14"/>
      <c r="AU314" s="11"/>
      <c r="AV314" s="11"/>
      <c r="AW314" s="13"/>
      <c r="AX314" s="11"/>
      <c r="AY314" s="11"/>
      <c r="AZ314" s="11"/>
      <c r="BA314" s="11"/>
      <c r="BB314" s="11"/>
      <c r="BC314" s="11"/>
      <c r="BD314" s="11"/>
      <c r="BE314" s="11"/>
      <c r="BF314" s="11"/>
      <c r="BG314" s="11"/>
      <c r="BH314" s="11" t="s">
        <v>2758</v>
      </c>
      <c r="BI314" s="11" t="s">
        <v>2814</v>
      </c>
      <c r="BJ314" s="11" t="s">
        <v>2936</v>
      </c>
      <c r="BK314" s="11" t="s">
        <v>2759</v>
      </c>
      <c r="BL314" s="11" t="s">
        <v>4032</v>
      </c>
      <c r="BM314" s="11"/>
      <c r="BN314" s="11"/>
      <c r="BO314" s="11"/>
      <c r="BP314" s="11"/>
      <c r="BQ314" s="11"/>
      <c r="BR314" s="11"/>
      <c r="BS314" s="11"/>
      <c r="BT314" s="11"/>
      <c r="BU314" s="11"/>
      <c r="BV314" s="11" t="s">
        <v>2783</v>
      </c>
      <c r="BW314" s="204" t="str">
        <f t="shared" si="29"/>
        <v>Programas de transparencia y ética pública 
Plan anual de auditoría 
Operación del Sistema de Gestión Institucional_SGI</v>
      </c>
      <c r="BX314" s="11"/>
      <c r="BY314" s="11"/>
      <c r="BZ314" s="11"/>
      <c r="CA314" s="11"/>
      <c r="CB314" s="11"/>
      <c r="CC314" s="11"/>
      <c r="CD314" s="11" t="s">
        <v>31</v>
      </c>
      <c r="CE314" s="204" t="str">
        <f t="shared" si="30"/>
        <v xml:space="preserve">Control Interno </v>
      </c>
      <c r="CF314" s="11"/>
      <c r="CG314" s="11"/>
      <c r="CH314" s="11"/>
      <c r="CI314" s="11"/>
      <c r="CJ314" s="11"/>
      <c r="CK314" s="11"/>
      <c r="CL314" s="11"/>
      <c r="CM314" s="11"/>
      <c r="CN314" s="11"/>
      <c r="CO314" s="11"/>
      <c r="CP314" s="11"/>
      <c r="CQ314" s="11"/>
      <c r="CR314" s="11"/>
      <c r="CS314" s="11"/>
      <c r="CT314" s="11"/>
      <c r="CU314" s="11"/>
      <c r="CV314" s="11"/>
      <c r="CW314" s="11"/>
      <c r="CX314" s="11" t="s">
        <v>100</v>
      </c>
      <c r="CY314" s="204" t="str">
        <f t="shared" si="31"/>
        <v>Control Interno</v>
      </c>
      <c r="CZ314" s="11" t="s">
        <v>2784</v>
      </c>
      <c r="DA314" s="11"/>
      <c r="DB314" s="11"/>
      <c r="DC314" s="11"/>
      <c r="DD314" s="11"/>
      <c r="DE314" s="11"/>
      <c r="DF314" s="11"/>
      <c r="DG314" s="11"/>
      <c r="DH314" s="11"/>
      <c r="DI314" s="11"/>
      <c r="DJ314" s="11"/>
      <c r="DK314" s="11"/>
      <c r="DL314" s="11"/>
      <c r="DM314" s="11"/>
      <c r="DN314" s="11"/>
      <c r="DO314" s="11"/>
      <c r="DP314" s="11"/>
      <c r="DQ314" s="11"/>
      <c r="DR314" s="11"/>
      <c r="DS314" s="11"/>
      <c r="DT314" s="11"/>
      <c r="DU314" s="1"/>
    </row>
    <row r="315" spans="2:125" s="2" customFormat="1" ht="84" hidden="1" customHeight="1" x14ac:dyDescent="0.35">
      <c r="B315" s="1"/>
      <c r="C315" s="200" t="s">
        <v>4033</v>
      </c>
      <c r="D315" s="11" t="s">
        <v>4034</v>
      </c>
      <c r="E315" s="201" t="str">
        <f t="shared" si="32"/>
        <v>URF2025_293__Realizar sesión ordinaria del Comité Institucional de Coordinación de Control Interno, segundo trimestre</v>
      </c>
      <c r="F315" s="11" t="s">
        <v>736</v>
      </c>
      <c r="G315" s="11" t="s">
        <v>730</v>
      </c>
      <c r="H315" s="11" t="s">
        <v>730</v>
      </c>
      <c r="I315" s="11" t="s">
        <v>628</v>
      </c>
      <c r="J315" s="11" t="s">
        <v>630</v>
      </c>
      <c r="K315" s="11"/>
      <c r="L315" s="12">
        <v>45839</v>
      </c>
      <c r="M315" s="12">
        <v>45877</v>
      </c>
      <c r="N315" s="202">
        <f t="shared" si="33"/>
        <v>38</v>
      </c>
      <c r="O315" s="203" t="s">
        <v>665</v>
      </c>
      <c r="P315" s="11"/>
      <c r="Q315" s="11" t="s">
        <v>111</v>
      </c>
      <c r="R315" s="11" t="s">
        <v>631</v>
      </c>
      <c r="S315" s="11" t="s">
        <v>236</v>
      </c>
      <c r="T315" s="11" t="s">
        <v>632</v>
      </c>
      <c r="U315" s="11" t="s">
        <v>25</v>
      </c>
      <c r="V315" s="11"/>
      <c r="W315" s="11" t="s">
        <v>52</v>
      </c>
      <c r="X315" s="11"/>
      <c r="Y315" s="204" t="str">
        <f t="shared" si="28"/>
        <v xml:space="preserve">Talento Humano 
Tecnológicos </v>
      </c>
      <c r="Z315" s="11"/>
      <c r="AA315" s="11"/>
      <c r="AB315" s="11"/>
      <c r="AC315" s="13"/>
      <c r="AD315" s="14"/>
      <c r="AE315" s="11"/>
      <c r="AF315" s="11"/>
      <c r="AG315" s="13"/>
      <c r="AH315" s="14"/>
      <c r="AI315" s="11"/>
      <c r="AJ315" s="11"/>
      <c r="AK315" s="13"/>
      <c r="AL315" s="14"/>
      <c r="AM315" s="11"/>
      <c r="AN315" s="11"/>
      <c r="AO315" s="13"/>
      <c r="AP315" s="14"/>
      <c r="AQ315" s="11"/>
      <c r="AR315" s="11"/>
      <c r="AS315" s="13"/>
      <c r="AT315" s="14"/>
      <c r="AU315" s="11"/>
      <c r="AV315" s="11"/>
      <c r="AW315" s="13"/>
      <c r="AX315" s="11"/>
      <c r="AY315" s="11"/>
      <c r="AZ315" s="11"/>
      <c r="BA315" s="11"/>
      <c r="BB315" s="11"/>
      <c r="BC315" s="11"/>
      <c r="BD315" s="11"/>
      <c r="BE315" s="11"/>
      <c r="BF315" s="11"/>
      <c r="BG315" s="11"/>
      <c r="BH315" s="11" t="s">
        <v>2758</v>
      </c>
      <c r="BI315" s="11" t="s">
        <v>2814</v>
      </c>
      <c r="BJ315" s="11" t="s">
        <v>2936</v>
      </c>
      <c r="BK315" s="11" t="s">
        <v>2759</v>
      </c>
      <c r="BL315" s="11" t="s">
        <v>4032</v>
      </c>
      <c r="BM315" s="11"/>
      <c r="BN315" s="11"/>
      <c r="BO315" s="11"/>
      <c r="BP315" s="11"/>
      <c r="BQ315" s="11"/>
      <c r="BR315" s="11"/>
      <c r="BS315" s="11"/>
      <c r="BT315" s="11"/>
      <c r="BU315" s="11"/>
      <c r="BV315" s="11" t="s">
        <v>2783</v>
      </c>
      <c r="BW315" s="204" t="str">
        <f t="shared" si="29"/>
        <v>Programas de transparencia y ética pública 
Plan anual de auditoría 
Operación del Sistema de Gestión Institucional_SGI</v>
      </c>
      <c r="BX315" s="11"/>
      <c r="BY315" s="11"/>
      <c r="BZ315" s="11"/>
      <c r="CA315" s="11"/>
      <c r="CB315" s="11"/>
      <c r="CC315" s="11"/>
      <c r="CD315" s="11" t="s">
        <v>31</v>
      </c>
      <c r="CE315" s="204" t="str">
        <f t="shared" si="30"/>
        <v xml:space="preserve">Control Interno </v>
      </c>
      <c r="CF315" s="11"/>
      <c r="CG315" s="11"/>
      <c r="CH315" s="11"/>
      <c r="CI315" s="11"/>
      <c r="CJ315" s="11"/>
      <c r="CK315" s="11"/>
      <c r="CL315" s="11"/>
      <c r="CM315" s="11"/>
      <c r="CN315" s="11"/>
      <c r="CO315" s="11"/>
      <c r="CP315" s="11"/>
      <c r="CQ315" s="11"/>
      <c r="CR315" s="11"/>
      <c r="CS315" s="11"/>
      <c r="CT315" s="11"/>
      <c r="CU315" s="11"/>
      <c r="CV315" s="11"/>
      <c r="CW315" s="11"/>
      <c r="CX315" s="11" t="s">
        <v>100</v>
      </c>
      <c r="CY315" s="204" t="str">
        <f t="shared" si="31"/>
        <v>Control Interno</v>
      </c>
      <c r="CZ315" s="11" t="s">
        <v>2784</v>
      </c>
      <c r="DA315" s="11"/>
      <c r="DB315" s="11"/>
      <c r="DC315" s="11"/>
      <c r="DD315" s="11"/>
      <c r="DE315" s="11"/>
      <c r="DF315" s="11"/>
      <c r="DG315" s="11"/>
      <c r="DH315" s="11"/>
      <c r="DI315" s="11"/>
      <c r="DJ315" s="11"/>
      <c r="DK315" s="11"/>
      <c r="DL315" s="11"/>
      <c r="DM315" s="11"/>
      <c r="DN315" s="11"/>
      <c r="DO315" s="11"/>
      <c r="DP315" s="11"/>
      <c r="DQ315" s="11"/>
      <c r="DR315" s="11"/>
      <c r="DS315" s="11"/>
      <c r="DT315" s="11"/>
      <c r="DU315" s="1"/>
    </row>
    <row r="316" spans="2:125" s="2" customFormat="1" ht="84" hidden="1" customHeight="1" x14ac:dyDescent="0.35">
      <c r="B316" s="1"/>
      <c r="C316" s="200" t="s">
        <v>4035</v>
      </c>
      <c r="D316" s="11" t="s">
        <v>4036</v>
      </c>
      <c r="E316" s="201" t="str">
        <f t="shared" si="32"/>
        <v>URF2025_294__Realizar sesión ordinaria del Comité Institucional de Coordinación de Control Interno, tercer trimestre</v>
      </c>
      <c r="F316" s="11" t="s">
        <v>736</v>
      </c>
      <c r="G316" s="11" t="s">
        <v>730</v>
      </c>
      <c r="H316" s="11" t="s">
        <v>730</v>
      </c>
      <c r="I316" s="11" t="s">
        <v>628</v>
      </c>
      <c r="J316" s="11" t="s">
        <v>630</v>
      </c>
      <c r="K316" s="11"/>
      <c r="L316" s="12">
        <v>45931</v>
      </c>
      <c r="M316" s="12">
        <v>45968</v>
      </c>
      <c r="N316" s="202">
        <f t="shared" si="33"/>
        <v>37</v>
      </c>
      <c r="O316" s="203" t="s">
        <v>665</v>
      </c>
      <c r="P316" s="11"/>
      <c r="Q316" s="11" t="s">
        <v>111</v>
      </c>
      <c r="R316" s="11" t="s">
        <v>631</v>
      </c>
      <c r="S316" s="11" t="s">
        <v>236</v>
      </c>
      <c r="T316" s="11" t="s">
        <v>632</v>
      </c>
      <c r="U316" s="11" t="s">
        <v>25</v>
      </c>
      <c r="V316" s="11"/>
      <c r="W316" s="11" t="s">
        <v>52</v>
      </c>
      <c r="X316" s="11"/>
      <c r="Y316" s="204" t="str">
        <f t="shared" si="28"/>
        <v xml:space="preserve">Talento Humano 
Tecnológicos </v>
      </c>
      <c r="Z316" s="11"/>
      <c r="AA316" s="11"/>
      <c r="AB316" s="11"/>
      <c r="AC316" s="13"/>
      <c r="AD316" s="14"/>
      <c r="AE316" s="11"/>
      <c r="AF316" s="11"/>
      <c r="AG316" s="13"/>
      <c r="AH316" s="14"/>
      <c r="AI316" s="11"/>
      <c r="AJ316" s="11"/>
      <c r="AK316" s="13"/>
      <c r="AL316" s="14"/>
      <c r="AM316" s="11"/>
      <c r="AN316" s="11"/>
      <c r="AO316" s="13"/>
      <c r="AP316" s="14"/>
      <c r="AQ316" s="11"/>
      <c r="AR316" s="11"/>
      <c r="AS316" s="13"/>
      <c r="AT316" s="14"/>
      <c r="AU316" s="11"/>
      <c r="AV316" s="11"/>
      <c r="AW316" s="13"/>
      <c r="AX316" s="11"/>
      <c r="AY316" s="11"/>
      <c r="AZ316" s="11"/>
      <c r="BA316" s="11"/>
      <c r="BB316" s="11"/>
      <c r="BC316" s="11"/>
      <c r="BD316" s="11"/>
      <c r="BE316" s="11"/>
      <c r="BF316" s="11"/>
      <c r="BG316" s="11"/>
      <c r="BH316" s="11" t="s">
        <v>2758</v>
      </c>
      <c r="BI316" s="11" t="s">
        <v>2814</v>
      </c>
      <c r="BJ316" s="11" t="s">
        <v>2936</v>
      </c>
      <c r="BK316" s="11" t="s">
        <v>2759</v>
      </c>
      <c r="BL316" s="11" t="s">
        <v>4032</v>
      </c>
      <c r="BM316" s="11"/>
      <c r="BN316" s="11"/>
      <c r="BO316" s="11"/>
      <c r="BP316" s="11"/>
      <c r="BQ316" s="11"/>
      <c r="BR316" s="11"/>
      <c r="BS316" s="11"/>
      <c r="BT316" s="11"/>
      <c r="BU316" s="11"/>
      <c r="BV316" s="11" t="s">
        <v>2783</v>
      </c>
      <c r="BW316" s="204" t="str">
        <f t="shared" si="29"/>
        <v>Programas de transparencia y ética pública 
Plan anual de auditoría 
Operación del Sistema de Gestión Institucional_SGI</v>
      </c>
      <c r="BX316" s="11"/>
      <c r="BY316" s="11"/>
      <c r="BZ316" s="11"/>
      <c r="CA316" s="11"/>
      <c r="CB316" s="11"/>
      <c r="CC316" s="11"/>
      <c r="CD316" s="11" t="s">
        <v>31</v>
      </c>
      <c r="CE316" s="204" t="str">
        <f t="shared" si="30"/>
        <v xml:space="preserve">Control Interno </v>
      </c>
      <c r="CF316" s="11"/>
      <c r="CG316" s="11"/>
      <c r="CH316" s="11"/>
      <c r="CI316" s="11"/>
      <c r="CJ316" s="11"/>
      <c r="CK316" s="11"/>
      <c r="CL316" s="11"/>
      <c r="CM316" s="11"/>
      <c r="CN316" s="11"/>
      <c r="CO316" s="11"/>
      <c r="CP316" s="11"/>
      <c r="CQ316" s="11"/>
      <c r="CR316" s="11"/>
      <c r="CS316" s="11"/>
      <c r="CT316" s="11"/>
      <c r="CU316" s="11"/>
      <c r="CV316" s="11"/>
      <c r="CW316" s="11"/>
      <c r="CX316" s="11" t="s">
        <v>100</v>
      </c>
      <c r="CY316" s="204" t="str">
        <f t="shared" si="31"/>
        <v>Control Interno</v>
      </c>
      <c r="CZ316" s="11" t="s">
        <v>2784</v>
      </c>
      <c r="DA316" s="11"/>
      <c r="DB316" s="11"/>
      <c r="DC316" s="11"/>
      <c r="DD316" s="11"/>
      <c r="DE316" s="11"/>
      <c r="DF316" s="11"/>
      <c r="DG316" s="11"/>
      <c r="DH316" s="11"/>
      <c r="DI316" s="11"/>
      <c r="DJ316" s="11"/>
      <c r="DK316" s="11"/>
      <c r="DL316" s="11"/>
      <c r="DM316" s="11"/>
      <c r="DN316" s="11"/>
      <c r="DO316" s="11"/>
      <c r="DP316" s="11"/>
      <c r="DQ316" s="11"/>
      <c r="DR316" s="11"/>
      <c r="DS316" s="11"/>
      <c r="DT316" s="11"/>
      <c r="DU316" s="1"/>
    </row>
    <row r="317" spans="2:125" s="2" customFormat="1" ht="84" hidden="1" customHeight="1" x14ac:dyDescent="0.35">
      <c r="B317" s="1"/>
      <c r="C317" s="200" t="s">
        <v>4037</v>
      </c>
      <c r="D317" s="11" t="s">
        <v>4038</v>
      </c>
      <c r="E317" s="201" t="str">
        <f t="shared" si="32"/>
        <v>URF2025_295__Realizar sesión ordinaria del Comité Institucional de Coordinación de Control Interno, cuarto trimestre</v>
      </c>
      <c r="F317" s="11" t="s">
        <v>736</v>
      </c>
      <c r="G317" s="11" t="s">
        <v>730</v>
      </c>
      <c r="H317" s="11" t="s">
        <v>730</v>
      </c>
      <c r="I317" s="11" t="s">
        <v>628</v>
      </c>
      <c r="J317" s="11" t="s">
        <v>630</v>
      </c>
      <c r="K317" s="11"/>
      <c r="L317" s="12">
        <v>45931</v>
      </c>
      <c r="M317" s="12">
        <v>46022</v>
      </c>
      <c r="N317" s="202">
        <f t="shared" si="33"/>
        <v>91</v>
      </c>
      <c r="O317" s="203" t="s">
        <v>665</v>
      </c>
      <c r="P317" s="11"/>
      <c r="Q317" s="11" t="s">
        <v>111</v>
      </c>
      <c r="R317" s="11" t="s">
        <v>631</v>
      </c>
      <c r="S317" s="11" t="s">
        <v>236</v>
      </c>
      <c r="T317" s="11" t="s">
        <v>632</v>
      </c>
      <c r="U317" s="11" t="s">
        <v>25</v>
      </c>
      <c r="V317" s="11"/>
      <c r="W317" s="11" t="s">
        <v>52</v>
      </c>
      <c r="X317" s="11"/>
      <c r="Y317" s="204" t="str">
        <f t="shared" si="28"/>
        <v xml:space="preserve">Talento Humano 
Tecnológicos </v>
      </c>
      <c r="Z317" s="11"/>
      <c r="AA317" s="11"/>
      <c r="AB317" s="11"/>
      <c r="AC317" s="13"/>
      <c r="AD317" s="14"/>
      <c r="AE317" s="11"/>
      <c r="AF317" s="11"/>
      <c r="AG317" s="13"/>
      <c r="AH317" s="14"/>
      <c r="AI317" s="11"/>
      <c r="AJ317" s="11"/>
      <c r="AK317" s="13"/>
      <c r="AL317" s="14"/>
      <c r="AM317" s="11"/>
      <c r="AN317" s="11"/>
      <c r="AO317" s="13"/>
      <c r="AP317" s="14"/>
      <c r="AQ317" s="11"/>
      <c r="AR317" s="11"/>
      <c r="AS317" s="13"/>
      <c r="AT317" s="14"/>
      <c r="AU317" s="11"/>
      <c r="AV317" s="11"/>
      <c r="AW317" s="13"/>
      <c r="AX317" s="11"/>
      <c r="AY317" s="11"/>
      <c r="AZ317" s="11"/>
      <c r="BA317" s="11"/>
      <c r="BB317" s="11"/>
      <c r="BC317" s="11"/>
      <c r="BD317" s="11"/>
      <c r="BE317" s="11"/>
      <c r="BF317" s="11"/>
      <c r="BG317" s="11"/>
      <c r="BH317" s="11" t="s">
        <v>2758</v>
      </c>
      <c r="BI317" s="11" t="s">
        <v>2814</v>
      </c>
      <c r="BJ317" s="11" t="s">
        <v>2936</v>
      </c>
      <c r="BK317" s="11" t="s">
        <v>2759</v>
      </c>
      <c r="BL317" s="11" t="s">
        <v>4032</v>
      </c>
      <c r="BM317" s="11"/>
      <c r="BN317" s="11"/>
      <c r="BO317" s="11"/>
      <c r="BP317" s="11"/>
      <c r="BQ317" s="11"/>
      <c r="BR317" s="11"/>
      <c r="BS317" s="11"/>
      <c r="BT317" s="11"/>
      <c r="BU317" s="11"/>
      <c r="BV317" s="11" t="s">
        <v>2783</v>
      </c>
      <c r="BW317" s="204" t="str">
        <f t="shared" si="29"/>
        <v>Programas de transparencia y ética pública 
Plan anual de auditoría 
Operación del Sistema de Gestión Institucional_SGI</v>
      </c>
      <c r="BX317" s="11"/>
      <c r="BY317" s="11"/>
      <c r="BZ317" s="11"/>
      <c r="CA317" s="11"/>
      <c r="CB317" s="11"/>
      <c r="CC317" s="11"/>
      <c r="CD317" s="11" t="s">
        <v>31</v>
      </c>
      <c r="CE317" s="204" t="str">
        <f t="shared" si="30"/>
        <v xml:space="preserve">Control Interno </v>
      </c>
      <c r="CF317" s="11"/>
      <c r="CG317" s="11"/>
      <c r="CH317" s="11"/>
      <c r="CI317" s="11"/>
      <c r="CJ317" s="11"/>
      <c r="CK317" s="11"/>
      <c r="CL317" s="11"/>
      <c r="CM317" s="11"/>
      <c r="CN317" s="11"/>
      <c r="CO317" s="11"/>
      <c r="CP317" s="11"/>
      <c r="CQ317" s="11"/>
      <c r="CR317" s="11"/>
      <c r="CS317" s="11"/>
      <c r="CT317" s="11"/>
      <c r="CU317" s="11"/>
      <c r="CV317" s="11"/>
      <c r="CW317" s="11"/>
      <c r="CX317" s="11" t="s">
        <v>100</v>
      </c>
      <c r="CY317" s="204" t="str">
        <f t="shared" si="31"/>
        <v>Control Interno</v>
      </c>
      <c r="CZ317" s="11" t="s">
        <v>2784</v>
      </c>
      <c r="DA317" s="11"/>
      <c r="DB317" s="11"/>
      <c r="DC317" s="11"/>
      <c r="DD317" s="11"/>
      <c r="DE317" s="11"/>
      <c r="DF317" s="11"/>
      <c r="DG317" s="11"/>
      <c r="DH317" s="11"/>
      <c r="DI317" s="11"/>
      <c r="DJ317" s="11"/>
      <c r="DK317" s="11"/>
      <c r="DL317" s="11"/>
      <c r="DM317" s="11"/>
      <c r="DN317" s="11"/>
      <c r="DO317" s="11"/>
      <c r="DP317" s="11"/>
      <c r="DQ317" s="11"/>
      <c r="DR317" s="11"/>
      <c r="DS317" s="11"/>
      <c r="DT317" s="11"/>
      <c r="DU317" s="1"/>
    </row>
    <row r="318" spans="2:125" s="2" customFormat="1" ht="84" hidden="1" customHeight="1" x14ac:dyDescent="0.35">
      <c r="B318" s="1"/>
      <c r="C318" s="200" t="s">
        <v>4039</v>
      </c>
      <c r="D318" s="11" t="s">
        <v>4040</v>
      </c>
      <c r="E318" s="201" t="str">
        <f t="shared" si="32"/>
        <v>URF2025_296__Realizar sensibilización del Sistema de Control Interno, primer cuatrimestre</v>
      </c>
      <c r="F318" s="11" t="s">
        <v>4041</v>
      </c>
      <c r="G318" s="11" t="s">
        <v>742</v>
      </c>
      <c r="H318" s="11" t="s">
        <v>742</v>
      </c>
      <c r="I318" s="11" t="s">
        <v>628</v>
      </c>
      <c r="J318" s="11" t="s">
        <v>629</v>
      </c>
      <c r="K318" s="11"/>
      <c r="L318" s="12">
        <v>45689</v>
      </c>
      <c r="M318" s="12">
        <v>45808</v>
      </c>
      <c r="N318" s="202">
        <f t="shared" si="33"/>
        <v>119</v>
      </c>
      <c r="O318" s="203" t="s">
        <v>665</v>
      </c>
      <c r="P318" s="204" t="s">
        <v>630</v>
      </c>
      <c r="Q318" s="11" t="s">
        <v>111</v>
      </c>
      <c r="R318" s="11" t="s">
        <v>631</v>
      </c>
      <c r="S318" s="11" t="s">
        <v>236</v>
      </c>
      <c r="T318" s="11" t="s">
        <v>632</v>
      </c>
      <c r="U318" s="11" t="s">
        <v>25</v>
      </c>
      <c r="V318" s="11"/>
      <c r="W318" s="11" t="s">
        <v>52</v>
      </c>
      <c r="X318" s="11"/>
      <c r="Y318" s="204" t="str">
        <f t="shared" si="28"/>
        <v xml:space="preserve">Talento Humano 
Tecnológicos </v>
      </c>
      <c r="Z318" s="11"/>
      <c r="AA318" s="11"/>
      <c r="AB318" s="11"/>
      <c r="AC318" s="13"/>
      <c r="AD318" s="14"/>
      <c r="AE318" s="11"/>
      <c r="AF318" s="11"/>
      <c r="AG318" s="13"/>
      <c r="AH318" s="14"/>
      <c r="AI318" s="11"/>
      <c r="AJ318" s="11"/>
      <c r="AK318" s="13"/>
      <c r="AL318" s="14"/>
      <c r="AM318" s="11"/>
      <c r="AN318" s="11"/>
      <c r="AO318" s="13"/>
      <c r="AP318" s="14"/>
      <c r="AQ318" s="11"/>
      <c r="AR318" s="11"/>
      <c r="AS318" s="13"/>
      <c r="AT318" s="14"/>
      <c r="AU318" s="11"/>
      <c r="AV318" s="11"/>
      <c r="AW318" s="13"/>
      <c r="AX318" s="11"/>
      <c r="AY318" s="11"/>
      <c r="AZ318" s="11"/>
      <c r="BA318" s="11"/>
      <c r="BB318" s="11"/>
      <c r="BC318" s="11"/>
      <c r="BD318" s="11"/>
      <c r="BE318" s="11"/>
      <c r="BF318" s="11"/>
      <c r="BG318" s="11"/>
      <c r="BH318" s="11" t="s">
        <v>2758</v>
      </c>
      <c r="BI318" s="11" t="s">
        <v>2793</v>
      </c>
      <c r="BJ318" s="11" t="s">
        <v>3100</v>
      </c>
      <c r="BK318" s="11" t="s">
        <v>2759</v>
      </c>
      <c r="BL318" s="11" t="s">
        <v>4042</v>
      </c>
      <c r="BM318" s="11"/>
      <c r="BN318" s="11"/>
      <c r="BO318" s="11"/>
      <c r="BP318" s="11"/>
      <c r="BQ318" s="11"/>
      <c r="BR318" s="11"/>
      <c r="BS318" s="11"/>
      <c r="BT318" s="11"/>
      <c r="BU318" s="11"/>
      <c r="BV318" s="11" t="s">
        <v>2783</v>
      </c>
      <c r="BW318" s="204" t="str">
        <f t="shared" si="29"/>
        <v>Programas de transparencia y ética pública 
Plan anual de auditoría 
Operación del Sistema de Gestión Institucional_SGI</v>
      </c>
      <c r="BX318" s="11"/>
      <c r="BY318" s="11"/>
      <c r="BZ318" s="11"/>
      <c r="CA318" s="11"/>
      <c r="CB318" s="11"/>
      <c r="CC318" s="11"/>
      <c r="CD318" s="11" t="s">
        <v>31</v>
      </c>
      <c r="CE318" s="204" t="str">
        <f t="shared" si="30"/>
        <v xml:space="preserve">Control Interno </v>
      </c>
      <c r="CF318" s="11"/>
      <c r="CG318" s="11"/>
      <c r="CH318" s="11"/>
      <c r="CI318" s="11"/>
      <c r="CJ318" s="11"/>
      <c r="CK318" s="11"/>
      <c r="CL318" s="11"/>
      <c r="CM318" s="11"/>
      <c r="CN318" s="11"/>
      <c r="CO318" s="11"/>
      <c r="CP318" s="11"/>
      <c r="CQ318" s="11"/>
      <c r="CR318" s="11"/>
      <c r="CS318" s="11"/>
      <c r="CT318" s="11"/>
      <c r="CU318" s="11"/>
      <c r="CV318" s="11"/>
      <c r="CW318" s="11"/>
      <c r="CX318" s="11" t="s">
        <v>100</v>
      </c>
      <c r="CY318" s="204" t="str">
        <f t="shared" si="31"/>
        <v>Control Interno</v>
      </c>
      <c r="CZ318" s="11" t="s">
        <v>2784</v>
      </c>
      <c r="DA318" s="11"/>
      <c r="DB318" s="11"/>
      <c r="DC318" s="11"/>
      <c r="DD318" s="11"/>
      <c r="DE318" s="11"/>
      <c r="DF318" s="11"/>
      <c r="DG318" s="11"/>
      <c r="DH318" s="11"/>
      <c r="DI318" s="11"/>
      <c r="DJ318" s="11"/>
      <c r="DK318" s="11"/>
      <c r="DL318" s="11"/>
      <c r="DM318" s="11"/>
      <c r="DN318" s="11"/>
      <c r="DO318" s="11"/>
      <c r="DP318" s="11"/>
      <c r="DQ318" s="11"/>
      <c r="DR318" s="11"/>
      <c r="DS318" s="11"/>
      <c r="DT318" s="11"/>
      <c r="DU318" s="1"/>
    </row>
    <row r="319" spans="2:125" s="2" customFormat="1" ht="84" hidden="1" customHeight="1" x14ac:dyDescent="0.35">
      <c r="B319" s="1"/>
      <c r="C319" s="200" t="s">
        <v>4043</v>
      </c>
      <c r="D319" s="11" t="s">
        <v>4044</v>
      </c>
      <c r="E319" s="201" t="str">
        <f t="shared" si="32"/>
        <v>URF2025_297__Realizar sensibilización del Sistema de Control Interno, segundo cuatrimestre</v>
      </c>
      <c r="F319" s="11" t="s">
        <v>4041</v>
      </c>
      <c r="G319" s="11" t="s">
        <v>742</v>
      </c>
      <c r="H319" s="11" t="s">
        <v>742</v>
      </c>
      <c r="I319" s="11" t="s">
        <v>628</v>
      </c>
      <c r="J319" s="11" t="s">
        <v>629</v>
      </c>
      <c r="K319" s="11"/>
      <c r="L319" s="12">
        <v>45809</v>
      </c>
      <c r="M319" s="12">
        <v>45930</v>
      </c>
      <c r="N319" s="202">
        <f t="shared" si="33"/>
        <v>121</v>
      </c>
      <c r="O319" s="203" t="s">
        <v>665</v>
      </c>
      <c r="P319" s="204" t="s">
        <v>630</v>
      </c>
      <c r="Q319" s="11" t="s">
        <v>111</v>
      </c>
      <c r="R319" s="11" t="s">
        <v>631</v>
      </c>
      <c r="S319" s="11" t="s">
        <v>236</v>
      </c>
      <c r="T319" s="11" t="s">
        <v>632</v>
      </c>
      <c r="U319" s="11" t="s">
        <v>25</v>
      </c>
      <c r="V319" s="11"/>
      <c r="W319" s="11" t="s">
        <v>52</v>
      </c>
      <c r="X319" s="11"/>
      <c r="Y319" s="204" t="str">
        <f t="shared" si="28"/>
        <v xml:space="preserve">Talento Humano 
Tecnológicos </v>
      </c>
      <c r="Z319" s="11"/>
      <c r="AA319" s="11"/>
      <c r="AB319" s="11"/>
      <c r="AC319" s="13"/>
      <c r="AD319" s="14"/>
      <c r="AE319" s="11"/>
      <c r="AF319" s="11"/>
      <c r="AG319" s="13"/>
      <c r="AH319" s="14"/>
      <c r="AI319" s="11"/>
      <c r="AJ319" s="11"/>
      <c r="AK319" s="13"/>
      <c r="AL319" s="14"/>
      <c r="AM319" s="11"/>
      <c r="AN319" s="11"/>
      <c r="AO319" s="13"/>
      <c r="AP319" s="14"/>
      <c r="AQ319" s="11"/>
      <c r="AR319" s="11"/>
      <c r="AS319" s="13"/>
      <c r="AT319" s="14"/>
      <c r="AU319" s="11"/>
      <c r="AV319" s="11"/>
      <c r="AW319" s="13"/>
      <c r="AX319" s="11"/>
      <c r="AY319" s="11"/>
      <c r="AZ319" s="11"/>
      <c r="BA319" s="11"/>
      <c r="BB319" s="11"/>
      <c r="BC319" s="11"/>
      <c r="BD319" s="11"/>
      <c r="BE319" s="11"/>
      <c r="BF319" s="11"/>
      <c r="BG319" s="11"/>
      <c r="BH319" s="11" t="s">
        <v>2758</v>
      </c>
      <c r="BI319" s="11" t="s">
        <v>2793</v>
      </c>
      <c r="BJ319" s="11" t="s">
        <v>3100</v>
      </c>
      <c r="BK319" s="11" t="s">
        <v>2759</v>
      </c>
      <c r="BL319" s="11" t="s">
        <v>4042</v>
      </c>
      <c r="BM319" s="11"/>
      <c r="BN319" s="11"/>
      <c r="BO319" s="11"/>
      <c r="BP319" s="11"/>
      <c r="BQ319" s="11"/>
      <c r="BR319" s="11"/>
      <c r="BS319" s="11"/>
      <c r="BT319" s="11"/>
      <c r="BU319" s="11"/>
      <c r="BV319" s="11" t="s">
        <v>2783</v>
      </c>
      <c r="BW319" s="204" t="str">
        <f t="shared" si="29"/>
        <v>Programas de transparencia y ética pública 
Plan anual de auditoría 
Operación del Sistema de Gestión Institucional_SGI</v>
      </c>
      <c r="BX319" s="11"/>
      <c r="BY319" s="11"/>
      <c r="BZ319" s="11"/>
      <c r="CA319" s="11"/>
      <c r="CB319" s="11"/>
      <c r="CC319" s="11"/>
      <c r="CD319" s="11" t="s">
        <v>31</v>
      </c>
      <c r="CE319" s="204" t="str">
        <f t="shared" si="30"/>
        <v xml:space="preserve">Control Interno </v>
      </c>
      <c r="CF319" s="11"/>
      <c r="CG319" s="11"/>
      <c r="CH319" s="11"/>
      <c r="CI319" s="11"/>
      <c r="CJ319" s="11"/>
      <c r="CK319" s="11"/>
      <c r="CL319" s="11"/>
      <c r="CM319" s="11"/>
      <c r="CN319" s="11"/>
      <c r="CO319" s="11"/>
      <c r="CP319" s="11"/>
      <c r="CQ319" s="11"/>
      <c r="CR319" s="11"/>
      <c r="CS319" s="11"/>
      <c r="CT319" s="11"/>
      <c r="CU319" s="11"/>
      <c r="CV319" s="11"/>
      <c r="CW319" s="11"/>
      <c r="CX319" s="11" t="s">
        <v>100</v>
      </c>
      <c r="CY319" s="204" t="str">
        <f t="shared" si="31"/>
        <v>Control Interno</v>
      </c>
      <c r="CZ319" s="11" t="s">
        <v>2784</v>
      </c>
      <c r="DA319" s="11"/>
      <c r="DB319" s="11"/>
      <c r="DC319" s="11"/>
      <c r="DD319" s="11"/>
      <c r="DE319" s="11"/>
      <c r="DF319" s="11"/>
      <c r="DG319" s="11"/>
      <c r="DH319" s="11"/>
      <c r="DI319" s="11"/>
      <c r="DJ319" s="11"/>
      <c r="DK319" s="11"/>
      <c r="DL319" s="11"/>
      <c r="DM319" s="11"/>
      <c r="DN319" s="11"/>
      <c r="DO319" s="11"/>
      <c r="DP319" s="11"/>
      <c r="DQ319" s="11"/>
      <c r="DR319" s="11"/>
      <c r="DS319" s="11"/>
      <c r="DT319" s="11"/>
      <c r="DU319" s="1"/>
    </row>
    <row r="320" spans="2:125" s="2" customFormat="1" ht="84" hidden="1" customHeight="1" x14ac:dyDescent="0.35">
      <c r="B320" s="1"/>
      <c r="C320" s="200" t="s">
        <v>4045</v>
      </c>
      <c r="D320" s="11" t="s">
        <v>4046</v>
      </c>
      <c r="E320" s="201" t="str">
        <f t="shared" si="32"/>
        <v>URF2025_298__Realizar sensibilización del Sistema de Control Interno, tercer cuatrimestre</v>
      </c>
      <c r="F320" s="11" t="s">
        <v>4041</v>
      </c>
      <c r="G320" s="11" t="s">
        <v>742</v>
      </c>
      <c r="H320" s="11" t="s">
        <v>742</v>
      </c>
      <c r="I320" s="11" t="s">
        <v>628</v>
      </c>
      <c r="J320" s="11" t="s">
        <v>629</v>
      </c>
      <c r="K320" s="11"/>
      <c r="L320" s="12">
        <v>45901</v>
      </c>
      <c r="M320" s="12">
        <v>46022</v>
      </c>
      <c r="N320" s="202">
        <f t="shared" si="33"/>
        <v>121</v>
      </c>
      <c r="O320" s="203" t="s">
        <v>665</v>
      </c>
      <c r="P320" s="204" t="s">
        <v>630</v>
      </c>
      <c r="Q320" s="11" t="s">
        <v>111</v>
      </c>
      <c r="R320" s="11" t="s">
        <v>631</v>
      </c>
      <c r="S320" s="11" t="s">
        <v>236</v>
      </c>
      <c r="T320" s="11" t="s">
        <v>632</v>
      </c>
      <c r="U320" s="11" t="s">
        <v>25</v>
      </c>
      <c r="V320" s="11"/>
      <c r="W320" s="11" t="s">
        <v>52</v>
      </c>
      <c r="X320" s="11"/>
      <c r="Y320" s="204" t="str">
        <f t="shared" si="28"/>
        <v xml:space="preserve">Talento Humano 
Tecnológicos </v>
      </c>
      <c r="Z320" s="11"/>
      <c r="AA320" s="11"/>
      <c r="AB320" s="11"/>
      <c r="AC320" s="13"/>
      <c r="AD320" s="14"/>
      <c r="AE320" s="11"/>
      <c r="AF320" s="11"/>
      <c r="AG320" s="13"/>
      <c r="AH320" s="14"/>
      <c r="AI320" s="11"/>
      <c r="AJ320" s="11"/>
      <c r="AK320" s="13"/>
      <c r="AL320" s="14"/>
      <c r="AM320" s="11"/>
      <c r="AN320" s="11"/>
      <c r="AO320" s="13"/>
      <c r="AP320" s="14"/>
      <c r="AQ320" s="11"/>
      <c r="AR320" s="11"/>
      <c r="AS320" s="13"/>
      <c r="AT320" s="14"/>
      <c r="AU320" s="11"/>
      <c r="AV320" s="11"/>
      <c r="AW320" s="13"/>
      <c r="AX320" s="11"/>
      <c r="AY320" s="11"/>
      <c r="AZ320" s="11"/>
      <c r="BA320" s="11"/>
      <c r="BB320" s="11"/>
      <c r="BC320" s="11"/>
      <c r="BD320" s="11"/>
      <c r="BE320" s="11"/>
      <c r="BF320" s="11"/>
      <c r="BG320" s="11"/>
      <c r="BH320" s="11" t="s">
        <v>2758</v>
      </c>
      <c r="BI320" s="11" t="s">
        <v>2793</v>
      </c>
      <c r="BJ320" s="11" t="s">
        <v>3100</v>
      </c>
      <c r="BK320" s="11" t="s">
        <v>2759</v>
      </c>
      <c r="BL320" s="11" t="s">
        <v>4042</v>
      </c>
      <c r="BM320" s="11"/>
      <c r="BN320" s="11"/>
      <c r="BO320" s="11"/>
      <c r="BP320" s="11"/>
      <c r="BQ320" s="11"/>
      <c r="BR320" s="11"/>
      <c r="BS320" s="11"/>
      <c r="BT320" s="11"/>
      <c r="BU320" s="11"/>
      <c r="BV320" s="11" t="s">
        <v>2783</v>
      </c>
      <c r="BW320" s="204" t="str">
        <f t="shared" si="29"/>
        <v>Programas de transparencia y ética pública 
Plan anual de auditoría 
Operación del Sistema de Gestión Institucional_SGI</v>
      </c>
      <c r="BX320" s="11"/>
      <c r="BY320" s="11"/>
      <c r="BZ320" s="11"/>
      <c r="CA320" s="11"/>
      <c r="CB320" s="11"/>
      <c r="CC320" s="11"/>
      <c r="CD320" s="11" t="s">
        <v>31</v>
      </c>
      <c r="CE320" s="204" t="str">
        <f t="shared" si="30"/>
        <v xml:space="preserve">Control Interno </v>
      </c>
      <c r="CF320" s="11"/>
      <c r="CG320" s="11"/>
      <c r="CH320" s="11"/>
      <c r="CI320" s="11"/>
      <c r="CJ320" s="11"/>
      <c r="CK320" s="11"/>
      <c r="CL320" s="11"/>
      <c r="CM320" s="11"/>
      <c r="CN320" s="11"/>
      <c r="CO320" s="11"/>
      <c r="CP320" s="11"/>
      <c r="CQ320" s="11"/>
      <c r="CR320" s="11"/>
      <c r="CS320" s="11"/>
      <c r="CT320" s="11"/>
      <c r="CU320" s="11"/>
      <c r="CV320" s="11"/>
      <c r="CW320" s="11"/>
      <c r="CX320" s="11" t="s">
        <v>100</v>
      </c>
      <c r="CY320" s="204" t="str">
        <f t="shared" si="31"/>
        <v>Control Interno</v>
      </c>
      <c r="CZ320" s="11" t="s">
        <v>2784</v>
      </c>
      <c r="DA320" s="11"/>
      <c r="DB320" s="11"/>
      <c r="DC320" s="11"/>
      <c r="DD320" s="11"/>
      <c r="DE320" s="11"/>
      <c r="DF320" s="11"/>
      <c r="DG320" s="11"/>
      <c r="DH320" s="11"/>
      <c r="DI320" s="11"/>
      <c r="DJ320" s="11"/>
      <c r="DK320" s="11"/>
      <c r="DL320" s="11"/>
      <c r="DM320" s="11"/>
      <c r="DN320" s="11"/>
      <c r="DO320" s="11"/>
      <c r="DP320" s="11"/>
      <c r="DQ320" s="11"/>
      <c r="DR320" s="11"/>
      <c r="DS320" s="11"/>
      <c r="DT320" s="11"/>
      <c r="DU320" s="1"/>
    </row>
    <row r="321" spans="2:125" s="2" customFormat="1" ht="84" hidden="1" customHeight="1" x14ac:dyDescent="0.35">
      <c r="B321" s="1"/>
      <c r="C321" s="200" t="s">
        <v>4047</v>
      </c>
      <c r="D321" s="11" t="s">
        <v>749</v>
      </c>
      <c r="E321" s="201" t="str">
        <f t="shared" si="32"/>
        <v>URF2025_299__Elaborar un informe comparativo de las acciones incluidas en los planes de mejoramiento</v>
      </c>
      <c r="F321" s="11" t="s">
        <v>750</v>
      </c>
      <c r="G321" s="11" t="s">
        <v>751</v>
      </c>
      <c r="H321" s="11" t="s">
        <v>4048</v>
      </c>
      <c r="I321" s="11" t="s">
        <v>628</v>
      </c>
      <c r="J321" s="11" t="s">
        <v>630</v>
      </c>
      <c r="K321" s="11"/>
      <c r="L321" s="12">
        <v>45870</v>
      </c>
      <c r="M321" s="12">
        <v>45905</v>
      </c>
      <c r="N321" s="202">
        <f t="shared" si="33"/>
        <v>35</v>
      </c>
      <c r="O321" s="203" t="s">
        <v>665</v>
      </c>
      <c r="P321" s="11"/>
      <c r="Q321" s="11" t="s">
        <v>111</v>
      </c>
      <c r="R321" s="11" t="s">
        <v>631</v>
      </c>
      <c r="S321" s="11" t="s">
        <v>236</v>
      </c>
      <c r="T321" s="11" t="s">
        <v>632</v>
      </c>
      <c r="U321" s="11" t="s">
        <v>25</v>
      </c>
      <c r="V321" s="11"/>
      <c r="W321" s="11" t="s">
        <v>52</v>
      </c>
      <c r="X321" s="11"/>
      <c r="Y321" s="204" t="str">
        <f t="shared" si="28"/>
        <v xml:space="preserve">Talento Humano 
Tecnológicos </v>
      </c>
      <c r="Z321" s="11"/>
      <c r="AA321" s="11"/>
      <c r="AB321" s="11"/>
      <c r="AC321" s="13"/>
      <c r="AD321" s="14"/>
      <c r="AE321" s="11"/>
      <c r="AF321" s="11"/>
      <c r="AG321" s="13"/>
      <c r="AH321" s="14"/>
      <c r="AI321" s="11"/>
      <c r="AJ321" s="11"/>
      <c r="AK321" s="13"/>
      <c r="AL321" s="14"/>
      <c r="AM321" s="11"/>
      <c r="AN321" s="11"/>
      <c r="AO321" s="13"/>
      <c r="AP321" s="14"/>
      <c r="AQ321" s="11"/>
      <c r="AR321" s="11"/>
      <c r="AS321" s="13"/>
      <c r="AT321" s="14"/>
      <c r="AU321" s="11"/>
      <c r="AV321" s="11"/>
      <c r="AW321" s="13"/>
      <c r="AX321" s="11"/>
      <c r="AY321" s="11"/>
      <c r="AZ321" s="11"/>
      <c r="BA321" s="11"/>
      <c r="BB321" s="11"/>
      <c r="BC321" s="11"/>
      <c r="BD321" s="11"/>
      <c r="BE321" s="11"/>
      <c r="BF321" s="11"/>
      <c r="BG321" s="11"/>
      <c r="BH321" s="11"/>
      <c r="BI321" s="11"/>
      <c r="BJ321" s="11"/>
      <c r="BK321" s="11" t="s">
        <v>2759</v>
      </c>
      <c r="BL321" s="11" t="s">
        <v>4042</v>
      </c>
      <c r="BM321" s="11"/>
      <c r="BN321" s="11"/>
      <c r="BO321" s="11"/>
      <c r="BP321" s="11"/>
      <c r="BQ321" s="11"/>
      <c r="BR321" s="11"/>
      <c r="BS321" s="11"/>
      <c r="BT321" s="11"/>
      <c r="BU321" s="11"/>
      <c r="BV321" s="11" t="s">
        <v>2783</v>
      </c>
      <c r="BW321" s="204" t="str">
        <f t="shared" si="29"/>
        <v>Plan anual de auditoría 
Operación del Sistema de Gestión Institucional_SGI</v>
      </c>
      <c r="BX321" s="11"/>
      <c r="BY321" s="11"/>
      <c r="BZ321" s="11"/>
      <c r="CA321" s="11"/>
      <c r="CB321" s="11"/>
      <c r="CC321" s="11"/>
      <c r="CD321" s="11" t="s">
        <v>31</v>
      </c>
      <c r="CE321" s="204" t="str">
        <f t="shared" si="30"/>
        <v xml:space="preserve">Control Interno </v>
      </c>
      <c r="CF321" s="11"/>
      <c r="CG321" s="11"/>
      <c r="CH321" s="11"/>
      <c r="CI321" s="11"/>
      <c r="CJ321" s="11"/>
      <c r="CK321" s="11"/>
      <c r="CL321" s="11"/>
      <c r="CM321" s="11"/>
      <c r="CN321" s="11"/>
      <c r="CO321" s="11"/>
      <c r="CP321" s="11"/>
      <c r="CQ321" s="11"/>
      <c r="CR321" s="11"/>
      <c r="CS321" s="11"/>
      <c r="CT321" s="11"/>
      <c r="CU321" s="11"/>
      <c r="CV321" s="11"/>
      <c r="CW321" s="11"/>
      <c r="CX321" s="11" t="s">
        <v>100</v>
      </c>
      <c r="CY321" s="204" t="str">
        <f t="shared" si="31"/>
        <v>Control Interno</v>
      </c>
      <c r="CZ321" s="11" t="s">
        <v>2784</v>
      </c>
      <c r="DA321" s="11"/>
      <c r="DB321" s="11"/>
      <c r="DC321" s="11"/>
      <c r="DD321" s="11"/>
      <c r="DE321" s="11"/>
      <c r="DF321" s="11"/>
      <c r="DG321" s="11"/>
      <c r="DH321" s="11"/>
      <c r="DI321" s="11"/>
      <c r="DJ321" s="11"/>
      <c r="DK321" s="11"/>
      <c r="DL321" s="11"/>
      <c r="DM321" s="11"/>
      <c r="DN321" s="11"/>
      <c r="DO321" s="11"/>
      <c r="DP321" s="11"/>
      <c r="DQ321" s="11"/>
      <c r="DR321" s="11"/>
      <c r="DS321" s="11"/>
      <c r="DT321" s="11"/>
      <c r="DU321" s="1"/>
    </row>
    <row r="322" spans="2:125" s="2" customFormat="1" ht="84" hidden="1" customHeight="1" x14ac:dyDescent="0.35">
      <c r="B322" s="1"/>
      <c r="C322" s="200" t="s">
        <v>4049</v>
      </c>
      <c r="D322" s="11" t="s">
        <v>4050</v>
      </c>
      <c r="E322" s="201" t="str">
        <f t="shared" si="32"/>
        <v>URF2025_300__Realizar la actualización del Mapa de aseguramiento de la Vigencia</v>
      </c>
      <c r="F322" s="11" t="s">
        <v>754</v>
      </c>
      <c r="G322" s="11" t="s">
        <v>755</v>
      </c>
      <c r="H322" s="11" t="s">
        <v>756</v>
      </c>
      <c r="I322" s="11" t="s">
        <v>628</v>
      </c>
      <c r="J322" s="11" t="s">
        <v>630</v>
      </c>
      <c r="K322" s="11"/>
      <c r="L322" s="12">
        <v>45931</v>
      </c>
      <c r="M322" s="12">
        <v>45982</v>
      </c>
      <c r="N322" s="202">
        <f t="shared" si="33"/>
        <v>51</v>
      </c>
      <c r="O322" s="203" t="s">
        <v>665</v>
      </c>
      <c r="P322" s="11"/>
      <c r="Q322" s="11" t="s">
        <v>111</v>
      </c>
      <c r="R322" s="11" t="s">
        <v>631</v>
      </c>
      <c r="S322" s="11" t="s">
        <v>236</v>
      </c>
      <c r="T322" s="11" t="s">
        <v>632</v>
      </c>
      <c r="U322" s="11" t="s">
        <v>25</v>
      </c>
      <c r="V322" s="11"/>
      <c r="W322" s="11" t="s">
        <v>52</v>
      </c>
      <c r="X322" s="11"/>
      <c r="Y322" s="204" t="str">
        <f t="shared" si="28"/>
        <v xml:space="preserve">Talento Humano 
Tecnológicos </v>
      </c>
      <c r="Z322" s="11"/>
      <c r="AA322" s="11"/>
      <c r="AB322" s="11"/>
      <c r="AC322" s="13"/>
      <c r="AD322" s="14"/>
      <c r="AE322" s="11"/>
      <c r="AF322" s="11"/>
      <c r="AG322" s="13"/>
      <c r="AH322" s="14"/>
      <c r="AI322" s="11"/>
      <c r="AJ322" s="11"/>
      <c r="AK322" s="13"/>
      <c r="AL322" s="14"/>
      <c r="AM322" s="11"/>
      <c r="AN322" s="11"/>
      <c r="AO322" s="13"/>
      <c r="AP322" s="14"/>
      <c r="AQ322" s="11"/>
      <c r="AR322" s="11"/>
      <c r="AS322" s="13"/>
      <c r="AT322" s="14"/>
      <c r="AU322" s="11"/>
      <c r="AV322" s="11"/>
      <c r="AW322" s="13"/>
      <c r="AX322" s="11"/>
      <c r="AY322" s="11"/>
      <c r="AZ322" s="11"/>
      <c r="BA322" s="11"/>
      <c r="BB322" s="11"/>
      <c r="BC322" s="11"/>
      <c r="BD322" s="11"/>
      <c r="BE322" s="11"/>
      <c r="BF322" s="11"/>
      <c r="BG322" s="11"/>
      <c r="BH322" s="11"/>
      <c r="BI322" s="11"/>
      <c r="BJ322" s="11"/>
      <c r="BK322" s="11" t="s">
        <v>2759</v>
      </c>
      <c r="BL322" s="11" t="s">
        <v>4042</v>
      </c>
      <c r="BM322" s="11"/>
      <c r="BN322" s="11"/>
      <c r="BO322" s="11"/>
      <c r="BP322" s="11"/>
      <c r="BQ322" s="11"/>
      <c r="BR322" s="11"/>
      <c r="BS322" s="11"/>
      <c r="BT322" s="11"/>
      <c r="BU322" s="11"/>
      <c r="BV322" s="11" t="s">
        <v>2783</v>
      </c>
      <c r="BW322" s="204" t="str">
        <f t="shared" si="29"/>
        <v>Plan anual de auditoría 
Operación del Sistema de Gestión Institucional_SGI</v>
      </c>
      <c r="BX322" s="11"/>
      <c r="BY322" s="11"/>
      <c r="BZ322" s="11"/>
      <c r="CA322" s="11"/>
      <c r="CB322" s="11"/>
      <c r="CC322" s="11"/>
      <c r="CD322" s="11" t="s">
        <v>31</v>
      </c>
      <c r="CE322" s="204" t="str">
        <f t="shared" si="30"/>
        <v xml:space="preserve">Control Interno </v>
      </c>
      <c r="CF322" s="11"/>
      <c r="CG322" s="11"/>
      <c r="CH322" s="11"/>
      <c r="CI322" s="11"/>
      <c r="CJ322" s="11"/>
      <c r="CK322" s="11"/>
      <c r="CL322" s="11"/>
      <c r="CM322" s="11"/>
      <c r="CN322" s="11"/>
      <c r="CO322" s="11"/>
      <c r="CP322" s="11"/>
      <c r="CQ322" s="11"/>
      <c r="CR322" s="11"/>
      <c r="CS322" s="11"/>
      <c r="CT322" s="11"/>
      <c r="CU322" s="11"/>
      <c r="CV322" s="11"/>
      <c r="CW322" s="11"/>
      <c r="CX322" s="11" t="s">
        <v>100</v>
      </c>
      <c r="CY322" s="204" t="str">
        <f t="shared" si="31"/>
        <v>Control Interno</v>
      </c>
      <c r="CZ322" s="11" t="s">
        <v>2784</v>
      </c>
      <c r="DA322" s="11"/>
      <c r="DB322" s="11"/>
      <c r="DC322" s="11"/>
      <c r="DD322" s="11"/>
      <c r="DE322" s="11"/>
      <c r="DF322" s="11"/>
      <c r="DG322" s="11"/>
      <c r="DH322" s="11"/>
      <c r="DI322" s="11"/>
      <c r="DJ322" s="11"/>
      <c r="DK322" s="11"/>
      <c r="DL322" s="11"/>
      <c r="DM322" s="11"/>
      <c r="DN322" s="11"/>
      <c r="DO322" s="11"/>
      <c r="DP322" s="11"/>
      <c r="DQ322" s="11"/>
      <c r="DR322" s="11"/>
      <c r="DS322" s="11"/>
      <c r="DT322" s="11"/>
      <c r="DU322" s="1"/>
    </row>
    <row r="323" spans="2:125" s="2" customFormat="1" ht="84" hidden="1" customHeight="1" x14ac:dyDescent="0.35">
      <c r="B323" s="1"/>
      <c r="C323" s="200" t="s">
        <v>4051</v>
      </c>
      <c r="D323" s="11" t="s">
        <v>4052</v>
      </c>
      <c r="E323" s="201" t="str">
        <f t="shared" si="32"/>
        <v>URF2025_301__Realizar sesión de orientación con grupo de Auditores en los Instrumentos de Auditoría</v>
      </c>
      <c r="F323" s="11" t="s">
        <v>759</v>
      </c>
      <c r="G323" s="11" t="s">
        <v>760</v>
      </c>
      <c r="H323" s="11" t="s">
        <v>760</v>
      </c>
      <c r="I323" s="11" t="s">
        <v>628</v>
      </c>
      <c r="J323" s="11" t="s">
        <v>630</v>
      </c>
      <c r="K323" s="11"/>
      <c r="L323" s="12">
        <v>45689</v>
      </c>
      <c r="M323" s="12">
        <v>45723</v>
      </c>
      <c r="N323" s="202">
        <f t="shared" si="33"/>
        <v>34</v>
      </c>
      <c r="O323" s="203" t="s">
        <v>665</v>
      </c>
      <c r="P323" s="11"/>
      <c r="Q323" s="11" t="s">
        <v>111</v>
      </c>
      <c r="R323" s="11" t="s">
        <v>631</v>
      </c>
      <c r="S323" s="11" t="s">
        <v>236</v>
      </c>
      <c r="T323" s="11" t="s">
        <v>632</v>
      </c>
      <c r="U323" s="11" t="s">
        <v>25</v>
      </c>
      <c r="V323" s="11"/>
      <c r="W323" s="11" t="s">
        <v>52</v>
      </c>
      <c r="X323" s="11"/>
      <c r="Y323" s="204" t="str">
        <f t="shared" si="28"/>
        <v xml:space="preserve">Talento Humano 
Tecnológicos </v>
      </c>
      <c r="Z323" s="11"/>
      <c r="AA323" s="11"/>
      <c r="AB323" s="11"/>
      <c r="AC323" s="13"/>
      <c r="AD323" s="14"/>
      <c r="AE323" s="11"/>
      <c r="AF323" s="11"/>
      <c r="AG323" s="13"/>
      <c r="AH323" s="14"/>
      <c r="AI323" s="11"/>
      <c r="AJ323" s="11"/>
      <c r="AK323" s="13"/>
      <c r="AL323" s="14"/>
      <c r="AM323" s="11"/>
      <c r="AN323" s="11"/>
      <c r="AO323" s="13"/>
      <c r="AP323" s="14"/>
      <c r="AQ323" s="11"/>
      <c r="AR323" s="11"/>
      <c r="AS323" s="13"/>
      <c r="AT323" s="14"/>
      <c r="AU323" s="11"/>
      <c r="AV323" s="11"/>
      <c r="AW323" s="13"/>
      <c r="AX323" s="11"/>
      <c r="AY323" s="11"/>
      <c r="AZ323" s="11"/>
      <c r="BA323" s="11"/>
      <c r="BB323" s="11"/>
      <c r="BC323" s="11"/>
      <c r="BD323" s="11"/>
      <c r="BE323" s="11"/>
      <c r="BF323" s="11"/>
      <c r="BG323" s="11"/>
      <c r="BH323" s="11"/>
      <c r="BI323" s="11"/>
      <c r="BJ323" s="11"/>
      <c r="BK323" s="11" t="s">
        <v>2759</v>
      </c>
      <c r="BL323" s="11" t="s">
        <v>4042</v>
      </c>
      <c r="BM323" s="11"/>
      <c r="BN323" s="11"/>
      <c r="BO323" s="11"/>
      <c r="BP323" s="11"/>
      <c r="BQ323" s="11"/>
      <c r="BR323" s="11"/>
      <c r="BS323" s="11"/>
      <c r="BT323" s="11"/>
      <c r="BU323" s="11"/>
      <c r="BV323" s="11" t="s">
        <v>2783</v>
      </c>
      <c r="BW323" s="204" t="str">
        <f t="shared" si="29"/>
        <v>Plan anual de auditoría 
Operación del Sistema de Gestión Institucional_SGI</v>
      </c>
      <c r="BX323" s="11"/>
      <c r="BY323" s="11"/>
      <c r="BZ323" s="11"/>
      <c r="CA323" s="11"/>
      <c r="CB323" s="11"/>
      <c r="CC323" s="11"/>
      <c r="CD323" s="11" t="s">
        <v>31</v>
      </c>
      <c r="CE323" s="204" t="str">
        <f t="shared" si="30"/>
        <v xml:space="preserve">Control Interno </v>
      </c>
      <c r="CF323" s="11"/>
      <c r="CG323" s="11"/>
      <c r="CH323" s="11"/>
      <c r="CI323" s="11"/>
      <c r="CJ323" s="11"/>
      <c r="CK323" s="11"/>
      <c r="CL323" s="11"/>
      <c r="CM323" s="11"/>
      <c r="CN323" s="11"/>
      <c r="CO323" s="11"/>
      <c r="CP323" s="11"/>
      <c r="CQ323" s="11"/>
      <c r="CR323" s="11"/>
      <c r="CS323" s="11"/>
      <c r="CT323" s="11"/>
      <c r="CU323" s="11"/>
      <c r="CV323" s="11"/>
      <c r="CW323" s="11"/>
      <c r="CX323" s="11" t="s">
        <v>100</v>
      </c>
      <c r="CY323" s="204" t="str">
        <f t="shared" si="31"/>
        <v>Control Interno</v>
      </c>
      <c r="CZ323" s="11" t="s">
        <v>2784</v>
      </c>
      <c r="DA323" s="11"/>
      <c r="DB323" s="11"/>
      <c r="DC323" s="11"/>
      <c r="DD323" s="11"/>
      <c r="DE323" s="11"/>
      <c r="DF323" s="11"/>
      <c r="DG323" s="11"/>
      <c r="DH323" s="11"/>
      <c r="DI323" s="11"/>
      <c r="DJ323" s="11"/>
      <c r="DK323" s="11"/>
      <c r="DL323" s="11"/>
      <c r="DM323" s="11"/>
      <c r="DN323" s="11"/>
      <c r="DO323" s="11"/>
      <c r="DP323" s="11"/>
      <c r="DQ323" s="11"/>
      <c r="DR323" s="11"/>
      <c r="DS323" s="11"/>
      <c r="DT323" s="11"/>
      <c r="DU323" s="1"/>
    </row>
    <row r="324" spans="2:125" s="2" customFormat="1" ht="84" hidden="1" customHeight="1" x14ac:dyDescent="0.35">
      <c r="B324" s="1"/>
      <c r="C324" s="200" t="s">
        <v>4053</v>
      </c>
      <c r="D324" s="11" t="s">
        <v>762</v>
      </c>
      <c r="E324" s="201" t="str">
        <f t="shared" si="32"/>
        <v>URF2025_302__Realizar el informe del Programa de Aseguramiento y Mejora de la Calidad de la Auditoria Interna</v>
      </c>
      <c r="F324" s="11" t="s">
        <v>763</v>
      </c>
      <c r="G324" s="11" t="s">
        <v>764</v>
      </c>
      <c r="H324" s="11" t="s">
        <v>764</v>
      </c>
      <c r="I324" s="11" t="s">
        <v>628</v>
      </c>
      <c r="J324" s="11" t="s">
        <v>630</v>
      </c>
      <c r="K324" s="11"/>
      <c r="L324" s="12">
        <v>45962</v>
      </c>
      <c r="M324" s="12">
        <v>45996</v>
      </c>
      <c r="N324" s="202">
        <f t="shared" si="33"/>
        <v>34</v>
      </c>
      <c r="O324" s="203" t="s">
        <v>665</v>
      </c>
      <c r="P324" s="11"/>
      <c r="Q324" s="11" t="s">
        <v>111</v>
      </c>
      <c r="R324" s="11" t="s">
        <v>631</v>
      </c>
      <c r="S324" s="11" t="s">
        <v>236</v>
      </c>
      <c r="T324" s="11" t="s">
        <v>632</v>
      </c>
      <c r="U324" s="11" t="s">
        <v>25</v>
      </c>
      <c r="V324" s="11"/>
      <c r="W324" s="11" t="s">
        <v>52</v>
      </c>
      <c r="X324" s="11"/>
      <c r="Y324" s="204" t="str">
        <f t="shared" si="28"/>
        <v xml:space="preserve">Talento Humano 
Tecnológicos </v>
      </c>
      <c r="Z324" s="11"/>
      <c r="AA324" s="11"/>
      <c r="AB324" s="11"/>
      <c r="AC324" s="13"/>
      <c r="AD324" s="14"/>
      <c r="AE324" s="11"/>
      <c r="AF324" s="11"/>
      <c r="AG324" s="13"/>
      <c r="AH324" s="14"/>
      <c r="AI324" s="11"/>
      <c r="AJ324" s="11"/>
      <c r="AK324" s="13"/>
      <c r="AL324" s="14"/>
      <c r="AM324" s="11"/>
      <c r="AN324" s="11"/>
      <c r="AO324" s="13"/>
      <c r="AP324" s="14"/>
      <c r="AQ324" s="11"/>
      <c r="AR324" s="11"/>
      <c r="AS324" s="13"/>
      <c r="AT324" s="14"/>
      <c r="AU324" s="11"/>
      <c r="AV324" s="11"/>
      <c r="AW324" s="13"/>
      <c r="AX324" s="11"/>
      <c r="AY324" s="11"/>
      <c r="AZ324" s="11"/>
      <c r="BA324" s="11"/>
      <c r="BB324" s="11"/>
      <c r="BC324" s="11"/>
      <c r="BD324" s="11"/>
      <c r="BE324" s="11"/>
      <c r="BF324" s="11"/>
      <c r="BG324" s="11"/>
      <c r="BH324" s="11"/>
      <c r="BI324" s="11"/>
      <c r="BJ324" s="11"/>
      <c r="BK324" s="11" t="s">
        <v>2759</v>
      </c>
      <c r="BL324" s="11" t="s">
        <v>4032</v>
      </c>
      <c r="BM324" s="11"/>
      <c r="BN324" s="11"/>
      <c r="BO324" s="11"/>
      <c r="BP324" s="11"/>
      <c r="BQ324" s="11"/>
      <c r="BR324" s="11"/>
      <c r="BS324" s="11"/>
      <c r="BT324" s="11"/>
      <c r="BU324" s="11"/>
      <c r="BV324" s="11" t="s">
        <v>2783</v>
      </c>
      <c r="BW324" s="204" t="str">
        <f t="shared" si="29"/>
        <v>Plan anual de auditoría 
Operación del Sistema de Gestión Institucional_SGI</v>
      </c>
      <c r="BX324" s="11"/>
      <c r="BY324" s="11"/>
      <c r="BZ324" s="11"/>
      <c r="CA324" s="11"/>
      <c r="CB324" s="11"/>
      <c r="CC324" s="11"/>
      <c r="CD324" s="11" t="s">
        <v>31</v>
      </c>
      <c r="CE324" s="204" t="str">
        <f t="shared" si="30"/>
        <v xml:space="preserve">Control Interno </v>
      </c>
      <c r="CF324" s="11"/>
      <c r="CG324" s="11"/>
      <c r="CH324" s="11"/>
      <c r="CI324" s="11"/>
      <c r="CJ324" s="11"/>
      <c r="CK324" s="11"/>
      <c r="CL324" s="11"/>
      <c r="CM324" s="11"/>
      <c r="CN324" s="11"/>
      <c r="CO324" s="11"/>
      <c r="CP324" s="11"/>
      <c r="CQ324" s="11"/>
      <c r="CR324" s="11"/>
      <c r="CS324" s="11"/>
      <c r="CT324" s="11"/>
      <c r="CU324" s="11"/>
      <c r="CV324" s="11"/>
      <c r="CW324" s="11"/>
      <c r="CX324" s="11" t="s">
        <v>100</v>
      </c>
      <c r="CY324" s="204" t="str">
        <f t="shared" si="31"/>
        <v>Control Interno</v>
      </c>
      <c r="CZ324" s="11" t="s">
        <v>2784</v>
      </c>
      <c r="DA324" s="11"/>
      <c r="DB324" s="11"/>
      <c r="DC324" s="11"/>
      <c r="DD324" s="11"/>
      <c r="DE324" s="11"/>
      <c r="DF324" s="11"/>
      <c r="DG324" s="11"/>
      <c r="DH324" s="11"/>
      <c r="DI324" s="11"/>
      <c r="DJ324" s="11"/>
      <c r="DK324" s="11"/>
      <c r="DL324" s="11"/>
      <c r="DM324" s="11"/>
      <c r="DN324" s="11"/>
      <c r="DO324" s="11"/>
      <c r="DP324" s="11"/>
      <c r="DQ324" s="11"/>
      <c r="DR324" s="11"/>
      <c r="DS324" s="11"/>
      <c r="DT324" s="11"/>
      <c r="DU324" s="1"/>
    </row>
    <row r="325" spans="2:125" s="2" customFormat="1" ht="84" hidden="1" customHeight="1" x14ac:dyDescent="0.35">
      <c r="B325" s="1"/>
      <c r="C325" s="200" t="s">
        <v>4054</v>
      </c>
      <c r="D325" s="11" t="s">
        <v>4055</v>
      </c>
      <c r="E325" s="201" t="str">
        <f t="shared" si="32"/>
        <v>URF2025_303__Acompañar a los procesos institucionales para la formulación del plan de mejoramiento del FURAG 2024</v>
      </c>
      <c r="F325" s="11" t="s">
        <v>767</v>
      </c>
      <c r="G325" s="11" t="s">
        <v>4056</v>
      </c>
      <c r="H325" s="11" t="s">
        <v>769</v>
      </c>
      <c r="I325" s="11" t="s">
        <v>628</v>
      </c>
      <c r="J325" s="11" t="s">
        <v>630</v>
      </c>
      <c r="K325" s="11"/>
      <c r="L325" s="12">
        <v>45809</v>
      </c>
      <c r="M325" s="12">
        <v>45930</v>
      </c>
      <c r="N325" s="202">
        <f t="shared" si="33"/>
        <v>121</v>
      </c>
      <c r="O325" s="203" t="s">
        <v>665</v>
      </c>
      <c r="P325" s="11"/>
      <c r="Q325" s="11" t="s">
        <v>111</v>
      </c>
      <c r="R325" s="11" t="s">
        <v>631</v>
      </c>
      <c r="S325" s="11" t="s">
        <v>236</v>
      </c>
      <c r="T325" s="11" t="s">
        <v>632</v>
      </c>
      <c r="U325" s="11" t="s">
        <v>25</v>
      </c>
      <c r="V325" s="11"/>
      <c r="W325" s="11" t="s">
        <v>52</v>
      </c>
      <c r="X325" s="11"/>
      <c r="Y325" s="204" t="str">
        <f t="shared" si="28"/>
        <v xml:space="preserve">Talento Humano 
Tecnológicos </v>
      </c>
      <c r="Z325" s="11"/>
      <c r="AA325" s="11"/>
      <c r="AB325" s="11"/>
      <c r="AC325" s="13"/>
      <c r="AD325" s="14"/>
      <c r="AE325" s="11"/>
      <c r="AF325" s="11"/>
      <c r="AG325" s="13"/>
      <c r="AH325" s="14"/>
      <c r="AI325" s="11"/>
      <c r="AJ325" s="11"/>
      <c r="AK325" s="13"/>
      <c r="AL325" s="14"/>
      <c r="AM325" s="11"/>
      <c r="AN325" s="11"/>
      <c r="AO325" s="13"/>
      <c r="AP325" s="14"/>
      <c r="AQ325" s="11"/>
      <c r="AR325" s="11"/>
      <c r="AS325" s="13"/>
      <c r="AT325" s="14"/>
      <c r="AU325" s="11"/>
      <c r="AV325" s="11"/>
      <c r="AW325" s="13"/>
      <c r="AX325" s="11"/>
      <c r="AY325" s="11"/>
      <c r="AZ325" s="11"/>
      <c r="BA325" s="11"/>
      <c r="BB325" s="11"/>
      <c r="BC325" s="11"/>
      <c r="BD325" s="11"/>
      <c r="BE325" s="11"/>
      <c r="BF325" s="11"/>
      <c r="BG325" s="11"/>
      <c r="BH325" s="11"/>
      <c r="BI325" s="11"/>
      <c r="BJ325" s="11"/>
      <c r="BK325" s="11" t="s">
        <v>2759</v>
      </c>
      <c r="BL325" s="11" t="s">
        <v>4042</v>
      </c>
      <c r="BM325" s="11"/>
      <c r="BN325" s="11"/>
      <c r="BO325" s="11"/>
      <c r="BP325" s="11"/>
      <c r="BQ325" s="11"/>
      <c r="BR325" s="11"/>
      <c r="BS325" s="11"/>
      <c r="BT325" s="11"/>
      <c r="BU325" s="11"/>
      <c r="BV325" s="11" t="s">
        <v>2783</v>
      </c>
      <c r="BW325" s="204" t="str">
        <f t="shared" si="29"/>
        <v>Plan anual de auditoría 
Operación del Sistema de Gestión Institucional_SGI</v>
      </c>
      <c r="BX325" s="11"/>
      <c r="BY325" s="11"/>
      <c r="BZ325" s="11"/>
      <c r="CA325" s="11"/>
      <c r="CB325" s="11"/>
      <c r="CC325" s="11"/>
      <c r="CD325" s="11" t="s">
        <v>31</v>
      </c>
      <c r="CE325" s="204" t="str">
        <f t="shared" si="30"/>
        <v xml:space="preserve">Control Interno </v>
      </c>
      <c r="CF325" s="11"/>
      <c r="CG325" s="11"/>
      <c r="CH325" s="11"/>
      <c r="CI325" s="11"/>
      <c r="CJ325" s="11"/>
      <c r="CK325" s="11"/>
      <c r="CL325" s="11"/>
      <c r="CM325" s="11"/>
      <c r="CN325" s="11"/>
      <c r="CO325" s="11"/>
      <c r="CP325" s="11"/>
      <c r="CQ325" s="11"/>
      <c r="CR325" s="11"/>
      <c r="CS325" s="11"/>
      <c r="CT325" s="11"/>
      <c r="CU325" s="11"/>
      <c r="CV325" s="11"/>
      <c r="CW325" s="11"/>
      <c r="CX325" s="11" t="s">
        <v>100</v>
      </c>
      <c r="CY325" s="204" t="str">
        <f t="shared" si="31"/>
        <v>Control Interno</v>
      </c>
      <c r="CZ325" s="11" t="s">
        <v>2784</v>
      </c>
      <c r="DA325" s="11"/>
      <c r="DB325" s="11"/>
      <c r="DC325" s="11"/>
      <c r="DD325" s="11"/>
      <c r="DE325" s="11"/>
      <c r="DF325" s="11"/>
      <c r="DG325" s="11"/>
      <c r="DH325" s="11"/>
      <c r="DI325" s="11"/>
      <c r="DJ325" s="11"/>
      <c r="DK325" s="11"/>
      <c r="DL325" s="11"/>
      <c r="DM325" s="11"/>
      <c r="DN325" s="11"/>
      <c r="DO325" s="11"/>
      <c r="DP325" s="11"/>
      <c r="DQ325" s="11"/>
      <c r="DR325" s="11"/>
      <c r="DS325" s="11"/>
      <c r="DT325" s="11"/>
      <c r="DU325" s="1"/>
    </row>
    <row r="326" spans="2:125" s="2" customFormat="1" ht="84" hidden="1" customHeight="1" x14ac:dyDescent="0.35">
      <c r="B326" s="1"/>
      <c r="C326" s="200" t="s">
        <v>4057</v>
      </c>
      <c r="D326" s="11" t="s">
        <v>4058</v>
      </c>
      <c r="E326" s="201" t="str">
        <f t="shared" si="32"/>
        <v xml:space="preserve">URF2025_304__Seguimiento a las oportunidades de mejora identificadas  en la auditoria de URF_OP_14_Política de Gestión Documental </v>
      </c>
      <c r="F326" s="11" t="s">
        <v>4059</v>
      </c>
      <c r="G326" s="11" t="s">
        <v>774</v>
      </c>
      <c r="H326" s="11" t="s">
        <v>774</v>
      </c>
      <c r="I326" s="11" t="s">
        <v>628</v>
      </c>
      <c r="J326" s="11" t="s">
        <v>630</v>
      </c>
      <c r="K326" s="11" t="s">
        <v>1079</v>
      </c>
      <c r="L326" s="12">
        <v>45809</v>
      </c>
      <c r="M326" s="12">
        <v>45842</v>
      </c>
      <c r="N326" s="202">
        <f t="shared" si="33"/>
        <v>33</v>
      </c>
      <c r="O326" s="203" t="s">
        <v>665</v>
      </c>
      <c r="P326" s="11"/>
      <c r="Q326" s="11" t="s">
        <v>111</v>
      </c>
      <c r="R326" s="11" t="s">
        <v>631</v>
      </c>
      <c r="S326" s="11" t="s">
        <v>236</v>
      </c>
      <c r="T326" s="11" t="s">
        <v>632</v>
      </c>
      <c r="U326" s="11" t="s">
        <v>25</v>
      </c>
      <c r="V326" s="11"/>
      <c r="W326" s="11" t="s">
        <v>52</v>
      </c>
      <c r="X326" s="11"/>
      <c r="Y326" s="204" t="str">
        <f t="shared" si="28"/>
        <v xml:space="preserve">Talento Humano 
Tecnológicos </v>
      </c>
      <c r="Z326" s="11"/>
      <c r="AA326" s="11"/>
      <c r="AB326" s="11"/>
      <c r="AC326" s="13"/>
      <c r="AD326" s="14"/>
      <c r="AE326" s="11"/>
      <c r="AF326" s="11"/>
      <c r="AG326" s="13"/>
      <c r="AH326" s="14"/>
      <c r="AI326" s="11"/>
      <c r="AJ326" s="11"/>
      <c r="AK326" s="13"/>
      <c r="AL326" s="14"/>
      <c r="AM326" s="11"/>
      <c r="AN326" s="11"/>
      <c r="AO326" s="13"/>
      <c r="AP326" s="14"/>
      <c r="AQ326" s="11"/>
      <c r="AR326" s="11"/>
      <c r="AS326" s="13"/>
      <c r="AT326" s="14"/>
      <c r="AU326" s="11"/>
      <c r="AV326" s="11"/>
      <c r="AW326" s="13"/>
      <c r="AX326" s="11"/>
      <c r="AY326" s="11"/>
      <c r="AZ326" s="11"/>
      <c r="BA326" s="11"/>
      <c r="BB326" s="11"/>
      <c r="BC326" s="11"/>
      <c r="BD326" s="11"/>
      <c r="BE326" s="11"/>
      <c r="BF326" s="11"/>
      <c r="BG326" s="11"/>
      <c r="BH326" s="11"/>
      <c r="BI326" s="11"/>
      <c r="BJ326" s="11"/>
      <c r="BK326" s="11" t="s">
        <v>2759</v>
      </c>
      <c r="BL326" s="11" t="s">
        <v>3945</v>
      </c>
      <c r="BM326" s="11"/>
      <c r="BN326" s="11"/>
      <c r="BO326" s="11"/>
      <c r="BP326" s="11"/>
      <c r="BQ326" s="11"/>
      <c r="BR326" s="11"/>
      <c r="BS326" s="11"/>
      <c r="BT326" s="11"/>
      <c r="BU326" s="11"/>
      <c r="BV326" s="11" t="s">
        <v>2783</v>
      </c>
      <c r="BW326" s="204" t="str">
        <f t="shared" si="29"/>
        <v>Plan anual de auditoría 
Operación del Sistema de Gestión Institucional_SGI</v>
      </c>
      <c r="BX326" s="11"/>
      <c r="BY326" s="11"/>
      <c r="BZ326" s="11"/>
      <c r="CA326" s="11"/>
      <c r="CB326" s="11"/>
      <c r="CC326" s="11"/>
      <c r="CD326" s="11" t="s">
        <v>31</v>
      </c>
      <c r="CE326" s="204" t="str">
        <f t="shared" si="30"/>
        <v xml:space="preserve">Control Interno </v>
      </c>
      <c r="CF326" s="11"/>
      <c r="CG326" s="11"/>
      <c r="CH326" s="11"/>
      <c r="CI326" s="11"/>
      <c r="CJ326" s="11"/>
      <c r="CK326" s="11"/>
      <c r="CL326" s="11"/>
      <c r="CM326" s="11"/>
      <c r="CN326" s="11"/>
      <c r="CO326" s="11"/>
      <c r="CP326" s="11"/>
      <c r="CQ326" s="11"/>
      <c r="CR326" s="11"/>
      <c r="CS326" s="11"/>
      <c r="CT326" s="11"/>
      <c r="CU326" s="11"/>
      <c r="CV326" s="11"/>
      <c r="CW326" s="11"/>
      <c r="CX326" s="11" t="s">
        <v>100</v>
      </c>
      <c r="CY326" s="204" t="str">
        <f t="shared" si="31"/>
        <v>Control Interno</v>
      </c>
      <c r="CZ326" s="11" t="s">
        <v>2784</v>
      </c>
      <c r="DA326" s="11"/>
      <c r="DB326" s="11"/>
      <c r="DC326" s="11"/>
      <c r="DD326" s="11"/>
      <c r="DE326" s="11"/>
      <c r="DF326" s="11"/>
      <c r="DG326" s="11"/>
      <c r="DH326" s="11"/>
      <c r="DI326" s="11"/>
      <c r="DJ326" s="11"/>
      <c r="DK326" s="11"/>
      <c r="DL326" s="11"/>
      <c r="DM326" s="11"/>
      <c r="DN326" s="11"/>
      <c r="DO326" s="11"/>
      <c r="DP326" s="11"/>
      <c r="DQ326" s="11"/>
      <c r="DR326" s="11"/>
      <c r="DS326" s="11"/>
      <c r="DT326" s="11"/>
      <c r="DU326" s="1"/>
    </row>
    <row r="327" spans="2:125" s="2" customFormat="1" ht="84" hidden="1" customHeight="1" x14ac:dyDescent="0.35">
      <c r="B327" s="1"/>
      <c r="C327" s="200" t="s">
        <v>4060</v>
      </c>
      <c r="D327" s="11" t="s">
        <v>4061</v>
      </c>
      <c r="E327" s="201" t="str">
        <f t="shared" si="32"/>
        <v>URF2025_305__Seguimiento a las oportunidades de mejora identificadas en el marco del cierre de brechas FURAG 2023</v>
      </c>
      <c r="F327" s="11" t="s">
        <v>772</v>
      </c>
      <c r="G327" s="11" t="s">
        <v>774</v>
      </c>
      <c r="H327" s="11" t="s">
        <v>774</v>
      </c>
      <c r="I327" s="11" t="s">
        <v>628</v>
      </c>
      <c r="J327" s="11" t="s">
        <v>630</v>
      </c>
      <c r="K327" s="11"/>
      <c r="L327" s="12">
        <v>45717</v>
      </c>
      <c r="M327" s="12">
        <v>45751</v>
      </c>
      <c r="N327" s="202">
        <f t="shared" si="33"/>
        <v>34</v>
      </c>
      <c r="O327" s="203" t="s">
        <v>665</v>
      </c>
      <c r="P327" s="11"/>
      <c r="Q327" s="11" t="s">
        <v>111</v>
      </c>
      <c r="R327" s="11" t="s">
        <v>631</v>
      </c>
      <c r="S327" s="11" t="s">
        <v>236</v>
      </c>
      <c r="T327" s="11" t="s">
        <v>632</v>
      </c>
      <c r="U327" s="11" t="s">
        <v>25</v>
      </c>
      <c r="V327" s="11"/>
      <c r="W327" s="11" t="s">
        <v>52</v>
      </c>
      <c r="X327" s="11"/>
      <c r="Y327" s="204" t="str">
        <f t="shared" si="28"/>
        <v xml:space="preserve">Talento Humano 
Tecnológicos </v>
      </c>
      <c r="Z327" s="11"/>
      <c r="AA327" s="11"/>
      <c r="AB327" s="11"/>
      <c r="AC327" s="13"/>
      <c r="AD327" s="14"/>
      <c r="AE327" s="11"/>
      <c r="AF327" s="11"/>
      <c r="AG327" s="13"/>
      <c r="AH327" s="14"/>
      <c r="AI327" s="11"/>
      <c r="AJ327" s="11"/>
      <c r="AK327" s="13"/>
      <c r="AL327" s="14"/>
      <c r="AM327" s="11"/>
      <c r="AN327" s="11"/>
      <c r="AO327" s="13"/>
      <c r="AP327" s="14"/>
      <c r="AQ327" s="11"/>
      <c r="AR327" s="11"/>
      <c r="AS327" s="13"/>
      <c r="AT327" s="14"/>
      <c r="AU327" s="11"/>
      <c r="AV327" s="11"/>
      <c r="AW327" s="13"/>
      <c r="AX327" s="11"/>
      <c r="AY327" s="11"/>
      <c r="AZ327" s="11"/>
      <c r="BA327" s="11"/>
      <c r="BB327" s="11"/>
      <c r="BC327" s="11"/>
      <c r="BD327" s="11"/>
      <c r="BE327" s="11"/>
      <c r="BF327" s="11"/>
      <c r="BG327" s="11"/>
      <c r="BH327" s="11"/>
      <c r="BI327" s="11"/>
      <c r="BJ327" s="11"/>
      <c r="BK327" s="11" t="s">
        <v>2759</v>
      </c>
      <c r="BL327" s="11" t="s">
        <v>3945</v>
      </c>
      <c r="BM327" s="11"/>
      <c r="BN327" s="11"/>
      <c r="BO327" s="11"/>
      <c r="BP327" s="11"/>
      <c r="BQ327" s="11"/>
      <c r="BR327" s="11"/>
      <c r="BS327" s="11"/>
      <c r="BT327" s="11"/>
      <c r="BU327" s="11"/>
      <c r="BV327" s="11" t="s">
        <v>2783</v>
      </c>
      <c r="BW327" s="204" t="str">
        <f t="shared" si="29"/>
        <v>Plan anual de auditoría 
Operación del Sistema de Gestión Institucional_SGI</v>
      </c>
      <c r="BX327" s="11"/>
      <c r="BY327" s="11"/>
      <c r="BZ327" s="11"/>
      <c r="CA327" s="11"/>
      <c r="CB327" s="11"/>
      <c r="CC327" s="11"/>
      <c r="CD327" s="11" t="s">
        <v>31</v>
      </c>
      <c r="CE327" s="204" t="str">
        <f t="shared" si="30"/>
        <v xml:space="preserve">Control Interno </v>
      </c>
      <c r="CF327" s="11"/>
      <c r="CG327" s="11"/>
      <c r="CH327" s="11"/>
      <c r="CI327" s="11"/>
      <c r="CJ327" s="11"/>
      <c r="CK327" s="11"/>
      <c r="CL327" s="11"/>
      <c r="CM327" s="11"/>
      <c r="CN327" s="11"/>
      <c r="CO327" s="11"/>
      <c r="CP327" s="11"/>
      <c r="CQ327" s="11"/>
      <c r="CR327" s="11"/>
      <c r="CS327" s="11"/>
      <c r="CT327" s="11"/>
      <c r="CU327" s="11"/>
      <c r="CV327" s="11"/>
      <c r="CW327" s="11"/>
      <c r="CX327" s="11" t="s">
        <v>100</v>
      </c>
      <c r="CY327" s="204" t="str">
        <f t="shared" si="31"/>
        <v>Control Interno</v>
      </c>
      <c r="CZ327" s="11" t="s">
        <v>2784</v>
      </c>
      <c r="DA327" s="11"/>
      <c r="DB327" s="11"/>
      <c r="DC327" s="11"/>
      <c r="DD327" s="11"/>
      <c r="DE327" s="11"/>
      <c r="DF327" s="11"/>
      <c r="DG327" s="11"/>
      <c r="DH327" s="11"/>
      <c r="DI327" s="11"/>
      <c r="DJ327" s="11"/>
      <c r="DK327" s="11"/>
      <c r="DL327" s="11"/>
      <c r="DM327" s="11"/>
      <c r="DN327" s="11"/>
      <c r="DO327" s="11"/>
      <c r="DP327" s="11"/>
      <c r="DQ327" s="11"/>
      <c r="DR327" s="11"/>
      <c r="DS327" s="11"/>
      <c r="DT327" s="11"/>
      <c r="DU327" s="1"/>
    </row>
    <row r="328" spans="2:125" s="2" customFormat="1" ht="84" hidden="1" customHeight="1" x14ac:dyDescent="0.35">
      <c r="B328" s="1"/>
      <c r="C328" s="200" t="s">
        <v>4062</v>
      </c>
      <c r="D328" s="11" t="s">
        <v>4063</v>
      </c>
      <c r="E328" s="201" t="str">
        <f t="shared" si="32"/>
        <v>URF2025_306__Seguimiento a las oportunidades de mejora identificadas  en la auditoria de URF_PM_20_Seguimiento al Plan Estratégico Institucional 2023-2026</v>
      </c>
      <c r="F328" s="11" t="s">
        <v>4064</v>
      </c>
      <c r="G328" s="11" t="s">
        <v>774</v>
      </c>
      <c r="H328" s="11" t="s">
        <v>774</v>
      </c>
      <c r="I328" s="11" t="s">
        <v>628</v>
      </c>
      <c r="J328" s="11" t="s">
        <v>630</v>
      </c>
      <c r="K328" s="11" t="s">
        <v>110</v>
      </c>
      <c r="L328" s="12">
        <v>45717</v>
      </c>
      <c r="M328" s="12">
        <v>45751</v>
      </c>
      <c r="N328" s="202">
        <f t="shared" si="33"/>
        <v>34</v>
      </c>
      <c r="O328" s="203" t="s">
        <v>665</v>
      </c>
      <c r="P328" s="11"/>
      <c r="Q328" s="11" t="s">
        <v>111</v>
      </c>
      <c r="R328" s="11" t="s">
        <v>631</v>
      </c>
      <c r="S328" s="11" t="s">
        <v>236</v>
      </c>
      <c r="T328" s="11" t="s">
        <v>632</v>
      </c>
      <c r="U328" s="11" t="s">
        <v>25</v>
      </c>
      <c r="V328" s="11"/>
      <c r="W328" s="11" t="s">
        <v>52</v>
      </c>
      <c r="X328" s="11"/>
      <c r="Y328" s="204" t="str">
        <f t="shared" si="28"/>
        <v xml:space="preserve">Talento Humano 
Tecnológicos </v>
      </c>
      <c r="Z328" s="11"/>
      <c r="AA328" s="11"/>
      <c r="AB328" s="11"/>
      <c r="AC328" s="13"/>
      <c r="AD328" s="14"/>
      <c r="AE328" s="11"/>
      <c r="AF328" s="11"/>
      <c r="AG328" s="13"/>
      <c r="AH328" s="14"/>
      <c r="AI328" s="11"/>
      <c r="AJ328" s="11"/>
      <c r="AK328" s="13"/>
      <c r="AL328" s="14"/>
      <c r="AM328" s="11"/>
      <c r="AN328" s="11"/>
      <c r="AO328" s="13"/>
      <c r="AP328" s="14"/>
      <c r="AQ328" s="11"/>
      <c r="AR328" s="11"/>
      <c r="AS328" s="13"/>
      <c r="AT328" s="14"/>
      <c r="AU328" s="11"/>
      <c r="AV328" s="11"/>
      <c r="AW328" s="13"/>
      <c r="AX328" s="11"/>
      <c r="AY328" s="11"/>
      <c r="AZ328" s="11"/>
      <c r="BA328" s="11"/>
      <c r="BB328" s="11"/>
      <c r="BC328" s="11"/>
      <c r="BD328" s="11"/>
      <c r="BE328" s="11"/>
      <c r="BF328" s="11"/>
      <c r="BG328" s="11"/>
      <c r="BH328" s="11"/>
      <c r="BI328" s="11"/>
      <c r="BJ328" s="11"/>
      <c r="BK328" s="11" t="s">
        <v>2759</v>
      </c>
      <c r="BL328" s="11" t="s">
        <v>3945</v>
      </c>
      <c r="BM328" s="11"/>
      <c r="BN328" s="11"/>
      <c r="BO328" s="11"/>
      <c r="BP328" s="11"/>
      <c r="BQ328" s="11"/>
      <c r="BR328" s="11"/>
      <c r="BS328" s="11"/>
      <c r="BT328" s="11"/>
      <c r="BU328" s="11"/>
      <c r="BV328" s="11" t="s">
        <v>2783</v>
      </c>
      <c r="BW328" s="204" t="str">
        <f t="shared" si="29"/>
        <v>Plan anual de auditoría 
Operación del Sistema de Gestión Institucional_SGI</v>
      </c>
      <c r="BX328" s="11"/>
      <c r="BY328" s="11"/>
      <c r="BZ328" s="11"/>
      <c r="CA328" s="11"/>
      <c r="CB328" s="11"/>
      <c r="CC328" s="11"/>
      <c r="CD328" s="11" t="s">
        <v>31</v>
      </c>
      <c r="CE328" s="204" t="str">
        <f t="shared" si="30"/>
        <v xml:space="preserve">Control Interno </v>
      </c>
      <c r="CF328" s="11"/>
      <c r="CG328" s="11"/>
      <c r="CH328" s="11"/>
      <c r="CI328" s="11"/>
      <c r="CJ328" s="11"/>
      <c r="CK328" s="11"/>
      <c r="CL328" s="11"/>
      <c r="CM328" s="11"/>
      <c r="CN328" s="11"/>
      <c r="CO328" s="11"/>
      <c r="CP328" s="11"/>
      <c r="CQ328" s="11"/>
      <c r="CR328" s="11"/>
      <c r="CS328" s="11"/>
      <c r="CT328" s="11"/>
      <c r="CU328" s="11"/>
      <c r="CV328" s="11"/>
      <c r="CW328" s="11"/>
      <c r="CX328" s="11" t="s">
        <v>100</v>
      </c>
      <c r="CY328" s="204" t="str">
        <f t="shared" si="31"/>
        <v>Control Interno</v>
      </c>
      <c r="CZ328" s="11" t="s">
        <v>2784</v>
      </c>
      <c r="DA328" s="11"/>
      <c r="DB328" s="11"/>
      <c r="DC328" s="11"/>
      <c r="DD328" s="11"/>
      <c r="DE328" s="11"/>
      <c r="DF328" s="11"/>
      <c r="DG328" s="11"/>
      <c r="DH328" s="11"/>
      <c r="DI328" s="11"/>
      <c r="DJ328" s="11"/>
      <c r="DK328" s="11"/>
      <c r="DL328" s="11"/>
      <c r="DM328" s="11"/>
      <c r="DN328" s="11"/>
      <c r="DO328" s="11"/>
      <c r="DP328" s="11"/>
      <c r="DQ328" s="11"/>
      <c r="DR328" s="11"/>
      <c r="DS328" s="11"/>
      <c r="DT328" s="11"/>
      <c r="DU328" s="1"/>
    </row>
    <row r="329" spans="2:125" s="2" customFormat="1" ht="84" hidden="1" customHeight="1" x14ac:dyDescent="0.35">
      <c r="B329" s="1"/>
      <c r="C329" s="200" t="s">
        <v>4065</v>
      </c>
      <c r="D329" s="11" t="s">
        <v>4066</v>
      </c>
      <c r="E329" s="201" t="str">
        <f t="shared" si="32"/>
        <v>URF2025_307__Seguimiento a las oportunidades de mejora identificadas  en la auditoria de URF_PM_21_Seguimiento SIGEP 2024</v>
      </c>
      <c r="F329" s="11" t="s">
        <v>4067</v>
      </c>
      <c r="G329" s="11" t="s">
        <v>774</v>
      </c>
      <c r="H329" s="11" t="s">
        <v>774</v>
      </c>
      <c r="I329" s="11" t="s">
        <v>628</v>
      </c>
      <c r="J329" s="11" t="s">
        <v>629</v>
      </c>
      <c r="K329" s="11" t="s">
        <v>694</v>
      </c>
      <c r="L329" s="12">
        <v>45870</v>
      </c>
      <c r="M329" s="12">
        <v>45905</v>
      </c>
      <c r="N329" s="202">
        <f t="shared" si="33"/>
        <v>35</v>
      </c>
      <c r="O329" s="203" t="s">
        <v>665</v>
      </c>
      <c r="P329" s="204" t="s">
        <v>630</v>
      </c>
      <c r="Q329" s="11" t="s">
        <v>111</v>
      </c>
      <c r="R329" s="11" t="s">
        <v>631</v>
      </c>
      <c r="S329" s="11" t="s">
        <v>236</v>
      </c>
      <c r="T329" s="11" t="s">
        <v>632</v>
      </c>
      <c r="U329" s="11" t="s">
        <v>25</v>
      </c>
      <c r="V329" s="11"/>
      <c r="W329" s="11" t="s">
        <v>52</v>
      </c>
      <c r="X329" s="11"/>
      <c r="Y329" s="204" t="str">
        <f t="shared" si="28"/>
        <v xml:space="preserve">Talento Humano 
Tecnológicos </v>
      </c>
      <c r="Z329" s="11"/>
      <c r="AA329" s="11"/>
      <c r="AB329" s="11"/>
      <c r="AC329" s="13"/>
      <c r="AD329" s="14"/>
      <c r="AE329" s="11"/>
      <c r="AF329" s="11"/>
      <c r="AG329" s="13"/>
      <c r="AH329" s="14"/>
      <c r="AI329" s="11"/>
      <c r="AJ329" s="11"/>
      <c r="AK329" s="13"/>
      <c r="AL329" s="14"/>
      <c r="AM329" s="11"/>
      <c r="AN329" s="11"/>
      <c r="AO329" s="13"/>
      <c r="AP329" s="14"/>
      <c r="AQ329" s="11"/>
      <c r="AR329" s="11"/>
      <c r="AS329" s="13"/>
      <c r="AT329" s="14"/>
      <c r="AU329" s="11"/>
      <c r="AV329" s="11"/>
      <c r="AW329" s="13"/>
      <c r="AX329" s="11"/>
      <c r="AY329" s="11"/>
      <c r="AZ329" s="11"/>
      <c r="BA329" s="11"/>
      <c r="BB329" s="11"/>
      <c r="BC329" s="11"/>
      <c r="BD329" s="11"/>
      <c r="BE329" s="11"/>
      <c r="BF329" s="11"/>
      <c r="BG329" s="11"/>
      <c r="BH329" s="11"/>
      <c r="BI329" s="11"/>
      <c r="BJ329" s="11"/>
      <c r="BK329" s="11" t="s">
        <v>2759</v>
      </c>
      <c r="BL329" s="11" t="s">
        <v>3945</v>
      </c>
      <c r="BM329" s="11"/>
      <c r="BN329" s="11"/>
      <c r="BO329" s="11"/>
      <c r="BP329" s="11"/>
      <c r="BQ329" s="11"/>
      <c r="BR329" s="11"/>
      <c r="BS329" s="11"/>
      <c r="BT329" s="11"/>
      <c r="BU329" s="11"/>
      <c r="BV329" s="11" t="s">
        <v>2783</v>
      </c>
      <c r="BW329" s="204" t="str">
        <f t="shared" si="29"/>
        <v>Plan anual de auditoría 
Operación del Sistema de Gestión Institucional_SGI</v>
      </c>
      <c r="BX329" s="11"/>
      <c r="BY329" s="11"/>
      <c r="BZ329" s="11"/>
      <c r="CA329" s="11"/>
      <c r="CB329" s="11"/>
      <c r="CC329" s="11"/>
      <c r="CD329" s="11" t="s">
        <v>31</v>
      </c>
      <c r="CE329" s="204" t="str">
        <f t="shared" si="30"/>
        <v xml:space="preserve">Control Interno </v>
      </c>
      <c r="CF329" s="11"/>
      <c r="CG329" s="11"/>
      <c r="CH329" s="11"/>
      <c r="CI329" s="11"/>
      <c r="CJ329" s="11"/>
      <c r="CK329" s="11"/>
      <c r="CL329" s="11"/>
      <c r="CM329" s="11"/>
      <c r="CN329" s="11"/>
      <c r="CO329" s="11"/>
      <c r="CP329" s="11"/>
      <c r="CQ329" s="11"/>
      <c r="CR329" s="11"/>
      <c r="CS329" s="11"/>
      <c r="CT329" s="11"/>
      <c r="CU329" s="11"/>
      <c r="CV329" s="11"/>
      <c r="CW329" s="11"/>
      <c r="CX329" s="11" t="s">
        <v>100</v>
      </c>
      <c r="CY329" s="204" t="str">
        <f t="shared" si="31"/>
        <v>Control Interno</v>
      </c>
      <c r="CZ329" s="11" t="s">
        <v>2784</v>
      </c>
      <c r="DA329" s="11"/>
      <c r="DB329" s="11"/>
      <c r="DC329" s="11"/>
      <c r="DD329" s="11"/>
      <c r="DE329" s="11"/>
      <c r="DF329" s="11"/>
      <c r="DG329" s="11"/>
      <c r="DH329" s="11"/>
      <c r="DI329" s="11"/>
      <c r="DJ329" s="11"/>
      <c r="DK329" s="11"/>
      <c r="DL329" s="11"/>
      <c r="DM329" s="11"/>
      <c r="DN329" s="11"/>
      <c r="DO329" s="11"/>
      <c r="DP329" s="11"/>
      <c r="DQ329" s="11"/>
      <c r="DR329" s="11"/>
      <c r="DS329" s="11"/>
      <c r="DT329" s="11"/>
      <c r="DU329" s="1"/>
    </row>
    <row r="330" spans="2:125" s="2" customFormat="1" ht="84" hidden="1" customHeight="1" x14ac:dyDescent="0.35">
      <c r="B330" s="1"/>
      <c r="C330" s="200" t="s">
        <v>4068</v>
      </c>
      <c r="D330" s="11" t="s">
        <v>4069</v>
      </c>
      <c r="E330" s="201" t="str">
        <f t="shared" si="32"/>
        <v>URF2025_308__Realizar seguimiento al Programa de Gestión del Cambio</v>
      </c>
      <c r="F330" s="11" t="s">
        <v>4070</v>
      </c>
      <c r="G330" s="11" t="s">
        <v>4071</v>
      </c>
      <c r="H330" s="11" t="s">
        <v>4071</v>
      </c>
      <c r="I330" s="11" t="s">
        <v>628</v>
      </c>
      <c r="J330" s="11" t="s">
        <v>630</v>
      </c>
      <c r="K330" s="11" t="s">
        <v>1079</v>
      </c>
      <c r="L330" s="12">
        <v>45809</v>
      </c>
      <c r="M330" s="12">
        <v>45842</v>
      </c>
      <c r="N330" s="202">
        <f t="shared" si="33"/>
        <v>33</v>
      </c>
      <c r="O330" s="203" t="s">
        <v>665</v>
      </c>
      <c r="P330" s="11"/>
      <c r="Q330" s="11" t="s">
        <v>111</v>
      </c>
      <c r="R330" s="11" t="s">
        <v>631</v>
      </c>
      <c r="S330" s="11" t="s">
        <v>236</v>
      </c>
      <c r="T330" s="11" t="s">
        <v>632</v>
      </c>
      <c r="U330" s="11" t="s">
        <v>25</v>
      </c>
      <c r="V330" s="11"/>
      <c r="W330" s="11" t="s">
        <v>52</v>
      </c>
      <c r="X330" s="11"/>
      <c r="Y330" s="204" t="str">
        <f t="shared" si="28"/>
        <v xml:space="preserve">Talento Humano 
Tecnológicos </v>
      </c>
      <c r="Z330" s="11"/>
      <c r="AA330" s="11"/>
      <c r="AB330" s="11"/>
      <c r="AC330" s="13"/>
      <c r="AD330" s="14"/>
      <c r="AE330" s="11"/>
      <c r="AF330" s="11"/>
      <c r="AG330" s="13"/>
      <c r="AH330" s="14"/>
      <c r="AI330" s="11"/>
      <c r="AJ330" s="11"/>
      <c r="AK330" s="13"/>
      <c r="AL330" s="14"/>
      <c r="AM330" s="11"/>
      <c r="AN330" s="11"/>
      <c r="AO330" s="13"/>
      <c r="AP330" s="14"/>
      <c r="AQ330" s="11"/>
      <c r="AR330" s="11"/>
      <c r="AS330" s="13"/>
      <c r="AT330" s="14"/>
      <c r="AU330" s="11"/>
      <c r="AV330" s="11"/>
      <c r="AW330" s="13"/>
      <c r="AX330" s="11"/>
      <c r="AY330" s="11"/>
      <c r="AZ330" s="11"/>
      <c r="BA330" s="11"/>
      <c r="BB330" s="11"/>
      <c r="BC330" s="11"/>
      <c r="BD330" s="11"/>
      <c r="BE330" s="11"/>
      <c r="BF330" s="11"/>
      <c r="BG330" s="11"/>
      <c r="BH330" s="11"/>
      <c r="BI330" s="11"/>
      <c r="BJ330" s="11"/>
      <c r="BK330" s="11" t="s">
        <v>2759</v>
      </c>
      <c r="BL330" s="11" t="s">
        <v>3945</v>
      </c>
      <c r="BM330" s="11"/>
      <c r="BN330" s="11"/>
      <c r="BO330" s="11"/>
      <c r="BP330" s="11"/>
      <c r="BQ330" s="11"/>
      <c r="BR330" s="11"/>
      <c r="BS330" s="11"/>
      <c r="BT330" s="11"/>
      <c r="BU330" s="11"/>
      <c r="BV330" s="11" t="s">
        <v>2783</v>
      </c>
      <c r="BW330" s="204" t="str">
        <f t="shared" si="29"/>
        <v>Plan anual de auditoría 
Operación del Sistema de Gestión Institucional_SGI</v>
      </c>
      <c r="BX330" s="11"/>
      <c r="BY330" s="11"/>
      <c r="BZ330" s="11"/>
      <c r="CA330" s="11"/>
      <c r="CB330" s="11"/>
      <c r="CC330" s="11"/>
      <c r="CD330" s="11" t="s">
        <v>31</v>
      </c>
      <c r="CE330" s="204" t="str">
        <f t="shared" si="30"/>
        <v xml:space="preserve">Control Interno </v>
      </c>
      <c r="CF330" s="11"/>
      <c r="CG330" s="11"/>
      <c r="CH330" s="11"/>
      <c r="CI330" s="11"/>
      <c r="CJ330" s="11"/>
      <c r="CK330" s="11"/>
      <c r="CL330" s="11"/>
      <c r="CM330" s="11"/>
      <c r="CN330" s="11"/>
      <c r="CO330" s="11"/>
      <c r="CP330" s="11"/>
      <c r="CQ330" s="11"/>
      <c r="CR330" s="11"/>
      <c r="CS330" s="11"/>
      <c r="CT330" s="11"/>
      <c r="CU330" s="11"/>
      <c r="CV330" s="11"/>
      <c r="CW330" s="11"/>
      <c r="CX330" s="11" t="s">
        <v>100</v>
      </c>
      <c r="CY330" s="204" t="str">
        <f t="shared" si="31"/>
        <v>Control Interno</v>
      </c>
      <c r="CZ330" s="11" t="s">
        <v>2784</v>
      </c>
      <c r="DA330" s="11"/>
      <c r="DB330" s="11"/>
      <c r="DC330" s="11"/>
      <c r="DD330" s="11"/>
      <c r="DE330" s="11"/>
      <c r="DF330" s="11"/>
      <c r="DG330" s="11"/>
      <c r="DH330" s="11"/>
      <c r="DI330" s="11"/>
      <c r="DJ330" s="11"/>
      <c r="DK330" s="11"/>
      <c r="DL330" s="11"/>
      <c r="DM330" s="11"/>
      <c r="DN330" s="11"/>
      <c r="DO330" s="11"/>
      <c r="DP330" s="11"/>
      <c r="DQ330" s="11"/>
      <c r="DR330" s="11"/>
      <c r="DS330" s="11"/>
      <c r="DT330" s="11"/>
      <c r="DU330" s="1"/>
    </row>
    <row r="331" spans="2:125" s="2" customFormat="1" ht="84" hidden="1" customHeight="1" x14ac:dyDescent="0.35">
      <c r="B331" s="1"/>
      <c r="C331" s="200" t="s">
        <v>4072</v>
      </c>
      <c r="D331" s="11" t="s">
        <v>4073</v>
      </c>
      <c r="E331" s="201" t="str">
        <f t="shared" si="32"/>
        <v>URF2025_309__Realizar el seguimiento al cumplimiento de la Política de Integridad</v>
      </c>
      <c r="F331" s="11" t="s">
        <v>4073</v>
      </c>
      <c r="G331" s="11" t="s">
        <v>4074</v>
      </c>
      <c r="H331" s="11" t="s">
        <v>4074</v>
      </c>
      <c r="I331" s="11" t="s">
        <v>628</v>
      </c>
      <c r="J331" s="11" t="s">
        <v>630</v>
      </c>
      <c r="K331" s="11" t="s">
        <v>694</v>
      </c>
      <c r="L331" s="12">
        <v>45870</v>
      </c>
      <c r="M331" s="12">
        <v>45905</v>
      </c>
      <c r="N331" s="202">
        <f t="shared" si="33"/>
        <v>35</v>
      </c>
      <c r="O331" s="203" t="s">
        <v>665</v>
      </c>
      <c r="P331" s="11"/>
      <c r="Q331" s="11" t="s">
        <v>111</v>
      </c>
      <c r="R331" s="11" t="s">
        <v>631</v>
      </c>
      <c r="S331" s="11" t="s">
        <v>236</v>
      </c>
      <c r="T331" s="11" t="s">
        <v>632</v>
      </c>
      <c r="U331" s="11" t="s">
        <v>25</v>
      </c>
      <c r="V331" s="11"/>
      <c r="W331" s="11" t="s">
        <v>52</v>
      </c>
      <c r="X331" s="11"/>
      <c r="Y331" s="204" t="str">
        <f t="shared" si="28"/>
        <v xml:space="preserve">Talento Humano 
Tecnológicos </v>
      </c>
      <c r="Z331" s="11"/>
      <c r="AA331" s="11"/>
      <c r="AB331" s="11"/>
      <c r="AC331" s="13"/>
      <c r="AD331" s="14"/>
      <c r="AE331" s="11"/>
      <c r="AF331" s="11"/>
      <c r="AG331" s="13"/>
      <c r="AH331" s="14"/>
      <c r="AI331" s="11"/>
      <c r="AJ331" s="11"/>
      <c r="AK331" s="13"/>
      <c r="AL331" s="14"/>
      <c r="AM331" s="11"/>
      <c r="AN331" s="11"/>
      <c r="AO331" s="13"/>
      <c r="AP331" s="14"/>
      <c r="AQ331" s="11"/>
      <c r="AR331" s="11"/>
      <c r="AS331" s="13"/>
      <c r="AT331" s="14"/>
      <c r="AU331" s="11"/>
      <c r="AV331" s="11"/>
      <c r="AW331" s="13"/>
      <c r="AX331" s="11"/>
      <c r="AY331" s="11"/>
      <c r="AZ331" s="11"/>
      <c r="BA331" s="11"/>
      <c r="BB331" s="11"/>
      <c r="BC331" s="11"/>
      <c r="BD331" s="11"/>
      <c r="BE331" s="11"/>
      <c r="BF331" s="11"/>
      <c r="BG331" s="11"/>
      <c r="BH331" s="11"/>
      <c r="BI331" s="11"/>
      <c r="BJ331" s="11"/>
      <c r="BK331" s="11" t="s">
        <v>2759</v>
      </c>
      <c r="BL331" s="11" t="s">
        <v>3945</v>
      </c>
      <c r="BM331" s="11"/>
      <c r="BN331" s="11"/>
      <c r="BO331" s="11"/>
      <c r="BP331" s="11"/>
      <c r="BQ331" s="11"/>
      <c r="BR331" s="11"/>
      <c r="BS331" s="11"/>
      <c r="BT331" s="11"/>
      <c r="BU331" s="11"/>
      <c r="BV331" s="11" t="s">
        <v>2783</v>
      </c>
      <c r="BW331" s="204" t="str">
        <f t="shared" si="29"/>
        <v>Plan anual de auditoría 
Operación del Sistema de Gestión Institucional_SGI</v>
      </c>
      <c r="BX331" s="11"/>
      <c r="BY331" s="11"/>
      <c r="BZ331" s="11"/>
      <c r="CA331" s="11"/>
      <c r="CB331" s="11"/>
      <c r="CC331" s="11"/>
      <c r="CD331" s="11" t="s">
        <v>31</v>
      </c>
      <c r="CE331" s="204" t="str">
        <f t="shared" si="30"/>
        <v xml:space="preserve">Control Interno </v>
      </c>
      <c r="CF331" s="11"/>
      <c r="CG331" s="11"/>
      <c r="CH331" s="11"/>
      <c r="CI331" s="11"/>
      <c r="CJ331" s="11"/>
      <c r="CK331" s="11"/>
      <c r="CL331" s="11"/>
      <c r="CM331" s="11"/>
      <c r="CN331" s="11"/>
      <c r="CO331" s="11"/>
      <c r="CP331" s="11"/>
      <c r="CQ331" s="11"/>
      <c r="CR331" s="11"/>
      <c r="CS331" s="11"/>
      <c r="CT331" s="11"/>
      <c r="CU331" s="11"/>
      <c r="CV331" s="11"/>
      <c r="CW331" s="11"/>
      <c r="CX331" s="11" t="s">
        <v>100</v>
      </c>
      <c r="CY331" s="204" t="str">
        <f t="shared" si="31"/>
        <v>Control Interno</v>
      </c>
      <c r="CZ331" s="11" t="s">
        <v>2784</v>
      </c>
      <c r="DA331" s="11"/>
      <c r="DB331" s="11"/>
      <c r="DC331" s="11"/>
      <c r="DD331" s="11"/>
      <c r="DE331" s="11"/>
      <c r="DF331" s="11"/>
      <c r="DG331" s="11"/>
      <c r="DH331" s="11"/>
      <c r="DI331" s="11"/>
      <c r="DJ331" s="11"/>
      <c r="DK331" s="11"/>
      <c r="DL331" s="11"/>
      <c r="DM331" s="11"/>
      <c r="DN331" s="11"/>
      <c r="DO331" s="11"/>
      <c r="DP331" s="11"/>
      <c r="DQ331" s="11"/>
      <c r="DR331" s="11"/>
      <c r="DS331" s="11"/>
      <c r="DT331" s="11"/>
      <c r="DU331" s="1"/>
    </row>
    <row r="332" spans="2:125" s="2" customFormat="1" ht="84" hidden="1" customHeight="1" x14ac:dyDescent="0.35">
      <c r="B332" s="1"/>
      <c r="C332" s="200" t="s">
        <v>4075</v>
      </c>
      <c r="D332" s="11" t="s">
        <v>4076</v>
      </c>
      <c r="E332" s="201" t="str">
        <f t="shared" si="32"/>
        <v>URF2025_310__Estructurar el instrumento para la identificación de análisis de causas para la determinación de acciones en el Plan de Mejoramiento</v>
      </c>
      <c r="F332" s="11" t="s">
        <v>4076</v>
      </c>
      <c r="G332" s="11" t="s">
        <v>4077</v>
      </c>
      <c r="H332" s="11" t="s">
        <v>4077</v>
      </c>
      <c r="I332" s="11" t="s">
        <v>628</v>
      </c>
      <c r="J332" s="11" t="s">
        <v>630</v>
      </c>
      <c r="K332" s="11"/>
      <c r="L332" s="12">
        <v>45839</v>
      </c>
      <c r="M332" s="12">
        <v>45960.999305555553</v>
      </c>
      <c r="N332" s="202">
        <f t="shared" si="33"/>
        <v>121.99930555555329</v>
      </c>
      <c r="O332" s="203" t="s">
        <v>665</v>
      </c>
      <c r="P332" s="11"/>
      <c r="Q332" s="11" t="s">
        <v>111</v>
      </c>
      <c r="R332" s="11" t="s">
        <v>631</v>
      </c>
      <c r="S332" s="11" t="s">
        <v>236</v>
      </c>
      <c r="T332" s="11" t="s">
        <v>632</v>
      </c>
      <c r="U332" s="11" t="s">
        <v>25</v>
      </c>
      <c r="V332" s="11"/>
      <c r="W332" s="11" t="s">
        <v>52</v>
      </c>
      <c r="X332" s="11"/>
      <c r="Y332" s="204" t="str">
        <f t="shared" si="28"/>
        <v xml:space="preserve">Talento Humano 
Tecnológicos </v>
      </c>
      <c r="Z332" s="11"/>
      <c r="AA332" s="11"/>
      <c r="AB332" s="11"/>
      <c r="AC332" s="13"/>
      <c r="AD332" s="14"/>
      <c r="AE332" s="11"/>
      <c r="AF332" s="11"/>
      <c r="AG332" s="13"/>
      <c r="AH332" s="14"/>
      <c r="AI332" s="11"/>
      <c r="AJ332" s="11"/>
      <c r="AK332" s="13"/>
      <c r="AL332" s="14"/>
      <c r="AM332" s="11"/>
      <c r="AN332" s="11"/>
      <c r="AO332" s="13"/>
      <c r="AP332" s="14"/>
      <c r="AQ332" s="11"/>
      <c r="AR332" s="11"/>
      <c r="AS332" s="13"/>
      <c r="AT332" s="14"/>
      <c r="AU332" s="11"/>
      <c r="AV332" s="11"/>
      <c r="AW332" s="13"/>
      <c r="AX332" s="11"/>
      <c r="AY332" s="11"/>
      <c r="AZ332" s="11"/>
      <c r="BA332" s="11"/>
      <c r="BB332" s="11"/>
      <c r="BC332" s="11"/>
      <c r="BD332" s="11"/>
      <c r="BE332" s="11"/>
      <c r="BF332" s="11"/>
      <c r="BG332" s="11"/>
      <c r="BH332" s="11"/>
      <c r="BI332" s="11"/>
      <c r="BJ332" s="11"/>
      <c r="BK332" s="11" t="s">
        <v>2759</v>
      </c>
      <c r="BL332" s="11" t="s">
        <v>4042</v>
      </c>
      <c r="BM332" s="11"/>
      <c r="BN332" s="11"/>
      <c r="BO332" s="11"/>
      <c r="BP332" s="11"/>
      <c r="BQ332" s="11"/>
      <c r="BR332" s="11"/>
      <c r="BS332" s="11"/>
      <c r="BT332" s="11"/>
      <c r="BU332" s="11"/>
      <c r="BV332" s="11" t="s">
        <v>2783</v>
      </c>
      <c r="BW332" s="204" t="str">
        <f t="shared" si="29"/>
        <v>Plan anual de auditoría 
Operación del Sistema de Gestión Institucional_SGI</v>
      </c>
      <c r="BX332" s="11"/>
      <c r="BY332" s="11"/>
      <c r="BZ332" s="11"/>
      <c r="CA332" s="11"/>
      <c r="CB332" s="11"/>
      <c r="CC332" s="11"/>
      <c r="CD332" s="11" t="s">
        <v>31</v>
      </c>
      <c r="CE332" s="204" t="str">
        <f t="shared" si="30"/>
        <v xml:space="preserve">Control Interno </v>
      </c>
      <c r="CF332" s="11"/>
      <c r="CG332" s="11"/>
      <c r="CH332" s="11"/>
      <c r="CI332" s="11"/>
      <c r="CJ332" s="11"/>
      <c r="CK332" s="11"/>
      <c r="CL332" s="11"/>
      <c r="CM332" s="11"/>
      <c r="CN332" s="11"/>
      <c r="CO332" s="11"/>
      <c r="CP332" s="11"/>
      <c r="CQ332" s="11"/>
      <c r="CR332" s="11"/>
      <c r="CS332" s="11"/>
      <c r="CT332" s="11"/>
      <c r="CU332" s="11"/>
      <c r="CV332" s="11"/>
      <c r="CW332" s="11"/>
      <c r="CX332" s="11" t="s">
        <v>100</v>
      </c>
      <c r="CY332" s="204" t="str">
        <f t="shared" si="31"/>
        <v>Control Interno</v>
      </c>
      <c r="CZ332" s="11" t="s">
        <v>2826</v>
      </c>
      <c r="DA332" s="11" t="s">
        <v>2826</v>
      </c>
      <c r="DB332" s="205">
        <v>45819</v>
      </c>
      <c r="DC332" s="205">
        <v>45825</v>
      </c>
      <c r="DD332" s="11" t="s">
        <v>4078</v>
      </c>
      <c r="DE332" s="11" t="s">
        <v>4079</v>
      </c>
      <c r="DF332" s="11" t="s">
        <v>2826</v>
      </c>
      <c r="DG332" s="205">
        <v>45925</v>
      </c>
      <c r="DH332" s="205">
        <v>45931</v>
      </c>
      <c r="DI332" s="11" t="s">
        <v>4080</v>
      </c>
      <c r="DJ332" s="11" t="s">
        <v>4081</v>
      </c>
      <c r="DK332" s="11"/>
      <c r="DL332" s="11"/>
      <c r="DM332" s="11"/>
      <c r="DN332" s="11"/>
      <c r="DO332" s="11"/>
      <c r="DP332" s="11"/>
      <c r="DQ332" s="11"/>
      <c r="DR332" s="11"/>
      <c r="DS332" s="11"/>
      <c r="DT332" s="11"/>
      <c r="DU332" s="1"/>
    </row>
    <row r="333" spans="2:125" s="2" customFormat="1" ht="84" hidden="1" customHeight="1" x14ac:dyDescent="0.35">
      <c r="B333" s="1"/>
      <c r="C333" s="200" t="s">
        <v>4082</v>
      </c>
      <c r="D333" s="11" t="s">
        <v>4083</v>
      </c>
      <c r="E333" s="201" t="str">
        <f t="shared" si="32"/>
        <v>URF2025_311__PD_Open Finance obligatorio</v>
      </c>
      <c r="F333" s="11" t="s">
        <v>4084</v>
      </c>
      <c r="G333" s="11" t="s">
        <v>4085</v>
      </c>
      <c r="H333" s="11" t="s">
        <v>4086</v>
      </c>
      <c r="I333" s="11" t="s">
        <v>1647</v>
      </c>
      <c r="J333" s="11" t="s">
        <v>2138</v>
      </c>
      <c r="K333" s="11" t="s">
        <v>2134</v>
      </c>
      <c r="L333" s="12">
        <v>45839</v>
      </c>
      <c r="M333" s="12">
        <v>45930</v>
      </c>
      <c r="N333" s="202">
        <f t="shared" si="33"/>
        <v>91</v>
      </c>
      <c r="O333" s="203" t="s">
        <v>1797</v>
      </c>
      <c r="P333" s="11"/>
      <c r="Q333" s="11" t="s">
        <v>234</v>
      </c>
      <c r="R333" s="11" t="s">
        <v>4087</v>
      </c>
      <c r="S333" s="11" t="s">
        <v>1649</v>
      </c>
      <c r="T333" s="11" t="s">
        <v>1650</v>
      </c>
      <c r="U333" s="11" t="s">
        <v>25</v>
      </c>
      <c r="V333" s="11"/>
      <c r="W333" s="11" t="s">
        <v>52</v>
      </c>
      <c r="X333" s="11"/>
      <c r="Y333" s="204" t="str">
        <f t="shared" si="28"/>
        <v xml:space="preserve">Talento Humano 
Tecnológicos </v>
      </c>
      <c r="Z333" s="11"/>
      <c r="AA333" s="11"/>
      <c r="AB333" s="11"/>
      <c r="AC333" s="13"/>
      <c r="AD333" s="14"/>
      <c r="AE333" s="11"/>
      <c r="AF333" s="11"/>
      <c r="AG333" s="13"/>
      <c r="AH333" s="14"/>
      <c r="AI333" s="11"/>
      <c r="AJ333" s="11"/>
      <c r="AK333" s="13"/>
      <c r="AL333" s="14"/>
      <c r="AM333" s="11"/>
      <c r="AN333" s="11"/>
      <c r="AO333" s="13"/>
      <c r="AP333" s="14"/>
      <c r="AQ333" s="11"/>
      <c r="AR333" s="11"/>
      <c r="AS333" s="13"/>
      <c r="AT333" s="14"/>
      <c r="AU333" s="11"/>
      <c r="AV333" s="11"/>
      <c r="AW333" s="13"/>
      <c r="AX333" s="11"/>
      <c r="AY333" s="11"/>
      <c r="AZ333" s="11"/>
      <c r="BA333" s="11"/>
      <c r="BB333" s="11"/>
      <c r="BC333" s="11"/>
      <c r="BD333" s="11"/>
      <c r="BE333" s="11"/>
      <c r="BF333" s="11"/>
      <c r="BG333" s="11"/>
      <c r="BH333" s="11" t="s">
        <v>2758</v>
      </c>
      <c r="BI333" s="11" t="s">
        <v>2793</v>
      </c>
      <c r="BJ333" s="11" t="s">
        <v>3163</v>
      </c>
      <c r="BK333" s="11"/>
      <c r="BL333" s="11"/>
      <c r="BM333" s="11" t="s">
        <v>4088</v>
      </c>
      <c r="BN333" s="11" t="s">
        <v>2760</v>
      </c>
      <c r="BO333" s="11" t="s">
        <v>2987</v>
      </c>
      <c r="BP333" s="11" t="s">
        <v>2761</v>
      </c>
      <c r="BQ333" s="11" t="s">
        <v>3164</v>
      </c>
      <c r="BR333" s="11"/>
      <c r="BS333" s="11"/>
      <c r="BT333" s="11"/>
      <c r="BU333" s="11"/>
      <c r="BV333" s="11" t="s">
        <v>2783</v>
      </c>
      <c r="BW333" s="204" t="str">
        <f t="shared" si="29"/>
        <v>Programas de transparencia y ética pública 
Agenda regulatoria
Estrategia de participación ciudadana 
Estrategia de rendición de cuentas 
Operación del Sistema de Gestión Institucional_SGI</v>
      </c>
      <c r="BX333" s="11"/>
      <c r="BY333" s="11"/>
      <c r="BZ333" s="11" t="s">
        <v>27</v>
      </c>
      <c r="CA333" s="11"/>
      <c r="CB333" s="11"/>
      <c r="CC333" s="11"/>
      <c r="CD333" s="11"/>
      <c r="CE333" s="204" t="str">
        <f t="shared" si="30"/>
        <v xml:space="preserve">Gestión con valores para resultados </v>
      </c>
      <c r="CF333" s="11"/>
      <c r="CG333" s="11"/>
      <c r="CH333" s="11"/>
      <c r="CI333" s="11"/>
      <c r="CJ333" s="11"/>
      <c r="CK333" s="11"/>
      <c r="CL333" s="11"/>
      <c r="CM333" s="11"/>
      <c r="CN333" s="11"/>
      <c r="CO333" s="11" t="s">
        <v>91</v>
      </c>
      <c r="CP333" s="11"/>
      <c r="CQ333" s="11"/>
      <c r="CR333" s="11" t="s">
        <v>94</v>
      </c>
      <c r="CS333" s="11"/>
      <c r="CT333" s="11"/>
      <c r="CU333" s="11"/>
      <c r="CV333" s="11"/>
      <c r="CW333" s="11"/>
      <c r="CX333" s="11"/>
      <c r="CY333" s="204" t="str">
        <f t="shared" si="31"/>
        <v>Mejora Normativa
Participación ciudadana en la gestión pública</v>
      </c>
      <c r="CZ333" s="11" t="s">
        <v>2826</v>
      </c>
      <c r="DA333" s="11" t="s">
        <v>2826</v>
      </c>
      <c r="DB333" s="205">
        <v>45771</v>
      </c>
      <c r="DC333" s="205">
        <v>45771</v>
      </c>
      <c r="DD333" s="11" t="s">
        <v>4089</v>
      </c>
      <c r="DE333" s="11" t="s">
        <v>4090</v>
      </c>
      <c r="DF333" s="11" t="s">
        <v>2826</v>
      </c>
      <c r="DG333" s="205">
        <v>45834</v>
      </c>
      <c r="DH333" s="205">
        <v>45835</v>
      </c>
      <c r="DI333" s="11" t="s">
        <v>4091</v>
      </c>
      <c r="DJ333" s="11" t="s">
        <v>4092</v>
      </c>
      <c r="DK333" s="11" t="s">
        <v>2826</v>
      </c>
      <c r="DL333" s="205">
        <v>45853</v>
      </c>
      <c r="DM333" s="205">
        <v>45853</v>
      </c>
      <c r="DN333" s="11" t="s">
        <v>4093</v>
      </c>
      <c r="DO333" s="11" t="s">
        <v>4094</v>
      </c>
      <c r="DP333" s="11" t="s">
        <v>2826</v>
      </c>
      <c r="DQ333" s="205">
        <v>45938</v>
      </c>
      <c r="DR333" s="205">
        <v>45938</v>
      </c>
      <c r="DS333" s="11" t="s">
        <v>4095</v>
      </c>
      <c r="DT333" s="11" t="s">
        <v>4096</v>
      </c>
      <c r="DU333" s="1"/>
    </row>
    <row r="334" spans="2:125" s="2" customFormat="1" ht="84" hidden="1" customHeight="1" x14ac:dyDescent="0.35">
      <c r="B334" s="1"/>
      <c r="C334" s="200" t="s">
        <v>4097</v>
      </c>
      <c r="D334" s="11" t="s">
        <v>4098</v>
      </c>
      <c r="E334" s="201" t="str">
        <f t="shared" si="32"/>
        <v>URF2025_312__PD_Ecosistemas de pagos de bajo valor</v>
      </c>
      <c r="F334" s="11" t="s">
        <v>4099</v>
      </c>
      <c r="G334" s="11" t="s">
        <v>4085</v>
      </c>
      <c r="H334" s="11" t="s">
        <v>4100</v>
      </c>
      <c r="I334" s="11" t="s">
        <v>1647</v>
      </c>
      <c r="J334" s="11" t="s">
        <v>2134</v>
      </c>
      <c r="K334" s="11" t="s">
        <v>4101</v>
      </c>
      <c r="L334" s="12">
        <v>45658</v>
      </c>
      <c r="M334" s="12">
        <v>45747</v>
      </c>
      <c r="N334" s="202">
        <f t="shared" si="33"/>
        <v>89</v>
      </c>
      <c r="O334" s="203" t="s">
        <v>1797</v>
      </c>
      <c r="P334" s="11"/>
      <c r="Q334" s="11" t="s">
        <v>234</v>
      </c>
      <c r="R334" s="11" t="s">
        <v>4087</v>
      </c>
      <c r="S334" s="11" t="s">
        <v>1649</v>
      </c>
      <c r="T334" s="11" t="s">
        <v>1650</v>
      </c>
      <c r="U334" s="11" t="s">
        <v>25</v>
      </c>
      <c r="V334" s="11"/>
      <c r="W334" s="11" t="s">
        <v>52</v>
      </c>
      <c r="X334" s="11"/>
      <c r="Y334" s="204" t="str">
        <f t="shared" si="28"/>
        <v xml:space="preserve">Talento Humano 
Tecnológicos </v>
      </c>
      <c r="Z334" s="11"/>
      <c r="AA334" s="11"/>
      <c r="AB334" s="11"/>
      <c r="AC334" s="13"/>
      <c r="AD334" s="14"/>
      <c r="AE334" s="11"/>
      <c r="AF334" s="11"/>
      <c r="AG334" s="13"/>
      <c r="AH334" s="14"/>
      <c r="AI334" s="11"/>
      <c r="AJ334" s="11"/>
      <c r="AK334" s="13"/>
      <c r="AL334" s="14"/>
      <c r="AM334" s="11"/>
      <c r="AN334" s="11"/>
      <c r="AO334" s="13"/>
      <c r="AP334" s="14"/>
      <c r="AQ334" s="11"/>
      <c r="AR334" s="11"/>
      <c r="AS334" s="13"/>
      <c r="AT334" s="14"/>
      <c r="AU334" s="11"/>
      <c r="AV334" s="11"/>
      <c r="AW334" s="13"/>
      <c r="AX334" s="11"/>
      <c r="AY334" s="11"/>
      <c r="AZ334" s="11"/>
      <c r="BA334" s="11"/>
      <c r="BB334" s="11"/>
      <c r="BC334" s="11"/>
      <c r="BD334" s="11"/>
      <c r="BE334" s="11"/>
      <c r="BF334" s="11"/>
      <c r="BG334" s="11"/>
      <c r="BH334" s="11" t="s">
        <v>2758</v>
      </c>
      <c r="BI334" s="11" t="s">
        <v>2793</v>
      </c>
      <c r="BJ334" s="11" t="s">
        <v>3163</v>
      </c>
      <c r="BK334" s="11"/>
      <c r="BL334" s="11"/>
      <c r="BM334" s="11" t="s">
        <v>4088</v>
      </c>
      <c r="BN334" s="11" t="s">
        <v>2760</v>
      </c>
      <c r="BO334" s="11" t="s">
        <v>2987</v>
      </c>
      <c r="BP334" s="11" t="s">
        <v>2761</v>
      </c>
      <c r="BQ334" s="11" t="s">
        <v>3164</v>
      </c>
      <c r="BR334" s="11"/>
      <c r="BS334" s="11"/>
      <c r="BT334" s="11"/>
      <c r="BU334" s="11"/>
      <c r="BV334" s="11" t="s">
        <v>2783</v>
      </c>
      <c r="BW334" s="204" t="str">
        <f t="shared" si="29"/>
        <v>Programas de transparencia y ética pública 
Agenda regulatoria
Estrategia de participación ciudadana 
Estrategia de rendición de cuentas 
Operación del Sistema de Gestión Institucional_SGI</v>
      </c>
      <c r="BX334" s="11"/>
      <c r="BY334" s="11"/>
      <c r="BZ334" s="11" t="s">
        <v>27</v>
      </c>
      <c r="CA334" s="11"/>
      <c r="CB334" s="11"/>
      <c r="CC334" s="11"/>
      <c r="CD334" s="11"/>
      <c r="CE334" s="204" t="str">
        <f t="shared" si="30"/>
        <v xml:space="preserve">Gestión con valores para resultados </v>
      </c>
      <c r="CF334" s="11"/>
      <c r="CG334" s="11"/>
      <c r="CH334" s="11"/>
      <c r="CI334" s="11"/>
      <c r="CJ334" s="11"/>
      <c r="CK334" s="11"/>
      <c r="CL334" s="11"/>
      <c r="CM334" s="11"/>
      <c r="CN334" s="11"/>
      <c r="CO334" s="11" t="s">
        <v>91</v>
      </c>
      <c r="CP334" s="11"/>
      <c r="CQ334" s="11"/>
      <c r="CR334" s="11" t="s">
        <v>94</v>
      </c>
      <c r="CS334" s="11"/>
      <c r="CT334" s="11"/>
      <c r="CU334" s="11"/>
      <c r="CV334" s="11"/>
      <c r="CW334" s="11"/>
      <c r="CX334" s="11"/>
      <c r="CY334" s="204" t="str">
        <f t="shared" si="31"/>
        <v>Mejora Normativa
Participación ciudadana en la gestión pública</v>
      </c>
      <c r="CZ334" s="11" t="s">
        <v>2784</v>
      </c>
      <c r="DA334" s="11"/>
      <c r="DB334" s="11"/>
      <c r="DC334" s="11"/>
      <c r="DD334" s="11"/>
      <c r="DE334" s="11"/>
      <c r="DF334" s="11"/>
      <c r="DG334" s="11"/>
      <c r="DH334" s="11"/>
      <c r="DI334" s="11"/>
      <c r="DJ334" s="11"/>
      <c r="DK334" s="11"/>
      <c r="DL334" s="11"/>
      <c r="DM334" s="11"/>
      <c r="DN334" s="11"/>
      <c r="DO334" s="11"/>
      <c r="DP334" s="11"/>
      <c r="DQ334" s="11"/>
      <c r="DR334" s="11"/>
      <c r="DS334" s="11"/>
      <c r="DT334" s="11"/>
      <c r="DU334" s="1"/>
    </row>
    <row r="335" spans="2:125" s="2" customFormat="1" ht="84" hidden="1" customHeight="1" x14ac:dyDescent="0.35">
      <c r="B335" s="1"/>
      <c r="C335" s="200" t="s">
        <v>4102</v>
      </c>
      <c r="D335" s="11" t="s">
        <v>4103</v>
      </c>
      <c r="E335" s="201" t="str">
        <f t="shared" si="32"/>
        <v>URF2025_313__ET_Hoja de Ruta_Open Data</v>
      </c>
      <c r="F335" s="11" t="s">
        <v>4104</v>
      </c>
      <c r="G335" s="11" t="s">
        <v>4105</v>
      </c>
      <c r="H335" s="11" t="s">
        <v>4106</v>
      </c>
      <c r="I335" s="11" t="s">
        <v>1647</v>
      </c>
      <c r="J335" s="11" t="s">
        <v>2138</v>
      </c>
      <c r="K335" s="11"/>
      <c r="L335" s="12">
        <v>45931</v>
      </c>
      <c r="M335" s="12">
        <v>46022</v>
      </c>
      <c r="N335" s="202">
        <f t="shared" si="33"/>
        <v>91</v>
      </c>
      <c r="O335" s="203" t="s">
        <v>1797</v>
      </c>
      <c r="P335" s="11"/>
      <c r="Q335" s="11" t="s">
        <v>234</v>
      </c>
      <c r="R335" s="11" t="s">
        <v>4087</v>
      </c>
      <c r="S335" s="11" t="s">
        <v>1649</v>
      </c>
      <c r="T335" s="11" t="s">
        <v>1650</v>
      </c>
      <c r="U335" s="11" t="s">
        <v>25</v>
      </c>
      <c r="V335" s="11"/>
      <c r="W335" s="11" t="s">
        <v>52</v>
      </c>
      <c r="X335" s="11"/>
      <c r="Y335" s="204" t="str">
        <f t="shared" si="28"/>
        <v xml:space="preserve">Talento Humano 
Tecnológicos </v>
      </c>
      <c r="Z335" s="11"/>
      <c r="AA335" s="11"/>
      <c r="AB335" s="11"/>
      <c r="AC335" s="13"/>
      <c r="AD335" s="14"/>
      <c r="AE335" s="11"/>
      <c r="AF335" s="11"/>
      <c r="AG335" s="13"/>
      <c r="AH335" s="14"/>
      <c r="AI335" s="11"/>
      <c r="AJ335" s="11"/>
      <c r="AK335" s="13"/>
      <c r="AL335" s="14"/>
      <c r="AM335" s="11"/>
      <c r="AN335" s="11"/>
      <c r="AO335" s="13"/>
      <c r="AP335" s="14"/>
      <c r="AQ335" s="11"/>
      <c r="AR335" s="11"/>
      <c r="AS335" s="13"/>
      <c r="AT335" s="14"/>
      <c r="AU335" s="11"/>
      <c r="AV335" s="11"/>
      <c r="AW335" s="13"/>
      <c r="AX335" s="11"/>
      <c r="AY335" s="11"/>
      <c r="AZ335" s="11"/>
      <c r="BA335" s="11"/>
      <c r="BB335" s="11"/>
      <c r="BC335" s="11"/>
      <c r="BD335" s="11"/>
      <c r="BE335" s="11"/>
      <c r="BF335" s="11"/>
      <c r="BG335" s="11"/>
      <c r="BH335" s="11" t="s">
        <v>2758</v>
      </c>
      <c r="BI335" s="11" t="s">
        <v>2793</v>
      </c>
      <c r="BJ335" s="11" t="s">
        <v>3163</v>
      </c>
      <c r="BK335" s="11"/>
      <c r="BL335" s="11"/>
      <c r="BM335" s="11" t="s">
        <v>4088</v>
      </c>
      <c r="BN335" s="11" t="s">
        <v>2760</v>
      </c>
      <c r="BO335" s="11" t="s">
        <v>2987</v>
      </c>
      <c r="BP335" s="11" t="s">
        <v>2761</v>
      </c>
      <c r="BQ335" s="11" t="s">
        <v>3164</v>
      </c>
      <c r="BR335" s="11"/>
      <c r="BS335" s="11"/>
      <c r="BT335" s="11"/>
      <c r="BU335" s="11"/>
      <c r="BV335" s="11" t="s">
        <v>2783</v>
      </c>
      <c r="BW335" s="204" t="str">
        <f t="shared" si="29"/>
        <v>Programas de transparencia y ética pública 
Agenda regulatoria
Estrategia de participación ciudadana 
Estrategia de rendición de cuentas 
Operación del Sistema de Gestión Institucional_SGI</v>
      </c>
      <c r="BX335" s="11"/>
      <c r="BY335" s="11"/>
      <c r="BZ335" s="11" t="s">
        <v>27</v>
      </c>
      <c r="CA335" s="11"/>
      <c r="CB335" s="11"/>
      <c r="CC335" s="11"/>
      <c r="CD335" s="11"/>
      <c r="CE335" s="204" t="str">
        <f t="shared" si="30"/>
        <v xml:space="preserve">Gestión con valores para resultados </v>
      </c>
      <c r="CF335" s="11"/>
      <c r="CG335" s="11"/>
      <c r="CH335" s="11"/>
      <c r="CI335" s="11"/>
      <c r="CJ335" s="11"/>
      <c r="CK335" s="11"/>
      <c r="CL335" s="11"/>
      <c r="CM335" s="11"/>
      <c r="CN335" s="11"/>
      <c r="CO335" s="11" t="s">
        <v>91</v>
      </c>
      <c r="CP335" s="11"/>
      <c r="CQ335" s="11"/>
      <c r="CR335" s="11" t="s">
        <v>94</v>
      </c>
      <c r="CS335" s="11"/>
      <c r="CT335" s="11"/>
      <c r="CU335" s="11"/>
      <c r="CV335" s="11"/>
      <c r="CW335" s="11"/>
      <c r="CX335" s="11"/>
      <c r="CY335" s="204" t="str">
        <f t="shared" si="31"/>
        <v>Mejora Normativa
Participación ciudadana en la gestión pública</v>
      </c>
      <c r="CZ335" s="11" t="s">
        <v>2826</v>
      </c>
      <c r="DA335" s="11" t="s">
        <v>2826</v>
      </c>
      <c r="DB335" s="205">
        <v>45853</v>
      </c>
      <c r="DC335" s="205">
        <v>45853</v>
      </c>
      <c r="DD335" s="11" t="s">
        <v>4093</v>
      </c>
      <c r="DE335" s="11" t="s">
        <v>4107</v>
      </c>
      <c r="DF335" s="11" t="s">
        <v>2826</v>
      </c>
      <c r="DG335" s="205">
        <v>45946</v>
      </c>
      <c r="DH335" s="205">
        <v>45946</v>
      </c>
      <c r="DI335" s="11" t="s">
        <v>4108</v>
      </c>
      <c r="DJ335" s="11" t="s">
        <v>4104</v>
      </c>
      <c r="DK335" s="11"/>
      <c r="DL335" s="11"/>
      <c r="DM335" s="11"/>
      <c r="DN335" s="11"/>
      <c r="DO335" s="11"/>
      <c r="DP335" s="11"/>
      <c r="DQ335" s="11"/>
      <c r="DR335" s="11"/>
      <c r="DS335" s="11"/>
      <c r="DT335" s="11"/>
      <c r="DU335" s="1"/>
    </row>
    <row r="336" spans="2:125" s="2" customFormat="1" ht="84" hidden="1" customHeight="1" x14ac:dyDescent="0.35">
      <c r="B336" s="1"/>
      <c r="C336" s="200" t="s">
        <v>4109</v>
      </c>
      <c r="D336" s="11" t="s">
        <v>4110</v>
      </c>
      <c r="E336" s="201" t="str">
        <f t="shared" si="32"/>
        <v>URF2025_314__PD_Portabilidad</v>
      </c>
      <c r="F336" s="11" t="s">
        <v>4111</v>
      </c>
      <c r="G336" s="11" t="s">
        <v>4085</v>
      </c>
      <c r="H336" s="11" t="s">
        <v>4112</v>
      </c>
      <c r="I336" s="11" t="s">
        <v>1647</v>
      </c>
      <c r="J336" s="11" t="s">
        <v>2110</v>
      </c>
      <c r="K336" s="11" t="s">
        <v>2138</v>
      </c>
      <c r="L336" s="12">
        <v>45931</v>
      </c>
      <c r="M336" s="12">
        <v>46022</v>
      </c>
      <c r="N336" s="202">
        <f t="shared" si="33"/>
        <v>91</v>
      </c>
      <c r="O336" s="203" t="s">
        <v>1797</v>
      </c>
      <c r="P336" s="11"/>
      <c r="Q336" s="11" t="s">
        <v>234</v>
      </c>
      <c r="R336" s="11" t="s">
        <v>4087</v>
      </c>
      <c r="S336" s="11" t="s">
        <v>1649</v>
      </c>
      <c r="T336" s="11" t="s">
        <v>1650</v>
      </c>
      <c r="U336" s="11" t="s">
        <v>25</v>
      </c>
      <c r="V336" s="11"/>
      <c r="W336" s="11" t="s">
        <v>52</v>
      </c>
      <c r="X336" s="11"/>
      <c r="Y336" s="204" t="str">
        <f t="shared" si="28"/>
        <v xml:space="preserve">Talento Humano 
Tecnológicos </v>
      </c>
      <c r="Z336" s="11"/>
      <c r="AA336" s="11"/>
      <c r="AB336" s="11"/>
      <c r="AC336" s="13"/>
      <c r="AD336" s="14"/>
      <c r="AE336" s="11"/>
      <c r="AF336" s="11"/>
      <c r="AG336" s="13"/>
      <c r="AH336" s="14"/>
      <c r="AI336" s="11"/>
      <c r="AJ336" s="11"/>
      <c r="AK336" s="13"/>
      <c r="AL336" s="14"/>
      <c r="AM336" s="11"/>
      <c r="AN336" s="11"/>
      <c r="AO336" s="13"/>
      <c r="AP336" s="14"/>
      <c r="AQ336" s="11"/>
      <c r="AR336" s="11"/>
      <c r="AS336" s="13"/>
      <c r="AT336" s="14"/>
      <c r="AU336" s="11"/>
      <c r="AV336" s="11"/>
      <c r="AW336" s="13"/>
      <c r="AX336" s="11"/>
      <c r="AY336" s="11"/>
      <c r="AZ336" s="11"/>
      <c r="BA336" s="11"/>
      <c r="BB336" s="11"/>
      <c r="BC336" s="11"/>
      <c r="BD336" s="11"/>
      <c r="BE336" s="11"/>
      <c r="BF336" s="11"/>
      <c r="BG336" s="11"/>
      <c r="BH336" s="11" t="s">
        <v>2758</v>
      </c>
      <c r="BI336" s="11" t="s">
        <v>2793</v>
      </c>
      <c r="BJ336" s="11" t="s">
        <v>3163</v>
      </c>
      <c r="BK336" s="11"/>
      <c r="BL336" s="11"/>
      <c r="BM336" s="11" t="s">
        <v>4088</v>
      </c>
      <c r="BN336" s="11" t="s">
        <v>2760</v>
      </c>
      <c r="BO336" s="11" t="s">
        <v>2987</v>
      </c>
      <c r="BP336" s="11" t="s">
        <v>2761</v>
      </c>
      <c r="BQ336" s="11" t="s">
        <v>3164</v>
      </c>
      <c r="BR336" s="11"/>
      <c r="BS336" s="11"/>
      <c r="BT336" s="11"/>
      <c r="BU336" s="11"/>
      <c r="BV336" s="11" t="s">
        <v>2783</v>
      </c>
      <c r="BW336" s="204" t="str">
        <f t="shared" si="29"/>
        <v>Programas de transparencia y ética pública 
Agenda regulatoria
Estrategia de participación ciudadana 
Estrategia de rendición de cuentas 
Operación del Sistema de Gestión Institucional_SGI</v>
      </c>
      <c r="BX336" s="11"/>
      <c r="BY336" s="11"/>
      <c r="BZ336" s="11" t="s">
        <v>27</v>
      </c>
      <c r="CA336" s="11"/>
      <c r="CB336" s="11"/>
      <c r="CC336" s="11"/>
      <c r="CD336" s="11"/>
      <c r="CE336" s="204" t="str">
        <f t="shared" si="30"/>
        <v xml:space="preserve">Gestión con valores para resultados </v>
      </c>
      <c r="CF336" s="11"/>
      <c r="CG336" s="11"/>
      <c r="CH336" s="11"/>
      <c r="CI336" s="11"/>
      <c r="CJ336" s="11"/>
      <c r="CK336" s="11"/>
      <c r="CL336" s="11"/>
      <c r="CM336" s="11"/>
      <c r="CN336" s="11"/>
      <c r="CO336" s="11" t="s">
        <v>91</v>
      </c>
      <c r="CP336" s="11"/>
      <c r="CQ336" s="11"/>
      <c r="CR336" s="11" t="s">
        <v>94</v>
      </c>
      <c r="CS336" s="11"/>
      <c r="CT336" s="11"/>
      <c r="CU336" s="11"/>
      <c r="CV336" s="11"/>
      <c r="CW336" s="11"/>
      <c r="CX336" s="11"/>
      <c r="CY336" s="204" t="str">
        <f t="shared" si="31"/>
        <v>Mejora Normativa
Participación ciudadana en la gestión pública</v>
      </c>
      <c r="CZ336" s="11" t="s">
        <v>2826</v>
      </c>
      <c r="DA336" s="11" t="s">
        <v>2826</v>
      </c>
      <c r="DB336" s="205">
        <v>45834</v>
      </c>
      <c r="DC336" s="205">
        <v>45835</v>
      </c>
      <c r="DD336" s="11" t="s">
        <v>4091</v>
      </c>
      <c r="DE336" s="11" t="s">
        <v>4113</v>
      </c>
      <c r="DF336" s="11" t="s">
        <v>2826</v>
      </c>
      <c r="DG336" s="205">
        <v>45853</v>
      </c>
      <c r="DH336" s="205">
        <v>45853</v>
      </c>
      <c r="DI336" s="11" t="s">
        <v>4093</v>
      </c>
      <c r="DJ336" s="11" t="s">
        <v>4114</v>
      </c>
      <c r="DK336" s="11" t="s">
        <v>2826</v>
      </c>
      <c r="DL336" s="205">
        <v>45938</v>
      </c>
      <c r="DM336" s="205">
        <v>45938</v>
      </c>
      <c r="DN336" s="11" t="s">
        <v>4095</v>
      </c>
      <c r="DO336" s="11" t="s">
        <v>4096</v>
      </c>
      <c r="DP336" s="11"/>
      <c r="DQ336" s="11"/>
      <c r="DR336" s="11"/>
      <c r="DS336" s="11"/>
      <c r="DT336" s="11"/>
      <c r="DU336" s="1"/>
    </row>
    <row r="337" spans="2:125" s="2" customFormat="1" ht="84" hidden="1" customHeight="1" x14ac:dyDescent="0.35">
      <c r="B337" s="1"/>
      <c r="C337" s="200" t="s">
        <v>4115</v>
      </c>
      <c r="D337" s="206" t="s">
        <v>4116</v>
      </c>
      <c r="E337" s="94" t="str">
        <f t="shared" si="32"/>
        <v>URF2025_315__ET_Comercialización de seguros</v>
      </c>
      <c r="F337" s="206" t="s">
        <v>4117</v>
      </c>
      <c r="G337" s="206" t="s">
        <v>4118</v>
      </c>
      <c r="H337" s="206" t="s">
        <v>4119</v>
      </c>
      <c r="I337" s="206" t="s">
        <v>1647</v>
      </c>
      <c r="J337" s="206" t="s">
        <v>2086</v>
      </c>
      <c r="K337" s="206" t="s">
        <v>2105</v>
      </c>
      <c r="L337" s="207">
        <v>45931</v>
      </c>
      <c r="M337" s="207">
        <v>46022</v>
      </c>
      <c r="N337" s="208">
        <f t="shared" si="33"/>
        <v>91</v>
      </c>
      <c r="O337" s="206" t="s">
        <v>1794</v>
      </c>
      <c r="P337" s="206"/>
      <c r="Q337" s="206" t="s">
        <v>111</v>
      </c>
      <c r="R337" s="206" t="s">
        <v>4120</v>
      </c>
      <c r="S337" s="206" t="s">
        <v>1649</v>
      </c>
      <c r="T337" s="206" t="s">
        <v>1650</v>
      </c>
      <c r="U337" s="206" t="s">
        <v>25</v>
      </c>
      <c r="V337" s="206"/>
      <c r="W337" s="206" t="s">
        <v>52</v>
      </c>
      <c r="X337" s="206"/>
      <c r="Y337" s="204" t="str">
        <f t="shared" si="28"/>
        <v xml:space="preserve">Talento Humano 
Tecnológicos </v>
      </c>
      <c r="Z337" s="206"/>
      <c r="AA337" s="206"/>
      <c r="AB337" s="206"/>
      <c r="AC337" s="209"/>
      <c r="AD337" s="209"/>
      <c r="AE337" s="206"/>
      <c r="AF337" s="206"/>
      <c r="AG337" s="209"/>
      <c r="AH337" s="209"/>
      <c r="AI337" s="206"/>
      <c r="AJ337" s="206"/>
      <c r="AK337" s="209"/>
      <c r="AL337" s="209"/>
      <c r="AM337" s="206"/>
      <c r="AN337" s="206"/>
      <c r="AO337" s="209"/>
      <c r="AP337" s="209"/>
      <c r="AQ337" s="206"/>
      <c r="AR337" s="206"/>
      <c r="AS337" s="209"/>
      <c r="AT337" s="209"/>
      <c r="AU337" s="206"/>
      <c r="AV337" s="206"/>
      <c r="AW337" s="209"/>
      <c r="AX337" s="206"/>
      <c r="AY337" s="206"/>
      <c r="AZ337" s="206"/>
      <c r="BA337" s="206"/>
      <c r="BB337" s="206"/>
      <c r="BC337" s="206"/>
      <c r="BD337" s="206"/>
      <c r="BE337" s="206"/>
      <c r="BF337" s="206"/>
      <c r="BG337" s="206"/>
      <c r="BH337" s="206" t="s">
        <v>2758</v>
      </c>
      <c r="BI337" s="206" t="s">
        <v>2793</v>
      </c>
      <c r="BJ337" s="206" t="s">
        <v>3163</v>
      </c>
      <c r="BK337" s="206"/>
      <c r="BL337" s="206"/>
      <c r="BM337" s="206" t="s">
        <v>4088</v>
      </c>
      <c r="BN337" s="206" t="s">
        <v>2760</v>
      </c>
      <c r="BO337" s="206" t="s">
        <v>2987</v>
      </c>
      <c r="BP337" s="206" t="s">
        <v>2761</v>
      </c>
      <c r="BQ337" s="206" t="s">
        <v>3164</v>
      </c>
      <c r="BR337" s="206"/>
      <c r="BS337" s="206"/>
      <c r="BT337" s="206"/>
      <c r="BU337" s="206"/>
      <c r="BV337" s="206" t="s">
        <v>2783</v>
      </c>
      <c r="BW337" s="204" t="str">
        <f t="shared" si="29"/>
        <v>Programas de transparencia y ética pública 
Agenda regulatoria
Estrategia de participación ciudadana 
Estrategia de rendición de cuentas 
Operación del Sistema de Gestión Institucional_SGI</v>
      </c>
      <c r="BX337" s="206"/>
      <c r="BY337" s="206"/>
      <c r="BZ337" s="206" t="s">
        <v>27</v>
      </c>
      <c r="CA337" s="206"/>
      <c r="CB337" s="206"/>
      <c r="CC337" s="206"/>
      <c r="CD337" s="206"/>
      <c r="CE337" s="204" t="str">
        <f t="shared" si="30"/>
        <v xml:space="preserve">Gestión con valores para resultados </v>
      </c>
      <c r="CF337" s="206"/>
      <c r="CG337" s="206"/>
      <c r="CH337" s="206"/>
      <c r="CI337" s="206"/>
      <c r="CJ337" s="206"/>
      <c r="CK337" s="206"/>
      <c r="CL337" s="206"/>
      <c r="CM337" s="206"/>
      <c r="CN337" s="206"/>
      <c r="CO337" s="206" t="s">
        <v>91</v>
      </c>
      <c r="CP337" s="206"/>
      <c r="CQ337" s="206"/>
      <c r="CR337" s="206" t="s">
        <v>94</v>
      </c>
      <c r="CS337" s="206"/>
      <c r="CT337" s="206"/>
      <c r="CU337" s="206"/>
      <c r="CV337" s="206"/>
      <c r="CW337" s="206"/>
      <c r="CX337" s="206"/>
      <c r="CY337" s="204" t="str">
        <f t="shared" si="31"/>
        <v>Mejora Normativa
Participación ciudadana en la gestión pública</v>
      </c>
      <c r="CZ337" s="206" t="s">
        <v>2873</v>
      </c>
      <c r="DA337" s="206" t="s">
        <v>2873</v>
      </c>
      <c r="DB337" s="210">
        <v>45938</v>
      </c>
      <c r="DC337" s="210">
        <v>45938</v>
      </c>
      <c r="DD337" s="206" t="s">
        <v>4095</v>
      </c>
      <c r="DE337" s="206" t="s">
        <v>4121</v>
      </c>
      <c r="DF337" s="206"/>
      <c r="DG337" s="206"/>
      <c r="DH337" s="206"/>
      <c r="DI337" s="206"/>
      <c r="DJ337" s="206"/>
      <c r="DK337" s="206"/>
      <c r="DL337" s="206"/>
      <c r="DM337" s="206"/>
      <c r="DN337" s="206"/>
      <c r="DO337" s="206"/>
      <c r="DP337" s="206"/>
      <c r="DQ337" s="206"/>
      <c r="DR337" s="206"/>
      <c r="DS337" s="206"/>
      <c r="DT337" s="206"/>
      <c r="DU337" s="1"/>
    </row>
    <row r="338" spans="2:125" s="2" customFormat="1" ht="84" hidden="1" customHeight="1" x14ac:dyDescent="0.35">
      <c r="B338" s="1"/>
      <c r="C338" s="200" t="s">
        <v>4122</v>
      </c>
      <c r="D338" s="206" t="s">
        <v>4123</v>
      </c>
      <c r="E338" s="94" t="str">
        <f t="shared" si="32"/>
        <v>URF2025_316__ET_Oferta aseguradoras del exterior - Paramétrico​</v>
      </c>
      <c r="F338" s="206" t="s">
        <v>4124</v>
      </c>
      <c r="G338" s="206" t="s">
        <v>4125</v>
      </c>
      <c r="H338" s="206" t="s">
        <v>4126</v>
      </c>
      <c r="I338" s="206" t="s">
        <v>1647</v>
      </c>
      <c r="J338" s="206" t="s">
        <v>2086</v>
      </c>
      <c r="K338" s="206" t="s">
        <v>4127</v>
      </c>
      <c r="L338" s="207">
        <v>45931</v>
      </c>
      <c r="M338" s="207">
        <v>46022</v>
      </c>
      <c r="N338" s="208">
        <f t="shared" si="33"/>
        <v>91</v>
      </c>
      <c r="O338" s="206" t="s">
        <v>1794</v>
      </c>
      <c r="P338" s="206"/>
      <c r="Q338" s="206" t="s">
        <v>111</v>
      </c>
      <c r="R338" s="206" t="s">
        <v>4120</v>
      </c>
      <c r="S338" s="206" t="s">
        <v>1649</v>
      </c>
      <c r="T338" s="206" t="s">
        <v>1650</v>
      </c>
      <c r="U338" s="206" t="s">
        <v>25</v>
      </c>
      <c r="V338" s="206"/>
      <c r="W338" s="206" t="s">
        <v>52</v>
      </c>
      <c r="X338" s="206"/>
      <c r="Y338" s="204" t="str">
        <f t="shared" si="28"/>
        <v xml:space="preserve">Talento Humano 
Tecnológicos </v>
      </c>
      <c r="Z338" s="206"/>
      <c r="AA338" s="206"/>
      <c r="AB338" s="206"/>
      <c r="AC338" s="209"/>
      <c r="AD338" s="209"/>
      <c r="AE338" s="206"/>
      <c r="AF338" s="206"/>
      <c r="AG338" s="209"/>
      <c r="AH338" s="209"/>
      <c r="AI338" s="206"/>
      <c r="AJ338" s="206"/>
      <c r="AK338" s="209"/>
      <c r="AL338" s="209"/>
      <c r="AM338" s="206"/>
      <c r="AN338" s="206"/>
      <c r="AO338" s="209"/>
      <c r="AP338" s="209"/>
      <c r="AQ338" s="206"/>
      <c r="AR338" s="206"/>
      <c r="AS338" s="209"/>
      <c r="AT338" s="209"/>
      <c r="AU338" s="206"/>
      <c r="AV338" s="206"/>
      <c r="AW338" s="209"/>
      <c r="AX338" s="206"/>
      <c r="AY338" s="206"/>
      <c r="AZ338" s="206"/>
      <c r="BA338" s="206"/>
      <c r="BB338" s="206"/>
      <c r="BC338" s="206"/>
      <c r="BD338" s="206"/>
      <c r="BE338" s="206"/>
      <c r="BF338" s="206"/>
      <c r="BG338" s="206"/>
      <c r="BH338" s="206" t="s">
        <v>2758</v>
      </c>
      <c r="BI338" s="206" t="s">
        <v>2793</v>
      </c>
      <c r="BJ338" s="206" t="s">
        <v>3163</v>
      </c>
      <c r="BK338" s="206"/>
      <c r="BL338" s="206"/>
      <c r="BM338" s="206" t="s">
        <v>4088</v>
      </c>
      <c r="BN338" s="206" t="s">
        <v>2760</v>
      </c>
      <c r="BO338" s="206" t="s">
        <v>2987</v>
      </c>
      <c r="BP338" s="206" t="s">
        <v>2761</v>
      </c>
      <c r="BQ338" s="206" t="s">
        <v>3164</v>
      </c>
      <c r="BR338" s="206"/>
      <c r="BS338" s="206"/>
      <c r="BT338" s="206"/>
      <c r="BU338" s="206"/>
      <c r="BV338" s="206" t="s">
        <v>2783</v>
      </c>
      <c r="BW338" s="204" t="str">
        <f t="shared" si="29"/>
        <v>Programas de transparencia y ética pública 
Agenda regulatoria
Estrategia de participación ciudadana 
Estrategia de rendición de cuentas 
Operación del Sistema de Gestión Institucional_SGI</v>
      </c>
      <c r="BX338" s="206"/>
      <c r="BY338" s="206"/>
      <c r="BZ338" s="206" t="s">
        <v>27</v>
      </c>
      <c r="CA338" s="206"/>
      <c r="CB338" s="206"/>
      <c r="CC338" s="206"/>
      <c r="CD338" s="206"/>
      <c r="CE338" s="204" t="str">
        <f t="shared" si="30"/>
        <v xml:space="preserve">Gestión con valores para resultados </v>
      </c>
      <c r="CF338" s="206"/>
      <c r="CG338" s="206"/>
      <c r="CH338" s="206"/>
      <c r="CI338" s="206"/>
      <c r="CJ338" s="206"/>
      <c r="CK338" s="206"/>
      <c r="CL338" s="206"/>
      <c r="CM338" s="206"/>
      <c r="CN338" s="206"/>
      <c r="CO338" s="206" t="s">
        <v>91</v>
      </c>
      <c r="CP338" s="206"/>
      <c r="CQ338" s="206"/>
      <c r="CR338" s="206" t="s">
        <v>94</v>
      </c>
      <c r="CS338" s="206"/>
      <c r="CT338" s="206"/>
      <c r="CU338" s="206"/>
      <c r="CV338" s="206"/>
      <c r="CW338" s="206"/>
      <c r="CX338" s="206"/>
      <c r="CY338" s="204" t="str">
        <f t="shared" si="31"/>
        <v>Mejora Normativa
Participación ciudadana en la gestión pública</v>
      </c>
      <c r="CZ338" s="206" t="s">
        <v>2873</v>
      </c>
      <c r="DA338" s="206" t="s">
        <v>2873</v>
      </c>
      <c r="DB338" s="210">
        <v>45938</v>
      </c>
      <c r="DC338" s="210">
        <v>45938</v>
      </c>
      <c r="DD338" s="206" t="s">
        <v>4095</v>
      </c>
      <c r="DE338" s="206" t="s">
        <v>4121</v>
      </c>
      <c r="DF338" s="206"/>
      <c r="DG338" s="206"/>
      <c r="DH338" s="206"/>
      <c r="DI338" s="206"/>
      <c r="DJ338" s="206"/>
      <c r="DK338" s="206"/>
      <c r="DL338" s="206"/>
      <c r="DM338" s="206"/>
      <c r="DN338" s="206"/>
      <c r="DO338" s="206"/>
      <c r="DP338" s="206"/>
      <c r="DQ338" s="206"/>
      <c r="DR338" s="206"/>
      <c r="DS338" s="206"/>
      <c r="DT338" s="206"/>
      <c r="DU338" s="1"/>
    </row>
    <row r="339" spans="2:125" s="2" customFormat="1" ht="84" hidden="1" customHeight="1" x14ac:dyDescent="0.35">
      <c r="B339" s="1"/>
      <c r="C339" s="200" t="s">
        <v>4128</v>
      </c>
      <c r="D339" s="11" t="s">
        <v>4129</v>
      </c>
      <c r="E339" s="201" t="str">
        <f t="shared" si="32"/>
        <v>URF2025_317__ET_Supervisión operadores información</v>
      </c>
      <c r="F339" s="11" t="s">
        <v>4130</v>
      </c>
      <c r="G339" s="11" t="s">
        <v>4118</v>
      </c>
      <c r="H339" s="11" t="s">
        <v>4131</v>
      </c>
      <c r="I339" s="11" t="s">
        <v>1647</v>
      </c>
      <c r="J339" s="11" t="s">
        <v>2138</v>
      </c>
      <c r="K339" s="11" t="s">
        <v>2134</v>
      </c>
      <c r="L339" s="12">
        <v>45931</v>
      </c>
      <c r="M339" s="12">
        <v>46022</v>
      </c>
      <c r="N339" s="202">
        <f t="shared" si="33"/>
        <v>91</v>
      </c>
      <c r="O339" s="203" t="s">
        <v>1797</v>
      </c>
      <c r="P339" s="11"/>
      <c r="Q339" s="11" t="s">
        <v>111</v>
      </c>
      <c r="R339" s="11" t="s">
        <v>4120</v>
      </c>
      <c r="S339" s="11" t="s">
        <v>1649</v>
      </c>
      <c r="T339" s="11" t="s">
        <v>1650</v>
      </c>
      <c r="U339" s="11" t="s">
        <v>25</v>
      </c>
      <c r="V339" s="11"/>
      <c r="W339" s="11" t="s">
        <v>52</v>
      </c>
      <c r="X339" s="11"/>
      <c r="Y339" s="204" t="str">
        <f t="shared" si="28"/>
        <v xml:space="preserve">Talento Humano 
Tecnológicos </v>
      </c>
      <c r="Z339" s="11"/>
      <c r="AA339" s="11"/>
      <c r="AB339" s="11"/>
      <c r="AC339" s="13"/>
      <c r="AD339" s="14"/>
      <c r="AE339" s="11"/>
      <c r="AF339" s="11"/>
      <c r="AG339" s="13"/>
      <c r="AH339" s="14"/>
      <c r="AI339" s="11"/>
      <c r="AJ339" s="11"/>
      <c r="AK339" s="13"/>
      <c r="AL339" s="14"/>
      <c r="AM339" s="11"/>
      <c r="AN339" s="11"/>
      <c r="AO339" s="13"/>
      <c r="AP339" s="14"/>
      <c r="AQ339" s="11"/>
      <c r="AR339" s="11"/>
      <c r="AS339" s="13"/>
      <c r="AT339" s="14"/>
      <c r="AU339" s="11"/>
      <c r="AV339" s="11"/>
      <c r="AW339" s="13"/>
      <c r="AX339" s="11"/>
      <c r="AY339" s="11"/>
      <c r="AZ339" s="11"/>
      <c r="BA339" s="11"/>
      <c r="BB339" s="11"/>
      <c r="BC339" s="11"/>
      <c r="BD339" s="11"/>
      <c r="BE339" s="11"/>
      <c r="BF339" s="11"/>
      <c r="BG339" s="11"/>
      <c r="BH339" s="11" t="s">
        <v>2758</v>
      </c>
      <c r="BI339" s="11" t="s">
        <v>2793</v>
      </c>
      <c r="BJ339" s="11" t="s">
        <v>3163</v>
      </c>
      <c r="BK339" s="11"/>
      <c r="BL339" s="11"/>
      <c r="BM339" s="11" t="s">
        <v>4088</v>
      </c>
      <c r="BN339" s="11" t="s">
        <v>2760</v>
      </c>
      <c r="BO339" s="11" t="s">
        <v>2987</v>
      </c>
      <c r="BP339" s="11" t="s">
        <v>2761</v>
      </c>
      <c r="BQ339" s="11" t="s">
        <v>3164</v>
      </c>
      <c r="BR339" s="11"/>
      <c r="BS339" s="11"/>
      <c r="BT339" s="11"/>
      <c r="BU339" s="11"/>
      <c r="BV339" s="11" t="s">
        <v>2783</v>
      </c>
      <c r="BW339" s="204" t="str">
        <f t="shared" si="29"/>
        <v>Programas de transparencia y ética pública 
Agenda regulatoria
Estrategia de participación ciudadana 
Estrategia de rendición de cuentas 
Operación del Sistema de Gestión Institucional_SGI</v>
      </c>
      <c r="BX339" s="11"/>
      <c r="BY339" s="11"/>
      <c r="BZ339" s="11" t="s">
        <v>27</v>
      </c>
      <c r="CA339" s="11"/>
      <c r="CB339" s="11"/>
      <c r="CC339" s="11"/>
      <c r="CD339" s="11"/>
      <c r="CE339" s="204" t="str">
        <f t="shared" si="30"/>
        <v xml:space="preserve">Gestión con valores para resultados </v>
      </c>
      <c r="CF339" s="11"/>
      <c r="CG339" s="11"/>
      <c r="CH339" s="11"/>
      <c r="CI339" s="11"/>
      <c r="CJ339" s="11"/>
      <c r="CK339" s="11"/>
      <c r="CL339" s="11"/>
      <c r="CM339" s="11"/>
      <c r="CN339" s="11"/>
      <c r="CO339" s="11" t="s">
        <v>91</v>
      </c>
      <c r="CP339" s="11"/>
      <c r="CQ339" s="11"/>
      <c r="CR339" s="11" t="s">
        <v>94</v>
      </c>
      <c r="CS339" s="11"/>
      <c r="CT339" s="11"/>
      <c r="CU339" s="11"/>
      <c r="CV339" s="11"/>
      <c r="CW339" s="11"/>
      <c r="CX339" s="11"/>
      <c r="CY339" s="204" t="str">
        <f t="shared" si="31"/>
        <v>Mejora Normativa
Participación ciudadana en la gestión pública</v>
      </c>
      <c r="CZ339" s="11" t="s">
        <v>2784</v>
      </c>
      <c r="DA339" s="11"/>
      <c r="DB339" s="11"/>
      <c r="DC339" s="11"/>
      <c r="DD339" s="11"/>
      <c r="DE339" s="11"/>
      <c r="DF339" s="11"/>
      <c r="DG339" s="11"/>
      <c r="DH339" s="11"/>
      <c r="DI339" s="11"/>
      <c r="DJ339" s="11"/>
      <c r="DK339" s="11"/>
      <c r="DL339" s="11"/>
      <c r="DM339" s="11"/>
      <c r="DN339" s="11"/>
      <c r="DO339" s="11"/>
      <c r="DP339" s="11"/>
      <c r="DQ339" s="11"/>
      <c r="DR339" s="11"/>
      <c r="DS339" s="11"/>
      <c r="DT339" s="11"/>
      <c r="DU339" s="1"/>
    </row>
    <row r="340" spans="2:125" s="2" customFormat="1" ht="84" hidden="1" customHeight="1" x14ac:dyDescent="0.35">
      <c r="B340" s="1"/>
      <c r="C340" s="200" t="s">
        <v>4132</v>
      </c>
      <c r="D340" s="206" t="s">
        <v>4133</v>
      </c>
      <c r="E340" s="94" t="str">
        <f t="shared" si="32"/>
        <v>URF2025_318__ET_Ecosistemas de pagos digitales</v>
      </c>
      <c r="F340" s="206" t="s">
        <v>4134</v>
      </c>
      <c r="G340" s="206" t="s">
        <v>4118</v>
      </c>
      <c r="H340" s="229" t="s">
        <v>4135</v>
      </c>
      <c r="I340" s="206" t="s">
        <v>1647</v>
      </c>
      <c r="J340" s="206" t="s">
        <v>2134</v>
      </c>
      <c r="K340" s="206" t="s">
        <v>4101</v>
      </c>
      <c r="L340" s="207">
        <v>45931</v>
      </c>
      <c r="M340" s="207">
        <v>46022</v>
      </c>
      <c r="N340" s="208">
        <f t="shared" si="33"/>
        <v>91</v>
      </c>
      <c r="O340" s="206" t="s">
        <v>1797</v>
      </c>
      <c r="P340" s="206"/>
      <c r="Q340" s="206" t="s">
        <v>111</v>
      </c>
      <c r="R340" s="206" t="s">
        <v>4120</v>
      </c>
      <c r="S340" s="206" t="s">
        <v>1649</v>
      </c>
      <c r="T340" s="206" t="s">
        <v>1650</v>
      </c>
      <c r="U340" s="206" t="s">
        <v>25</v>
      </c>
      <c r="V340" s="206"/>
      <c r="W340" s="206" t="s">
        <v>52</v>
      </c>
      <c r="X340" s="206"/>
      <c r="Y340" s="204" t="str">
        <f t="shared" si="28"/>
        <v xml:space="preserve">Talento Humano 
Tecnológicos </v>
      </c>
      <c r="Z340" s="206"/>
      <c r="AA340" s="206"/>
      <c r="AB340" s="206"/>
      <c r="AC340" s="209"/>
      <c r="AD340" s="209"/>
      <c r="AE340" s="206"/>
      <c r="AF340" s="206"/>
      <c r="AG340" s="209"/>
      <c r="AH340" s="209"/>
      <c r="AI340" s="206"/>
      <c r="AJ340" s="206"/>
      <c r="AK340" s="209"/>
      <c r="AL340" s="209"/>
      <c r="AM340" s="206"/>
      <c r="AN340" s="206"/>
      <c r="AO340" s="209"/>
      <c r="AP340" s="209"/>
      <c r="AQ340" s="206"/>
      <c r="AR340" s="206"/>
      <c r="AS340" s="209"/>
      <c r="AT340" s="209"/>
      <c r="AU340" s="206"/>
      <c r="AV340" s="206"/>
      <c r="AW340" s="209"/>
      <c r="AX340" s="206"/>
      <c r="AY340" s="206"/>
      <c r="AZ340" s="206"/>
      <c r="BA340" s="206"/>
      <c r="BB340" s="206"/>
      <c r="BC340" s="206"/>
      <c r="BD340" s="206"/>
      <c r="BE340" s="206"/>
      <c r="BF340" s="206"/>
      <c r="BG340" s="206"/>
      <c r="BH340" s="206" t="s">
        <v>2758</v>
      </c>
      <c r="BI340" s="206" t="s">
        <v>2793</v>
      </c>
      <c r="BJ340" s="206" t="s">
        <v>3163</v>
      </c>
      <c r="BK340" s="206"/>
      <c r="BL340" s="206"/>
      <c r="BM340" s="206" t="s">
        <v>4088</v>
      </c>
      <c r="BN340" s="206" t="s">
        <v>2760</v>
      </c>
      <c r="BO340" s="206" t="s">
        <v>2987</v>
      </c>
      <c r="BP340" s="206" t="s">
        <v>2761</v>
      </c>
      <c r="BQ340" s="206" t="s">
        <v>3164</v>
      </c>
      <c r="BR340" s="206"/>
      <c r="BS340" s="206"/>
      <c r="BT340" s="206"/>
      <c r="BU340" s="206"/>
      <c r="BV340" s="206" t="s">
        <v>2783</v>
      </c>
      <c r="BW340" s="204" t="str">
        <f t="shared" si="29"/>
        <v>Programas de transparencia y ética pública 
Agenda regulatoria
Estrategia de participación ciudadana 
Estrategia de rendición de cuentas 
Operación del Sistema de Gestión Institucional_SGI</v>
      </c>
      <c r="BX340" s="206"/>
      <c r="BY340" s="206"/>
      <c r="BZ340" s="206" t="s">
        <v>27</v>
      </c>
      <c r="CA340" s="206"/>
      <c r="CB340" s="206"/>
      <c r="CC340" s="206"/>
      <c r="CD340" s="206"/>
      <c r="CE340" s="204" t="str">
        <f t="shared" si="30"/>
        <v xml:space="preserve">Gestión con valores para resultados </v>
      </c>
      <c r="CF340" s="206"/>
      <c r="CG340" s="206"/>
      <c r="CH340" s="206"/>
      <c r="CI340" s="206"/>
      <c r="CJ340" s="206"/>
      <c r="CK340" s="206"/>
      <c r="CL340" s="206"/>
      <c r="CM340" s="206"/>
      <c r="CN340" s="206"/>
      <c r="CO340" s="206" t="s">
        <v>91</v>
      </c>
      <c r="CP340" s="206"/>
      <c r="CQ340" s="206"/>
      <c r="CR340" s="206" t="s">
        <v>94</v>
      </c>
      <c r="CS340" s="206"/>
      <c r="CT340" s="206"/>
      <c r="CU340" s="206"/>
      <c r="CV340" s="206"/>
      <c r="CW340" s="206"/>
      <c r="CX340" s="206"/>
      <c r="CY340" s="204" t="str">
        <f t="shared" si="31"/>
        <v>Mejora Normativa
Participación ciudadana en la gestión pública</v>
      </c>
      <c r="CZ340" s="206" t="s">
        <v>2873</v>
      </c>
      <c r="DA340" s="206" t="s">
        <v>2873</v>
      </c>
      <c r="DB340" s="210">
        <v>45938</v>
      </c>
      <c r="DC340" s="210">
        <v>45938</v>
      </c>
      <c r="DD340" s="206" t="s">
        <v>4095</v>
      </c>
      <c r="DE340" s="206" t="s">
        <v>4121</v>
      </c>
      <c r="DF340" s="206"/>
      <c r="DG340" s="206"/>
      <c r="DH340" s="206"/>
      <c r="DI340" s="206"/>
      <c r="DJ340" s="206"/>
      <c r="DK340" s="206"/>
      <c r="DL340" s="206"/>
      <c r="DM340" s="206"/>
      <c r="DN340" s="206"/>
      <c r="DO340" s="206"/>
      <c r="DP340" s="206"/>
      <c r="DQ340" s="206"/>
      <c r="DR340" s="206"/>
      <c r="DS340" s="206"/>
      <c r="DT340" s="206"/>
      <c r="DU340" s="1"/>
    </row>
    <row r="341" spans="2:125" s="2" customFormat="1" ht="84" hidden="1" customHeight="1" x14ac:dyDescent="0.35">
      <c r="B341" s="1"/>
      <c r="C341" s="200" t="s">
        <v>4136</v>
      </c>
      <c r="D341" s="206" t="s">
        <v>1660</v>
      </c>
      <c r="E341" s="94" t="str">
        <f t="shared" si="32"/>
        <v>URF2025_319__ET_Adquirencia no vigilada</v>
      </c>
      <c r="F341" s="206" t="s">
        <v>4137</v>
      </c>
      <c r="G341" s="206" t="s">
        <v>4118</v>
      </c>
      <c r="H341" s="229" t="s">
        <v>4138</v>
      </c>
      <c r="I341" s="206" t="s">
        <v>1647</v>
      </c>
      <c r="J341" s="206" t="s">
        <v>4101</v>
      </c>
      <c r="K341" s="206" t="s">
        <v>2134</v>
      </c>
      <c r="L341" s="207">
        <v>45931</v>
      </c>
      <c r="M341" s="207">
        <v>46022</v>
      </c>
      <c r="N341" s="208">
        <f t="shared" si="33"/>
        <v>91</v>
      </c>
      <c r="O341" s="206" t="s">
        <v>1797</v>
      </c>
      <c r="P341" s="206"/>
      <c r="Q341" s="206" t="s">
        <v>111</v>
      </c>
      <c r="R341" s="206" t="s">
        <v>4120</v>
      </c>
      <c r="S341" s="206" t="s">
        <v>1649</v>
      </c>
      <c r="T341" s="206" t="s">
        <v>1650</v>
      </c>
      <c r="U341" s="206" t="s">
        <v>25</v>
      </c>
      <c r="V341" s="206"/>
      <c r="W341" s="206" t="s">
        <v>52</v>
      </c>
      <c r="X341" s="206"/>
      <c r="Y341" s="204" t="str">
        <f t="shared" si="28"/>
        <v xml:space="preserve">Talento Humano 
Tecnológicos </v>
      </c>
      <c r="Z341" s="206"/>
      <c r="AA341" s="206"/>
      <c r="AB341" s="206"/>
      <c r="AC341" s="209"/>
      <c r="AD341" s="209"/>
      <c r="AE341" s="206"/>
      <c r="AF341" s="206"/>
      <c r="AG341" s="209"/>
      <c r="AH341" s="209"/>
      <c r="AI341" s="206"/>
      <c r="AJ341" s="206"/>
      <c r="AK341" s="209"/>
      <c r="AL341" s="209"/>
      <c r="AM341" s="206"/>
      <c r="AN341" s="206"/>
      <c r="AO341" s="209"/>
      <c r="AP341" s="209"/>
      <c r="AQ341" s="206"/>
      <c r="AR341" s="206"/>
      <c r="AS341" s="209"/>
      <c r="AT341" s="209"/>
      <c r="AU341" s="206"/>
      <c r="AV341" s="206"/>
      <c r="AW341" s="209"/>
      <c r="AX341" s="206"/>
      <c r="AY341" s="206"/>
      <c r="AZ341" s="206"/>
      <c r="BA341" s="206"/>
      <c r="BB341" s="206"/>
      <c r="BC341" s="206"/>
      <c r="BD341" s="206"/>
      <c r="BE341" s="206"/>
      <c r="BF341" s="206"/>
      <c r="BG341" s="206"/>
      <c r="BH341" s="206" t="s">
        <v>2758</v>
      </c>
      <c r="BI341" s="206" t="s">
        <v>2793</v>
      </c>
      <c r="BJ341" s="206" t="s">
        <v>3163</v>
      </c>
      <c r="BK341" s="206"/>
      <c r="BL341" s="206"/>
      <c r="BM341" s="206" t="s">
        <v>4088</v>
      </c>
      <c r="BN341" s="206" t="s">
        <v>2760</v>
      </c>
      <c r="BO341" s="206" t="s">
        <v>2987</v>
      </c>
      <c r="BP341" s="206" t="s">
        <v>2761</v>
      </c>
      <c r="BQ341" s="206" t="s">
        <v>3164</v>
      </c>
      <c r="BR341" s="206"/>
      <c r="BS341" s="206"/>
      <c r="BT341" s="206"/>
      <c r="BU341" s="206"/>
      <c r="BV341" s="206" t="s">
        <v>2783</v>
      </c>
      <c r="BW341" s="204" t="str">
        <f t="shared" si="29"/>
        <v>Programas de transparencia y ética pública 
Agenda regulatoria
Estrategia de participación ciudadana 
Estrategia de rendición de cuentas 
Operación del Sistema de Gestión Institucional_SGI</v>
      </c>
      <c r="BX341" s="206"/>
      <c r="BY341" s="206"/>
      <c r="BZ341" s="206" t="s">
        <v>27</v>
      </c>
      <c r="CA341" s="206"/>
      <c r="CB341" s="206"/>
      <c r="CC341" s="206"/>
      <c r="CD341" s="206"/>
      <c r="CE341" s="204" t="str">
        <f t="shared" si="30"/>
        <v xml:space="preserve">Gestión con valores para resultados </v>
      </c>
      <c r="CF341" s="206"/>
      <c r="CG341" s="206"/>
      <c r="CH341" s="206"/>
      <c r="CI341" s="206"/>
      <c r="CJ341" s="206"/>
      <c r="CK341" s="206"/>
      <c r="CL341" s="206"/>
      <c r="CM341" s="206"/>
      <c r="CN341" s="206"/>
      <c r="CO341" s="206" t="s">
        <v>91</v>
      </c>
      <c r="CP341" s="206"/>
      <c r="CQ341" s="206"/>
      <c r="CR341" s="206" t="s">
        <v>94</v>
      </c>
      <c r="CS341" s="206"/>
      <c r="CT341" s="206"/>
      <c r="CU341" s="206"/>
      <c r="CV341" s="206"/>
      <c r="CW341" s="206"/>
      <c r="CX341" s="206"/>
      <c r="CY341" s="204" t="str">
        <f t="shared" si="31"/>
        <v>Mejora Normativa
Participación ciudadana en la gestión pública</v>
      </c>
      <c r="CZ341" s="206" t="s">
        <v>2873</v>
      </c>
      <c r="DA341" s="206" t="s">
        <v>2873</v>
      </c>
      <c r="DB341" s="210">
        <v>45938</v>
      </c>
      <c r="DC341" s="210">
        <v>45938</v>
      </c>
      <c r="DD341" s="206" t="s">
        <v>4095</v>
      </c>
      <c r="DE341" s="206" t="s">
        <v>4121</v>
      </c>
      <c r="DF341" s="206"/>
      <c r="DG341" s="206"/>
      <c r="DH341" s="206"/>
      <c r="DI341" s="206"/>
      <c r="DJ341" s="206"/>
      <c r="DK341" s="206"/>
      <c r="DL341" s="206"/>
      <c r="DM341" s="206"/>
      <c r="DN341" s="206"/>
      <c r="DO341" s="206"/>
      <c r="DP341" s="206"/>
      <c r="DQ341" s="206"/>
      <c r="DR341" s="206"/>
      <c r="DS341" s="206"/>
      <c r="DT341" s="206"/>
      <c r="DU341" s="1"/>
    </row>
    <row r="342" spans="2:125" s="2" customFormat="1" ht="84" hidden="1" customHeight="1" x14ac:dyDescent="0.35">
      <c r="B342" s="1"/>
      <c r="C342" s="200" t="s">
        <v>4139</v>
      </c>
      <c r="D342" s="206" t="s">
        <v>4140</v>
      </c>
      <c r="E342" s="94" t="str">
        <f t="shared" si="32"/>
        <v>URF2025_320__PD_SAS como emisor de valores​</v>
      </c>
      <c r="F342" s="206" t="s">
        <v>4141</v>
      </c>
      <c r="G342" s="206" t="s">
        <v>4085</v>
      </c>
      <c r="H342" s="206" t="s">
        <v>4142</v>
      </c>
      <c r="I342" s="206" t="s">
        <v>1647</v>
      </c>
      <c r="J342" s="206" t="s">
        <v>2061</v>
      </c>
      <c r="K342" s="206" t="s">
        <v>2114</v>
      </c>
      <c r="L342" s="207">
        <v>45658</v>
      </c>
      <c r="M342" s="207">
        <v>45747</v>
      </c>
      <c r="N342" s="208">
        <f t="shared" si="33"/>
        <v>89</v>
      </c>
      <c r="O342" s="206" t="s">
        <v>1797</v>
      </c>
      <c r="P342" s="206"/>
      <c r="Q342" s="206" t="s">
        <v>234</v>
      </c>
      <c r="R342" s="206" t="s">
        <v>4087</v>
      </c>
      <c r="S342" s="206" t="s">
        <v>1649</v>
      </c>
      <c r="T342" s="206" t="s">
        <v>1677</v>
      </c>
      <c r="U342" s="206" t="s">
        <v>25</v>
      </c>
      <c r="V342" s="206"/>
      <c r="W342" s="206" t="s">
        <v>52</v>
      </c>
      <c r="X342" s="206"/>
      <c r="Y342" s="204" t="str">
        <f t="shared" si="28"/>
        <v xml:space="preserve">Talento Humano 
Tecnológicos </v>
      </c>
      <c r="Z342" s="206"/>
      <c r="AA342" s="206"/>
      <c r="AB342" s="206"/>
      <c r="AC342" s="209"/>
      <c r="AD342" s="209"/>
      <c r="AE342" s="206"/>
      <c r="AF342" s="206"/>
      <c r="AG342" s="209"/>
      <c r="AH342" s="209"/>
      <c r="AI342" s="206"/>
      <c r="AJ342" s="206"/>
      <c r="AK342" s="209"/>
      <c r="AL342" s="209"/>
      <c r="AM342" s="206"/>
      <c r="AN342" s="206"/>
      <c r="AO342" s="209"/>
      <c r="AP342" s="209"/>
      <c r="AQ342" s="206"/>
      <c r="AR342" s="206"/>
      <c r="AS342" s="209"/>
      <c r="AT342" s="209"/>
      <c r="AU342" s="206"/>
      <c r="AV342" s="206"/>
      <c r="AW342" s="209"/>
      <c r="AX342" s="206"/>
      <c r="AY342" s="206"/>
      <c r="AZ342" s="206"/>
      <c r="BA342" s="206"/>
      <c r="BB342" s="206"/>
      <c r="BC342" s="206"/>
      <c r="BD342" s="206"/>
      <c r="BE342" s="206"/>
      <c r="BF342" s="206"/>
      <c r="BG342" s="206"/>
      <c r="BH342" s="206" t="s">
        <v>2758</v>
      </c>
      <c r="BI342" s="206" t="s">
        <v>2793</v>
      </c>
      <c r="BJ342" s="206" t="s">
        <v>3163</v>
      </c>
      <c r="BK342" s="206"/>
      <c r="BL342" s="206"/>
      <c r="BM342" s="206" t="s">
        <v>4088</v>
      </c>
      <c r="BN342" s="206" t="s">
        <v>2760</v>
      </c>
      <c r="BO342" s="206" t="s">
        <v>2987</v>
      </c>
      <c r="BP342" s="206" t="s">
        <v>2761</v>
      </c>
      <c r="BQ342" s="206" t="s">
        <v>3164</v>
      </c>
      <c r="BR342" s="206"/>
      <c r="BS342" s="206"/>
      <c r="BT342" s="206"/>
      <c r="BU342" s="206"/>
      <c r="BV342" s="206" t="s">
        <v>2783</v>
      </c>
      <c r="BW342" s="204" t="str">
        <f t="shared" si="29"/>
        <v>Programas de transparencia y ética pública 
Agenda regulatoria
Estrategia de participación ciudadana 
Estrategia de rendición de cuentas 
Operación del Sistema de Gestión Institucional_SGI</v>
      </c>
      <c r="BX342" s="206"/>
      <c r="BY342" s="206"/>
      <c r="BZ342" s="206" t="s">
        <v>27</v>
      </c>
      <c r="CA342" s="206"/>
      <c r="CB342" s="206"/>
      <c r="CC342" s="206"/>
      <c r="CD342" s="206"/>
      <c r="CE342" s="204" t="str">
        <f t="shared" si="30"/>
        <v xml:space="preserve">Gestión con valores para resultados </v>
      </c>
      <c r="CF342" s="206"/>
      <c r="CG342" s="206"/>
      <c r="CH342" s="206"/>
      <c r="CI342" s="206"/>
      <c r="CJ342" s="206"/>
      <c r="CK342" s="206"/>
      <c r="CL342" s="206"/>
      <c r="CM342" s="206"/>
      <c r="CN342" s="206"/>
      <c r="CO342" s="206" t="s">
        <v>91</v>
      </c>
      <c r="CP342" s="206"/>
      <c r="CQ342" s="206"/>
      <c r="CR342" s="206" t="s">
        <v>94</v>
      </c>
      <c r="CS342" s="206"/>
      <c r="CT342" s="206"/>
      <c r="CU342" s="206"/>
      <c r="CV342" s="206"/>
      <c r="CW342" s="206"/>
      <c r="CX342" s="206"/>
      <c r="CY342" s="204" t="str">
        <f t="shared" si="31"/>
        <v>Mejora Normativa
Participación ciudadana en la gestión pública</v>
      </c>
      <c r="CZ342" s="206" t="s">
        <v>2873</v>
      </c>
      <c r="DA342" s="206" t="s">
        <v>2873</v>
      </c>
      <c r="DB342" s="210">
        <v>45771</v>
      </c>
      <c r="DC342" s="210">
        <v>45771</v>
      </c>
      <c r="DD342" s="206" t="s">
        <v>4089</v>
      </c>
      <c r="DE342" s="206" t="s">
        <v>4143</v>
      </c>
      <c r="DF342" s="206"/>
      <c r="DG342" s="206"/>
      <c r="DH342" s="206"/>
      <c r="DI342" s="206"/>
      <c r="DJ342" s="206"/>
      <c r="DK342" s="206"/>
      <c r="DL342" s="206"/>
      <c r="DM342" s="206"/>
      <c r="DN342" s="206"/>
      <c r="DO342" s="206"/>
      <c r="DP342" s="206"/>
      <c r="DQ342" s="206"/>
      <c r="DR342" s="206"/>
      <c r="DS342" s="206"/>
      <c r="DT342" s="206"/>
      <c r="DU342" s="1"/>
    </row>
    <row r="343" spans="2:125" s="2" customFormat="1" ht="84" hidden="1" customHeight="1" x14ac:dyDescent="0.35">
      <c r="B343" s="1"/>
      <c r="C343" s="200" t="s">
        <v>4144</v>
      </c>
      <c r="D343" s="11" t="s">
        <v>4145</v>
      </c>
      <c r="E343" s="201" t="str">
        <f t="shared" si="32"/>
        <v>URF2025_321__PD_Arquitectura del negocio​
fiduciario</v>
      </c>
      <c r="F343" s="11" t="s">
        <v>4146</v>
      </c>
      <c r="G343" s="11" t="s">
        <v>4085</v>
      </c>
      <c r="H343" s="11" t="s">
        <v>4147</v>
      </c>
      <c r="I343" s="11" t="s">
        <v>1647</v>
      </c>
      <c r="J343" s="11" t="s">
        <v>2061</v>
      </c>
      <c r="K343" s="11" t="s">
        <v>2098</v>
      </c>
      <c r="L343" s="12">
        <v>45931</v>
      </c>
      <c r="M343" s="12">
        <v>46022</v>
      </c>
      <c r="N343" s="202">
        <f t="shared" si="33"/>
        <v>91</v>
      </c>
      <c r="O343" s="203" t="s">
        <v>1797</v>
      </c>
      <c r="P343" s="11"/>
      <c r="Q343" s="11" t="s">
        <v>234</v>
      </c>
      <c r="R343" s="11" t="s">
        <v>4087</v>
      </c>
      <c r="S343" s="11" t="s">
        <v>1649</v>
      </c>
      <c r="T343" s="11" t="s">
        <v>1677</v>
      </c>
      <c r="U343" s="11" t="s">
        <v>25</v>
      </c>
      <c r="V343" s="11"/>
      <c r="W343" s="11" t="s">
        <v>52</v>
      </c>
      <c r="X343" s="11"/>
      <c r="Y343" s="204" t="str">
        <f t="shared" ref="Y343:Y406" si="34">_xlfn.TEXTJOIN(CHAR(10),TRUE,U343:X343)</f>
        <v xml:space="preserve">Talento Humano 
Tecnológicos </v>
      </c>
      <c r="Z343" s="11"/>
      <c r="AA343" s="11"/>
      <c r="AB343" s="11"/>
      <c r="AC343" s="13"/>
      <c r="AD343" s="14"/>
      <c r="AE343" s="11"/>
      <c r="AF343" s="11"/>
      <c r="AG343" s="13"/>
      <c r="AH343" s="14"/>
      <c r="AI343" s="11"/>
      <c r="AJ343" s="11"/>
      <c r="AK343" s="13"/>
      <c r="AL343" s="14"/>
      <c r="AM343" s="11"/>
      <c r="AN343" s="11"/>
      <c r="AO343" s="13"/>
      <c r="AP343" s="14"/>
      <c r="AQ343" s="11"/>
      <c r="AR343" s="11"/>
      <c r="AS343" s="13"/>
      <c r="AT343" s="14"/>
      <c r="AU343" s="11"/>
      <c r="AV343" s="11"/>
      <c r="AW343" s="13"/>
      <c r="AX343" s="11"/>
      <c r="AY343" s="11"/>
      <c r="AZ343" s="11"/>
      <c r="BA343" s="11"/>
      <c r="BB343" s="11"/>
      <c r="BC343" s="11"/>
      <c r="BD343" s="11"/>
      <c r="BE343" s="11"/>
      <c r="BF343" s="11"/>
      <c r="BG343" s="11"/>
      <c r="BH343" s="11" t="s">
        <v>2758</v>
      </c>
      <c r="BI343" s="11" t="s">
        <v>2793</v>
      </c>
      <c r="BJ343" s="11" t="s">
        <v>3163</v>
      </c>
      <c r="BK343" s="11"/>
      <c r="BL343" s="11"/>
      <c r="BM343" s="11" t="s">
        <v>4088</v>
      </c>
      <c r="BN343" s="11" t="s">
        <v>2760</v>
      </c>
      <c r="BO343" s="11" t="s">
        <v>2987</v>
      </c>
      <c r="BP343" s="11" t="s">
        <v>2761</v>
      </c>
      <c r="BQ343" s="11" t="s">
        <v>3164</v>
      </c>
      <c r="BR343" s="11"/>
      <c r="BS343" s="11"/>
      <c r="BT343" s="11"/>
      <c r="BU343" s="11"/>
      <c r="BV343" s="11" t="s">
        <v>2783</v>
      </c>
      <c r="BW343" s="204" t="str">
        <f t="shared" ref="BW343:BW406" si="35">_xlfn.TEXTJOIN(CHAR(10),TRUE,Z343,AD343,AH343,AL343,AP343,AT343,AX343,AY343,AZ343,BA343,BB343,BC343,BE343,BD343,BF343,BG343,BH343,BK343,BM343,BN343,BP343,BR343,BS343,BU343,BV343)</f>
        <v>Programas de transparencia y ética pública 
Agenda regulatoria
Estrategia de participación ciudadana 
Estrategia de rendición de cuentas 
Operación del Sistema de Gestión Institucional_SGI</v>
      </c>
      <c r="BX343" s="11"/>
      <c r="BY343" s="11"/>
      <c r="BZ343" s="11" t="s">
        <v>27</v>
      </c>
      <c r="CA343" s="11"/>
      <c r="CB343" s="11"/>
      <c r="CC343" s="11"/>
      <c r="CD343" s="11"/>
      <c r="CE343" s="204" t="str">
        <f t="shared" ref="CE343:CE406" si="36">_xlfn.TEXTJOIN(CHAR(10),TRUE,BX343:CD343)</f>
        <v xml:space="preserve">Gestión con valores para resultados </v>
      </c>
      <c r="CF343" s="11"/>
      <c r="CG343" s="11"/>
      <c r="CH343" s="11"/>
      <c r="CI343" s="11"/>
      <c r="CJ343" s="11"/>
      <c r="CK343" s="11"/>
      <c r="CL343" s="11"/>
      <c r="CM343" s="11"/>
      <c r="CN343" s="11"/>
      <c r="CO343" s="11" t="s">
        <v>91</v>
      </c>
      <c r="CP343" s="11"/>
      <c r="CQ343" s="11"/>
      <c r="CR343" s="11" t="s">
        <v>94</v>
      </c>
      <c r="CS343" s="11"/>
      <c r="CT343" s="11"/>
      <c r="CU343" s="11"/>
      <c r="CV343" s="11"/>
      <c r="CW343" s="11"/>
      <c r="CX343" s="11"/>
      <c r="CY343" s="204" t="str">
        <f t="shared" si="31"/>
        <v>Mejora Normativa
Participación ciudadana en la gestión pública</v>
      </c>
      <c r="CZ343" s="11" t="s">
        <v>2826</v>
      </c>
      <c r="DA343" s="11" t="s">
        <v>2826</v>
      </c>
      <c r="DB343" s="205">
        <v>45771</v>
      </c>
      <c r="DC343" s="205">
        <v>45771</v>
      </c>
      <c r="DD343" s="11" t="s">
        <v>4089</v>
      </c>
      <c r="DE343" s="11" t="s">
        <v>4148</v>
      </c>
      <c r="DF343" s="11" t="s">
        <v>2826</v>
      </c>
      <c r="DG343" s="205">
        <v>45853</v>
      </c>
      <c r="DH343" s="205">
        <v>45853</v>
      </c>
      <c r="DI343" s="11" t="s">
        <v>4093</v>
      </c>
      <c r="DJ343" s="11" t="s">
        <v>4149</v>
      </c>
      <c r="DK343" s="11" t="s">
        <v>2826</v>
      </c>
      <c r="DL343" s="205">
        <v>45938</v>
      </c>
      <c r="DM343" s="205">
        <v>45938</v>
      </c>
      <c r="DN343" s="11" t="s">
        <v>4095</v>
      </c>
      <c r="DO343" s="11" t="s">
        <v>4096</v>
      </c>
      <c r="DP343" s="11"/>
      <c r="DQ343" s="11"/>
      <c r="DR343" s="11"/>
      <c r="DS343" s="11"/>
      <c r="DT343" s="11"/>
      <c r="DU343" s="1"/>
    </row>
    <row r="344" spans="2:125" s="2" customFormat="1" ht="84" hidden="1" customHeight="1" x14ac:dyDescent="0.35">
      <c r="B344" s="1"/>
      <c r="C344" s="200" t="s">
        <v>4150</v>
      </c>
      <c r="D344" s="11" t="s">
        <v>4151</v>
      </c>
      <c r="E344" s="201" t="str">
        <f t="shared" si="32"/>
        <v>URF2025_322__PD_Actualización regulación OPAs</v>
      </c>
      <c r="F344" s="11" t="s">
        <v>4152</v>
      </c>
      <c r="G344" s="11" t="s">
        <v>4085</v>
      </c>
      <c r="H344" s="11" t="s">
        <v>4153</v>
      </c>
      <c r="I344" s="11" t="s">
        <v>1647</v>
      </c>
      <c r="J344" s="11" t="s">
        <v>2098</v>
      </c>
      <c r="K344" s="11" t="s">
        <v>2061</v>
      </c>
      <c r="L344" s="12">
        <v>45931</v>
      </c>
      <c r="M344" s="12">
        <v>46022</v>
      </c>
      <c r="N344" s="202">
        <f t="shared" si="33"/>
        <v>91</v>
      </c>
      <c r="O344" s="203" t="s">
        <v>1797</v>
      </c>
      <c r="P344" s="11"/>
      <c r="Q344" s="11" t="s">
        <v>234</v>
      </c>
      <c r="R344" s="11" t="s">
        <v>4087</v>
      </c>
      <c r="S344" s="11" t="s">
        <v>1649</v>
      </c>
      <c r="T344" s="11" t="s">
        <v>1677</v>
      </c>
      <c r="U344" s="11" t="s">
        <v>25</v>
      </c>
      <c r="V344" s="11"/>
      <c r="W344" s="11" t="s">
        <v>52</v>
      </c>
      <c r="X344" s="11"/>
      <c r="Y344" s="204" t="str">
        <f t="shared" si="34"/>
        <v xml:space="preserve">Talento Humano 
Tecnológicos </v>
      </c>
      <c r="Z344" s="11"/>
      <c r="AA344" s="11"/>
      <c r="AB344" s="11"/>
      <c r="AC344" s="13"/>
      <c r="AD344" s="14"/>
      <c r="AE344" s="11"/>
      <c r="AF344" s="11"/>
      <c r="AG344" s="13"/>
      <c r="AH344" s="14"/>
      <c r="AI344" s="11"/>
      <c r="AJ344" s="11"/>
      <c r="AK344" s="13"/>
      <c r="AL344" s="14"/>
      <c r="AM344" s="11"/>
      <c r="AN344" s="11"/>
      <c r="AO344" s="13"/>
      <c r="AP344" s="14"/>
      <c r="AQ344" s="11"/>
      <c r="AR344" s="11"/>
      <c r="AS344" s="13"/>
      <c r="AT344" s="14"/>
      <c r="AU344" s="11"/>
      <c r="AV344" s="11"/>
      <c r="AW344" s="13"/>
      <c r="AX344" s="11"/>
      <c r="AY344" s="11"/>
      <c r="AZ344" s="11"/>
      <c r="BA344" s="11"/>
      <c r="BB344" s="11"/>
      <c r="BC344" s="11"/>
      <c r="BD344" s="11"/>
      <c r="BE344" s="11"/>
      <c r="BF344" s="11"/>
      <c r="BG344" s="11"/>
      <c r="BH344" s="11" t="s">
        <v>2758</v>
      </c>
      <c r="BI344" s="11" t="s">
        <v>2793</v>
      </c>
      <c r="BJ344" s="11" t="s">
        <v>3163</v>
      </c>
      <c r="BK344" s="11"/>
      <c r="BL344" s="11"/>
      <c r="BM344" s="11" t="s">
        <v>4088</v>
      </c>
      <c r="BN344" s="11" t="s">
        <v>2760</v>
      </c>
      <c r="BO344" s="11" t="s">
        <v>2987</v>
      </c>
      <c r="BP344" s="11" t="s">
        <v>2761</v>
      </c>
      <c r="BQ344" s="11" t="s">
        <v>3164</v>
      </c>
      <c r="BR344" s="11"/>
      <c r="BS344" s="11"/>
      <c r="BT344" s="11"/>
      <c r="BU344" s="11"/>
      <c r="BV344" s="11" t="s">
        <v>2783</v>
      </c>
      <c r="BW344" s="204" t="str">
        <f t="shared" si="35"/>
        <v>Programas de transparencia y ética pública 
Agenda regulatoria
Estrategia de participación ciudadana 
Estrategia de rendición de cuentas 
Operación del Sistema de Gestión Institucional_SGI</v>
      </c>
      <c r="BX344" s="11"/>
      <c r="BY344" s="11"/>
      <c r="BZ344" s="11" t="s">
        <v>27</v>
      </c>
      <c r="CA344" s="11"/>
      <c r="CB344" s="11"/>
      <c r="CC344" s="11"/>
      <c r="CD344" s="11"/>
      <c r="CE344" s="204" t="str">
        <f t="shared" si="36"/>
        <v xml:space="preserve">Gestión con valores para resultados </v>
      </c>
      <c r="CF344" s="11"/>
      <c r="CG344" s="11"/>
      <c r="CH344" s="11"/>
      <c r="CI344" s="11"/>
      <c r="CJ344" s="11"/>
      <c r="CK344" s="11"/>
      <c r="CL344" s="11"/>
      <c r="CM344" s="11"/>
      <c r="CN344" s="11"/>
      <c r="CO344" s="11" t="s">
        <v>91</v>
      </c>
      <c r="CP344" s="11"/>
      <c r="CQ344" s="11"/>
      <c r="CR344" s="11" t="s">
        <v>94</v>
      </c>
      <c r="CS344" s="11"/>
      <c r="CT344" s="11"/>
      <c r="CU344" s="11"/>
      <c r="CV344" s="11"/>
      <c r="CW344" s="11"/>
      <c r="CX344" s="11"/>
      <c r="CY344" s="204" t="str">
        <f t="shared" ref="CY344:CY407" si="37">_xlfn.TEXTJOIN(CHAR(10),TRUE,CF344:CX344)</f>
        <v>Mejora Normativa
Participación ciudadana en la gestión pública</v>
      </c>
      <c r="CZ344" s="11" t="s">
        <v>2826</v>
      </c>
      <c r="DA344" s="11" t="s">
        <v>2826</v>
      </c>
      <c r="DB344" s="205">
        <v>45853</v>
      </c>
      <c r="DC344" s="205">
        <v>45853</v>
      </c>
      <c r="DD344" s="11" t="s">
        <v>4093</v>
      </c>
      <c r="DE344" s="11" t="s">
        <v>4154</v>
      </c>
      <c r="DF344" s="11" t="s">
        <v>2826</v>
      </c>
      <c r="DG344" s="205">
        <v>45938</v>
      </c>
      <c r="DH344" s="205">
        <v>45938</v>
      </c>
      <c r="DI344" s="11" t="s">
        <v>4095</v>
      </c>
      <c r="DJ344" s="11" t="s">
        <v>4096</v>
      </c>
      <c r="DK344" s="11"/>
      <c r="DL344" s="11"/>
      <c r="DM344" s="11"/>
      <c r="DN344" s="11"/>
      <c r="DO344" s="11"/>
      <c r="DP344" s="11"/>
      <c r="DQ344" s="11"/>
      <c r="DR344" s="11"/>
      <c r="DS344" s="11"/>
      <c r="DT344" s="11"/>
      <c r="DU344" s="1"/>
    </row>
    <row r="345" spans="2:125" s="2" customFormat="1" ht="84" hidden="1" customHeight="1" x14ac:dyDescent="0.35">
      <c r="B345" s="1"/>
      <c r="C345" s="200" t="s">
        <v>4155</v>
      </c>
      <c r="D345" s="206" t="s">
        <v>4156</v>
      </c>
      <c r="E345" s="94" t="str">
        <f t="shared" ref="E345:E408" si="38">+C345&amp;"_"&amp;"_"&amp;D345</f>
        <v>URF2025_323__PD_Infraestructuras y competitividad del mercado de capitales</v>
      </c>
      <c r="F345" s="206" t="s">
        <v>4157</v>
      </c>
      <c r="G345" s="206" t="s">
        <v>4085</v>
      </c>
      <c r="H345" s="206" t="s">
        <v>4153</v>
      </c>
      <c r="I345" s="206" t="s">
        <v>1647</v>
      </c>
      <c r="J345" s="206" t="s">
        <v>2114</v>
      </c>
      <c r="K345" s="206" t="s">
        <v>2098</v>
      </c>
      <c r="L345" s="207">
        <v>45931</v>
      </c>
      <c r="M345" s="207">
        <v>46022</v>
      </c>
      <c r="N345" s="208">
        <f t="shared" si="33"/>
        <v>91</v>
      </c>
      <c r="O345" s="206" t="s">
        <v>1797</v>
      </c>
      <c r="P345" s="206"/>
      <c r="Q345" s="206" t="s">
        <v>234</v>
      </c>
      <c r="R345" s="206" t="s">
        <v>4087</v>
      </c>
      <c r="S345" s="206" t="s">
        <v>1649</v>
      </c>
      <c r="T345" s="206" t="s">
        <v>1677</v>
      </c>
      <c r="U345" s="206" t="s">
        <v>25</v>
      </c>
      <c r="V345" s="206"/>
      <c r="W345" s="206" t="s">
        <v>52</v>
      </c>
      <c r="X345" s="206"/>
      <c r="Y345" s="204" t="str">
        <f t="shared" si="34"/>
        <v xml:space="preserve">Talento Humano 
Tecnológicos </v>
      </c>
      <c r="Z345" s="206"/>
      <c r="AA345" s="206"/>
      <c r="AB345" s="206"/>
      <c r="AC345" s="209"/>
      <c r="AD345" s="209"/>
      <c r="AE345" s="206"/>
      <c r="AF345" s="206"/>
      <c r="AG345" s="209"/>
      <c r="AH345" s="209"/>
      <c r="AI345" s="206"/>
      <c r="AJ345" s="206"/>
      <c r="AK345" s="209"/>
      <c r="AL345" s="209"/>
      <c r="AM345" s="206"/>
      <c r="AN345" s="206"/>
      <c r="AO345" s="209"/>
      <c r="AP345" s="209"/>
      <c r="AQ345" s="206"/>
      <c r="AR345" s="206"/>
      <c r="AS345" s="209"/>
      <c r="AT345" s="209"/>
      <c r="AU345" s="206"/>
      <c r="AV345" s="206"/>
      <c r="AW345" s="209"/>
      <c r="AX345" s="206"/>
      <c r="AY345" s="206"/>
      <c r="AZ345" s="206"/>
      <c r="BA345" s="206"/>
      <c r="BB345" s="206"/>
      <c r="BC345" s="206"/>
      <c r="BD345" s="206"/>
      <c r="BE345" s="206"/>
      <c r="BF345" s="206"/>
      <c r="BG345" s="206"/>
      <c r="BH345" s="206" t="s">
        <v>2758</v>
      </c>
      <c r="BI345" s="206" t="s">
        <v>2793</v>
      </c>
      <c r="BJ345" s="206" t="s">
        <v>3163</v>
      </c>
      <c r="BK345" s="206"/>
      <c r="BL345" s="206"/>
      <c r="BM345" s="206" t="s">
        <v>4088</v>
      </c>
      <c r="BN345" s="206" t="s">
        <v>2760</v>
      </c>
      <c r="BO345" s="206" t="s">
        <v>2987</v>
      </c>
      <c r="BP345" s="206" t="s">
        <v>2761</v>
      </c>
      <c r="BQ345" s="206" t="s">
        <v>3164</v>
      </c>
      <c r="BR345" s="206"/>
      <c r="BS345" s="206"/>
      <c r="BT345" s="206"/>
      <c r="BU345" s="206"/>
      <c r="BV345" s="206" t="s">
        <v>2783</v>
      </c>
      <c r="BW345" s="204" t="str">
        <f t="shared" si="35"/>
        <v>Programas de transparencia y ética pública 
Agenda regulatoria
Estrategia de participación ciudadana 
Estrategia de rendición de cuentas 
Operación del Sistema de Gestión Institucional_SGI</v>
      </c>
      <c r="BX345" s="206"/>
      <c r="BY345" s="206"/>
      <c r="BZ345" s="206" t="s">
        <v>27</v>
      </c>
      <c r="CA345" s="206"/>
      <c r="CB345" s="206"/>
      <c r="CC345" s="206"/>
      <c r="CD345" s="206"/>
      <c r="CE345" s="204" t="str">
        <f t="shared" si="36"/>
        <v xml:space="preserve">Gestión con valores para resultados </v>
      </c>
      <c r="CF345" s="206"/>
      <c r="CG345" s="206"/>
      <c r="CH345" s="206"/>
      <c r="CI345" s="206"/>
      <c r="CJ345" s="206"/>
      <c r="CK345" s="206"/>
      <c r="CL345" s="206"/>
      <c r="CM345" s="206"/>
      <c r="CN345" s="206"/>
      <c r="CO345" s="206" t="s">
        <v>91</v>
      </c>
      <c r="CP345" s="206"/>
      <c r="CQ345" s="206"/>
      <c r="CR345" s="206" t="s">
        <v>94</v>
      </c>
      <c r="CS345" s="206"/>
      <c r="CT345" s="206"/>
      <c r="CU345" s="206"/>
      <c r="CV345" s="206"/>
      <c r="CW345" s="206"/>
      <c r="CX345" s="206"/>
      <c r="CY345" s="204" t="str">
        <f t="shared" si="37"/>
        <v>Mejora Normativa
Participación ciudadana en la gestión pública</v>
      </c>
      <c r="CZ345" s="206" t="s">
        <v>2873</v>
      </c>
      <c r="DA345" s="206" t="s">
        <v>2873</v>
      </c>
      <c r="DB345" s="210">
        <v>45938</v>
      </c>
      <c r="DC345" s="210">
        <v>45938</v>
      </c>
      <c r="DD345" s="206" t="s">
        <v>4095</v>
      </c>
      <c r="DE345" s="206" t="s">
        <v>4121</v>
      </c>
      <c r="DF345" s="206"/>
      <c r="DG345" s="206"/>
      <c r="DH345" s="206"/>
      <c r="DI345" s="206"/>
      <c r="DJ345" s="206"/>
      <c r="DK345" s="206"/>
      <c r="DL345" s="206"/>
      <c r="DM345" s="206"/>
      <c r="DN345" s="206"/>
      <c r="DO345" s="206"/>
      <c r="DP345" s="206"/>
      <c r="DQ345" s="206"/>
      <c r="DR345" s="206"/>
      <c r="DS345" s="206"/>
      <c r="DT345" s="206"/>
      <c r="DU345" s="1"/>
    </row>
    <row r="346" spans="2:125" s="2" customFormat="1" ht="84" hidden="1" customHeight="1" x14ac:dyDescent="0.35">
      <c r="B346" s="1"/>
      <c r="C346" s="200" t="s">
        <v>4158</v>
      </c>
      <c r="D346" s="11" t="s">
        <v>4159</v>
      </c>
      <c r="E346" s="201" t="str">
        <f t="shared" si="38"/>
        <v>URF2025_324__PD_Concentración de riesgos y grandes exposiciones de los Fondos de Garantías</v>
      </c>
      <c r="F346" s="11" t="s">
        <v>4160</v>
      </c>
      <c r="G346" s="11" t="s">
        <v>4161</v>
      </c>
      <c r="H346" s="11" t="s">
        <v>4162</v>
      </c>
      <c r="I346" s="11" t="s">
        <v>1647</v>
      </c>
      <c r="J346" s="11" t="s">
        <v>1794</v>
      </c>
      <c r="K346" s="11" t="s">
        <v>2128</v>
      </c>
      <c r="L346" s="12">
        <v>45658</v>
      </c>
      <c r="M346" s="12">
        <v>45747</v>
      </c>
      <c r="N346" s="202">
        <f t="shared" si="33"/>
        <v>89</v>
      </c>
      <c r="O346" s="203" t="s">
        <v>1794</v>
      </c>
      <c r="P346" s="11"/>
      <c r="Q346" s="11" t="s">
        <v>111</v>
      </c>
      <c r="R346" s="11" t="s">
        <v>4163</v>
      </c>
      <c r="S346" s="11" t="s">
        <v>1649</v>
      </c>
      <c r="T346" s="11" t="s">
        <v>1690</v>
      </c>
      <c r="U346" s="11" t="s">
        <v>25</v>
      </c>
      <c r="V346" s="11"/>
      <c r="W346" s="11" t="s">
        <v>52</v>
      </c>
      <c r="X346" s="11"/>
      <c r="Y346" s="204" t="str">
        <f t="shared" si="34"/>
        <v xml:space="preserve">Talento Humano 
Tecnológicos </v>
      </c>
      <c r="Z346" s="11"/>
      <c r="AA346" s="11"/>
      <c r="AB346" s="11"/>
      <c r="AC346" s="13"/>
      <c r="AD346" s="14"/>
      <c r="AE346" s="11"/>
      <c r="AF346" s="11"/>
      <c r="AG346" s="13"/>
      <c r="AH346" s="14"/>
      <c r="AI346" s="11"/>
      <c r="AJ346" s="11"/>
      <c r="AK346" s="13"/>
      <c r="AL346" s="14"/>
      <c r="AM346" s="11"/>
      <c r="AN346" s="11"/>
      <c r="AO346" s="13"/>
      <c r="AP346" s="14"/>
      <c r="AQ346" s="11"/>
      <c r="AR346" s="11"/>
      <c r="AS346" s="13"/>
      <c r="AT346" s="14"/>
      <c r="AU346" s="11"/>
      <c r="AV346" s="11"/>
      <c r="AW346" s="13"/>
      <c r="AX346" s="11"/>
      <c r="AY346" s="11"/>
      <c r="AZ346" s="11"/>
      <c r="BA346" s="11"/>
      <c r="BB346" s="11"/>
      <c r="BC346" s="11"/>
      <c r="BD346" s="11"/>
      <c r="BE346" s="11"/>
      <c r="BF346" s="11"/>
      <c r="BG346" s="11"/>
      <c r="BH346" s="11" t="s">
        <v>2758</v>
      </c>
      <c r="BI346" s="11" t="s">
        <v>2793</v>
      </c>
      <c r="BJ346" s="11" t="s">
        <v>3163</v>
      </c>
      <c r="BK346" s="11"/>
      <c r="BL346" s="11"/>
      <c r="BM346" s="11" t="s">
        <v>4088</v>
      </c>
      <c r="BN346" s="11" t="s">
        <v>2760</v>
      </c>
      <c r="BO346" s="11" t="s">
        <v>2987</v>
      </c>
      <c r="BP346" s="11" t="s">
        <v>2761</v>
      </c>
      <c r="BQ346" s="11" t="s">
        <v>3164</v>
      </c>
      <c r="BR346" s="11"/>
      <c r="BS346" s="11"/>
      <c r="BT346" s="11"/>
      <c r="BU346" s="11"/>
      <c r="BV346" s="11" t="s">
        <v>2783</v>
      </c>
      <c r="BW346" s="204" t="str">
        <f t="shared" si="35"/>
        <v>Programas de transparencia y ética pública 
Agenda regulatoria
Estrategia de participación ciudadana 
Estrategia de rendición de cuentas 
Operación del Sistema de Gestión Institucional_SGI</v>
      </c>
      <c r="BX346" s="11"/>
      <c r="BY346" s="11"/>
      <c r="BZ346" s="11" t="s">
        <v>27</v>
      </c>
      <c r="CA346" s="11"/>
      <c r="CB346" s="11"/>
      <c r="CC346" s="11"/>
      <c r="CD346" s="11"/>
      <c r="CE346" s="204" t="str">
        <f t="shared" si="36"/>
        <v xml:space="preserve">Gestión con valores para resultados </v>
      </c>
      <c r="CF346" s="11"/>
      <c r="CG346" s="11"/>
      <c r="CH346" s="11"/>
      <c r="CI346" s="11"/>
      <c r="CJ346" s="11"/>
      <c r="CK346" s="11"/>
      <c r="CL346" s="11"/>
      <c r="CM346" s="11"/>
      <c r="CN346" s="11"/>
      <c r="CO346" s="11" t="s">
        <v>91</v>
      </c>
      <c r="CP346" s="11"/>
      <c r="CQ346" s="11"/>
      <c r="CR346" s="11" t="s">
        <v>94</v>
      </c>
      <c r="CS346" s="11"/>
      <c r="CT346" s="11"/>
      <c r="CU346" s="11"/>
      <c r="CV346" s="11"/>
      <c r="CW346" s="11"/>
      <c r="CX346" s="11"/>
      <c r="CY346" s="204" t="str">
        <f t="shared" si="37"/>
        <v>Mejora Normativa
Participación ciudadana en la gestión pública</v>
      </c>
      <c r="CZ346" s="11" t="s">
        <v>2784</v>
      </c>
      <c r="DA346" s="11"/>
      <c r="DB346" s="11"/>
      <c r="DC346" s="11"/>
      <c r="DD346" s="11"/>
      <c r="DE346" s="11"/>
      <c r="DF346" s="11"/>
      <c r="DG346" s="11"/>
      <c r="DH346" s="11"/>
      <c r="DI346" s="11"/>
      <c r="DJ346" s="11"/>
      <c r="DK346" s="11"/>
      <c r="DL346" s="11"/>
      <c r="DM346" s="11"/>
      <c r="DN346" s="11"/>
      <c r="DO346" s="11"/>
      <c r="DP346" s="11"/>
      <c r="DQ346" s="11"/>
      <c r="DR346" s="11"/>
      <c r="DS346" s="11"/>
      <c r="DT346" s="11"/>
      <c r="DU346" s="1"/>
    </row>
    <row r="347" spans="2:125" s="2" customFormat="1" ht="84" hidden="1" customHeight="1" x14ac:dyDescent="0.35">
      <c r="B347" s="1"/>
      <c r="C347" s="200" t="s">
        <v>4164</v>
      </c>
      <c r="D347" s="11" t="s">
        <v>4165</v>
      </c>
      <c r="E347" s="201" t="str">
        <f t="shared" si="38"/>
        <v>URF2025_325__PD_Centros de servicios compartidos (solidario)</v>
      </c>
      <c r="F347" s="11" t="s">
        <v>4166</v>
      </c>
      <c r="G347" s="11" t="s">
        <v>4161</v>
      </c>
      <c r="H347" s="11" t="s">
        <v>4166</v>
      </c>
      <c r="I347" s="11" t="s">
        <v>1647</v>
      </c>
      <c r="J347" s="11" t="s">
        <v>4127</v>
      </c>
      <c r="K347" s="11" t="s">
        <v>2086</v>
      </c>
      <c r="L347" s="12">
        <v>45931</v>
      </c>
      <c r="M347" s="12">
        <v>46022</v>
      </c>
      <c r="N347" s="202">
        <f t="shared" si="33"/>
        <v>91</v>
      </c>
      <c r="O347" s="203" t="s">
        <v>1794</v>
      </c>
      <c r="P347" s="11"/>
      <c r="Q347" s="11" t="s">
        <v>111</v>
      </c>
      <c r="R347" s="11" t="s">
        <v>4163</v>
      </c>
      <c r="S347" s="11" t="s">
        <v>1649</v>
      </c>
      <c r="T347" s="11" t="s">
        <v>1690</v>
      </c>
      <c r="U347" s="11" t="s">
        <v>25</v>
      </c>
      <c r="V347" s="11"/>
      <c r="W347" s="11" t="s">
        <v>52</v>
      </c>
      <c r="X347" s="11"/>
      <c r="Y347" s="204" t="str">
        <f t="shared" si="34"/>
        <v xml:space="preserve">Talento Humano 
Tecnológicos </v>
      </c>
      <c r="Z347" s="11"/>
      <c r="AA347" s="11"/>
      <c r="AB347" s="11"/>
      <c r="AC347" s="13"/>
      <c r="AD347" s="14"/>
      <c r="AE347" s="11"/>
      <c r="AF347" s="11"/>
      <c r="AG347" s="13"/>
      <c r="AH347" s="14"/>
      <c r="AI347" s="11"/>
      <c r="AJ347" s="11"/>
      <c r="AK347" s="13"/>
      <c r="AL347" s="14"/>
      <c r="AM347" s="11"/>
      <c r="AN347" s="11"/>
      <c r="AO347" s="13"/>
      <c r="AP347" s="14"/>
      <c r="AQ347" s="11"/>
      <c r="AR347" s="11"/>
      <c r="AS347" s="13"/>
      <c r="AT347" s="14"/>
      <c r="AU347" s="11"/>
      <c r="AV347" s="11"/>
      <c r="AW347" s="13"/>
      <c r="AX347" s="11"/>
      <c r="AY347" s="11"/>
      <c r="AZ347" s="11"/>
      <c r="BA347" s="11"/>
      <c r="BB347" s="11"/>
      <c r="BC347" s="11"/>
      <c r="BD347" s="11"/>
      <c r="BE347" s="11"/>
      <c r="BF347" s="11"/>
      <c r="BG347" s="11"/>
      <c r="BH347" s="11" t="s">
        <v>2758</v>
      </c>
      <c r="BI347" s="11" t="s">
        <v>2793</v>
      </c>
      <c r="BJ347" s="11" t="s">
        <v>3163</v>
      </c>
      <c r="BK347" s="11"/>
      <c r="BL347" s="11"/>
      <c r="BM347" s="11" t="s">
        <v>4088</v>
      </c>
      <c r="BN347" s="11" t="s">
        <v>2760</v>
      </c>
      <c r="BO347" s="11" t="s">
        <v>2987</v>
      </c>
      <c r="BP347" s="11" t="s">
        <v>2761</v>
      </c>
      <c r="BQ347" s="11" t="s">
        <v>3164</v>
      </c>
      <c r="BR347" s="11"/>
      <c r="BS347" s="11"/>
      <c r="BT347" s="11"/>
      <c r="BU347" s="11"/>
      <c r="BV347" s="11" t="s">
        <v>2783</v>
      </c>
      <c r="BW347" s="204" t="str">
        <f t="shared" si="35"/>
        <v>Programas de transparencia y ética pública 
Agenda regulatoria
Estrategia de participación ciudadana 
Estrategia de rendición de cuentas 
Operación del Sistema de Gestión Institucional_SGI</v>
      </c>
      <c r="BX347" s="11"/>
      <c r="BY347" s="11"/>
      <c r="BZ347" s="11" t="s">
        <v>27</v>
      </c>
      <c r="CA347" s="11"/>
      <c r="CB347" s="11"/>
      <c r="CC347" s="11"/>
      <c r="CD347" s="11"/>
      <c r="CE347" s="204" t="str">
        <f t="shared" si="36"/>
        <v xml:space="preserve">Gestión con valores para resultados </v>
      </c>
      <c r="CF347" s="11"/>
      <c r="CG347" s="11"/>
      <c r="CH347" s="11"/>
      <c r="CI347" s="11"/>
      <c r="CJ347" s="11"/>
      <c r="CK347" s="11"/>
      <c r="CL347" s="11"/>
      <c r="CM347" s="11"/>
      <c r="CN347" s="11"/>
      <c r="CO347" s="11" t="s">
        <v>91</v>
      </c>
      <c r="CP347" s="11"/>
      <c r="CQ347" s="11"/>
      <c r="CR347" s="11" t="s">
        <v>94</v>
      </c>
      <c r="CS347" s="11"/>
      <c r="CT347" s="11"/>
      <c r="CU347" s="11"/>
      <c r="CV347" s="11"/>
      <c r="CW347" s="11"/>
      <c r="CX347" s="11"/>
      <c r="CY347" s="204" t="str">
        <f t="shared" si="37"/>
        <v>Mejora Normativa
Participación ciudadana en la gestión pública</v>
      </c>
      <c r="CZ347" s="11" t="s">
        <v>2826</v>
      </c>
      <c r="DA347" s="11" t="s">
        <v>2826</v>
      </c>
      <c r="DB347" s="205">
        <v>45771</v>
      </c>
      <c r="DC347" s="205">
        <v>45771</v>
      </c>
      <c r="DD347" s="11" t="s">
        <v>4089</v>
      </c>
      <c r="DE347" s="11" t="s">
        <v>4167</v>
      </c>
      <c r="DF347" s="11" t="s">
        <v>2826</v>
      </c>
      <c r="DG347" s="205">
        <v>45853</v>
      </c>
      <c r="DH347" s="205">
        <v>45853</v>
      </c>
      <c r="DI347" s="11" t="s">
        <v>4093</v>
      </c>
      <c r="DJ347" s="11" t="s">
        <v>4168</v>
      </c>
      <c r="DK347" s="11" t="s">
        <v>2873</v>
      </c>
      <c r="DL347" s="205">
        <v>45938</v>
      </c>
      <c r="DM347" s="205">
        <v>45938</v>
      </c>
      <c r="DN347" s="11" t="s">
        <v>4095</v>
      </c>
      <c r="DO347" s="11" t="s">
        <v>4121</v>
      </c>
      <c r="DP347" s="11" t="s">
        <v>2826</v>
      </c>
      <c r="DQ347" s="205">
        <v>45946</v>
      </c>
      <c r="DR347" s="205">
        <v>45946</v>
      </c>
      <c r="DS347" s="11" t="s">
        <v>4169</v>
      </c>
      <c r="DT347" s="11" t="s">
        <v>4170</v>
      </c>
      <c r="DU347" s="1"/>
    </row>
    <row r="348" spans="2:125" s="2" customFormat="1" ht="84" hidden="1" customHeight="1" x14ac:dyDescent="0.35">
      <c r="B348" s="1"/>
      <c r="C348" s="200" t="s">
        <v>4171</v>
      </c>
      <c r="D348" s="206" t="s">
        <v>4172</v>
      </c>
      <c r="E348" s="94" t="str">
        <f t="shared" si="38"/>
        <v>URF2025_326__ET_Riesgos cambio climático</v>
      </c>
      <c r="F348" s="206" t="s">
        <v>4173</v>
      </c>
      <c r="G348" s="206" t="s">
        <v>4174</v>
      </c>
      <c r="H348" s="206" t="s">
        <v>4175</v>
      </c>
      <c r="I348" s="206" t="s">
        <v>1647</v>
      </c>
      <c r="J348" s="206" t="s">
        <v>1794</v>
      </c>
      <c r="K348" s="206" t="s">
        <v>2142</v>
      </c>
      <c r="L348" s="207">
        <v>45931</v>
      </c>
      <c r="M348" s="207">
        <v>46022</v>
      </c>
      <c r="N348" s="208">
        <f t="shared" si="33"/>
        <v>91</v>
      </c>
      <c r="O348" s="206" t="s">
        <v>1794</v>
      </c>
      <c r="P348" s="206"/>
      <c r="Q348" s="206" t="s">
        <v>234</v>
      </c>
      <c r="R348" s="206" t="s">
        <v>4176</v>
      </c>
      <c r="S348" s="206" t="s">
        <v>1649</v>
      </c>
      <c r="T348" s="206" t="s">
        <v>1690</v>
      </c>
      <c r="U348" s="206" t="s">
        <v>25</v>
      </c>
      <c r="V348" s="206"/>
      <c r="W348" s="206" t="s">
        <v>52</v>
      </c>
      <c r="X348" s="206"/>
      <c r="Y348" s="204" t="str">
        <f t="shared" si="34"/>
        <v xml:space="preserve">Talento Humano 
Tecnológicos </v>
      </c>
      <c r="Z348" s="206"/>
      <c r="AA348" s="206"/>
      <c r="AB348" s="206"/>
      <c r="AC348" s="209"/>
      <c r="AD348" s="209"/>
      <c r="AE348" s="206"/>
      <c r="AF348" s="206"/>
      <c r="AG348" s="209"/>
      <c r="AH348" s="209"/>
      <c r="AI348" s="206"/>
      <c r="AJ348" s="206"/>
      <c r="AK348" s="209"/>
      <c r="AL348" s="209"/>
      <c r="AM348" s="206"/>
      <c r="AN348" s="206"/>
      <c r="AO348" s="209"/>
      <c r="AP348" s="209"/>
      <c r="AQ348" s="206"/>
      <c r="AR348" s="206"/>
      <c r="AS348" s="209"/>
      <c r="AT348" s="209"/>
      <c r="AU348" s="206"/>
      <c r="AV348" s="206"/>
      <c r="AW348" s="209"/>
      <c r="AX348" s="206"/>
      <c r="AY348" s="206"/>
      <c r="AZ348" s="206"/>
      <c r="BA348" s="206"/>
      <c r="BB348" s="206"/>
      <c r="BC348" s="206"/>
      <c r="BD348" s="206"/>
      <c r="BE348" s="206"/>
      <c r="BF348" s="206"/>
      <c r="BG348" s="206"/>
      <c r="BH348" s="206" t="s">
        <v>2758</v>
      </c>
      <c r="BI348" s="206" t="s">
        <v>2793</v>
      </c>
      <c r="BJ348" s="206" t="s">
        <v>3163</v>
      </c>
      <c r="BK348" s="206"/>
      <c r="BL348" s="206"/>
      <c r="BM348" s="206" t="s">
        <v>4088</v>
      </c>
      <c r="BN348" s="206" t="s">
        <v>2760</v>
      </c>
      <c r="BO348" s="206" t="s">
        <v>2987</v>
      </c>
      <c r="BP348" s="206" t="s">
        <v>2761</v>
      </c>
      <c r="BQ348" s="206" t="s">
        <v>3164</v>
      </c>
      <c r="BR348" s="206"/>
      <c r="BS348" s="206"/>
      <c r="BT348" s="206"/>
      <c r="BU348" s="206"/>
      <c r="BV348" s="206" t="s">
        <v>2783</v>
      </c>
      <c r="BW348" s="204" t="str">
        <f t="shared" si="35"/>
        <v>Programas de transparencia y ética pública 
Agenda regulatoria
Estrategia de participación ciudadana 
Estrategia de rendición de cuentas 
Operación del Sistema de Gestión Institucional_SGI</v>
      </c>
      <c r="BX348" s="206"/>
      <c r="BY348" s="206"/>
      <c r="BZ348" s="206" t="s">
        <v>27</v>
      </c>
      <c r="CA348" s="206"/>
      <c r="CB348" s="206"/>
      <c r="CC348" s="206"/>
      <c r="CD348" s="206"/>
      <c r="CE348" s="204" t="str">
        <f t="shared" si="36"/>
        <v xml:space="preserve">Gestión con valores para resultados </v>
      </c>
      <c r="CF348" s="206"/>
      <c r="CG348" s="206"/>
      <c r="CH348" s="206"/>
      <c r="CI348" s="206"/>
      <c r="CJ348" s="206"/>
      <c r="CK348" s="206"/>
      <c r="CL348" s="206"/>
      <c r="CM348" s="206"/>
      <c r="CN348" s="206"/>
      <c r="CO348" s="206" t="s">
        <v>91</v>
      </c>
      <c r="CP348" s="206"/>
      <c r="CQ348" s="206"/>
      <c r="CR348" s="206" t="s">
        <v>94</v>
      </c>
      <c r="CS348" s="206"/>
      <c r="CT348" s="206"/>
      <c r="CU348" s="206"/>
      <c r="CV348" s="206"/>
      <c r="CW348" s="206"/>
      <c r="CX348" s="206"/>
      <c r="CY348" s="204" t="str">
        <f t="shared" si="37"/>
        <v>Mejora Normativa
Participación ciudadana en la gestión pública</v>
      </c>
      <c r="CZ348" s="206" t="s">
        <v>2873</v>
      </c>
      <c r="DA348" s="206" t="s">
        <v>2826</v>
      </c>
      <c r="DB348" s="210">
        <v>45771</v>
      </c>
      <c r="DC348" s="210">
        <v>45771</v>
      </c>
      <c r="DD348" s="206" t="s">
        <v>4089</v>
      </c>
      <c r="DE348" s="206" t="s">
        <v>4177</v>
      </c>
      <c r="DF348" s="206" t="s">
        <v>2873</v>
      </c>
      <c r="DG348" s="210">
        <v>45938</v>
      </c>
      <c r="DH348" s="210">
        <v>45938</v>
      </c>
      <c r="DI348" s="206" t="s">
        <v>4095</v>
      </c>
      <c r="DJ348" s="206" t="s">
        <v>4121</v>
      </c>
      <c r="DK348" s="206"/>
      <c r="DL348" s="206"/>
      <c r="DM348" s="206"/>
      <c r="DN348" s="206"/>
      <c r="DO348" s="206"/>
      <c r="DP348" s="206"/>
      <c r="DQ348" s="206"/>
      <c r="DR348" s="206"/>
      <c r="DS348" s="206"/>
      <c r="DT348" s="206"/>
      <c r="DU348" s="1"/>
    </row>
    <row r="349" spans="2:125" s="2" customFormat="1" ht="84" hidden="1" customHeight="1" x14ac:dyDescent="0.35">
      <c r="B349" s="1"/>
      <c r="C349" s="200" t="s">
        <v>4178</v>
      </c>
      <c r="D349" s="206" t="s">
        <v>4179</v>
      </c>
      <c r="E349" s="94" t="str">
        <f t="shared" si="38"/>
        <v>URF2025_327__PD_Actualización prudencial cooperativas de ahorro y crédito</v>
      </c>
      <c r="F349" s="206" t="s">
        <v>4180</v>
      </c>
      <c r="G349" s="206" t="s">
        <v>4161</v>
      </c>
      <c r="H349" s="206" t="s">
        <v>4181</v>
      </c>
      <c r="I349" s="206" t="s">
        <v>1647</v>
      </c>
      <c r="J349" s="206" t="s">
        <v>4127</v>
      </c>
      <c r="K349" s="206" t="s">
        <v>2142</v>
      </c>
      <c r="L349" s="207">
        <v>45931</v>
      </c>
      <c r="M349" s="207">
        <v>46022</v>
      </c>
      <c r="N349" s="208">
        <f t="shared" si="33"/>
        <v>91</v>
      </c>
      <c r="O349" s="206" t="s">
        <v>1794</v>
      </c>
      <c r="P349" s="206"/>
      <c r="Q349" s="206" t="s">
        <v>111</v>
      </c>
      <c r="R349" s="206" t="s">
        <v>4163</v>
      </c>
      <c r="S349" s="206" t="s">
        <v>1649</v>
      </c>
      <c r="T349" s="206" t="s">
        <v>1690</v>
      </c>
      <c r="U349" s="206" t="s">
        <v>25</v>
      </c>
      <c r="V349" s="206"/>
      <c r="W349" s="206" t="s">
        <v>52</v>
      </c>
      <c r="X349" s="206"/>
      <c r="Y349" s="204" t="str">
        <f t="shared" si="34"/>
        <v xml:space="preserve">Talento Humano 
Tecnológicos </v>
      </c>
      <c r="Z349" s="206"/>
      <c r="AA349" s="206"/>
      <c r="AB349" s="206"/>
      <c r="AC349" s="209"/>
      <c r="AD349" s="209"/>
      <c r="AE349" s="206"/>
      <c r="AF349" s="206"/>
      <c r="AG349" s="209"/>
      <c r="AH349" s="209"/>
      <c r="AI349" s="206"/>
      <c r="AJ349" s="206"/>
      <c r="AK349" s="209"/>
      <c r="AL349" s="209"/>
      <c r="AM349" s="206"/>
      <c r="AN349" s="206"/>
      <c r="AO349" s="209"/>
      <c r="AP349" s="209"/>
      <c r="AQ349" s="206"/>
      <c r="AR349" s="206"/>
      <c r="AS349" s="209"/>
      <c r="AT349" s="209"/>
      <c r="AU349" s="206"/>
      <c r="AV349" s="206"/>
      <c r="AW349" s="209"/>
      <c r="AX349" s="206"/>
      <c r="AY349" s="206"/>
      <c r="AZ349" s="206"/>
      <c r="BA349" s="206"/>
      <c r="BB349" s="206"/>
      <c r="BC349" s="206"/>
      <c r="BD349" s="206"/>
      <c r="BE349" s="206"/>
      <c r="BF349" s="206"/>
      <c r="BG349" s="206"/>
      <c r="BH349" s="206" t="s">
        <v>2758</v>
      </c>
      <c r="BI349" s="206" t="s">
        <v>2793</v>
      </c>
      <c r="BJ349" s="206" t="s">
        <v>3163</v>
      </c>
      <c r="BK349" s="206"/>
      <c r="BL349" s="206"/>
      <c r="BM349" s="206" t="s">
        <v>4088</v>
      </c>
      <c r="BN349" s="206" t="s">
        <v>2760</v>
      </c>
      <c r="BO349" s="206" t="s">
        <v>2987</v>
      </c>
      <c r="BP349" s="206" t="s">
        <v>2761</v>
      </c>
      <c r="BQ349" s="206" t="s">
        <v>3164</v>
      </c>
      <c r="BR349" s="206"/>
      <c r="BS349" s="206"/>
      <c r="BT349" s="206"/>
      <c r="BU349" s="206"/>
      <c r="BV349" s="206" t="s">
        <v>2783</v>
      </c>
      <c r="BW349" s="204" t="str">
        <f t="shared" si="35"/>
        <v>Programas de transparencia y ética pública 
Agenda regulatoria
Estrategia de participación ciudadana 
Estrategia de rendición de cuentas 
Operación del Sistema de Gestión Institucional_SGI</v>
      </c>
      <c r="BX349" s="206"/>
      <c r="BY349" s="206"/>
      <c r="BZ349" s="206" t="s">
        <v>27</v>
      </c>
      <c r="CA349" s="206"/>
      <c r="CB349" s="206"/>
      <c r="CC349" s="206"/>
      <c r="CD349" s="206"/>
      <c r="CE349" s="204" t="str">
        <f t="shared" si="36"/>
        <v xml:space="preserve">Gestión con valores para resultados </v>
      </c>
      <c r="CF349" s="206"/>
      <c r="CG349" s="206"/>
      <c r="CH349" s="206"/>
      <c r="CI349" s="206"/>
      <c r="CJ349" s="206"/>
      <c r="CK349" s="206"/>
      <c r="CL349" s="206"/>
      <c r="CM349" s="206"/>
      <c r="CN349" s="206"/>
      <c r="CO349" s="206" t="s">
        <v>91</v>
      </c>
      <c r="CP349" s="206"/>
      <c r="CQ349" s="206"/>
      <c r="CR349" s="206" t="s">
        <v>94</v>
      </c>
      <c r="CS349" s="206"/>
      <c r="CT349" s="206"/>
      <c r="CU349" s="206"/>
      <c r="CV349" s="206"/>
      <c r="CW349" s="206"/>
      <c r="CX349" s="206"/>
      <c r="CY349" s="204" t="str">
        <f t="shared" si="37"/>
        <v>Mejora Normativa
Participación ciudadana en la gestión pública</v>
      </c>
      <c r="CZ349" s="206" t="s">
        <v>2873</v>
      </c>
      <c r="DA349" s="206" t="s">
        <v>2826</v>
      </c>
      <c r="DB349" s="210">
        <v>45771</v>
      </c>
      <c r="DC349" s="210">
        <v>45771</v>
      </c>
      <c r="DD349" s="206" t="s">
        <v>4089</v>
      </c>
      <c r="DE349" s="206" t="s">
        <v>4182</v>
      </c>
      <c r="DF349" s="206" t="s">
        <v>2873</v>
      </c>
      <c r="DG349" s="210">
        <v>45938</v>
      </c>
      <c r="DH349" s="210">
        <v>45938</v>
      </c>
      <c r="DI349" s="206" t="s">
        <v>4095</v>
      </c>
      <c r="DJ349" s="206" t="s">
        <v>4121</v>
      </c>
      <c r="DK349" s="206"/>
      <c r="DL349" s="206"/>
      <c r="DM349" s="206"/>
      <c r="DN349" s="206"/>
      <c r="DO349" s="206"/>
      <c r="DP349" s="206"/>
      <c r="DQ349" s="206"/>
      <c r="DR349" s="206"/>
      <c r="DS349" s="206"/>
      <c r="DT349" s="206"/>
      <c r="DU349" s="1"/>
    </row>
    <row r="350" spans="2:125" s="2" customFormat="1" ht="84" hidden="1" customHeight="1" x14ac:dyDescent="0.35">
      <c r="B350" s="1"/>
      <c r="C350" s="200" t="s">
        <v>4183</v>
      </c>
      <c r="D350" s="11" t="s">
        <v>4184</v>
      </c>
      <c r="E350" s="201" t="str">
        <f t="shared" si="38"/>
        <v>URF2025_328__ET_Cobertura y liquidez (solidario)​</v>
      </c>
      <c r="F350" s="11" t="s">
        <v>4185</v>
      </c>
      <c r="G350" s="11" t="s">
        <v>4174</v>
      </c>
      <c r="H350" s="11" t="s">
        <v>4186</v>
      </c>
      <c r="I350" s="11" t="s">
        <v>1647</v>
      </c>
      <c r="J350" s="11" t="s">
        <v>4127</v>
      </c>
      <c r="K350" s="11" t="s">
        <v>2142</v>
      </c>
      <c r="L350" s="12">
        <v>45839</v>
      </c>
      <c r="M350" s="12">
        <v>45930</v>
      </c>
      <c r="N350" s="202">
        <f t="shared" si="33"/>
        <v>91</v>
      </c>
      <c r="O350" s="203" t="s">
        <v>1794</v>
      </c>
      <c r="P350" s="11"/>
      <c r="Q350" s="11" t="s">
        <v>234</v>
      </c>
      <c r="R350" s="11" t="s">
        <v>4176</v>
      </c>
      <c r="S350" s="11" t="s">
        <v>1649</v>
      </c>
      <c r="T350" s="11" t="s">
        <v>1690</v>
      </c>
      <c r="U350" s="11" t="s">
        <v>25</v>
      </c>
      <c r="V350" s="11"/>
      <c r="W350" s="11" t="s">
        <v>52</v>
      </c>
      <c r="X350" s="11"/>
      <c r="Y350" s="204" t="str">
        <f t="shared" si="34"/>
        <v xml:space="preserve">Talento Humano 
Tecnológicos </v>
      </c>
      <c r="Z350" s="11"/>
      <c r="AA350" s="11"/>
      <c r="AB350" s="11"/>
      <c r="AC350" s="13"/>
      <c r="AD350" s="14"/>
      <c r="AE350" s="11"/>
      <c r="AF350" s="11"/>
      <c r="AG350" s="13"/>
      <c r="AH350" s="14"/>
      <c r="AI350" s="11"/>
      <c r="AJ350" s="11"/>
      <c r="AK350" s="13"/>
      <c r="AL350" s="14"/>
      <c r="AM350" s="11"/>
      <c r="AN350" s="11"/>
      <c r="AO350" s="13"/>
      <c r="AP350" s="14"/>
      <c r="AQ350" s="11"/>
      <c r="AR350" s="11"/>
      <c r="AS350" s="13"/>
      <c r="AT350" s="14"/>
      <c r="AU350" s="11"/>
      <c r="AV350" s="11"/>
      <c r="AW350" s="13"/>
      <c r="AX350" s="11"/>
      <c r="AY350" s="11"/>
      <c r="AZ350" s="11"/>
      <c r="BA350" s="11"/>
      <c r="BB350" s="11"/>
      <c r="BC350" s="11"/>
      <c r="BD350" s="11"/>
      <c r="BE350" s="11"/>
      <c r="BF350" s="11"/>
      <c r="BG350" s="11"/>
      <c r="BH350" s="11" t="s">
        <v>2758</v>
      </c>
      <c r="BI350" s="11" t="s">
        <v>2793</v>
      </c>
      <c r="BJ350" s="11" t="s">
        <v>3163</v>
      </c>
      <c r="BK350" s="11"/>
      <c r="BL350" s="11"/>
      <c r="BM350" s="11" t="s">
        <v>4088</v>
      </c>
      <c r="BN350" s="11" t="s">
        <v>2760</v>
      </c>
      <c r="BO350" s="11" t="s">
        <v>2987</v>
      </c>
      <c r="BP350" s="11" t="s">
        <v>2761</v>
      </c>
      <c r="BQ350" s="11" t="s">
        <v>3164</v>
      </c>
      <c r="BR350" s="11"/>
      <c r="BS350" s="11"/>
      <c r="BT350" s="11"/>
      <c r="BU350" s="11"/>
      <c r="BV350" s="11" t="s">
        <v>2783</v>
      </c>
      <c r="BW350" s="204" t="str">
        <f t="shared" si="35"/>
        <v>Programas de transparencia y ética pública 
Agenda regulatoria
Estrategia de participación ciudadana 
Estrategia de rendición de cuentas 
Operación del Sistema de Gestión Institucional_SGI</v>
      </c>
      <c r="BX350" s="11"/>
      <c r="BY350" s="11"/>
      <c r="BZ350" s="11" t="s">
        <v>27</v>
      </c>
      <c r="CA350" s="11"/>
      <c r="CB350" s="11"/>
      <c r="CC350" s="11"/>
      <c r="CD350" s="11"/>
      <c r="CE350" s="204" t="str">
        <f t="shared" si="36"/>
        <v xml:space="preserve">Gestión con valores para resultados </v>
      </c>
      <c r="CF350" s="11"/>
      <c r="CG350" s="11"/>
      <c r="CH350" s="11"/>
      <c r="CI350" s="11"/>
      <c r="CJ350" s="11"/>
      <c r="CK350" s="11"/>
      <c r="CL350" s="11"/>
      <c r="CM350" s="11"/>
      <c r="CN350" s="11"/>
      <c r="CO350" s="11" t="s">
        <v>91</v>
      </c>
      <c r="CP350" s="11"/>
      <c r="CQ350" s="11"/>
      <c r="CR350" s="11" t="s">
        <v>94</v>
      </c>
      <c r="CS350" s="11"/>
      <c r="CT350" s="11"/>
      <c r="CU350" s="11"/>
      <c r="CV350" s="11"/>
      <c r="CW350" s="11"/>
      <c r="CX350" s="11"/>
      <c r="CY350" s="204" t="str">
        <f t="shared" si="37"/>
        <v>Mejora Normativa
Participación ciudadana en la gestión pública</v>
      </c>
      <c r="CZ350" s="11" t="s">
        <v>2826</v>
      </c>
      <c r="DA350" s="11" t="s">
        <v>2826</v>
      </c>
      <c r="DB350" s="205">
        <v>45859</v>
      </c>
      <c r="DC350" s="205">
        <v>45859</v>
      </c>
      <c r="DD350" s="11" t="s">
        <v>4187</v>
      </c>
      <c r="DE350" s="11" t="s">
        <v>4188</v>
      </c>
      <c r="DF350" s="11" t="s">
        <v>2826</v>
      </c>
      <c r="DG350" s="205">
        <v>45938</v>
      </c>
      <c r="DH350" s="205">
        <v>45938</v>
      </c>
      <c r="DI350" s="11" t="s">
        <v>4095</v>
      </c>
      <c r="DJ350" s="11" t="s">
        <v>4189</v>
      </c>
      <c r="DK350" s="11" t="s">
        <v>2826</v>
      </c>
      <c r="DL350" s="205">
        <v>45938</v>
      </c>
      <c r="DM350" s="205">
        <v>45938</v>
      </c>
      <c r="DN350" s="11" t="s">
        <v>4095</v>
      </c>
      <c r="DO350" s="11" t="s">
        <v>4096</v>
      </c>
      <c r="DP350" s="11"/>
      <c r="DQ350" s="11"/>
      <c r="DR350" s="11"/>
      <c r="DS350" s="11"/>
      <c r="DT350" s="11"/>
      <c r="DU350" s="1"/>
    </row>
    <row r="351" spans="2:125" s="2" customFormat="1" ht="84" hidden="1" customHeight="1" x14ac:dyDescent="0.35">
      <c r="B351" s="1"/>
      <c r="C351" s="200" t="s">
        <v>4190</v>
      </c>
      <c r="D351" s="206" t="s">
        <v>4191</v>
      </c>
      <c r="E351" s="94" t="str">
        <f t="shared" si="38"/>
        <v>URF2025_329__PD_Pilar cuantitativo Solvencia II aseguradoras</v>
      </c>
      <c r="F351" s="206" t="s">
        <v>4192</v>
      </c>
      <c r="G351" s="206" t="s">
        <v>4161</v>
      </c>
      <c r="H351" s="206" t="s">
        <v>4193</v>
      </c>
      <c r="I351" s="206" t="s">
        <v>1647</v>
      </c>
      <c r="J351" s="206" t="s">
        <v>2086</v>
      </c>
      <c r="K351" s="206" t="s">
        <v>2105</v>
      </c>
      <c r="L351" s="207">
        <v>45748</v>
      </c>
      <c r="M351" s="207">
        <v>45838</v>
      </c>
      <c r="N351" s="208">
        <f t="shared" si="33"/>
        <v>90</v>
      </c>
      <c r="O351" s="206" t="s">
        <v>1794</v>
      </c>
      <c r="P351" s="206"/>
      <c r="Q351" s="206" t="s">
        <v>111</v>
      </c>
      <c r="R351" s="206" t="s">
        <v>4163</v>
      </c>
      <c r="S351" s="206" t="s">
        <v>1649</v>
      </c>
      <c r="T351" s="206" t="s">
        <v>1690</v>
      </c>
      <c r="U351" s="206" t="s">
        <v>25</v>
      </c>
      <c r="V351" s="206"/>
      <c r="W351" s="206" t="s">
        <v>52</v>
      </c>
      <c r="X351" s="206"/>
      <c r="Y351" s="204" t="str">
        <f t="shared" si="34"/>
        <v xml:space="preserve">Talento Humano 
Tecnológicos </v>
      </c>
      <c r="Z351" s="206"/>
      <c r="AA351" s="206"/>
      <c r="AB351" s="206"/>
      <c r="AC351" s="209"/>
      <c r="AD351" s="209"/>
      <c r="AE351" s="206"/>
      <c r="AF351" s="206"/>
      <c r="AG351" s="209"/>
      <c r="AH351" s="209"/>
      <c r="AI351" s="206"/>
      <c r="AJ351" s="206"/>
      <c r="AK351" s="209"/>
      <c r="AL351" s="209"/>
      <c r="AM351" s="206"/>
      <c r="AN351" s="206"/>
      <c r="AO351" s="209"/>
      <c r="AP351" s="209"/>
      <c r="AQ351" s="206"/>
      <c r="AR351" s="206"/>
      <c r="AS351" s="209"/>
      <c r="AT351" s="209"/>
      <c r="AU351" s="206"/>
      <c r="AV351" s="206"/>
      <c r="AW351" s="209"/>
      <c r="AX351" s="206"/>
      <c r="AY351" s="206"/>
      <c r="AZ351" s="206"/>
      <c r="BA351" s="206"/>
      <c r="BB351" s="206"/>
      <c r="BC351" s="206"/>
      <c r="BD351" s="206"/>
      <c r="BE351" s="206"/>
      <c r="BF351" s="206"/>
      <c r="BG351" s="206"/>
      <c r="BH351" s="206" t="s">
        <v>2758</v>
      </c>
      <c r="BI351" s="206" t="s">
        <v>2793</v>
      </c>
      <c r="BJ351" s="206" t="s">
        <v>3163</v>
      </c>
      <c r="BK351" s="206"/>
      <c r="BL351" s="206"/>
      <c r="BM351" s="206" t="s">
        <v>4088</v>
      </c>
      <c r="BN351" s="206" t="s">
        <v>2760</v>
      </c>
      <c r="BO351" s="206" t="s">
        <v>2987</v>
      </c>
      <c r="BP351" s="206" t="s">
        <v>2761</v>
      </c>
      <c r="BQ351" s="206" t="s">
        <v>3164</v>
      </c>
      <c r="BR351" s="206"/>
      <c r="BS351" s="206"/>
      <c r="BT351" s="206"/>
      <c r="BU351" s="206"/>
      <c r="BV351" s="206" t="s">
        <v>2783</v>
      </c>
      <c r="BW351" s="204" t="str">
        <f t="shared" si="35"/>
        <v>Programas de transparencia y ética pública 
Agenda regulatoria
Estrategia de participación ciudadana 
Estrategia de rendición de cuentas 
Operación del Sistema de Gestión Institucional_SGI</v>
      </c>
      <c r="BX351" s="206"/>
      <c r="BY351" s="206"/>
      <c r="BZ351" s="206" t="s">
        <v>27</v>
      </c>
      <c r="CA351" s="206"/>
      <c r="CB351" s="206"/>
      <c r="CC351" s="206"/>
      <c r="CD351" s="206"/>
      <c r="CE351" s="204" t="str">
        <f t="shared" si="36"/>
        <v xml:space="preserve">Gestión con valores para resultados </v>
      </c>
      <c r="CF351" s="206"/>
      <c r="CG351" s="206"/>
      <c r="CH351" s="206"/>
      <c r="CI351" s="206"/>
      <c r="CJ351" s="206"/>
      <c r="CK351" s="206"/>
      <c r="CL351" s="206"/>
      <c r="CM351" s="206"/>
      <c r="CN351" s="206"/>
      <c r="CO351" s="206" t="s">
        <v>91</v>
      </c>
      <c r="CP351" s="206"/>
      <c r="CQ351" s="206"/>
      <c r="CR351" s="206" t="s">
        <v>94</v>
      </c>
      <c r="CS351" s="206"/>
      <c r="CT351" s="206"/>
      <c r="CU351" s="206"/>
      <c r="CV351" s="206"/>
      <c r="CW351" s="206"/>
      <c r="CX351" s="206"/>
      <c r="CY351" s="204" t="str">
        <f t="shared" si="37"/>
        <v>Mejora Normativa
Participación ciudadana en la gestión pública</v>
      </c>
      <c r="CZ351" s="206" t="s">
        <v>2873</v>
      </c>
      <c r="DA351" s="206" t="s">
        <v>2873</v>
      </c>
      <c r="DB351" s="210">
        <v>45771</v>
      </c>
      <c r="DC351" s="210">
        <v>45771</v>
      </c>
      <c r="DD351" s="206" t="s">
        <v>4089</v>
      </c>
      <c r="DE351" s="206" t="s">
        <v>4194</v>
      </c>
      <c r="DF351" s="206"/>
      <c r="DG351" s="206"/>
      <c r="DH351" s="206"/>
      <c r="DI351" s="206"/>
      <c r="DJ351" s="206"/>
      <c r="DK351" s="206"/>
      <c r="DL351" s="206"/>
      <c r="DM351" s="206"/>
      <c r="DN351" s="206"/>
      <c r="DO351" s="206"/>
      <c r="DP351" s="206"/>
      <c r="DQ351" s="206"/>
      <c r="DR351" s="206"/>
      <c r="DS351" s="206"/>
      <c r="DT351" s="206"/>
      <c r="DU351" s="1"/>
    </row>
    <row r="352" spans="2:125" s="2" customFormat="1" ht="84" hidden="1" customHeight="1" x14ac:dyDescent="0.35">
      <c r="B352" s="1"/>
      <c r="C352" s="200" t="s">
        <v>4195</v>
      </c>
      <c r="D352" s="206" t="s">
        <v>4196</v>
      </c>
      <c r="E352" s="94" t="str">
        <f t="shared" si="38"/>
        <v>URF2025_330__PD_Actualización prudencial fondos de empleados</v>
      </c>
      <c r="F352" s="206" t="s">
        <v>4197</v>
      </c>
      <c r="G352" s="206" t="s">
        <v>4161</v>
      </c>
      <c r="H352" s="206" t="s">
        <v>4198</v>
      </c>
      <c r="I352" s="206" t="s">
        <v>1647</v>
      </c>
      <c r="J352" s="206" t="s">
        <v>4127</v>
      </c>
      <c r="K352" s="206" t="s">
        <v>2142</v>
      </c>
      <c r="L352" s="207">
        <v>45931</v>
      </c>
      <c r="M352" s="207">
        <v>46022</v>
      </c>
      <c r="N352" s="208">
        <f t="shared" si="33"/>
        <v>91</v>
      </c>
      <c r="O352" s="206" t="s">
        <v>1794</v>
      </c>
      <c r="P352" s="206"/>
      <c r="Q352" s="206" t="s">
        <v>111</v>
      </c>
      <c r="R352" s="206" t="s">
        <v>4163</v>
      </c>
      <c r="S352" s="206" t="s">
        <v>1649</v>
      </c>
      <c r="T352" s="206" t="s">
        <v>1690</v>
      </c>
      <c r="U352" s="206" t="s">
        <v>25</v>
      </c>
      <c r="V352" s="206"/>
      <c r="W352" s="206" t="s">
        <v>52</v>
      </c>
      <c r="X352" s="206"/>
      <c r="Y352" s="204" t="str">
        <f t="shared" si="34"/>
        <v xml:space="preserve">Talento Humano 
Tecnológicos </v>
      </c>
      <c r="Z352" s="206"/>
      <c r="AA352" s="206"/>
      <c r="AB352" s="206"/>
      <c r="AC352" s="209"/>
      <c r="AD352" s="209"/>
      <c r="AE352" s="206"/>
      <c r="AF352" s="206"/>
      <c r="AG352" s="209"/>
      <c r="AH352" s="209"/>
      <c r="AI352" s="206"/>
      <c r="AJ352" s="206"/>
      <c r="AK352" s="209"/>
      <c r="AL352" s="209"/>
      <c r="AM352" s="206"/>
      <c r="AN352" s="206"/>
      <c r="AO352" s="209"/>
      <c r="AP352" s="209"/>
      <c r="AQ352" s="206"/>
      <c r="AR352" s="206"/>
      <c r="AS352" s="209"/>
      <c r="AT352" s="209"/>
      <c r="AU352" s="206"/>
      <c r="AV352" s="206"/>
      <c r="AW352" s="209"/>
      <c r="AX352" s="206"/>
      <c r="AY352" s="206"/>
      <c r="AZ352" s="206"/>
      <c r="BA352" s="206"/>
      <c r="BB352" s="206"/>
      <c r="BC352" s="206"/>
      <c r="BD352" s="206"/>
      <c r="BE352" s="206"/>
      <c r="BF352" s="206"/>
      <c r="BG352" s="206"/>
      <c r="BH352" s="206" t="s">
        <v>2758</v>
      </c>
      <c r="BI352" s="206" t="s">
        <v>2793</v>
      </c>
      <c r="BJ352" s="206" t="s">
        <v>3163</v>
      </c>
      <c r="BK352" s="206"/>
      <c r="BL352" s="206"/>
      <c r="BM352" s="206" t="s">
        <v>4088</v>
      </c>
      <c r="BN352" s="206" t="s">
        <v>2760</v>
      </c>
      <c r="BO352" s="206" t="s">
        <v>2987</v>
      </c>
      <c r="BP352" s="206" t="s">
        <v>2761</v>
      </c>
      <c r="BQ352" s="206" t="s">
        <v>3164</v>
      </c>
      <c r="BR352" s="206"/>
      <c r="BS352" s="206"/>
      <c r="BT352" s="206"/>
      <c r="BU352" s="206"/>
      <c r="BV352" s="206" t="s">
        <v>2783</v>
      </c>
      <c r="BW352" s="204" t="str">
        <f t="shared" si="35"/>
        <v>Programas de transparencia y ética pública 
Agenda regulatoria
Estrategia de participación ciudadana 
Estrategia de rendición de cuentas 
Operación del Sistema de Gestión Institucional_SGI</v>
      </c>
      <c r="BX352" s="206"/>
      <c r="BY352" s="206"/>
      <c r="BZ352" s="206" t="s">
        <v>27</v>
      </c>
      <c r="CA352" s="206"/>
      <c r="CB352" s="206"/>
      <c r="CC352" s="206"/>
      <c r="CD352" s="206"/>
      <c r="CE352" s="204" t="str">
        <f t="shared" si="36"/>
        <v xml:space="preserve">Gestión con valores para resultados </v>
      </c>
      <c r="CF352" s="206"/>
      <c r="CG352" s="206"/>
      <c r="CH352" s="206"/>
      <c r="CI352" s="206"/>
      <c r="CJ352" s="206"/>
      <c r="CK352" s="206"/>
      <c r="CL352" s="206"/>
      <c r="CM352" s="206"/>
      <c r="CN352" s="206"/>
      <c r="CO352" s="206" t="s">
        <v>91</v>
      </c>
      <c r="CP352" s="206"/>
      <c r="CQ352" s="206"/>
      <c r="CR352" s="206" t="s">
        <v>94</v>
      </c>
      <c r="CS352" s="206"/>
      <c r="CT352" s="206"/>
      <c r="CU352" s="206"/>
      <c r="CV352" s="206"/>
      <c r="CW352" s="206"/>
      <c r="CX352" s="206"/>
      <c r="CY352" s="204" t="str">
        <f t="shared" si="37"/>
        <v>Mejora Normativa
Participación ciudadana en la gestión pública</v>
      </c>
      <c r="CZ352" s="206" t="s">
        <v>2873</v>
      </c>
      <c r="DA352" s="206" t="s">
        <v>2873</v>
      </c>
      <c r="DB352" s="210">
        <v>45938</v>
      </c>
      <c r="DC352" s="210">
        <v>45938</v>
      </c>
      <c r="DD352" s="206" t="s">
        <v>4095</v>
      </c>
      <c r="DE352" s="206" t="s">
        <v>4121</v>
      </c>
      <c r="DF352" s="206"/>
      <c r="DG352" s="206"/>
      <c r="DH352" s="206"/>
      <c r="DI352" s="206"/>
      <c r="DJ352" s="206"/>
      <c r="DK352" s="206"/>
      <c r="DL352" s="206"/>
      <c r="DM352" s="206"/>
      <c r="DN352" s="206"/>
      <c r="DO352" s="206"/>
      <c r="DP352" s="206"/>
      <c r="DQ352" s="206"/>
      <c r="DR352" s="206"/>
      <c r="DS352" s="206"/>
      <c r="DT352" s="206"/>
      <c r="DU352" s="1"/>
    </row>
    <row r="353" spans="2:125" s="2" customFormat="1" ht="84" hidden="1" customHeight="1" x14ac:dyDescent="0.35">
      <c r="B353" s="1"/>
      <c r="C353" s="200" t="s">
        <v>4199</v>
      </c>
      <c r="D353" s="206" t="s">
        <v>4200</v>
      </c>
      <c r="E353" s="94" t="str">
        <f t="shared" si="38"/>
        <v>URF2025_331__PD_Pilar gobierno corporativo Solvencia II aseguradoras</v>
      </c>
      <c r="F353" s="206" t="s">
        <v>4192</v>
      </c>
      <c r="G353" s="206" t="s">
        <v>4161</v>
      </c>
      <c r="H353" s="206" t="s">
        <v>4201</v>
      </c>
      <c r="I353" s="206" t="s">
        <v>1647</v>
      </c>
      <c r="J353" s="206" t="s">
        <v>2086</v>
      </c>
      <c r="K353" s="206" t="s">
        <v>2105</v>
      </c>
      <c r="L353" s="207">
        <v>45839</v>
      </c>
      <c r="M353" s="207">
        <v>45930</v>
      </c>
      <c r="N353" s="208">
        <f t="shared" si="33"/>
        <v>91</v>
      </c>
      <c r="O353" s="206" t="s">
        <v>1794</v>
      </c>
      <c r="P353" s="206"/>
      <c r="Q353" s="206" t="s">
        <v>111</v>
      </c>
      <c r="R353" s="206" t="s">
        <v>4163</v>
      </c>
      <c r="S353" s="206" t="s">
        <v>1649</v>
      </c>
      <c r="T353" s="206" t="s">
        <v>1690</v>
      </c>
      <c r="U353" s="206" t="s">
        <v>25</v>
      </c>
      <c r="V353" s="206"/>
      <c r="W353" s="206" t="s">
        <v>52</v>
      </c>
      <c r="X353" s="206"/>
      <c r="Y353" s="204" t="str">
        <f t="shared" si="34"/>
        <v xml:space="preserve">Talento Humano 
Tecnológicos </v>
      </c>
      <c r="Z353" s="206"/>
      <c r="AA353" s="206"/>
      <c r="AB353" s="206"/>
      <c r="AC353" s="209"/>
      <c r="AD353" s="209"/>
      <c r="AE353" s="206"/>
      <c r="AF353" s="206"/>
      <c r="AG353" s="209"/>
      <c r="AH353" s="209"/>
      <c r="AI353" s="206"/>
      <c r="AJ353" s="206"/>
      <c r="AK353" s="209"/>
      <c r="AL353" s="209"/>
      <c r="AM353" s="206"/>
      <c r="AN353" s="206"/>
      <c r="AO353" s="209"/>
      <c r="AP353" s="209"/>
      <c r="AQ353" s="206"/>
      <c r="AR353" s="206"/>
      <c r="AS353" s="209"/>
      <c r="AT353" s="209"/>
      <c r="AU353" s="206"/>
      <c r="AV353" s="206"/>
      <c r="AW353" s="209"/>
      <c r="AX353" s="206"/>
      <c r="AY353" s="206"/>
      <c r="AZ353" s="206"/>
      <c r="BA353" s="206"/>
      <c r="BB353" s="206"/>
      <c r="BC353" s="206"/>
      <c r="BD353" s="206"/>
      <c r="BE353" s="206"/>
      <c r="BF353" s="206"/>
      <c r="BG353" s="206"/>
      <c r="BH353" s="206" t="s">
        <v>2758</v>
      </c>
      <c r="BI353" s="206" t="s">
        <v>2793</v>
      </c>
      <c r="BJ353" s="206" t="s">
        <v>3163</v>
      </c>
      <c r="BK353" s="206"/>
      <c r="BL353" s="206"/>
      <c r="BM353" s="206" t="s">
        <v>4088</v>
      </c>
      <c r="BN353" s="206" t="s">
        <v>2760</v>
      </c>
      <c r="BO353" s="206" t="s">
        <v>2987</v>
      </c>
      <c r="BP353" s="206" t="s">
        <v>2761</v>
      </c>
      <c r="BQ353" s="206" t="s">
        <v>3164</v>
      </c>
      <c r="BR353" s="206"/>
      <c r="BS353" s="206"/>
      <c r="BT353" s="206"/>
      <c r="BU353" s="206"/>
      <c r="BV353" s="206" t="s">
        <v>2783</v>
      </c>
      <c r="BW353" s="204" t="str">
        <f t="shared" si="35"/>
        <v>Programas de transparencia y ética pública 
Agenda regulatoria
Estrategia de participación ciudadana 
Estrategia de rendición de cuentas 
Operación del Sistema de Gestión Institucional_SGI</v>
      </c>
      <c r="BX353" s="206"/>
      <c r="BY353" s="206"/>
      <c r="BZ353" s="206" t="s">
        <v>27</v>
      </c>
      <c r="CA353" s="206"/>
      <c r="CB353" s="206"/>
      <c r="CC353" s="206"/>
      <c r="CD353" s="206"/>
      <c r="CE353" s="204" t="str">
        <f t="shared" si="36"/>
        <v xml:space="preserve">Gestión con valores para resultados </v>
      </c>
      <c r="CF353" s="206"/>
      <c r="CG353" s="206"/>
      <c r="CH353" s="206"/>
      <c r="CI353" s="206"/>
      <c r="CJ353" s="206"/>
      <c r="CK353" s="206"/>
      <c r="CL353" s="206"/>
      <c r="CM353" s="206"/>
      <c r="CN353" s="206"/>
      <c r="CO353" s="206" t="s">
        <v>91</v>
      </c>
      <c r="CP353" s="206"/>
      <c r="CQ353" s="206"/>
      <c r="CR353" s="206" t="s">
        <v>94</v>
      </c>
      <c r="CS353" s="206"/>
      <c r="CT353" s="206"/>
      <c r="CU353" s="206"/>
      <c r="CV353" s="206"/>
      <c r="CW353" s="206"/>
      <c r="CX353" s="206"/>
      <c r="CY353" s="204" t="str">
        <f t="shared" si="37"/>
        <v>Mejora Normativa
Participación ciudadana en la gestión pública</v>
      </c>
      <c r="CZ353" s="206" t="s">
        <v>2873</v>
      </c>
      <c r="DA353" s="206" t="s">
        <v>2873</v>
      </c>
      <c r="DB353" s="210">
        <v>45771</v>
      </c>
      <c r="DC353" s="210">
        <v>45771</v>
      </c>
      <c r="DD353" s="206" t="s">
        <v>4089</v>
      </c>
      <c r="DE353" s="206" t="s">
        <v>4143</v>
      </c>
      <c r="DF353" s="206"/>
      <c r="DG353" s="206"/>
      <c r="DH353" s="206"/>
      <c r="DI353" s="206"/>
      <c r="DJ353" s="206"/>
      <c r="DK353" s="206"/>
      <c r="DL353" s="206"/>
      <c r="DM353" s="206"/>
      <c r="DN353" s="206"/>
      <c r="DO353" s="206"/>
      <c r="DP353" s="206"/>
      <c r="DQ353" s="206"/>
      <c r="DR353" s="206"/>
      <c r="DS353" s="206"/>
      <c r="DT353" s="206"/>
      <c r="DU353" s="1"/>
    </row>
    <row r="354" spans="2:125" s="2" customFormat="1" ht="84" hidden="1" customHeight="1" x14ac:dyDescent="0.35">
      <c r="B354" s="1"/>
      <c r="C354" s="200" t="s">
        <v>4202</v>
      </c>
      <c r="D354" s="206" t="s">
        <v>4203</v>
      </c>
      <c r="E354" s="94" t="str">
        <f t="shared" si="38"/>
        <v>URF2025_332__PD_Régimen de inversión aseguradoras</v>
      </c>
      <c r="F354" s="206" t="s">
        <v>4204</v>
      </c>
      <c r="G354" s="206" t="s">
        <v>4161</v>
      </c>
      <c r="H354" s="206" t="s">
        <v>4205</v>
      </c>
      <c r="I354" s="206" t="s">
        <v>1647</v>
      </c>
      <c r="J354" s="206" t="s">
        <v>2086</v>
      </c>
      <c r="K354" s="206" t="s">
        <v>2105</v>
      </c>
      <c r="L354" s="207">
        <v>45839</v>
      </c>
      <c r="M354" s="207">
        <v>45930</v>
      </c>
      <c r="N354" s="208">
        <f t="shared" si="33"/>
        <v>91</v>
      </c>
      <c r="O354" s="206" t="s">
        <v>1794</v>
      </c>
      <c r="P354" s="206"/>
      <c r="Q354" s="206" t="s">
        <v>111</v>
      </c>
      <c r="R354" s="206" t="s">
        <v>4163</v>
      </c>
      <c r="S354" s="206" t="s">
        <v>1649</v>
      </c>
      <c r="T354" s="206" t="s">
        <v>1690</v>
      </c>
      <c r="U354" s="206" t="s">
        <v>25</v>
      </c>
      <c r="V354" s="206"/>
      <c r="W354" s="206" t="s">
        <v>52</v>
      </c>
      <c r="X354" s="206"/>
      <c r="Y354" s="204" t="str">
        <f t="shared" si="34"/>
        <v xml:space="preserve">Talento Humano 
Tecnológicos </v>
      </c>
      <c r="Z354" s="206"/>
      <c r="AA354" s="206"/>
      <c r="AB354" s="206"/>
      <c r="AC354" s="209"/>
      <c r="AD354" s="209"/>
      <c r="AE354" s="206"/>
      <c r="AF354" s="206"/>
      <c r="AG354" s="209"/>
      <c r="AH354" s="209"/>
      <c r="AI354" s="206"/>
      <c r="AJ354" s="206"/>
      <c r="AK354" s="209"/>
      <c r="AL354" s="209"/>
      <c r="AM354" s="206"/>
      <c r="AN354" s="206"/>
      <c r="AO354" s="209"/>
      <c r="AP354" s="209"/>
      <c r="AQ354" s="206"/>
      <c r="AR354" s="206"/>
      <c r="AS354" s="209"/>
      <c r="AT354" s="209"/>
      <c r="AU354" s="206"/>
      <c r="AV354" s="206"/>
      <c r="AW354" s="209"/>
      <c r="AX354" s="206"/>
      <c r="AY354" s="206"/>
      <c r="AZ354" s="206"/>
      <c r="BA354" s="206"/>
      <c r="BB354" s="206"/>
      <c r="BC354" s="206"/>
      <c r="BD354" s="206"/>
      <c r="BE354" s="206"/>
      <c r="BF354" s="206"/>
      <c r="BG354" s="206"/>
      <c r="BH354" s="206" t="s">
        <v>2758</v>
      </c>
      <c r="BI354" s="206" t="s">
        <v>2793</v>
      </c>
      <c r="BJ354" s="206" t="s">
        <v>3163</v>
      </c>
      <c r="BK354" s="206"/>
      <c r="BL354" s="206"/>
      <c r="BM354" s="206" t="s">
        <v>4088</v>
      </c>
      <c r="BN354" s="206" t="s">
        <v>2760</v>
      </c>
      <c r="BO354" s="206" t="s">
        <v>2987</v>
      </c>
      <c r="BP354" s="206" t="s">
        <v>2761</v>
      </c>
      <c r="BQ354" s="206" t="s">
        <v>3164</v>
      </c>
      <c r="BR354" s="206"/>
      <c r="BS354" s="206"/>
      <c r="BT354" s="206"/>
      <c r="BU354" s="206"/>
      <c r="BV354" s="206" t="s">
        <v>2783</v>
      </c>
      <c r="BW354" s="204" t="str">
        <f t="shared" si="35"/>
        <v>Programas de transparencia y ética pública 
Agenda regulatoria
Estrategia de participación ciudadana 
Estrategia de rendición de cuentas 
Operación del Sistema de Gestión Institucional_SGI</v>
      </c>
      <c r="BX354" s="206"/>
      <c r="BY354" s="206"/>
      <c r="BZ354" s="206" t="s">
        <v>27</v>
      </c>
      <c r="CA354" s="206"/>
      <c r="CB354" s="206"/>
      <c r="CC354" s="206"/>
      <c r="CD354" s="206"/>
      <c r="CE354" s="204" t="str">
        <f t="shared" si="36"/>
        <v xml:space="preserve">Gestión con valores para resultados </v>
      </c>
      <c r="CF354" s="206"/>
      <c r="CG354" s="206"/>
      <c r="CH354" s="206"/>
      <c r="CI354" s="206"/>
      <c r="CJ354" s="206"/>
      <c r="CK354" s="206"/>
      <c r="CL354" s="206"/>
      <c r="CM354" s="206"/>
      <c r="CN354" s="206"/>
      <c r="CO354" s="206" t="s">
        <v>91</v>
      </c>
      <c r="CP354" s="206"/>
      <c r="CQ354" s="206"/>
      <c r="CR354" s="206" t="s">
        <v>94</v>
      </c>
      <c r="CS354" s="206"/>
      <c r="CT354" s="206"/>
      <c r="CU354" s="206"/>
      <c r="CV354" s="206"/>
      <c r="CW354" s="206"/>
      <c r="CX354" s="206"/>
      <c r="CY354" s="204" t="str">
        <f t="shared" si="37"/>
        <v>Mejora Normativa
Participación ciudadana en la gestión pública</v>
      </c>
      <c r="CZ354" s="206" t="s">
        <v>2873</v>
      </c>
      <c r="DA354" s="206" t="s">
        <v>2873</v>
      </c>
      <c r="DB354" s="210">
        <v>45771</v>
      </c>
      <c r="DC354" s="210">
        <v>45771</v>
      </c>
      <c r="DD354" s="206" t="s">
        <v>4089</v>
      </c>
      <c r="DE354" s="206" t="s">
        <v>4194</v>
      </c>
      <c r="DF354" s="206"/>
      <c r="DG354" s="206"/>
      <c r="DH354" s="206"/>
      <c r="DI354" s="206"/>
      <c r="DJ354" s="206"/>
      <c r="DK354" s="206"/>
      <c r="DL354" s="206"/>
      <c r="DM354" s="206"/>
      <c r="DN354" s="206"/>
      <c r="DO354" s="206"/>
      <c r="DP354" s="206"/>
      <c r="DQ354" s="206"/>
      <c r="DR354" s="206"/>
      <c r="DS354" s="206"/>
      <c r="DT354" s="206"/>
      <c r="DU354" s="1"/>
    </row>
    <row r="355" spans="2:125" s="2" customFormat="1" ht="84" hidden="1" customHeight="1" x14ac:dyDescent="0.35">
      <c r="B355" s="1"/>
      <c r="C355" s="200" t="s">
        <v>4206</v>
      </c>
      <c r="D355" s="206" t="s">
        <v>4207</v>
      </c>
      <c r="E355" s="94" t="str">
        <f t="shared" si="38"/>
        <v>URF2025_333__ET_Evaluación Decreto 962 de 2018 (buen gobierno solidario)</v>
      </c>
      <c r="F355" s="206" t="s">
        <v>4208</v>
      </c>
      <c r="G355" s="206" t="s">
        <v>4174</v>
      </c>
      <c r="H355" s="206" t="s">
        <v>4209</v>
      </c>
      <c r="I355" s="206" t="s">
        <v>1647</v>
      </c>
      <c r="J355" s="206" t="s">
        <v>4127</v>
      </c>
      <c r="K355" s="206" t="s">
        <v>2142</v>
      </c>
      <c r="L355" s="207">
        <v>45931</v>
      </c>
      <c r="M355" s="207">
        <v>46022</v>
      </c>
      <c r="N355" s="208">
        <f t="shared" si="33"/>
        <v>91</v>
      </c>
      <c r="O355" s="206" t="s">
        <v>1794</v>
      </c>
      <c r="P355" s="206"/>
      <c r="Q355" s="206" t="s">
        <v>111</v>
      </c>
      <c r="R355" s="206" t="s">
        <v>4210</v>
      </c>
      <c r="S355" s="206" t="s">
        <v>1649</v>
      </c>
      <c r="T355" s="206" t="s">
        <v>1690</v>
      </c>
      <c r="U355" s="206" t="s">
        <v>25</v>
      </c>
      <c r="V355" s="206"/>
      <c r="W355" s="206" t="s">
        <v>52</v>
      </c>
      <c r="X355" s="206"/>
      <c r="Y355" s="204" t="str">
        <f t="shared" si="34"/>
        <v xml:space="preserve">Talento Humano 
Tecnológicos </v>
      </c>
      <c r="Z355" s="206"/>
      <c r="AA355" s="206"/>
      <c r="AB355" s="206"/>
      <c r="AC355" s="209"/>
      <c r="AD355" s="209"/>
      <c r="AE355" s="206"/>
      <c r="AF355" s="206"/>
      <c r="AG355" s="209"/>
      <c r="AH355" s="209"/>
      <c r="AI355" s="206"/>
      <c r="AJ355" s="206"/>
      <c r="AK355" s="209"/>
      <c r="AL355" s="209"/>
      <c r="AM355" s="206"/>
      <c r="AN355" s="206"/>
      <c r="AO355" s="209"/>
      <c r="AP355" s="209"/>
      <c r="AQ355" s="206"/>
      <c r="AR355" s="206"/>
      <c r="AS355" s="209"/>
      <c r="AT355" s="209"/>
      <c r="AU355" s="206"/>
      <c r="AV355" s="206"/>
      <c r="AW355" s="209"/>
      <c r="AX355" s="206"/>
      <c r="AY355" s="206"/>
      <c r="AZ355" s="206"/>
      <c r="BA355" s="206"/>
      <c r="BB355" s="206"/>
      <c r="BC355" s="206"/>
      <c r="BD355" s="206"/>
      <c r="BE355" s="206"/>
      <c r="BF355" s="206"/>
      <c r="BG355" s="206"/>
      <c r="BH355" s="206" t="s">
        <v>2758</v>
      </c>
      <c r="BI355" s="206" t="s">
        <v>2793</v>
      </c>
      <c r="BJ355" s="206" t="s">
        <v>3163</v>
      </c>
      <c r="BK355" s="206"/>
      <c r="BL355" s="206"/>
      <c r="BM355" s="206" t="s">
        <v>4088</v>
      </c>
      <c r="BN355" s="206" t="s">
        <v>2760</v>
      </c>
      <c r="BO355" s="206" t="s">
        <v>2987</v>
      </c>
      <c r="BP355" s="206" t="s">
        <v>2761</v>
      </c>
      <c r="BQ355" s="206" t="s">
        <v>3164</v>
      </c>
      <c r="BR355" s="206"/>
      <c r="BS355" s="206"/>
      <c r="BT355" s="206"/>
      <c r="BU355" s="206"/>
      <c r="BV355" s="206" t="s">
        <v>2783</v>
      </c>
      <c r="BW355" s="204" t="str">
        <f t="shared" si="35"/>
        <v>Programas de transparencia y ética pública 
Agenda regulatoria
Estrategia de participación ciudadana 
Estrategia de rendición de cuentas 
Operación del Sistema de Gestión Institucional_SGI</v>
      </c>
      <c r="BX355" s="206"/>
      <c r="BY355" s="206"/>
      <c r="BZ355" s="206" t="s">
        <v>27</v>
      </c>
      <c r="CA355" s="206"/>
      <c r="CB355" s="206"/>
      <c r="CC355" s="206"/>
      <c r="CD355" s="206"/>
      <c r="CE355" s="204" t="str">
        <f t="shared" si="36"/>
        <v xml:space="preserve">Gestión con valores para resultados </v>
      </c>
      <c r="CF355" s="206"/>
      <c r="CG355" s="206"/>
      <c r="CH355" s="206"/>
      <c r="CI355" s="206"/>
      <c r="CJ355" s="206"/>
      <c r="CK355" s="206"/>
      <c r="CL355" s="206"/>
      <c r="CM355" s="206"/>
      <c r="CN355" s="206"/>
      <c r="CO355" s="206" t="s">
        <v>91</v>
      </c>
      <c r="CP355" s="206"/>
      <c r="CQ355" s="206"/>
      <c r="CR355" s="206" t="s">
        <v>94</v>
      </c>
      <c r="CS355" s="206"/>
      <c r="CT355" s="206"/>
      <c r="CU355" s="206"/>
      <c r="CV355" s="206"/>
      <c r="CW355" s="206"/>
      <c r="CX355" s="206"/>
      <c r="CY355" s="204" t="str">
        <f t="shared" si="37"/>
        <v>Mejora Normativa
Participación ciudadana en la gestión pública</v>
      </c>
      <c r="CZ355" s="206" t="s">
        <v>2873</v>
      </c>
      <c r="DA355" s="206" t="s">
        <v>2873</v>
      </c>
      <c r="DB355" s="210">
        <v>45938</v>
      </c>
      <c r="DC355" s="210">
        <v>45938</v>
      </c>
      <c r="DD355" s="206" t="s">
        <v>4095</v>
      </c>
      <c r="DE355" s="206" t="s">
        <v>4121</v>
      </c>
      <c r="DF355" s="206"/>
      <c r="DG355" s="206"/>
      <c r="DH355" s="206"/>
      <c r="DI355" s="206"/>
      <c r="DJ355" s="206"/>
      <c r="DK355" s="206"/>
      <c r="DL355" s="206"/>
      <c r="DM355" s="206"/>
      <c r="DN355" s="206"/>
      <c r="DO355" s="206"/>
      <c r="DP355" s="206"/>
      <c r="DQ355" s="206"/>
      <c r="DR355" s="206"/>
      <c r="DS355" s="206"/>
      <c r="DT355" s="206"/>
      <c r="DU355" s="1"/>
    </row>
    <row r="356" spans="2:125" s="2" customFormat="1" ht="84" hidden="1" customHeight="1" x14ac:dyDescent="0.35">
      <c r="B356" s="1"/>
      <c r="C356" s="200" t="s">
        <v>4211</v>
      </c>
      <c r="D356" s="206" t="s">
        <v>4212</v>
      </c>
      <c r="E356" s="94" t="str">
        <f t="shared" si="38"/>
        <v>URF2025_334__PD_Actualización prudencial Fondos mutuos de inversión​</v>
      </c>
      <c r="F356" s="206" t="s">
        <v>4213</v>
      </c>
      <c r="G356" s="206" t="s">
        <v>4161</v>
      </c>
      <c r="H356" s="206" t="s">
        <v>4214</v>
      </c>
      <c r="I356" s="206" t="s">
        <v>1647</v>
      </c>
      <c r="J356" s="206" t="s">
        <v>4127</v>
      </c>
      <c r="K356" s="206" t="s">
        <v>2142</v>
      </c>
      <c r="L356" s="207">
        <v>45931</v>
      </c>
      <c r="M356" s="207">
        <v>46022</v>
      </c>
      <c r="N356" s="208">
        <f t="shared" ref="N356:N419" si="39">IF(M356-L356&gt;124,"El tiempo de ejecución de la actividad no puede superar 124 días",M356-L356)</f>
        <v>91</v>
      </c>
      <c r="O356" s="206" t="s">
        <v>1794</v>
      </c>
      <c r="P356" s="206"/>
      <c r="Q356" s="206" t="s">
        <v>111</v>
      </c>
      <c r="R356" s="206" t="s">
        <v>4163</v>
      </c>
      <c r="S356" s="206" t="s">
        <v>1649</v>
      </c>
      <c r="T356" s="206" t="s">
        <v>1690</v>
      </c>
      <c r="U356" s="206" t="s">
        <v>25</v>
      </c>
      <c r="V356" s="206"/>
      <c r="W356" s="206" t="s">
        <v>52</v>
      </c>
      <c r="X356" s="206"/>
      <c r="Y356" s="204" t="str">
        <f t="shared" si="34"/>
        <v xml:space="preserve">Talento Humano 
Tecnológicos </v>
      </c>
      <c r="Z356" s="206"/>
      <c r="AA356" s="206"/>
      <c r="AB356" s="206"/>
      <c r="AC356" s="209"/>
      <c r="AD356" s="209"/>
      <c r="AE356" s="206"/>
      <c r="AF356" s="206"/>
      <c r="AG356" s="209"/>
      <c r="AH356" s="209"/>
      <c r="AI356" s="206"/>
      <c r="AJ356" s="206"/>
      <c r="AK356" s="209"/>
      <c r="AL356" s="209"/>
      <c r="AM356" s="206"/>
      <c r="AN356" s="206"/>
      <c r="AO356" s="209"/>
      <c r="AP356" s="209"/>
      <c r="AQ356" s="206"/>
      <c r="AR356" s="206"/>
      <c r="AS356" s="209"/>
      <c r="AT356" s="209"/>
      <c r="AU356" s="206"/>
      <c r="AV356" s="206"/>
      <c r="AW356" s="209"/>
      <c r="AX356" s="206"/>
      <c r="AY356" s="206"/>
      <c r="AZ356" s="206"/>
      <c r="BA356" s="206"/>
      <c r="BB356" s="206"/>
      <c r="BC356" s="206"/>
      <c r="BD356" s="206"/>
      <c r="BE356" s="206"/>
      <c r="BF356" s="206"/>
      <c r="BG356" s="206"/>
      <c r="BH356" s="206" t="s">
        <v>2758</v>
      </c>
      <c r="BI356" s="206" t="s">
        <v>2793</v>
      </c>
      <c r="BJ356" s="206" t="s">
        <v>3163</v>
      </c>
      <c r="BK356" s="206"/>
      <c r="BL356" s="206"/>
      <c r="BM356" s="206" t="s">
        <v>4088</v>
      </c>
      <c r="BN356" s="206" t="s">
        <v>2760</v>
      </c>
      <c r="BO356" s="206" t="s">
        <v>2987</v>
      </c>
      <c r="BP356" s="206" t="s">
        <v>2761</v>
      </c>
      <c r="BQ356" s="206" t="s">
        <v>3164</v>
      </c>
      <c r="BR356" s="206"/>
      <c r="BS356" s="206"/>
      <c r="BT356" s="206"/>
      <c r="BU356" s="206"/>
      <c r="BV356" s="206" t="s">
        <v>2783</v>
      </c>
      <c r="BW356" s="204" t="str">
        <f t="shared" si="35"/>
        <v>Programas de transparencia y ética pública 
Agenda regulatoria
Estrategia de participación ciudadana 
Estrategia de rendición de cuentas 
Operación del Sistema de Gestión Institucional_SGI</v>
      </c>
      <c r="BX356" s="206"/>
      <c r="BY356" s="206"/>
      <c r="BZ356" s="206" t="s">
        <v>27</v>
      </c>
      <c r="CA356" s="206"/>
      <c r="CB356" s="206"/>
      <c r="CC356" s="206"/>
      <c r="CD356" s="206"/>
      <c r="CE356" s="204" t="str">
        <f t="shared" si="36"/>
        <v xml:space="preserve">Gestión con valores para resultados </v>
      </c>
      <c r="CF356" s="206"/>
      <c r="CG356" s="206"/>
      <c r="CH356" s="206"/>
      <c r="CI356" s="206"/>
      <c r="CJ356" s="206"/>
      <c r="CK356" s="206"/>
      <c r="CL356" s="206"/>
      <c r="CM356" s="206"/>
      <c r="CN356" s="206"/>
      <c r="CO356" s="206" t="s">
        <v>91</v>
      </c>
      <c r="CP356" s="206"/>
      <c r="CQ356" s="206"/>
      <c r="CR356" s="206" t="s">
        <v>94</v>
      </c>
      <c r="CS356" s="206"/>
      <c r="CT356" s="206"/>
      <c r="CU356" s="206"/>
      <c r="CV356" s="206"/>
      <c r="CW356" s="206"/>
      <c r="CX356" s="206"/>
      <c r="CY356" s="204" t="str">
        <f t="shared" si="37"/>
        <v>Mejora Normativa
Participación ciudadana en la gestión pública</v>
      </c>
      <c r="CZ356" s="206" t="s">
        <v>2873</v>
      </c>
      <c r="DA356" s="206" t="s">
        <v>2873</v>
      </c>
      <c r="DB356" s="210">
        <v>45938</v>
      </c>
      <c r="DC356" s="210">
        <v>45938</v>
      </c>
      <c r="DD356" s="206" t="s">
        <v>4095</v>
      </c>
      <c r="DE356" s="206" t="s">
        <v>4121</v>
      </c>
      <c r="DF356" s="206"/>
      <c r="DG356" s="206"/>
      <c r="DH356" s="206"/>
      <c r="DI356" s="206"/>
      <c r="DJ356" s="206"/>
      <c r="DK356" s="206"/>
      <c r="DL356" s="206"/>
      <c r="DM356" s="206"/>
      <c r="DN356" s="206"/>
      <c r="DO356" s="206"/>
      <c r="DP356" s="206"/>
      <c r="DQ356" s="206"/>
      <c r="DR356" s="206"/>
      <c r="DS356" s="206"/>
      <c r="DT356" s="206"/>
      <c r="DU356" s="1"/>
    </row>
    <row r="357" spans="2:125" s="2" customFormat="1" ht="84" hidden="1" customHeight="1" x14ac:dyDescent="0.35">
      <c r="B357" s="1"/>
      <c r="C357" s="200" t="s">
        <v>4215</v>
      </c>
      <c r="D357" s="206" t="s">
        <v>4216</v>
      </c>
      <c r="E357" s="94" t="str">
        <f t="shared" si="38"/>
        <v>URF2025_335__PD_Mecanismos de resolución (establecimientos de crédito y solidario)​</v>
      </c>
      <c r="F357" s="206" t="s">
        <v>4217</v>
      </c>
      <c r="G357" s="206" t="s">
        <v>4161</v>
      </c>
      <c r="H357" s="206" t="s">
        <v>4217</v>
      </c>
      <c r="I357" s="206" t="s">
        <v>1647</v>
      </c>
      <c r="J357" s="206" t="s">
        <v>4127</v>
      </c>
      <c r="K357" s="206" t="s">
        <v>2142</v>
      </c>
      <c r="L357" s="207">
        <v>45931</v>
      </c>
      <c r="M357" s="207">
        <v>46022</v>
      </c>
      <c r="N357" s="208">
        <f t="shared" si="39"/>
        <v>91</v>
      </c>
      <c r="O357" s="206" t="s">
        <v>1794</v>
      </c>
      <c r="P357" s="206"/>
      <c r="Q357" s="206" t="s">
        <v>111</v>
      </c>
      <c r="R357" s="206" t="s">
        <v>4163</v>
      </c>
      <c r="S357" s="206" t="s">
        <v>1649</v>
      </c>
      <c r="T357" s="206" t="s">
        <v>1690</v>
      </c>
      <c r="U357" s="206" t="s">
        <v>25</v>
      </c>
      <c r="V357" s="206"/>
      <c r="W357" s="206" t="s">
        <v>52</v>
      </c>
      <c r="X357" s="206"/>
      <c r="Y357" s="204" t="str">
        <f t="shared" si="34"/>
        <v xml:space="preserve">Talento Humano 
Tecnológicos </v>
      </c>
      <c r="Z357" s="206"/>
      <c r="AA357" s="206"/>
      <c r="AB357" s="206"/>
      <c r="AC357" s="209"/>
      <c r="AD357" s="209"/>
      <c r="AE357" s="206"/>
      <c r="AF357" s="206"/>
      <c r="AG357" s="209"/>
      <c r="AH357" s="209"/>
      <c r="AI357" s="206"/>
      <c r="AJ357" s="206"/>
      <c r="AK357" s="209"/>
      <c r="AL357" s="209"/>
      <c r="AM357" s="206"/>
      <c r="AN357" s="206"/>
      <c r="AO357" s="209"/>
      <c r="AP357" s="209"/>
      <c r="AQ357" s="206"/>
      <c r="AR357" s="206"/>
      <c r="AS357" s="209"/>
      <c r="AT357" s="209"/>
      <c r="AU357" s="206"/>
      <c r="AV357" s="206"/>
      <c r="AW357" s="209"/>
      <c r="AX357" s="206"/>
      <c r="AY357" s="206"/>
      <c r="AZ357" s="206"/>
      <c r="BA357" s="206"/>
      <c r="BB357" s="206"/>
      <c r="BC357" s="206"/>
      <c r="BD357" s="206"/>
      <c r="BE357" s="206"/>
      <c r="BF357" s="206"/>
      <c r="BG357" s="206"/>
      <c r="BH357" s="206" t="s">
        <v>2758</v>
      </c>
      <c r="BI357" s="206" t="s">
        <v>2793</v>
      </c>
      <c r="BJ357" s="206" t="s">
        <v>3163</v>
      </c>
      <c r="BK357" s="206"/>
      <c r="BL357" s="206"/>
      <c r="BM357" s="206" t="s">
        <v>4088</v>
      </c>
      <c r="BN357" s="206" t="s">
        <v>2760</v>
      </c>
      <c r="BO357" s="206" t="s">
        <v>2987</v>
      </c>
      <c r="BP357" s="206" t="s">
        <v>2761</v>
      </c>
      <c r="BQ357" s="206" t="s">
        <v>3164</v>
      </c>
      <c r="BR357" s="206"/>
      <c r="BS357" s="206"/>
      <c r="BT357" s="206"/>
      <c r="BU357" s="206"/>
      <c r="BV357" s="206" t="s">
        <v>2783</v>
      </c>
      <c r="BW357" s="204" t="str">
        <f t="shared" si="35"/>
        <v>Programas de transparencia y ética pública 
Agenda regulatoria
Estrategia de participación ciudadana 
Estrategia de rendición de cuentas 
Operación del Sistema de Gestión Institucional_SGI</v>
      </c>
      <c r="BX357" s="206"/>
      <c r="BY357" s="206"/>
      <c r="BZ357" s="206" t="s">
        <v>27</v>
      </c>
      <c r="CA357" s="206"/>
      <c r="CB357" s="206"/>
      <c r="CC357" s="206"/>
      <c r="CD357" s="206"/>
      <c r="CE357" s="204" t="str">
        <f t="shared" si="36"/>
        <v xml:space="preserve">Gestión con valores para resultados </v>
      </c>
      <c r="CF357" s="206"/>
      <c r="CG357" s="206"/>
      <c r="CH357" s="206"/>
      <c r="CI357" s="206"/>
      <c r="CJ357" s="206"/>
      <c r="CK357" s="206"/>
      <c r="CL357" s="206"/>
      <c r="CM357" s="206"/>
      <c r="CN357" s="206"/>
      <c r="CO357" s="206" t="s">
        <v>91</v>
      </c>
      <c r="CP357" s="206"/>
      <c r="CQ357" s="206"/>
      <c r="CR357" s="206" t="s">
        <v>94</v>
      </c>
      <c r="CS357" s="206"/>
      <c r="CT357" s="206"/>
      <c r="CU357" s="206"/>
      <c r="CV357" s="206"/>
      <c r="CW357" s="206"/>
      <c r="CX357" s="206"/>
      <c r="CY357" s="204" t="str">
        <f t="shared" si="37"/>
        <v>Mejora Normativa
Participación ciudadana en la gestión pública</v>
      </c>
      <c r="CZ357" s="206" t="s">
        <v>2873</v>
      </c>
      <c r="DA357" s="206" t="s">
        <v>2873</v>
      </c>
      <c r="DB357" s="210">
        <v>45938</v>
      </c>
      <c r="DC357" s="210">
        <v>45938</v>
      </c>
      <c r="DD357" s="206" t="s">
        <v>4095</v>
      </c>
      <c r="DE357" s="206" t="s">
        <v>4121</v>
      </c>
      <c r="DF357" s="206"/>
      <c r="DG357" s="206"/>
      <c r="DH357" s="206"/>
      <c r="DI357" s="206"/>
      <c r="DJ357" s="206"/>
      <c r="DK357" s="206"/>
      <c r="DL357" s="206"/>
      <c r="DM357" s="206"/>
      <c r="DN357" s="206"/>
      <c r="DO357" s="206"/>
      <c r="DP357" s="206"/>
      <c r="DQ357" s="206"/>
      <c r="DR357" s="206"/>
      <c r="DS357" s="206"/>
      <c r="DT357" s="206"/>
      <c r="DU357" s="1"/>
    </row>
    <row r="358" spans="2:125" s="2" customFormat="1" ht="84" hidden="1" customHeight="1" x14ac:dyDescent="0.35">
      <c r="B358" s="1"/>
      <c r="C358" s="200" t="s">
        <v>4218</v>
      </c>
      <c r="D358" s="11" t="s">
        <v>4219</v>
      </c>
      <c r="E358" s="201" t="str">
        <f t="shared" si="38"/>
        <v>URF2025_336__Seguimiento a necesidades regulatorias para el adecuado​ funcionamiento del sistema de protección social integral para la​ vejez, invalidez y muerte de origen común​_Primer semestre</v>
      </c>
      <c r="F358" s="11" t="s">
        <v>4220</v>
      </c>
      <c r="G358" s="11" t="s">
        <v>4161</v>
      </c>
      <c r="H358" s="11" t="s">
        <v>4220</v>
      </c>
      <c r="I358" s="11" t="s">
        <v>1647</v>
      </c>
      <c r="J358" s="11" t="s">
        <v>2128</v>
      </c>
      <c r="K358" s="11" t="s">
        <v>2086</v>
      </c>
      <c r="L358" s="12">
        <v>45748</v>
      </c>
      <c r="M358" s="12">
        <v>45838</v>
      </c>
      <c r="N358" s="202">
        <f t="shared" si="39"/>
        <v>90</v>
      </c>
      <c r="O358" s="203" t="s">
        <v>1794</v>
      </c>
      <c r="P358" s="11"/>
      <c r="Q358" s="11" t="s">
        <v>111</v>
      </c>
      <c r="R358" s="11" t="s">
        <v>4163</v>
      </c>
      <c r="S358" s="11" t="s">
        <v>1649</v>
      </c>
      <c r="T358" s="11" t="s">
        <v>2040</v>
      </c>
      <c r="U358" s="11" t="s">
        <v>25</v>
      </c>
      <c r="V358" s="11"/>
      <c r="W358" s="11" t="s">
        <v>52</v>
      </c>
      <c r="X358" s="11"/>
      <c r="Y358" s="204" t="str">
        <f t="shared" si="34"/>
        <v xml:space="preserve">Talento Humano 
Tecnológicos </v>
      </c>
      <c r="Z358" s="11"/>
      <c r="AA358" s="11"/>
      <c r="AB358" s="11"/>
      <c r="AC358" s="13"/>
      <c r="AD358" s="14"/>
      <c r="AE358" s="11"/>
      <c r="AF358" s="11"/>
      <c r="AG358" s="13"/>
      <c r="AH358" s="14"/>
      <c r="AI358" s="11"/>
      <c r="AJ358" s="11"/>
      <c r="AK358" s="13"/>
      <c r="AL358" s="14"/>
      <c r="AM358" s="11"/>
      <c r="AN358" s="11"/>
      <c r="AO358" s="13"/>
      <c r="AP358" s="14"/>
      <c r="AQ358" s="11"/>
      <c r="AR358" s="11"/>
      <c r="AS358" s="13"/>
      <c r="AT358" s="14"/>
      <c r="AU358" s="11"/>
      <c r="AV358" s="11"/>
      <c r="AW358" s="13"/>
      <c r="AX358" s="11"/>
      <c r="AY358" s="11"/>
      <c r="AZ358" s="11"/>
      <c r="BA358" s="11"/>
      <c r="BB358" s="11"/>
      <c r="BC358" s="11"/>
      <c r="BD358" s="11"/>
      <c r="BE358" s="11"/>
      <c r="BF358" s="11"/>
      <c r="BG358" s="11"/>
      <c r="BH358" s="11" t="s">
        <v>2758</v>
      </c>
      <c r="BI358" s="11" t="s">
        <v>2793</v>
      </c>
      <c r="BJ358" s="11" t="s">
        <v>3163</v>
      </c>
      <c r="BK358" s="11"/>
      <c r="BL358" s="11"/>
      <c r="BM358" s="11" t="s">
        <v>4088</v>
      </c>
      <c r="BN358" s="11" t="s">
        <v>2760</v>
      </c>
      <c r="BO358" s="11" t="s">
        <v>2987</v>
      </c>
      <c r="BP358" s="11" t="s">
        <v>2761</v>
      </c>
      <c r="BQ358" s="11" t="s">
        <v>3164</v>
      </c>
      <c r="BR358" s="11"/>
      <c r="BS358" s="11"/>
      <c r="BT358" s="11"/>
      <c r="BU358" s="11"/>
      <c r="BV358" s="11" t="s">
        <v>2783</v>
      </c>
      <c r="BW358" s="204" t="str">
        <f t="shared" si="35"/>
        <v>Programas de transparencia y ética pública 
Agenda regulatoria
Estrategia de participación ciudadana 
Estrategia de rendición de cuentas 
Operación del Sistema de Gestión Institucional_SGI</v>
      </c>
      <c r="BX358" s="11"/>
      <c r="BY358" s="11"/>
      <c r="BZ358" s="11" t="s">
        <v>27</v>
      </c>
      <c r="CA358" s="11"/>
      <c r="CB358" s="11"/>
      <c r="CC358" s="11"/>
      <c r="CD358" s="11"/>
      <c r="CE358" s="204" t="str">
        <f t="shared" si="36"/>
        <v xml:space="preserve">Gestión con valores para resultados </v>
      </c>
      <c r="CF358" s="11"/>
      <c r="CG358" s="11"/>
      <c r="CH358" s="11"/>
      <c r="CI358" s="11"/>
      <c r="CJ358" s="11"/>
      <c r="CK358" s="11"/>
      <c r="CL358" s="11"/>
      <c r="CM358" s="11"/>
      <c r="CN358" s="11"/>
      <c r="CO358" s="11" t="s">
        <v>91</v>
      </c>
      <c r="CP358" s="11"/>
      <c r="CQ358" s="11"/>
      <c r="CR358" s="11" t="s">
        <v>94</v>
      </c>
      <c r="CS358" s="11"/>
      <c r="CT358" s="11"/>
      <c r="CU358" s="11"/>
      <c r="CV358" s="11"/>
      <c r="CW358" s="11"/>
      <c r="CX358" s="11"/>
      <c r="CY358" s="204" t="str">
        <f t="shared" si="37"/>
        <v>Mejora Normativa
Participación ciudadana en la gestión pública</v>
      </c>
      <c r="CZ358" s="11" t="s">
        <v>2784</v>
      </c>
      <c r="DA358" s="11"/>
      <c r="DB358" s="11"/>
      <c r="DC358" s="11"/>
      <c r="DD358" s="11"/>
      <c r="DE358" s="11"/>
      <c r="DF358" s="11"/>
      <c r="DG358" s="11"/>
      <c r="DH358" s="11"/>
      <c r="DI358" s="11"/>
      <c r="DJ358" s="11"/>
      <c r="DK358" s="11"/>
      <c r="DL358" s="11"/>
      <c r="DM358" s="11"/>
      <c r="DN358" s="11"/>
      <c r="DO358" s="11"/>
      <c r="DP358" s="11"/>
      <c r="DQ358" s="11"/>
      <c r="DR358" s="11"/>
      <c r="DS358" s="11"/>
      <c r="DT358" s="11"/>
      <c r="DU358" s="1"/>
    </row>
    <row r="359" spans="2:125" s="2" customFormat="1" ht="84" hidden="1" customHeight="1" x14ac:dyDescent="0.35">
      <c r="B359" s="1"/>
      <c r="C359" s="200" t="s">
        <v>4221</v>
      </c>
      <c r="D359" s="206" t="s">
        <v>4222</v>
      </c>
      <c r="E359" s="94" t="str">
        <f t="shared" si="38"/>
        <v>URF2025_337__Seguimiento a necesidades regulatorias para el adecuado​ funcionamiento del sistema de protección social integral para la​ vejez, invalidez y muerte de origen común​_Segundo semestre</v>
      </c>
      <c r="F359" s="206" t="s">
        <v>4220</v>
      </c>
      <c r="G359" s="206" t="s">
        <v>4161</v>
      </c>
      <c r="H359" s="206" t="s">
        <v>4220</v>
      </c>
      <c r="I359" s="206" t="s">
        <v>1647</v>
      </c>
      <c r="J359" s="206" t="s">
        <v>2128</v>
      </c>
      <c r="K359" s="206" t="s">
        <v>2086</v>
      </c>
      <c r="L359" s="207">
        <v>45931</v>
      </c>
      <c r="M359" s="207">
        <v>46022</v>
      </c>
      <c r="N359" s="208">
        <f t="shared" si="39"/>
        <v>91</v>
      </c>
      <c r="O359" s="206" t="s">
        <v>1794</v>
      </c>
      <c r="P359" s="206"/>
      <c r="Q359" s="206" t="s">
        <v>111</v>
      </c>
      <c r="R359" s="206" t="s">
        <v>4163</v>
      </c>
      <c r="S359" s="206" t="s">
        <v>1649</v>
      </c>
      <c r="T359" s="206" t="s">
        <v>2040</v>
      </c>
      <c r="U359" s="206" t="s">
        <v>25</v>
      </c>
      <c r="V359" s="206"/>
      <c r="W359" s="206" t="s">
        <v>52</v>
      </c>
      <c r="X359" s="206"/>
      <c r="Y359" s="204" t="str">
        <f t="shared" si="34"/>
        <v xml:space="preserve">Talento Humano 
Tecnológicos </v>
      </c>
      <c r="Z359" s="206"/>
      <c r="AA359" s="206"/>
      <c r="AB359" s="206"/>
      <c r="AC359" s="209"/>
      <c r="AD359" s="209"/>
      <c r="AE359" s="206"/>
      <c r="AF359" s="206"/>
      <c r="AG359" s="209"/>
      <c r="AH359" s="209"/>
      <c r="AI359" s="206"/>
      <c r="AJ359" s="206"/>
      <c r="AK359" s="209"/>
      <c r="AL359" s="209"/>
      <c r="AM359" s="206"/>
      <c r="AN359" s="206"/>
      <c r="AO359" s="209"/>
      <c r="AP359" s="209"/>
      <c r="AQ359" s="206"/>
      <c r="AR359" s="206"/>
      <c r="AS359" s="209"/>
      <c r="AT359" s="209"/>
      <c r="AU359" s="206"/>
      <c r="AV359" s="206"/>
      <c r="AW359" s="209"/>
      <c r="AX359" s="206"/>
      <c r="AY359" s="206"/>
      <c r="AZ359" s="206"/>
      <c r="BA359" s="206"/>
      <c r="BB359" s="206"/>
      <c r="BC359" s="206"/>
      <c r="BD359" s="206"/>
      <c r="BE359" s="206"/>
      <c r="BF359" s="206"/>
      <c r="BG359" s="206"/>
      <c r="BH359" s="206" t="s">
        <v>2758</v>
      </c>
      <c r="BI359" s="206" t="s">
        <v>2793</v>
      </c>
      <c r="BJ359" s="206" t="s">
        <v>3163</v>
      </c>
      <c r="BK359" s="206"/>
      <c r="BL359" s="206"/>
      <c r="BM359" s="206" t="s">
        <v>4088</v>
      </c>
      <c r="BN359" s="206" t="s">
        <v>2760</v>
      </c>
      <c r="BO359" s="206" t="s">
        <v>2987</v>
      </c>
      <c r="BP359" s="206" t="s">
        <v>2761</v>
      </c>
      <c r="BQ359" s="206" t="s">
        <v>3164</v>
      </c>
      <c r="BR359" s="206"/>
      <c r="BS359" s="206"/>
      <c r="BT359" s="206"/>
      <c r="BU359" s="206"/>
      <c r="BV359" s="206" t="s">
        <v>2783</v>
      </c>
      <c r="BW359" s="204" t="str">
        <f t="shared" si="35"/>
        <v>Programas de transparencia y ética pública 
Agenda regulatoria
Estrategia de participación ciudadana 
Estrategia de rendición de cuentas 
Operación del Sistema de Gestión Institucional_SGI</v>
      </c>
      <c r="BX359" s="206"/>
      <c r="BY359" s="206"/>
      <c r="BZ359" s="206" t="s">
        <v>27</v>
      </c>
      <c r="CA359" s="206"/>
      <c r="CB359" s="206"/>
      <c r="CC359" s="206"/>
      <c r="CD359" s="206"/>
      <c r="CE359" s="204" t="str">
        <f t="shared" si="36"/>
        <v xml:space="preserve">Gestión con valores para resultados </v>
      </c>
      <c r="CF359" s="206"/>
      <c r="CG359" s="206"/>
      <c r="CH359" s="206"/>
      <c r="CI359" s="206"/>
      <c r="CJ359" s="206"/>
      <c r="CK359" s="206"/>
      <c r="CL359" s="206"/>
      <c r="CM359" s="206"/>
      <c r="CN359" s="206"/>
      <c r="CO359" s="206" t="s">
        <v>91</v>
      </c>
      <c r="CP359" s="206"/>
      <c r="CQ359" s="206"/>
      <c r="CR359" s="206" t="s">
        <v>94</v>
      </c>
      <c r="CS359" s="206"/>
      <c r="CT359" s="206"/>
      <c r="CU359" s="206"/>
      <c r="CV359" s="206"/>
      <c r="CW359" s="206"/>
      <c r="CX359" s="206"/>
      <c r="CY359" s="204" t="str">
        <f t="shared" si="37"/>
        <v>Mejora Normativa
Participación ciudadana en la gestión pública</v>
      </c>
      <c r="CZ359" s="206" t="s">
        <v>2873</v>
      </c>
      <c r="DA359" s="206" t="s">
        <v>2873</v>
      </c>
      <c r="DB359" s="210">
        <v>45938</v>
      </c>
      <c r="DC359" s="210">
        <v>45938</v>
      </c>
      <c r="DD359" s="206" t="s">
        <v>4095</v>
      </c>
      <c r="DE359" s="206" t="s">
        <v>4121</v>
      </c>
      <c r="DF359" s="206"/>
      <c r="DG359" s="206"/>
      <c r="DH359" s="206"/>
      <c r="DI359" s="206"/>
      <c r="DJ359" s="206"/>
      <c r="DK359" s="206"/>
      <c r="DL359" s="206"/>
      <c r="DM359" s="206"/>
      <c r="DN359" s="206"/>
      <c r="DO359" s="206"/>
      <c r="DP359" s="206"/>
      <c r="DQ359" s="206"/>
      <c r="DR359" s="206"/>
      <c r="DS359" s="206"/>
      <c r="DT359" s="206"/>
      <c r="DU359" s="1"/>
    </row>
    <row r="360" spans="2:125" s="2" customFormat="1" ht="84" hidden="1" customHeight="1" x14ac:dyDescent="0.35">
      <c r="B360" s="1"/>
      <c r="C360" s="200" t="s">
        <v>4223</v>
      </c>
      <c r="D360" s="206" t="s">
        <v>1738</v>
      </c>
      <c r="E360" s="94" t="str">
        <f t="shared" si="38"/>
        <v>URF2025_338__Transversal_Generar cronograma de necesidades de comunicación para el primer cuatrimestre_AD</v>
      </c>
      <c r="F360" s="206" t="s">
        <v>1739</v>
      </c>
      <c r="G360" s="206" t="s">
        <v>1740</v>
      </c>
      <c r="H360" s="206" t="s">
        <v>1741</v>
      </c>
      <c r="I360" s="206" t="s">
        <v>1043</v>
      </c>
      <c r="J360" s="206" t="s">
        <v>707</v>
      </c>
      <c r="K360" s="206"/>
      <c r="L360" s="207">
        <v>45672</v>
      </c>
      <c r="M360" s="207">
        <v>45687</v>
      </c>
      <c r="N360" s="208">
        <f t="shared" si="39"/>
        <v>15</v>
      </c>
      <c r="O360" s="206" t="s">
        <v>109</v>
      </c>
      <c r="P360" s="206"/>
      <c r="Q360" s="206" t="s">
        <v>111</v>
      </c>
      <c r="R360" s="206" t="s">
        <v>1742</v>
      </c>
      <c r="S360" s="206" t="s">
        <v>114</v>
      </c>
      <c r="T360" s="206" t="s">
        <v>115</v>
      </c>
      <c r="U360" s="206" t="s">
        <v>25</v>
      </c>
      <c r="V360" s="206"/>
      <c r="W360" s="206" t="s">
        <v>52</v>
      </c>
      <c r="X360" s="206"/>
      <c r="Y360" s="204" t="str">
        <f t="shared" si="34"/>
        <v xml:space="preserve">Talento Humano 
Tecnológicos </v>
      </c>
      <c r="Z360" s="206"/>
      <c r="AA360" s="206"/>
      <c r="AB360" s="206"/>
      <c r="AC360" s="209"/>
      <c r="AD360" s="209"/>
      <c r="AE360" s="206"/>
      <c r="AF360" s="206"/>
      <c r="AG360" s="209"/>
      <c r="AH360" s="209"/>
      <c r="AI360" s="206"/>
      <c r="AJ360" s="206"/>
      <c r="AK360" s="209"/>
      <c r="AL360" s="209"/>
      <c r="AM360" s="206"/>
      <c r="AN360" s="206"/>
      <c r="AO360" s="209"/>
      <c r="AP360" s="209"/>
      <c r="AQ360" s="206"/>
      <c r="AR360" s="206"/>
      <c r="AS360" s="209"/>
      <c r="AT360" s="209"/>
      <c r="AU360" s="206"/>
      <c r="AV360" s="206"/>
      <c r="AW360" s="209"/>
      <c r="AX360" s="206"/>
      <c r="AY360" s="206"/>
      <c r="AZ360" s="206"/>
      <c r="BA360" s="206"/>
      <c r="BB360" s="206"/>
      <c r="BC360" s="206"/>
      <c r="BD360" s="206"/>
      <c r="BE360" s="206"/>
      <c r="BF360" s="206"/>
      <c r="BG360" s="206"/>
      <c r="BH360" s="206" t="s">
        <v>2758</v>
      </c>
      <c r="BI360" s="206" t="s">
        <v>2814</v>
      </c>
      <c r="BJ360" s="206" t="s">
        <v>2936</v>
      </c>
      <c r="BK360" s="206"/>
      <c r="BL360" s="206"/>
      <c r="BM360" s="206"/>
      <c r="BN360" s="206"/>
      <c r="BO360" s="206"/>
      <c r="BP360" s="206"/>
      <c r="BQ360" s="206"/>
      <c r="BR360" s="206"/>
      <c r="BS360" s="206"/>
      <c r="BT360" s="206"/>
      <c r="BU360" s="206"/>
      <c r="BV360" s="206" t="s">
        <v>2783</v>
      </c>
      <c r="BW360" s="204" t="str">
        <f t="shared" si="35"/>
        <v>Programas de transparencia y ética pública 
Operación del Sistema de Gestión Institucional_SGI</v>
      </c>
      <c r="BX360" s="206"/>
      <c r="BY360" s="206"/>
      <c r="BZ360" s="206" t="s">
        <v>27</v>
      </c>
      <c r="CA360" s="206"/>
      <c r="CB360" s="206" t="s">
        <v>29</v>
      </c>
      <c r="CC360" s="206"/>
      <c r="CD360" s="206"/>
      <c r="CE360" s="204" t="str">
        <f t="shared" si="36"/>
        <v xml:space="preserve">Gestión con valores para resultados 
Información y comunicación </v>
      </c>
      <c r="CF360" s="206"/>
      <c r="CG360" s="206"/>
      <c r="CH360" s="206"/>
      <c r="CI360" s="206"/>
      <c r="CJ360" s="206"/>
      <c r="CK360" s="206" t="s">
        <v>87</v>
      </c>
      <c r="CL360" s="206"/>
      <c r="CM360" s="206"/>
      <c r="CN360" s="206"/>
      <c r="CO360" s="206"/>
      <c r="CP360" s="206"/>
      <c r="CQ360" s="206"/>
      <c r="CR360" s="206"/>
      <c r="CS360" s="206"/>
      <c r="CT360" s="206" t="s">
        <v>96</v>
      </c>
      <c r="CU360" s="206"/>
      <c r="CV360" s="206"/>
      <c r="CW360" s="206"/>
      <c r="CX360" s="206"/>
      <c r="CY360" s="204" t="str">
        <f t="shared" si="37"/>
        <v>Fortalecimiento organizacional y simplificación de procesos
Transparencia, acceso a la información pública y lucha contra la corrupción</v>
      </c>
      <c r="CZ360" s="206" t="s">
        <v>2873</v>
      </c>
      <c r="DA360" s="206" t="s">
        <v>2873</v>
      </c>
      <c r="DB360" s="210">
        <v>45771</v>
      </c>
      <c r="DC360" s="210">
        <v>45771</v>
      </c>
      <c r="DD360" s="206" t="s">
        <v>4224</v>
      </c>
      <c r="DE360" s="206" t="s">
        <v>4225</v>
      </c>
      <c r="DF360" s="206"/>
      <c r="DG360" s="206"/>
      <c r="DH360" s="206"/>
      <c r="DI360" s="206"/>
      <c r="DJ360" s="206"/>
      <c r="DK360" s="206"/>
      <c r="DL360" s="206"/>
      <c r="DM360" s="206"/>
      <c r="DN360" s="206"/>
      <c r="DO360" s="206"/>
      <c r="DP360" s="206"/>
      <c r="DQ360" s="206"/>
      <c r="DR360" s="206"/>
      <c r="DS360" s="206"/>
      <c r="DT360" s="206"/>
      <c r="DU360" s="1"/>
    </row>
    <row r="361" spans="2:125" s="2" customFormat="1" ht="84" hidden="1" customHeight="1" x14ac:dyDescent="0.35">
      <c r="B361" s="1"/>
      <c r="C361" s="200" t="s">
        <v>4226</v>
      </c>
      <c r="D361" s="11" t="s">
        <v>1744</v>
      </c>
      <c r="E361" s="201" t="str">
        <f t="shared" si="38"/>
        <v>URF2025_339__Transversal_Generar cronograma de necesidades de comunicación para el segundo cuatrimestre_AD</v>
      </c>
      <c r="F361" s="11" t="s">
        <v>1739</v>
      </c>
      <c r="G361" s="11" t="s">
        <v>1740</v>
      </c>
      <c r="H361" s="11" t="s">
        <v>1741</v>
      </c>
      <c r="I361" s="11" t="s">
        <v>1043</v>
      </c>
      <c r="J361" s="11" t="s">
        <v>707</v>
      </c>
      <c r="K361" s="11"/>
      <c r="L361" s="12">
        <v>45748</v>
      </c>
      <c r="M361" s="12">
        <v>45770</v>
      </c>
      <c r="N361" s="202">
        <f t="shared" si="39"/>
        <v>22</v>
      </c>
      <c r="O361" s="203" t="s">
        <v>109</v>
      </c>
      <c r="P361" s="11"/>
      <c r="Q361" s="11" t="s">
        <v>111</v>
      </c>
      <c r="R361" s="11" t="s">
        <v>1742</v>
      </c>
      <c r="S361" s="11" t="s">
        <v>114</v>
      </c>
      <c r="T361" s="11" t="s">
        <v>115</v>
      </c>
      <c r="U361" s="11" t="s">
        <v>25</v>
      </c>
      <c r="V361" s="11"/>
      <c r="W361" s="11" t="s">
        <v>52</v>
      </c>
      <c r="X361" s="11"/>
      <c r="Y361" s="204" t="str">
        <f t="shared" si="34"/>
        <v xml:space="preserve">Talento Humano 
Tecnológicos </v>
      </c>
      <c r="Z361" s="11"/>
      <c r="AA361" s="11"/>
      <c r="AB361" s="11"/>
      <c r="AC361" s="13"/>
      <c r="AD361" s="14"/>
      <c r="AE361" s="11"/>
      <c r="AF361" s="11"/>
      <c r="AG361" s="13"/>
      <c r="AH361" s="14"/>
      <c r="AI361" s="11"/>
      <c r="AJ361" s="11"/>
      <c r="AK361" s="13"/>
      <c r="AL361" s="14"/>
      <c r="AM361" s="11"/>
      <c r="AN361" s="11"/>
      <c r="AO361" s="13"/>
      <c r="AP361" s="14"/>
      <c r="AQ361" s="11"/>
      <c r="AR361" s="11"/>
      <c r="AS361" s="13"/>
      <c r="AT361" s="14"/>
      <c r="AU361" s="11"/>
      <c r="AV361" s="11"/>
      <c r="AW361" s="13"/>
      <c r="AX361" s="11"/>
      <c r="AY361" s="11"/>
      <c r="AZ361" s="11"/>
      <c r="BA361" s="11"/>
      <c r="BB361" s="11"/>
      <c r="BC361" s="11"/>
      <c r="BD361" s="11"/>
      <c r="BE361" s="11"/>
      <c r="BF361" s="11"/>
      <c r="BG361" s="11"/>
      <c r="BH361" s="11" t="s">
        <v>2758</v>
      </c>
      <c r="BI361" s="11" t="s">
        <v>2814</v>
      </c>
      <c r="BJ361" s="11" t="s">
        <v>2936</v>
      </c>
      <c r="BK361" s="11"/>
      <c r="BL361" s="11"/>
      <c r="BM361" s="11"/>
      <c r="BN361" s="11"/>
      <c r="BO361" s="11"/>
      <c r="BP361" s="11"/>
      <c r="BQ361" s="11"/>
      <c r="BR361" s="11"/>
      <c r="BS361" s="11"/>
      <c r="BT361" s="11"/>
      <c r="BU361" s="11"/>
      <c r="BV361" s="11" t="s">
        <v>2783</v>
      </c>
      <c r="BW361" s="204" t="str">
        <f t="shared" si="35"/>
        <v>Programas de transparencia y ética pública 
Operación del Sistema de Gestión Institucional_SGI</v>
      </c>
      <c r="BX361" s="11"/>
      <c r="BY361" s="11"/>
      <c r="BZ361" s="11" t="s">
        <v>27</v>
      </c>
      <c r="CA361" s="11"/>
      <c r="CB361" s="11" t="s">
        <v>29</v>
      </c>
      <c r="CC361" s="11"/>
      <c r="CD361" s="11"/>
      <c r="CE361" s="204" t="str">
        <f t="shared" si="36"/>
        <v xml:space="preserve">Gestión con valores para resultados 
Información y comunicación </v>
      </c>
      <c r="CF361" s="11"/>
      <c r="CG361" s="11"/>
      <c r="CH361" s="11"/>
      <c r="CI361" s="11"/>
      <c r="CJ361" s="11"/>
      <c r="CK361" s="11" t="s">
        <v>87</v>
      </c>
      <c r="CL361" s="11"/>
      <c r="CM361" s="11"/>
      <c r="CN361" s="11"/>
      <c r="CO361" s="11"/>
      <c r="CP361" s="11"/>
      <c r="CQ361" s="11"/>
      <c r="CR361" s="11"/>
      <c r="CS361" s="11"/>
      <c r="CT361" s="11" t="s">
        <v>96</v>
      </c>
      <c r="CU361" s="11"/>
      <c r="CV361" s="11"/>
      <c r="CW361" s="11"/>
      <c r="CX361" s="11"/>
      <c r="CY361" s="204" t="str">
        <f t="shared" si="37"/>
        <v>Fortalecimiento organizacional y simplificación de procesos
Transparencia, acceso a la información pública y lucha contra la corrupción</v>
      </c>
      <c r="CZ361" s="11" t="s">
        <v>2784</v>
      </c>
      <c r="DA361" s="11"/>
      <c r="DB361" s="11"/>
      <c r="DC361" s="11"/>
      <c r="DD361" s="11"/>
      <c r="DE361" s="11"/>
      <c r="DF361" s="11"/>
      <c r="DG361" s="11"/>
      <c r="DH361" s="11"/>
      <c r="DI361" s="11"/>
      <c r="DJ361" s="11"/>
      <c r="DK361" s="11"/>
      <c r="DL361" s="11"/>
      <c r="DM361" s="11"/>
      <c r="DN361" s="11"/>
      <c r="DO361" s="11"/>
      <c r="DP361" s="11"/>
      <c r="DQ361" s="11"/>
      <c r="DR361" s="11"/>
      <c r="DS361" s="11"/>
      <c r="DT361" s="11"/>
      <c r="DU361" s="1"/>
    </row>
    <row r="362" spans="2:125" s="2" customFormat="1" ht="84" hidden="1" customHeight="1" x14ac:dyDescent="0.35">
      <c r="B362" s="1"/>
      <c r="C362" s="200" t="s">
        <v>4227</v>
      </c>
      <c r="D362" s="11" t="s">
        <v>1746</v>
      </c>
      <c r="E362" s="201" t="str">
        <f t="shared" si="38"/>
        <v>URF2025_340__Transversal_Generar cronograma de necesidades de comunicación para el tercer cuatrimestre_AD</v>
      </c>
      <c r="F362" s="11" t="s">
        <v>1739</v>
      </c>
      <c r="G362" s="11" t="s">
        <v>1740</v>
      </c>
      <c r="H362" s="11" t="s">
        <v>1741</v>
      </c>
      <c r="I362" s="11" t="s">
        <v>1043</v>
      </c>
      <c r="J362" s="11" t="s">
        <v>707</v>
      </c>
      <c r="K362" s="11"/>
      <c r="L362" s="12">
        <v>45870</v>
      </c>
      <c r="M362" s="12">
        <v>45884</v>
      </c>
      <c r="N362" s="202">
        <f t="shared" si="39"/>
        <v>14</v>
      </c>
      <c r="O362" s="203" t="s">
        <v>109</v>
      </c>
      <c r="P362" s="11"/>
      <c r="Q362" s="11" t="s">
        <v>111</v>
      </c>
      <c r="R362" s="11" t="s">
        <v>1742</v>
      </c>
      <c r="S362" s="11" t="s">
        <v>114</v>
      </c>
      <c r="T362" s="11" t="s">
        <v>115</v>
      </c>
      <c r="U362" s="11" t="s">
        <v>25</v>
      </c>
      <c r="V362" s="11"/>
      <c r="W362" s="11" t="s">
        <v>52</v>
      </c>
      <c r="X362" s="11"/>
      <c r="Y362" s="204" t="str">
        <f t="shared" si="34"/>
        <v xml:space="preserve">Talento Humano 
Tecnológicos </v>
      </c>
      <c r="Z362" s="11"/>
      <c r="AA362" s="11"/>
      <c r="AB362" s="11"/>
      <c r="AC362" s="13"/>
      <c r="AD362" s="14"/>
      <c r="AE362" s="11"/>
      <c r="AF362" s="11"/>
      <c r="AG362" s="13"/>
      <c r="AH362" s="14"/>
      <c r="AI362" s="11"/>
      <c r="AJ362" s="11"/>
      <c r="AK362" s="13"/>
      <c r="AL362" s="14"/>
      <c r="AM362" s="11"/>
      <c r="AN362" s="11"/>
      <c r="AO362" s="13"/>
      <c r="AP362" s="14"/>
      <c r="AQ362" s="11"/>
      <c r="AR362" s="11"/>
      <c r="AS362" s="13"/>
      <c r="AT362" s="14"/>
      <c r="AU362" s="11"/>
      <c r="AV362" s="11"/>
      <c r="AW362" s="13"/>
      <c r="AX362" s="11"/>
      <c r="AY362" s="11"/>
      <c r="AZ362" s="11"/>
      <c r="BA362" s="11"/>
      <c r="BB362" s="11"/>
      <c r="BC362" s="11"/>
      <c r="BD362" s="11"/>
      <c r="BE362" s="11"/>
      <c r="BF362" s="11"/>
      <c r="BG362" s="11"/>
      <c r="BH362" s="11" t="s">
        <v>2758</v>
      </c>
      <c r="BI362" s="11" t="s">
        <v>2814</v>
      </c>
      <c r="BJ362" s="11" t="s">
        <v>2936</v>
      </c>
      <c r="BK362" s="11"/>
      <c r="BL362" s="11"/>
      <c r="BM362" s="11"/>
      <c r="BN362" s="11"/>
      <c r="BO362" s="11"/>
      <c r="BP362" s="11"/>
      <c r="BQ362" s="11"/>
      <c r="BR362" s="11"/>
      <c r="BS362" s="11"/>
      <c r="BT362" s="11"/>
      <c r="BU362" s="11"/>
      <c r="BV362" s="11" t="s">
        <v>2783</v>
      </c>
      <c r="BW362" s="204" t="str">
        <f t="shared" si="35"/>
        <v>Programas de transparencia y ética pública 
Operación del Sistema de Gestión Institucional_SGI</v>
      </c>
      <c r="BX362" s="11"/>
      <c r="BY362" s="11"/>
      <c r="BZ362" s="11" t="s">
        <v>27</v>
      </c>
      <c r="CA362" s="11"/>
      <c r="CB362" s="11" t="s">
        <v>29</v>
      </c>
      <c r="CC362" s="11"/>
      <c r="CD362" s="11"/>
      <c r="CE362" s="204" t="str">
        <f t="shared" si="36"/>
        <v xml:space="preserve">Gestión con valores para resultados 
Información y comunicación </v>
      </c>
      <c r="CF362" s="11"/>
      <c r="CG362" s="11"/>
      <c r="CH362" s="11"/>
      <c r="CI362" s="11"/>
      <c r="CJ362" s="11"/>
      <c r="CK362" s="11" t="s">
        <v>87</v>
      </c>
      <c r="CL362" s="11"/>
      <c r="CM362" s="11"/>
      <c r="CN362" s="11"/>
      <c r="CO362" s="11"/>
      <c r="CP362" s="11"/>
      <c r="CQ362" s="11"/>
      <c r="CR362" s="11"/>
      <c r="CS362" s="11"/>
      <c r="CT362" s="11" t="s">
        <v>96</v>
      </c>
      <c r="CU362" s="11"/>
      <c r="CV362" s="11"/>
      <c r="CW362" s="11"/>
      <c r="CX362" s="11"/>
      <c r="CY362" s="204" t="str">
        <f t="shared" si="37"/>
        <v>Fortalecimiento organizacional y simplificación de procesos
Transparencia, acceso a la información pública y lucha contra la corrupción</v>
      </c>
      <c r="CZ362" s="11" t="s">
        <v>2784</v>
      </c>
      <c r="DA362" s="11"/>
      <c r="DB362" s="11"/>
      <c r="DC362" s="11"/>
      <c r="DD362" s="11"/>
      <c r="DE362" s="11"/>
      <c r="DF362" s="11"/>
      <c r="DG362" s="11"/>
      <c r="DH362" s="11"/>
      <c r="DI362" s="11"/>
      <c r="DJ362" s="11"/>
      <c r="DK362" s="11"/>
      <c r="DL362" s="11"/>
      <c r="DM362" s="11"/>
      <c r="DN362" s="11"/>
      <c r="DO362" s="11"/>
      <c r="DP362" s="11"/>
      <c r="DQ362" s="11"/>
      <c r="DR362" s="11"/>
      <c r="DS362" s="11"/>
      <c r="DT362" s="11"/>
      <c r="DU362" s="1"/>
    </row>
    <row r="363" spans="2:125" s="2" customFormat="1" ht="84" hidden="1" customHeight="1" x14ac:dyDescent="0.35">
      <c r="B363" s="1"/>
      <c r="C363" s="200" t="s">
        <v>4228</v>
      </c>
      <c r="D363" s="11" t="s">
        <v>1748</v>
      </c>
      <c r="E363" s="201" t="str">
        <f t="shared" si="38"/>
        <v>URF2025_341__Transversal_Generar cronograma de necesidades de comunicación para el primer cuatrimestre_DP</v>
      </c>
      <c r="F363" s="11" t="s">
        <v>1739</v>
      </c>
      <c r="G363" s="11" t="s">
        <v>1740</v>
      </c>
      <c r="H363" s="11" t="s">
        <v>1741</v>
      </c>
      <c r="I363" s="11" t="s">
        <v>232</v>
      </c>
      <c r="J363" s="11" t="s">
        <v>110</v>
      </c>
      <c r="K363" s="11"/>
      <c r="L363" s="12">
        <v>45672</v>
      </c>
      <c r="M363" s="12">
        <v>45687</v>
      </c>
      <c r="N363" s="202">
        <f t="shared" si="39"/>
        <v>15</v>
      </c>
      <c r="O363" s="203" t="s">
        <v>109</v>
      </c>
      <c r="P363" s="11"/>
      <c r="Q363" s="11" t="s">
        <v>111</v>
      </c>
      <c r="R363" s="11" t="s">
        <v>1742</v>
      </c>
      <c r="S363" s="11" t="s">
        <v>114</v>
      </c>
      <c r="T363" s="11" t="s">
        <v>115</v>
      </c>
      <c r="U363" s="11" t="s">
        <v>25</v>
      </c>
      <c r="V363" s="11"/>
      <c r="W363" s="11" t="s">
        <v>52</v>
      </c>
      <c r="X363" s="11"/>
      <c r="Y363" s="204" t="str">
        <f t="shared" si="34"/>
        <v xml:space="preserve">Talento Humano 
Tecnológicos </v>
      </c>
      <c r="Z363" s="11"/>
      <c r="AA363" s="11"/>
      <c r="AB363" s="11"/>
      <c r="AC363" s="13"/>
      <c r="AD363" s="14"/>
      <c r="AE363" s="11"/>
      <c r="AF363" s="11"/>
      <c r="AG363" s="13"/>
      <c r="AH363" s="14"/>
      <c r="AI363" s="11"/>
      <c r="AJ363" s="11"/>
      <c r="AK363" s="13"/>
      <c r="AL363" s="14"/>
      <c r="AM363" s="11"/>
      <c r="AN363" s="11"/>
      <c r="AO363" s="13"/>
      <c r="AP363" s="14"/>
      <c r="AQ363" s="11"/>
      <c r="AR363" s="11"/>
      <c r="AS363" s="13"/>
      <c r="AT363" s="14"/>
      <c r="AU363" s="11"/>
      <c r="AV363" s="11"/>
      <c r="AW363" s="13"/>
      <c r="AX363" s="11"/>
      <c r="AY363" s="11"/>
      <c r="AZ363" s="11"/>
      <c r="BA363" s="11"/>
      <c r="BB363" s="11"/>
      <c r="BC363" s="11"/>
      <c r="BD363" s="11"/>
      <c r="BE363" s="11"/>
      <c r="BF363" s="11"/>
      <c r="BG363" s="11"/>
      <c r="BH363" s="11" t="s">
        <v>2758</v>
      </c>
      <c r="BI363" s="11" t="s">
        <v>2814</v>
      </c>
      <c r="BJ363" s="11" t="s">
        <v>2936</v>
      </c>
      <c r="BK363" s="11"/>
      <c r="BL363" s="11"/>
      <c r="BM363" s="11"/>
      <c r="BN363" s="11"/>
      <c r="BO363" s="11"/>
      <c r="BP363" s="11"/>
      <c r="BQ363" s="11"/>
      <c r="BR363" s="11"/>
      <c r="BS363" s="11"/>
      <c r="BT363" s="11"/>
      <c r="BU363" s="11"/>
      <c r="BV363" s="11" t="s">
        <v>2783</v>
      </c>
      <c r="BW363" s="204" t="str">
        <f t="shared" si="35"/>
        <v>Programas de transparencia y ética pública 
Operación del Sistema de Gestión Institucional_SGI</v>
      </c>
      <c r="BX363" s="11"/>
      <c r="BY363" s="11"/>
      <c r="BZ363" s="11" t="s">
        <v>27</v>
      </c>
      <c r="CA363" s="11"/>
      <c r="CB363" s="11" t="s">
        <v>29</v>
      </c>
      <c r="CC363" s="11"/>
      <c r="CD363" s="11"/>
      <c r="CE363" s="204" t="str">
        <f t="shared" si="36"/>
        <v xml:space="preserve">Gestión con valores para resultados 
Información y comunicación </v>
      </c>
      <c r="CF363" s="11"/>
      <c r="CG363" s="11"/>
      <c r="CH363" s="11"/>
      <c r="CI363" s="11"/>
      <c r="CJ363" s="11"/>
      <c r="CK363" s="11" t="s">
        <v>87</v>
      </c>
      <c r="CL363" s="11"/>
      <c r="CM363" s="11"/>
      <c r="CN363" s="11"/>
      <c r="CO363" s="11"/>
      <c r="CP363" s="11"/>
      <c r="CQ363" s="11"/>
      <c r="CR363" s="11"/>
      <c r="CS363" s="11"/>
      <c r="CT363" s="11" t="s">
        <v>96</v>
      </c>
      <c r="CU363" s="11"/>
      <c r="CV363" s="11"/>
      <c r="CW363" s="11"/>
      <c r="CX363" s="11"/>
      <c r="CY363" s="204" t="str">
        <f t="shared" si="37"/>
        <v>Fortalecimiento organizacional y simplificación de procesos
Transparencia, acceso a la información pública y lucha contra la corrupción</v>
      </c>
      <c r="CZ363" s="11" t="s">
        <v>2784</v>
      </c>
      <c r="DA363" s="11"/>
      <c r="DB363" s="11"/>
      <c r="DC363" s="11"/>
      <c r="DD363" s="11"/>
      <c r="DE363" s="11"/>
      <c r="DF363" s="11"/>
      <c r="DG363" s="11"/>
      <c r="DH363" s="11"/>
      <c r="DI363" s="11"/>
      <c r="DJ363" s="11"/>
      <c r="DK363" s="11"/>
      <c r="DL363" s="11"/>
      <c r="DM363" s="11"/>
      <c r="DN363" s="11"/>
      <c r="DO363" s="11"/>
      <c r="DP363" s="11"/>
      <c r="DQ363" s="11"/>
      <c r="DR363" s="11"/>
      <c r="DS363" s="11"/>
      <c r="DT363" s="11"/>
      <c r="DU363" s="1"/>
    </row>
    <row r="364" spans="2:125" s="2" customFormat="1" ht="84" hidden="1" customHeight="1" x14ac:dyDescent="0.35">
      <c r="B364" s="1"/>
      <c r="C364" s="200" t="s">
        <v>4229</v>
      </c>
      <c r="D364" s="11" t="s">
        <v>1750</v>
      </c>
      <c r="E364" s="201" t="str">
        <f t="shared" si="38"/>
        <v>URF2025_342__Transversal_Generar cronograma de necesidades de comunicación para el segundo cuatrimestre_DP</v>
      </c>
      <c r="F364" s="11" t="s">
        <v>1739</v>
      </c>
      <c r="G364" s="11" t="s">
        <v>1740</v>
      </c>
      <c r="H364" s="11" t="s">
        <v>1741</v>
      </c>
      <c r="I364" s="11" t="s">
        <v>232</v>
      </c>
      <c r="J364" s="11" t="s">
        <v>315</v>
      </c>
      <c r="K364" s="11"/>
      <c r="L364" s="12">
        <v>45748</v>
      </c>
      <c r="M364" s="12">
        <v>45772</v>
      </c>
      <c r="N364" s="202">
        <f t="shared" si="39"/>
        <v>24</v>
      </c>
      <c r="O364" s="203" t="s">
        <v>109</v>
      </c>
      <c r="P364" s="11"/>
      <c r="Q364" s="11" t="s">
        <v>111</v>
      </c>
      <c r="R364" s="11" t="s">
        <v>1742</v>
      </c>
      <c r="S364" s="11" t="s">
        <v>114</v>
      </c>
      <c r="T364" s="11" t="s">
        <v>115</v>
      </c>
      <c r="U364" s="11" t="s">
        <v>25</v>
      </c>
      <c r="V364" s="11"/>
      <c r="W364" s="11" t="s">
        <v>52</v>
      </c>
      <c r="X364" s="11"/>
      <c r="Y364" s="204" t="str">
        <f t="shared" si="34"/>
        <v xml:space="preserve">Talento Humano 
Tecnológicos </v>
      </c>
      <c r="Z364" s="11"/>
      <c r="AA364" s="11"/>
      <c r="AB364" s="11"/>
      <c r="AC364" s="13"/>
      <c r="AD364" s="14"/>
      <c r="AE364" s="11"/>
      <c r="AF364" s="11"/>
      <c r="AG364" s="13"/>
      <c r="AH364" s="14"/>
      <c r="AI364" s="11"/>
      <c r="AJ364" s="11"/>
      <c r="AK364" s="13"/>
      <c r="AL364" s="14"/>
      <c r="AM364" s="11"/>
      <c r="AN364" s="11"/>
      <c r="AO364" s="13"/>
      <c r="AP364" s="14"/>
      <c r="AQ364" s="11"/>
      <c r="AR364" s="11"/>
      <c r="AS364" s="13"/>
      <c r="AT364" s="14"/>
      <c r="AU364" s="11"/>
      <c r="AV364" s="11"/>
      <c r="AW364" s="13"/>
      <c r="AX364" s="11"/>
      <c r="AY364" s="11"/>
      <c r="AZ364" s="11"/>
      <c r="BA364" s="11"/>
      <c r="BB364" s="11"/>
      <c r="BC364" s="11"/>
      <c r="BD364" s="11"/>
      <c r="BE364" s="11"/>
      <c r="BF364" s="11"/>
      <c r="BG364" s="11"/>
      <c r="BH364" s="11" t="s">
        <v>2758</v>
      </c>
      <c r="BI364" s="11" t="s">
        <v>2814</v>
      </c>
      <c r="BJ364" s="11" t="s">
        <v>2936</v>
      </c>
      <c r="BK364" s="11"/>
      <c r="BL364" s="11"/>
      <c r="BM364" s="11"/>
      <c r="BN364" s="11"/>
      <c r="BO364" s="11"/>
      <c r="BP364" s="11"/>
      <c r="BQ364" s="11"/>
      <c r="BR364" s="11"/>
      <c r="BS364" s="11"/>
      <c r="BT364" s="11"/>
      <c r="BU364" s="11"/>
      <c r="BV364" s="11" t="s">
        <v>2783</v>
      </c>
      <c r="BW364" s="204" t="str">
        <f t="shared" si="35"/>
        <v>Programas de transparencia y ética pública 
Operación del Sistema de Gestión Institucional_SGI</v>
      </c>
      <c r="BX364" s="11"/>
      <c r="BY364" s="11"/>
      <c r="BZ364" s="11" t="s">
        <v>27</v>
      </c>
      <c r="CA364" s="11"/>
      <c r="CB364" s="11" t="s">
        <v>29</v>
      </c>
      <c r="CC364" s="11"/>
      <c r="CD364" s="11"/>
      <c r="CE364" s="204" t="str">
        <f t="shared" si="36"/>
        <v xml:space="preserve">Gestión con valores para resultados 
Información y comunicación </v>
      </c>
      <c r="CF364" s="11"/>
      <c r="CG364" s="11"/>
      <c r="CH364" s="11"/>
      <c r="CI364" s="11"/>
      <c r="CJ364" s="11"/>
      <c r="CK364" s="11" t="s">
        <v>87</v>
      </c>
      <c r="CL364" s="11"/>
      <c r="CM364" s="11"/>
      <c r="CN364" s="11"/>
      <c r="CO364" s="11"/>
      <c r="CP364" s="11"/>
      <c r="CQ364" s="11"/>
      <c r="CR364" s="11"/>
      <c r="CS364" s="11"/>
      <c r="CT364" s="11" t="s">
        <v>96</v>
      </c>
      <c r="CU364" s="11"/>
      <c r="CV364" s="11"/>
      <c r="CW364" s="11"/>
      <c r="CX364" s="11"/>
      <c r="CY364" s="204" t="str">
        <f t="shared" si="37"/>
        <v>Fortalecimiento organizacional y simplificación de procesos
Transparencia, acceso a la información pública y lucha contra la corrupción</v>
      </c>
      <c r="CZ364" s="11" t="s">
        <v>2826</v>
      </c>
      <c r="DA364" s="11" t="s">
        <v>2826</v>
      </c>
      <c r="DB364" s="205">
        <v>45771</v>
      </c>
      <c r="DC364" s="205">
        <v>45771</v>
      </c>
      <c r="DD364" s="11" t="s">
        <v>4230</v>
      </c>
      <c r="DE364" s="11" t="s">
        <v>4231</v>
      </c>
      <c r="DF364" s="11"/>
      <c r="DG364" s="11"/>
      <c r="DH364" s="11"/>
      <c r="DI364" s="11"/>
      <c r="DJ364" s="11"/>
      <c r="DK364" s="11"/>
      <c r="DL364" s="11"/>
      <c r="DM364" s="11"/>
      <c r="DN364" s="11"/>
      <c r="DO364" s="11"/>
      <c r="DP364" s="11"/>
      <c r="DQ364" s="11"/>
      <c r="DR364" s="11"/>
      <c r="DS364" s="11"/>
      <c r="DT364" s="11"/>
      <c r="DU364" s="1"/>
    </row>
    <row r="365" spans="2:125" s="2" customFormat="1" ht="84" hidden="1" customHeight="1" x14ac:dyDescent="0.35">
      <c r="B365" s="1"/>
      <c r="C365" s="200" t="s">
        <v>4232</v>
      </c>
      <c r="D365" s="11" t="s">
        <v>1752</v>
      </c>
      <c r="E365" s="201" t="str">
        <f t="shared" si="38"/>
        <v>URF2025_343__Transversal_Generar cronograma de necesidades de comunicación para el tercer cuatrimestre_DP</v>
      </c>
      <c r="F365" s="11" t="s">
        <v>1739</v>
      </c>
      <c r="G365" s="11" t="s">
        <v>1740</v>
      </c>
      <c r="H365" s="11" t="s">
        <v>1741</v>
      </c>
      <c r="I365" s="11" t="s">
        <v>232</v>
      </c>
      <c r="J365" s="11" t="s">
        <v>110</v>
      </c>
      <c r="K365" s="11"/>
      <c r="L365" s="12">
        <v>45870</v>
      </c>
      <c r="M365" s="12">
        <v>45884</v>
      </c>
      <c r="N365" s="202">
        <f t="shared" si="39"/>
        <v>14</v>
      </c>
      <c r="O365" s="203" t="s">
        <v>109</v>
      </c>
      <c r="P365" s="11"/>
      <c r="Q365" s="11" t="s">
        <v>111</v>
      </c>
      <c r="R365" s="11" t="s">
        <v>1742</v>
      </c>
      <c r="S365" s="11" t="s">
        <v>114</v>
      </c>
      <c r="T365" s="11" t="s">
        <v>115</v>
      </c>
      <c r="U365" s="11" t="s">
        <v>25</v>
      </c>
      <c r="V365" s="11"/>
      <c r="W365" s="11" t="s">
        <v>52</v>
      </c>
      <c r="X365" s="11"/>
      <c r="Y365" s="204" t="str">
        <f t="shared" si="34"/>
        <v xml:space="preserve">Talento Humano 
Tecnológicos </v>
      </c>
      <c r="Z365" s="11"/>
      <c r="AA365" s="11"/>
      <c r="AB365" s="11"/>
      <c r="AC365" s="13"/>
      <c r="AD365" s="14"/>
      <c r="AE365" s="11"/>
      <c r="AF365" s="11"/>
      <c r="AG365" s="13"/>
      <c r="AH365" s="14"/>
      <c r="AI365" s="11"/>
      <c r="AJ365" s="11"/>
      <c r="AK365" s="13"/>
      <c r="AL365" s="14"/>
      <c r="AM365" s="11"/>
      <c r="AN365" s="11"/>
      <c r="AO365" s="13"/>
      <c r="AP365" s="14"/>
      <c r="AQ365" s="11"/>
      <c r="AR365" s="11"/>
      <c r="AS365" s="13"/>
      <c r="AT365" s="14"/>
      <c r="AU365" s="11"/>
      <c r="AV365" s="11"/>
      <c r="AW365" s="13"/>
      <c r="AX365" s="11"/>
      <c r="AY365" s="11"/>
      <c r="AZ365" s="11"/>
      <c r="BA365" s="11"/>
      <c r="BB365" s="11"/>
      <c r="BC365" s="11"/>
      <c r="BD365" s="11"/>
      <c r="BE365" s="11"/>
      <c r="BF365" s="11"/>
      <c r="BG365" s="11"/>
      <c r="BH365" s="11" t="s">
        <v>2758</v>
      </c>
      <c r="BI365" s="11" t="s">
        <v>2814</v>
      </c>
      <c r="BJ365" s="11" t="s">
        <v>2936</v>
      </c>
      <c r="BK365" s="11"/>
      <c r="BL365" s="11"/>
      <c r="BM365" s="11"/>
      <c r="BN365" s="11"/>
      <c r="BO365" s="11"/>
      <c r="BP365" s="11"/>
      <c r="BQ365" s="11"/>
      <c r="BR365" s="11"/>
      <c r="BS365" s="11"/>
      <c r="BT365" s="11"/>
      <c r="BU365" s="11"/>
      <c r="BV365" s="11" t="s">
        <v>2783</v>
      </c>
      <c r="BW365" s="204" t="str">
        <f t="shared" si="35"/>
        <v>Programas de transparencia y ética pública 
Operación del Sistema de Gestión Institucional_SGI</v>
      </c>
      <c r="BX365" s="11"/>
      <c r="BY365" s="11"/>
      <c r="BZ365" s="11" t="s">
        <v>27</v>
      </c>
      <c r="CA365" s="11"/>
      <c r="CB365" s="11" t="s">
        <v>29</v>
      </c>
      <c r="CC365" s="11"/>
      <c r="CD365" s="11"/>
      <c r="CE365" s="204" t="str">
        <f t="shared" si="36"/>
        <v xml:space="preserve">Gestión con valores para resultados 
Información y comunicación </v>
      </c>
      <c r="CF365" s="11"/>
      <c r="CG365" s="11"/>
      <c r="CH365" s="11"/>
      <c r="CI365" s="11"/>
      <c r="CJ365" s="11"/>
      <c r="CK365" s="11" t="s">
        <v>87</v>
      </c>
      <c r="CL365" s="11"/>
      <c r="CM365" s="11"/>
      <c r="CN365" s="11"/>
      <c r="CO365" s="11"/>
      <c r="CP365" s="11"/>
      <c r="CQ365" s="11"/>
      <c r="CR365" s="11"/>
      <c r="CS365" s="11"/>
      <c r="CT365" s="11" t="s">
        <v>96</v>
      </c>
      <c r="CU365" s="11"/>
      <c r="CV365" s="11"/>
      <c r="CW365" s="11"/>
      <c r="CX365" s="11"/>
      <c r="CY365" s="204" t="str">
        <f t="shared" si="37"/>
        <v>Fortalecimiento organizacional y simplificación de procesos
Transparencia, acceso a la información pública y lucha contra la corrupción</v>
      </c>
      <c r="CZ365" s="11" t="s">
        <v>2784</v>
      </c>
      <c r="DA365" s="11"/>
      <c r="DB365" s="11"/>
      <c r="DC365" s="11"/>
      <c r="DD365" s="11"/>
      <c r="DE365" s="11"/>
      <c r="DF365" s="11"/>
      <c r="DG365" s="11"/>
      <c r="DH365" s="11"/>
      <c r="DI365" s="11"/>
      <c r="DJ365" s="11"/>
      <c r="DK365" s="11"/>
      <c r="DL365" s="11"/>
      <c r="DM365" s="11"/>
      <c r="DN365" s="11"/>
      <c r="DO365" s="11"/>
      <c r="DP365" s="11"/>
      <c r="DQ365" s="11"/>
      <c r="DR365" s="11"/>
      <c r="DS365" s="11"/>
      <c r="DT365" s="11"/>
      <c r="DU365" s="1"/>
    </row>
    <row r="366" spans="2:125" s="2" customFormat="1" ht="84" hidden="1" customHeight="1" x14ac:dyDescent="0.35">
      <c r="B366" s="1"/>
      <c r="C366" s="200" t="s">
        <v>4233</v>
      </c>
      <c r="D366" s="11" t="s">
        <v>1754</v>
      </c>
      <c r="E366" s="201" t="str">
        <f t="shared" si="38"/>
        <v>URF2025_344__Transversal_Generar cronograma de necesidades de comunicación para el primer cuatrimestre_GH</v>
      </c>
      <c r="F366" s="11" t="s">
        <v>1739</v>
      </c>
      <c r="G366" s="11" t="s">
        <v>1740</v>
      </c>
      <c r="H366" s="11" t="s">
        <v>1741</v>
      </c>
      <c r="I366" s="11" t="s">
        <v>818</v>
      </c>
      <c r="J366" s="11" t="s">
        <v>694</v>
      </c>
      <c r="K366" s="11"/>
      <c r="L366" s="12">
        <v>45672</v>
      </c>
      <c r="M366" s="12">
        <v>45687</v>
      </c>
      <c r="N366" s="202">
        <f t="shared" si="39"/>
        <v>15</v>
      </c>
      <c r="O366" s="203" t="s">
        <v>109</v>
      </c>
      <c r="P366" s="11"/>
      <c r="Q366" s="11" t="s">
        <v>111</v>
      </c>
      <c r="R366" s="11" t="s">
        <v>1742</v>
      </c>
      <c r="S366" s="11" t="s">
        <v>114</v>
      </c>
      <c r="T366" s="11" t="s">
        <v>115</v>
      </c>
      <c r="U366" s="11" t="s">
        <v>25</v>
      </c>
      <c r="V366" s="11"/>
      <c r="W366" s="11" t="s">
        <v>52</v>
      </c>
      <c r="X366" s="11"/>
      <c r="Y366" s="204" t="str">
        <f t="shared" si="34"/>
        <v xml:space="preserve">Talento Humano 
Tecnológicos </v>
      </c>
      <c r="Z366" s="11"/>
      <c r="AA366" s="11"/>
      <c r="AB366" s="11"/>
      <c r="AC366" s="13"/>
      <c r="AD366" s="14"/>
      <c r="AE366" s="11"/>
      <c r="AF366" s="11"/>
      <c r="AG366" s="13"/>
      <c r="AH366" s="14"/>
      <c r="AI366" s="11"/>
      <c r="AJ366" s="11"/>
      <c r="AK366" s="13"/>
      <c r="AL366" s="14"/>
      <c r="AM366" s="11"/>
      <c r="AN366" s="11"/>
      <c r="AO366" s="13"/>
      <c r="AP366" s="14"/>
      <c r="AQ366" s="11"/>
      <c r="AR366" s="11"/>
      <c r="AS366" s="13"/>
      <c r="AT366" s="14"/>
      <c r="AU366" s="11"/>
      <c r="AV366" s="11"/>
      <c r="AW366" s="13"/>
      <c r="AX366" s="11"/>
      <c r="AY366" s="11"/>
      <c r="AZ366" s="11"/>
      <c r="BA366" s="11"/>
      <c r="BB366" s="11"/>
      <c r="BC366" s="11"/>
      <c r="BD366" s="11"/>
      <c r="BE366" s="11"/>
      <c r="BF366" s="11"/>
      <c r="BG366" s="11"/>
      <c r="BH366" s="11" t="s">
        <v>2758</v>
      </c>
      <c r="BI366" s="11" t="s">
        <v>2814</v>
      </c>
      <c r="BJ366" s="11" t="s">
        <v>2936</v>
      </c>
      <c r="BK366" s="11"/>
      <c r="BL366" s="11"/>
      <c r="BM366" s="11"/>
      <c r="BN366" s="11"/>
      <c r="BO366" s="11"/>
      <c r="BP366" s="11"/>
      <c r="BQ366" s="11"/>
      <c r="BR366" s="11"/>
      <c r="BS366" s="11"/>
      <c r="BT366" s="11"/>
      <c r="BU366" s="11"/>
      <c r="BV366" s="11" t="s">
        <v>2783</v>
      </c>
      <c r="BW366" s="204" t="str">
        <f t="shared" si="35"/>
        <v>Programas de transparencia y ética pública 
Operación del Sistema de Gestión Institucional_SGI</v>
      </c>
      <c r="BX366" s="11"/>
      <c r="BY366" s="11"/>
      <c r="BZ366" s="11" t="s">
        <v>27</v>
      </c>
      <c r="CA366" s="11"/>
      <c r="CB366" s="11" t="s">
        <v>29</v>
      </c>
      <c r="CC366" s="11"/>
      <c r="CD366" s="11"/>
      <c r="CE366" s="204" t="str">
        <f t="shared" si="36"/>
        <v xml:space="preserve">Gestión con valores para resultados 
Información y comunicación </v>
      </c>
      <c r="CF366" s="11"/>
      <c r="CG366" s="11"/>
      <c r="CH366" s="11"/>
      <c r="CI366" s="11"/>
      <c r="CJ366" s="11"/>
      <c r="CK366" s="11" t="s">
        <v>87</v>
      </c>
      <c r="CL366" s="11"/>
      <c r="CM366" s="11"/>
      <c r="CN366" s="11"/>
      <c r="CO366" s="11"/>
      <c r="CP366" s="11"/>
      <c r="CQ366" s="11"/>
      <c r="CR366" s="11"/>
      <c r="CS366" s="11"/>
      <c r="CT366" s="11" t="s">
        <v>96</v>
      </c>
      <c r="CU366" s="11"/>
      <c r="CV366" s="11"/>
      <c r="CW366" s="11"/>
      <c r="CX366" s="11"/>
      <c r="CY366" s="204" t="str">
        <f t="shared" si="37"/>
        <v>Fortalecimiento organizacional y simplificación de procesos
Transparencia, acceso a la información pública y lucha contra la corrupción</v>
      </c>
      <c r="CZ366" s="11" t="s">
        <v>2784</v>
      </c>
      <c r="DA366" s="11"/>
      <c r="DB366" s="11"/>
      <c r="DC366" s="11"/>
      <c r="DD366" s="11"/>
      <c r="DE366" s="11"/>
      <c r="DF366" s="11"/>
      <c r="DG366" s="11"/>
      <c r="DH366" s="11"/>
      <c r="DI366" s="11"/>
      <c r="DJ366" s="11"/>
      <c r="DK366" s="11"/>
      <c r="DL366" s="11"/>
      <c r="DM366" s="11"/>
      <c r="DN366" s="11"/>
      <c r="DO366" s="11"/>
      <c r="DP366" s="11"/>
      <c r="DQ366" s="11"/>
      <c r="DR366" s="11"/>
      <c r="DS366" s="11"/>
      <c r="DT366" s="11"/>
      <c r="DU366" s="1"/>
    </row>
    <row r="367" spans="2:125" s="2" customFormat="1" ht="84" hidden="1" customHeight="1" x14ac:dyDescent="0.35">
      <c r="B367" s="1"/>
      <c r="C367" s="200" t="s">
        <v>4234</v>
      </c>
      <c r="D367" s="11" t="s">
        <v>1756</v>
      </c>
      <c r="E367" s="201" t="str">
        <f t="shared" si="38"/>
        <v>URF2025_345__Transversal_Generar cronograma de necesidades de comunicación para el segundo cuatrimestre_GH</v>
      </c>
      <c r="F367" s="11" t="s">
        <v>1739</v>
      </c>
      <c r="G367" s="11" t="s">
        <v>1740</v>
      </c>
      <c r="H367" s="11" t="s">
        <v>1741</v>
      </c>
      <c r="I367" s="11" t="s">
        <v>818</v>
      </c>
      <c r="J367" s="11" t="s">
        <v>694</v>
      </c>
      <c r="K367" s="11"/>
      <c r="L367" s="12">
        <v>45748</v>
      </c>
      <c r="M367" s="12">
        <v>45770</v>
      </c>
      <c r="N367" s="202">
        <f t="shared" si="39"/>
        <v>22</v>
      </c>
      <c r="O367" s="203" t="s">
        <v>109</v>
      </c>
      <c r="P367" s="11"/>
      <c r="Q367" s="11" t="s">
        <v>111</v>
      </c>
      <c r="R367" s="11" t="s">
        <v>1742</v>
      </c>
      <c r="S367" s="11" t="s">
        <v>114</v>
      </c>
      <c r="T367" s="11" t="s">
        <v>115</v>
      </c>
      <c r="U367" s="11" t="s">
        <v>25</v>
      </c>
      <c r="V367" s="11"/>
      <c r="W367" s="11" t="s">
        <v>52</v>
      </c>
      <c r="X367" s="11"/>
      <c r="Y367" s="204" t="str">
        <f t="shared" si="34"/>
        <v xml:space="preserve">Talento Humano 
Tecnológicos </v>
      </c>
      <c r="Z367" s="11"/>
      <c r="AA367" s="11"/>
      <c r="AB367" s="11"/>
      <c r="AC367" s="13"/>
      <c r="AD367" s="14"/>
      <c r="AE367" s="11"/>
      <c r="AF367" s="11"/>
      <c r="AG367" s="13"/>
      <c r="AH367" s="14"/>
      <c r="AI367" s="11"/>
      <c r="AJ367" s="11"/>
      <c r="AK367" s="13"/>
      <c r="AL367" s="14"/>
      <c r="AM367" s="11"/>
      <c r="AN367" s="11"/>
      <c r="AO367" s="13"/>
      <c r="AP367" s="14"/>
      <c r="AQ367" s="11"/>
      <c r="AR367" s="11"/>
      <c r="AS367" s="13"/>
      <c r="AT367" s="14"/>
      <c r="AU367" s="11"/>
      <c r="AV367" s="11"/>
      <c r="AW367" s="13"/>
      <c r="AX367" s="11"/>
      <c r="AY367" s="11"/>
      <c r="AZ367" s="11"/>
      <c r="BA367" s="11"/>
      <c r="BB367" s="11"/>
      <c r="BC367" s="11"/>
      <c r="BD367" s="11"/>
      <c r="BE367" s="11"/>
      <c r="BF367" s="11"/>
      <c r="BG367" s="11"/>
      <c r="BH367" s="11" t="s">
        <v>2758</v>
      </c>
      <c r="BI367" s="11" t="s">
        <v>2814</v>
      </c>
      <c r="BJ367" s="11" t="s">
        <v>2936</v>
      </c>
      <c r="BK367" s="11"/>
      <c r="BL367" s="11"/>
      <c r="BM367" s="11"/>
      <c r="BN367" s="11"/>
      <c r="BO367" s="11"/>
      <c r="BP367" s="11"/>
      <c r="BQ367" s="11"/>
      <c r="BR367" s="11"/>
      <c r="BS367" s="11"/>
      <c r="BT367" s="11"/>
      <c r="BU367" s="11"/>
      <c r="BV367" s="11" t="s">
        <v>2783</v>
      </c>
      <c r="BW367" s="204" t="str">
        <f t="shared" si="35"/>
        <v>Programas de transparencia y ética pública 
Operación del Sistema de Gestión Institucional_SGI</v>
      </c>
      <c r="BX367" s="11"/>
      <c r="BY367" s="11"/>
      <c r="BZ367" s="11" t="s">
        <v>27</v>
      </c>
      <c r="CA367" s="11"/>
      <c r="CB367" s="11" t="s">
        <v>29</v>
      </c>
      <c r="CC367" s="11"/>
      <c r="CD367" s="11"/>
      <c r="CE367" s="204" t="str">
        <f t="shared" si="36"/>
        <v xml:space="preserve">Gestión con valores para resultados 
Información y comunicación </v>
      </c>
      <c r="CF367" s="11"/>
      <c r="CG367" s="11"/>
      <c r="CH367" s="11"/>
      <c r="CI367" s="11"/>
      <c r="CJ367" s="11"/>
      <c r="CK367" s="11" t="s">
        <v>87</v>
      </c>
      <c r="CL367" s="11"/>
      <c r="CM367" s="11"/>
      <c r="CN367" s="11"/>
      <c r="CO367" s="11"/>
      <c r="CP367" s="11"/>
      <c r="CQ367" s="11"/>
      <c r="CR367" s="11"/>
      <c r="CS367" s="11"/>
      <c r="CT367" s="11" t="s">
        <v>96</v>
      </c>
      <c r="CU367" s="11"/>
      <c r="CV367" s="11"/>
      <c r="CW367" s="11"/>
      <c r="CX367" s="11"/>
      <c r="CY367" s="204" t="str">
        <f t="shared" si="37"/>
        <v>Fortalecimiento organizacional y simplificación de procesos
Transparencia, acceso a la información pública y lucha contra la corrupción</v>
      </c>
      <c r="CZ367" s="11" t="s">
        <v>2784</v>
      </c>
      <c r="DA367" s="11"/>
      <c r="DB367" s="11"/>
      <c r="DC367" s="11"/>
      <c r="DD367" s="11"/>
      <c r="DE367" s="11"/>
      <c r="DF367" s="11"/>
      <c r="DG367" s="11"/>
      <c r="DH367" s="11"/>
      <c r="DI367" s="11"/>
      <c r="DJ367" s="11"/>
      <c r="DK367" s="11"/>
      <c r="DL367" s="11"/>
      <c r="DM367" s="11"/>
      <c r="DN367" s="11"/>
      <c r="DO367" s="11"/>
      <c r="DP367" s="11"/>
      <c r="DQ367" s="11"/>
      <c r="DR367" s="11"/>
      <c r="DS367" s="11"/>
      <c r="DT367" s="11"/>
      <c r="DU367" s="1"/>
    </row>
    <row r="368" spans="2:125" s="2" customFormat="1" ht="84" hidden="1" customHeight="1" x14ac:dyDescent="0.35">
      <c r="B368" s="1"/>
      <c r="C368" s="200" t="s">
        <v>4235</v>
      </c>
      <c r="D368" s="11" t="s">
        <v>1758</v>
      </c>
      <c r="E368" s="201" t="str">
        <f t="shared" si="38"/>
        <v>URF2025_346__Transversal_Generar cronograma de necesidades de comunicación para el tercer cuatrimestre_GH</v>
      </c>
      <c r="F368" s="11" t="s">
        <v>1739</v>
      </c>
      <c r="G368" s="11" t="s">
        <v>1740</v>
      </c>
      <c r="H368" s="11" t="s">
        <v>1741</v>
      </c>
      <c r="I368" s="11" t="s">
        <v>818</v>
      </c>
      <c r="J368" s="11" t="s">
        <v>694</v>
      </c>
      <c r="K368" s="11"/>
      <c r="L368" s="12">
        <v>45870</v>
      </c>
      <c r="M368" s="12">
        <v>45884</v>
      </c>
      <c r="N368" s="202">
        <f t="shared" si="39"/>
        <v>14</v>
      </c>
      <c r="O368" s="203" t="s">
        <v>109</v>
      </c>
      <c r="P368" s="11"/>
      <c r="Q368" s="11" t="s">
        <v>111</v>
      </c>
      <c r="R368" s="11" t="s">
        <v>1742</v>
      </c>
      <c r="S368" s="11" t="s">
        <v>114</v>
      </c>
      <c r="T368" s="11" t="s">
        <v>115</v>
      </c>
      <c r="U368" s="11" t="s">
        <v>25</v>
      </c>
      <c r="V368" s="11"/>
      <c r="W368" s="11" t="s">
        <v>52</v>
      </c>
      <c r="X368" s="11"/>
      <c r="Y368" s="204" t="str">
        <f t="shared" si="34"/>
        <v xml:space="preserve">Talento Humano 
Tecnológicos </v>
      </c>
      <c r="Z368" s="11"/>
      <c r="AA368" s="11"/>
      <c r="AB368" s="11"/>
      <c r="AC368" s="13"/>
      <c r="AD368" s="14"/>
      <c r="AE368" s="11"/>
      <c r="AF368" s="11"/>
      <c r="AG368" s="13"/>
      <c r="AH368" s="14"/>
      <c r="AI368" s="11"/>
      <c r="AJ368" s="11"/>
      <c r="AK368" s="13"/>
      <c r="AL368" s="14"/>
      <c r="AM368" s="11"/>
      <c r="AN368" s="11"/>
      <c r="AO368" s="13"/>
      <c r="AP368" s="14"/>
      <c r="AQ368" s="11"/>
      <c r="AR368" s="11"/>
      <c r="AS368" s="13"/>
      <c r="AT368" s="14"/>
      <c r="AU368" s="11"/>
      <c r="AV368" s="11"/>
      <c r="AW368" s="13"/>
      <c r="AX368" s="11"/>
      <c r="AY368" s="11"/>
      <c r="AZ368" s="11"/>
      <c r="BA368" s="11"/>
      <c r="BB368" s="11"/>
      <c r="BC368" s="11"/>
      <c r="BD368" s="11"/>
      <c r="BE368" s="11"/>
      <c r="BF368" s="11"/>
      <c r="BG368" s="11"/>
      <c r="BH368" s="11" t="s">
        <v>2758</v>
      </c>
      <c r="BI368" s="11" t="s">
        <v>2814</v>
      </c>
      <c r="BJ368" s="11" t="s">
        <v>2936</v>
      </c>
      <c r="BK368" s="11"/>
      <c r="BL368" s="11"/>
      <c r="BM368" s="11"/>
      <c r="BN368" s="11"/>
      <c r="BO368" s="11"/>
      <c r="BP368" s="11"/>
      <c r="BQ368" s="11"/>
      <c r="BR368" s="11"/>
      <c r="BS368" s="11"/>
      <c r="BT368" s="11"/>
      <c r="BU368" s="11"/>
      <c r="BV368" s="11" t="s">
        <v>2783</v>
      </c>
      <c r="BW368" s="204" t="str">
        <f t="shared" si="35"/>
        <v>Programas de transparencia y ética pública 
Operación del Sistema de Gestión Institucional_SGI</v>
      </c>
      <c r="BX368" s="11"/>
      <c r="BY368" s="11"/>
      <c r="BZ368" s="11" t="s">
        <v>27</v>
      </c>
      <c r="CA368" s="11"/>
      <c r="CB368" s="11" t="s">
        <v>29</v>
      </c>
      <c r="CC368" s="11"/>
      <c r="CD368" s="11"/>
      <c r="CE368" s="204" t="str">
        <f t="shared" si="36"/>
        <v xml:space="preserve">Gestión con valores para resultados 
Información y comunicación </v>
      </c>
      <c r="CF368" s="11"/>
      <c r="CG368" s="11"/>
      <c r="CH368" s="11"/>
      <c r="CI368" s="11"/>
      <c r="CJ368" s="11"/>
      <c r="CK368" s="11" t="s">
        <v>87</v>
      </c>
      <c r="CL368" s="11"/>
      <c r="CM368" s="11"/>
      <c r="CN368" s="11"/>
      <c r="CO368" s="11"/>
      <c r="CP368" s="11"/>
      <c r="CQ368" s="11"/>
      <c r="CR368" s="11"/>
      <c r="CS368" s="11"/>
      <c r="CT368" s="11" t="s">
        <v>96</v>
      </c>
      <c r="CU368" s="11"/>
      <c r="CV368" s="11"/>
      <c r="CW368" s="11"/>
      <c r="CX368" s="11"/>
      <c r="CY368" s="204" t="str">
        <f t="shared" si="37"/>
        <v>Fortalecimiento organizacional y simplificación de procesos
Transparencia, acceso a la información pública y lucha contra la corrupción</v>
      </c>
      <c r="CZ368" s="11" t="s">
        <v>2784</v>
      </c>
      <c r="DA368" s="11"/>
      <c r="DB368" s="11"/>
      <c r="DC368" s="11"/>
      <c r="DD368" s="11"/>
      <c r="DE368" s="11"/>
      <c r="DF368" s="11"/>
      <c r="DG368" s="11"/>
      <c r="DH368" s="11"/>
      <c r="DI368" s="11"/>
      <c r="DJ368" s="11"/>
      <c r="DK368" s="11"/>
      <c r="DL368" s="11"/>
      <c r="DM368" s="11"/>
      <c r="DN368" s="11"/>
      <c r="DO368" s="11"/>
      <c r="DP368" s="11"/>
      <c r="DQ368" s="11"/>
      <c r="DR368" s="11"/>
      <c r="DS368" s="11"/>
      <c r="DT368" s="11"/>
      <c r="DU368" s="1"/>
    </row>
    <row r="369" spans="2:125" s="2" customFormat="1" ht="84" hidden="1" customHeight="1" x14ac:dyDescent="0.35">
      <c r="B369" s="1"/>
      <c r="C369" s="200" t="s">
        <v>4236</v>
      </c>
      <c r="D369" s="11" t="s">
        <v>1760</v>
      </c>
      <c r="E369" s="201" t="str">
        <f t="shared" si="38"/>
        <v>URF2025_347__Transversal_Generar cronograma de necesidades de comunicación para el primer cuatrimestre_GH_SST</v>
      </c>
      <c r="F369" s="11" t="s">
        <v>1739</v>
      </c>
      <c r="G369" s="11" t="s">
        <v>1740</v>
      </c>
      <c r="H369" s="11" t="s">
        <v>1741</v>
      </c>
      <c r="I369" s="11" t="s">
        <v>818</v>
      </c>
      <c r="J369" s="11" t="s">
        <v>699</v>
      </c>
      <c r="K369" s="11"/>
      <c r="L369" s="12">
        <v>45672</v>
      </c>
      <c r="M369" s="12">
        <v>45687</v>
      </c>
      <c r="N369" s="202">
        <f t="shared" si="39"/>
        <v>15</v>
      </c>
      <c r="O369" s="203" t="s">
        <v>109</v>
      </c>
      <c r="P369" s="11"/>
      <c r="Q369" s="11" t="s">
        <v>111</v>
      </c>
      <c r="R369" s="11" t="s">
        <v>1742</v>
      </c>
      <c r="S369" s="11" t="s">
        <v>114</v>
      </c>
      <c r="T369" s="11" t="s">
        <v>115</v>
      </c>
      <c r="U369" s="11" t="s">
        <v>25</v>
      </c>
      <c r="V369" s="11"/>
      <c r="W369" s="11" t="s">
        <v>52</v>
      </c>
      <c r="X369" s="11"/>
      <c r="Y369" s="204" t="str">
        <f t="shared" si="34"/>
        <v xml:space="preserve">Talento Humano 
Tecnológicos </v>
      </c>
      <c r="Z369" s="11"/>
      <c r="AA369" s="11"/>
      <c r="AB369" s="11"/>
      <c r="AC369" s="13"/>
      <c r="AD369" s="14"/>
      <c r="AE369" s="11"/>
      <c r="AF369" s="11"/>
      <c r="AG369" s="13"/>
      <c r="AH369" s="14"/>
      <c r="AI369" s="11"/>
      <c r="AJ369" s="11"/>
      <c r="AK369" s="13"/>
      <c r="AL369" s="14"/>
      <c r="AM369" s="11"/>
      <c r="AN369" s="11"/>
      <c r="AO369" s="13"/>
      <c r="AP369" s="14"/>
      <c r="AQ369" s="11"/>
      <c r="AR369" s="11"/>
      <c r="AS369" s="13"/>
      <c r="AT369" s="14"/>
      <c r="AU369" s="11"/>
      <c r="AV369" s="11"/>
      <c r="AW369" s="13"/>
      <c r="AX369" s="11"/>
      <c r="AY369" s="11"/>
      <c r="AZ369" s="11"/>
      <c r="BA369" s="11"/>
      <c r="BB369" s="11"/>
      <c r="BC369" s="11"/>
      <c r="BD369" s="11"/>
      <c r="BE369" s="11"/>
      <c r="BF369" s="11"/>
      <c r="BG369" s="11"/>
      <c r="BH369" s="11" t="s">
        <v>2758</v>
      </c>
      <c r="BI369" s="11" t="s">
        <v>2814</v>
      </c>
      <c r="BJ369" s="11" t="s">
        <v>2936</v>
      </c>
      <c r="BK369" s="11"/>
      <c r="BL369" s="11"/>
      <c r="BM369" s="11"/>
      <c r="BN369" s="11"/>
      <c r="BO369" s="11"/>
      <c r="BP369" s="11"/>
      <c r="BQ369" s="11"/>
      <c r="BR369" s="11"/>
      <c r="BS369" s="11"/>
      <c r="BT369" s="11"/>
      <c r="BU369" s="11"/>
      <c r="BV369" s="11" t="s">
        <v>2783</v>
      </c>
      <c r="BW369" s="204" t="str">
        <f t="shared" si="35"/>
        <v>Programas de transparencia y ética pública 
Operación del Sistema de Gestión Institucional_SGI</v>
      </c>
      <c r="BX369" s="11"/>
      <c r="BY369" s="11"/>
      <c r="BZ369" s="11" t="s">
        <v>27</v>
      </c>
      <c r="CA369" s="11"/>
      <c r="CB369" s="11" t="s">
        <v>29</v>
      </c>
      <c r="CC369" s="11"/>
      <c r="CD369" s="11"/>
      <c r="CE369" s="204" t="str">
        <f t="shared" si="36"/>
        <v xml:space="preserve">Gestión con valores para resultados 
Información y comunicación </v>
      </c>
      <c r="CF369" s="11"/>
      <c r="CG369" s="11"/>
      <c r="CH369" s="11"/>
      <c r="CI369" s="11"/>
      <c r="CJ369" s="11"/>
      <c r="CK369" s="11" t="s">
        <v>87</v>
      </c>
      <c r="CL369" s="11"/>
      <c r="CM369" s="11"/>
      <c r="CN369" s="11"/>
      <c r="CO369" s="11"/>
      <c r="CP369" s="11"/>
      <c r="CQ369" s="11"/>
      <c r="CR369" s="11"/>
      <c r="CS369" s="11"/>
      <c r="CT369" s="11" t="s">
        <v>96</v>
      </c>
      <c r="CU369" s="11"/>
      <c r="CV369" s="11"/>
      <c r="CW369" s="11"/>
      <c r="CX369" s="11"/>
      <c r="CY369" s="204" t="str">
        <f t="shared" si="37"/>
        <v>Fortalecimiento organizacional y simplificación de procesos
Transparencia, acceso a la información pública y lucha contra la corrupción</v>
      </c>
      <c r="CZ369" s="11" t="s">
        <v>2784</v>
      </c>
      <c r="DA369" s="11"/>
      <c r="DB369" s="11"/>
      <c r="DC369" s="11"/>
      <c r="DD369" s="11"/>
      <c r="DE369" s="11"/>
      <c r="DF369" s="11"/>
      <c r="DG369" s="11"/>
      <c r="DH369" s="11"/>
      <c r="DI369" s="11"/>
      <c r="DJ369" s="11"/>
      <c r="DK369" s="11"/>
      <c r="DL369" s="11"/>
      <c r="DM369" s="11"/>
      <c r="DN369" s="11"/>
      <c r="DO369" s="11"/>
      <c r="DP369" s="11"/>
      <c r="DQ369" s="11"/>
      <c r="DR369" s="11"/>
      <c r="DS369" s="11"/>
      <c r="DT369" s="11"/>
      <c r="DU369" s="1"/>
    </row>
    <row r="370" spans="2:125" s="2" customFormat="1" ht="84" hidden="1" customHeight="1" x14ac:dyDescent="0.35">
      <c r="B370" s="1"/>
      <c r="C370" s="200" t="s">
        <v>4237</v>
      </c>
      <c r="D370" s="11" t="s">
        <v>1762</v>
      </c>
      <c r="E370" s="201" t="str">
        <f t="shared" si="38"/>
        <v>URF2025_348__Transversal_Generar cronograma de necesidades de comunicación para el segundo cuatrimestre_GH_SST</v>
      </c>
      <c r="F370" s="11" t="s">
        <v>1739</v>
      </c>
      <c r="G370" s="11" t="s">
        <v>1740</v>
      </c>
      <c r="H370" s="11" t="s">
        <v>1741</v>
      </c>
      <c r="I370" s="11" t="s">
        <v>818</v>
      </c>
      <c r="J370" s="11" t="s">
        <v>699</v>
      </c>
      <c r="K370" s="11"/>
      <c r="L370" s="12">
        <v>45748</v>
      </c>
      <c r="M370" s="12">
        <v>45770</v>
      </c>
      <c r="N370" s="202">
        <f t="shared" si="39"/>
        <v>22</v>
      </c>
      <c r="O370" s="203" t="s">
        <v>109</v>
      </c>
      <c r="P370" s="11"/>
      <c r="Q370" s="11" t="s">
        <v>111</v>
      </c>
      <c r="R370" s="11" t="s">
        <v>1742</v>
      </c>
      <c r="S370" s="11" t="s">
        <v>114</v>
      </c>
      <c r="T370" s="11" t="s">
        <v>115</v>
      </c>
      <c r="U370" s="11" t="s">
        <v>25</v>
      </c>
      <c r="V370" s="11"/>
      <c r="W370" s="11" t="s">
        <v>52</v>
      </c>
      <c r="X370" s="11"/>
      <c r="Y370" s="204" t="str">
        <f t="shared" si="34"/>
        <v xml:space="preserve">Talento Humano 
Tecnológicos </v>
      </c>
      <c r="Z370" s="11"/>
      <c r="AA370" s="11"/>
      <c r="AB370" s="11"/>
      <c r="AC370" s="13"/>
      <c r="AD370" s="14"/>
      <c r="AE370" s="11"/>
      <c r="AF370" s="11"/>
      <c r="AG370" s="13"/>
      <c r="AH370" s="14"/>
      <c r="AI370" s="11"/>
      <c r="AJ370" s="11"/>
      <c r="AK370" s="13"/>
      <c r="AL370" s="14"/>
      <c r="AM370" s="11"/>
      <c r="AN370" s="11"/>
      <c r="AO370" s="13"/>
      <c r="AP370" s="14"/>
      <c r="AQ370" s="11"/>
      <c r="AR370" s="11"/>
      <c r="AS370" s="13"/>
      <c r="AT370" s="14"/>
      <c r="AU370" s="11"/>
      <c r="AV370" s="11"/>
      <c r="AW370" s="13"/>
      <c r="AX370" s="11"/>
      <c r="AY370" s="11"/>
      <c r="AZ370" s="11"/>
      <c r="BA370" s="11"/>
      <c r="BB370" s="11"/>
      <c r="BC370" s="11"/>
      <c r="BD370" s="11"/>
      <c r="BE370" s="11"/>
      <c r="BF370" s="11"/>
      <c r="BG370" s="11"/>
      <c r="BH370" s="11" t="s">
        <v>2758</v>
      </c>
      <c r="BI370" s="11" t="s">
        <v>2814</v>
      </c>
      <c r="BJ370" s="11" t="s">
        <v>2936</v>
      </c>
      <c r="BK370" s="11"/>
      <c r="BL370" s="11"/>
      <c r="BM370" s="11"/>
      <c r="BN370" s="11"/>
      <c r="BO370" s="11"/>
      <c r="BP370" s="11"/>
      <c r="BQ370" s="11"/>
      <c r="BR370" s="11"/>
      <c r="BS370" s="11"/>
      <c r="BT370" s="11"/>
      <c r="BU370" s="11"/>
      <c r="BV370" s="11" t="s">
        <v>2783</v>
      </c>
      <c r="BW370" s="204" t="str">
        <f t="shared" si="35"/>
        <v>Programas de transparencia y ética pública 
Operación del Sistema de Gestión Institucional_SGI</v>
      </c>
      <c r="BX370" s="11"/>
      <c r="BY370" s="11"/>
      <c r="BZ370" s="11" t="s">
        <v>27</v>
      </c>
      <c r="CA370" s="11"/>
      <c r="CB370" s="11" t="s">
        <v>29</v>
      </c>
      <c r="CC370" s="11"/>
      <c r="CD370" s="11"/>
      <c r="CE370" s="204" t="str">
        <f t="shared" si="36"/>
        <v xml:space="preserve">Gestión con valores para resultados 
Información y comunicación </v>
      </c>
      <c r="CF370" s="11"/>
      <c r="CG370" s="11"/>
      <c r="CH370" s="11"/>
      <c r="CI370" s="11"/>
      <c r="CJ370" s="11"/>
      <c r="CK370" s="11" t="s">
        <v>87</v>
      </c>
      <c r="CL370" s="11"/>
      <c r="CM370" s="11"/>
      <c r="CN370" s="11"/>
      <c r="CO370" s="11"/>
      <c r="CP370" s="11"/>
      <c r="CQ370" s="11"/>
      <c r="CR370" s="11"/>
      <c r="CS370" s="11"/>
      <c r="CT370" s="11" t="s">
        <v>96</v>
      </c>
      <c r="CU370" s="11"/>
      <c r="CV370" s="11"/>
      <c r="CW370" s="11"/>
      <c r="CX370" s="11"/>
      <c r="CY370" s="204" t="str">
        <f t="shared" si="37"/>
        <v>Fortalecimiento organizacional y simplificación de procesos
Transparencia, acceso a la información pública y lucha contra la corrupción</v>
      </c>
      <c r="CZ370" s="11" t="s">
        <v>2784</v>
      </c>
      <c r="DA370" s="11"/>
      <c r="DB370" s="11"/>
      <c r="DC370" s="11"/>
      <c r="DD370" s="11"/>
      <c r="DE370" s="11"/>
      <c r="DF370" s="11"/>
      <c r="DG370" s="11"/>
      <c r="DH370" s="11"/>
      <c r="DI370" s="11"/>
      <c r="DJ370" s="11"/>
      <c r="DK370" s="11"/>
      <c r="DL370" s="11"/>
      <c r="DM370" s="11"/>
      <c r="DN370" s="11"/>
      <c r="DO370" s="11"/>
      <c r="DP370" s="11"/>
      <c r="DQ370" s="11"/>
      <c r="DR370" s="11"/>
      <c r="DS370" s="11"/>
      <c r="DT370" s="11"/>
      <c r="DU370" s="1"/>
    </row>
    <row r="371" spans="2:125" s="2" customFormat="1" ht="84" hidden="1" customHeight="1" x14ac:dyDescent="0.35">
      <c r="B371" s="1"/>
      <c r="C371" s="200" t="s">
        <v>4238</v>
      </c>
      <c r="D371" s="11" t="s">
        <v>1764</v>
      </c>
      <c r="E371" s="201" t="str">
        <f t="shared" si="38"/>
        <v>URF2025_349__Transversal_Generar cronograma de necesidades de comunicación para el tercer cuatrimestre_GH_SST</v>
      </c>
      <c r="F371" s="11" t="s">
        <v>1739</v>
      </c>
      <c r="G371" s="11" t="s">
        <v>1740</v>
      </c>
      <c r="H371" s="11" t="s">
        <v>1741</v>
      </c>
      <c r="I371" s="11" t="s">
        <v>818</v>
      </c>
      <c r="J371" s="11" t="s">
        <v>699</v>
      </c>
      <c r="K371" s="11"/>
      <c r="L371" s="12">
        <v>45870</v>
      </c>
      <c r="M371" s="12">
        <v>45884</v>
      </c>
      <c r="N371" s="202">
        <f t="shared" si="39"/>
        <v>14</v>
      </c>
      <c r="O371" s="203" t="s">
        <v>109</v>
      </c>
      <c r="P371" s="11"/>
      <c r="Q371" s="11" t="s">
        <v>111</v>
      </c>
      <c r="R371" s="11" t="s">
        <v>1742</v>
      </c>
      <c r="S371" s="11" t="s">
        <v>114</v>
      </c>
      <c r="T371" s="11" t="s">
        <v>115</v>
      </c>
      <c r="U371" s="11" t="s">
        <v>25</v>
      </c>
      <c r="V371" s="11"/>
      <c r="W371" s="11" t="s">
        <v>52</v>
      </c>
      <c r="X371" s="11"/>
      <c r="Y371" s="204" t="str">
        <f t="shared" si="34"/>
        <v xml:space="preserve">Talento Humano 
Tecnológicos </v>
      </c>
      <c r="Z371" s="11"/>
      <c r="AA371" s="11"/>
      <c r="AB371" s="11"/>
      <c r="AC371" s="13"/>
      <c r="AD371" s="14"/>
      <c r="AE371" s="11"/>
      <c r="AF371" s="11"/>
      <c r="AG371" s="13"/>
      <c r="AH371" s="14"/>
      <c r="AI371" s="11"/>
      <c r="AJ371" s="11"/>
      <c r="AK371" s="13"/>
      <c r="AL371" s="14"/>
      <c r="AM371" s="11"/>
      <c r="AN371" s="11"/>
      <c r="AO371" s="13"/>
      <c r="AP371" s="14"/>
      <c r="AQ371" s="11"/>
      <c r="AR371" s="11"/>
      <c r="AS371" s="13"/>
      <c r="AT371" s="14"/>
      <c r="AU371" s="11"/>
      <c r="AV371" s="11"/>
      <c r="AW371" s="13"/>
      <c r="AX371" s="11"/>
      <c r="AY371" s="11"/>
      <c r="AZ371" s="11"/>
      <c r="BA371" s="11"/>
      <c r="BB371" s="11"/>
      <c r="BC371" s="11"/>
      <c r="BD371" s="11"/>
      <c r="BE371" s="11"/>
      <c r="BF371" s="11"/>
      <c r="BG371" s="11"/>
      <c r="BH371" s="11" t="s">
        <v>2758</v>
      </c>
      <c r="BI371" s="11" t="s">
        <v>2814</v>
      </c>
      <c r="BJ371" s="11" t="s">
        <v>2936</v>
      </c>
      <c r="BK371" s="11"/>
      <c r="BL371" s="11"/>
      <c r="BM371" s="11"/>
      <c r="BN371" s="11"/>
      <c r="BO371" s="11"/>
      <c r="BP371" s="11"/>
      <c r="BQ371" s="11"/>
      <c r="BR371" s="11"/>
      <c r="BS371" s="11"/>
      <c r="BT371" s="11"/>
      <c r="BU371" s="11"/>
      <c r="BV371" s="11" t="s">
        <v>2783</v>
      </c>
      <c r="BW371" s="204" t="str">
        <f t="shared" si="35"/>
        <v>Programas de transparencia y ética pública 
Operación del Sistema de Gestión Institucional_SGI</v>
      </c>
      <c r="BX371" s="11"/>
      <c r="BY371" s="11"/>
      <c r="BZ371" s="11" t="s">
        <v>27</v>
      </c>
      <c r="CA371" s="11"/>
      <c r="CB371" s="11" t="s">
        <v>29</v>
      </c>
      <c r="CC371" s="11"/>
      <c r="CD371" s="11"/>
      <c r="CE371" s="204" t="str">
        <f t="shared" si="36"/>
        <v xml:space="preserve">Gestión con valores para resultados 
Información y comunicación </v>
      </c>
      <c r="CF371" s="11"/>
      <c r="CG371" s="11"/>
      <c r="CH371" s="11"/>
      <c r="CI371" s="11"/>
      <c r="CJ371" s="11"/>
      <c r="CK371" s="11" t="s">
        <v>87</v>
      </c>
      <c r="CL371" s="11"/>
      <c r="CM371" s="11"/>
      <c r="CN371" s="11"/>
      <c r="CO371" s="11"/>
      <c r="CP371" s="11"/>
      <c r="CQ371" s="11"/>
      <c r="CR371" s="11"/>
      <c r="CS371" s="11"/>
      <c r="CT371" s="11" t="s">
        <v>96</v>
      </c>
      <c r="CU371" s="11"/>
      <c r="CV371" s="11"/>
      <c r="CW371" s="11"/>
      <c r="CX371" s="11"/>
      <c r="CY371" s="204" t="str">
        <f t="shared" si="37"/>
        <v>Fortalecimiento organizacional y simplificación de procesos
Transparencia, acceso a la información pública y lucha contra la corrupción</v>
      </c>
      <c r="CZ371" s="11" t="s">
        <v>2784</v>
      </c>
      <c r="DA371" s="11"/>
      <c r="DB371" s="11"/>
      <c r="DC371" s="11"/>
      <c r="DD371" s="11"/>
      <c r="DE371" s="11"/>
      <c r="DF371" s="11"/>
      <c r="DG371" s="11"/>
      <c r="DH371" s="11"/>
      <c r="DI371" s="11"/>
      <c r="DJ371" s="11"/>
      <c r="DK371" s="11"/>
      <c r="DL371" s="11"/>
      <c r="DM371" s="11"/>
      <c r="DN371" s="11"/>
      <c r="DO371" s="11"/>
      <c r="DP371" s="11"/>
      <c r="DQ371" s="11"/>
      <c r="DR371" s="11"/>
      <c r="DS371" s="11"/>
      <c r="DT371" s="11"/>
      <c r="DU371" s="1"/>
    </row>
    <row r="372" spans="2:125" s="2" customFormat="1" ht="84" hidden="1" customHeight="1" x14ac:dyDescent="0.35">
      <c r="B372" s="1"/>
      <c r="C372" s="200" t="s">
        <v>4239</v>
      </c>
      <c r="D372" s="11" t="s">
        <v>1766</v>
      </c>
      <c r="E372" s="201" t="str">
        <f t="shared" si="38"/>
        <v>URF2025_350__Transversal_Generar cronograma de necesidades de comunicación para el primer cuatrimestre_RV</v>
      </c>
      <c r="F372" s="11" t="s">
        <v>1739</v>
      </c>
      <c r="G372" s="11" t="s">
        <v>1740</v>
      </c>
      <c r="H372" s="11" t="s">
        <v>1741</v>
      </c>
      <c r="I372" s="11" t="s">
        <v>1078</v>
      </c>
      <c r="J372" s="11" t="s">
        <v>1079</v>
      </c>
      <c r="K372" s="11"/>
      <c r="L372" s="12">
        <v>45672</v>
      </c>
      <c r="M372" s="12">
        <v>45687</v>
      </c>
      <c r="N372" s="202">
        <f t="shared" si="39"/>
        <v>15</v>
      </c>
      <c r="O372" s="203" t="s">
        <v>109</v>
      </c>
      <c r="P372" s="11"/>
      <c r="Q372" s="11" t="s">
        <v>111</v>
      </c>
      <c r="R372" s="11" t="s">
        <v>1742</v>
      </c>
      <c r="S372" s="11" t="s">
        <v>114</v>
      </c>
      <c r="T372" s="11" t="s">
        <v>115</v>
      </c>
      <c r="U372" s="11" t="s">
        <v>25</v>
      </c>
      <c r="V372" s="11"/>
      <c r="W372" s="11" t="s">
        <v>52</v>
      </c>
      <c r="X372" s="11"/>
      <c r="Y372" s="204" t="str">
        <f t="shared" si="34"/>
        <v xml:space="preserve">Talento Humano 
Tecnológicos </v>
      </c>
      <c r="Z372" s="11"/>
      <c r="AA372" s="11"/>
      <c r="AB372" s="11"/>
      <c r="AC372" s="13"/>
      <c r="AD372" s="14"/>
      <c r="AE372" s="11"/>
      <c r="AF372" s="11"/>
      <c r="AG372" s="13"/>
      <c r="AH372" s="14"/>
      <c r="AI372" s="11"/>
      <c r="AJ372" s="11"/>
      <c r="AK372" s="13"/>
      <c r="AL372" s="14"/>
      <c r="AM372" s="11"/>
      <c r="AN372" s="11"/>
      <c r="AO372" s="13"/>
      <c r="AP372" s="14"/>
      <c r="AQ372" s="11"/>
      <c r="AR372" s="11"/>
      <c r="AS372" s="13"/>
      <c r="AT372" s="14"/>
      <c r="AU372" s="11"/>
      <c r="AV372" s="11"/>
      <c r="AW372" s="13"/>
      <c r="AX372" s="11"/>
      <c r="AY372" s="11"/>
      <c r="AZ372" s="11"/>
      <c r="BA372" s="11"/>
      <c r="BB372" s="11"/>
      <c r="BC372" s="11"/>
      <c r="BD372" s="11"/>
      <c r="BE372" s="11"/>
      <c r="BF372" s="11"/>
      <c r="BG372" s="11"/>
      <c r="BH372" s="11" t="s">
        <v>2758</v>
      </c>
      <c r="BI372" s="11" t="s">
        <v>2814</v>
      </c>
      <c r="BJ372" s="11" t="s">
        <v>2936</v>
      </c>
      <c r="BK372" s="11"/>
      <c r="BL372" s="11"/>
      <c r="BM372" s="11"/>
      <c r="BN372" s="11"/>
      <c r="BO372" s="11"/>
      <c r="BP372" s="11"/>
      <c r="BQ372" s="11"/>
      <c r="BR372" s="11"/>
      <c r="BS372" s="11"/>
      <c r="BT372" s="11"/>
      <c r="BU372" s="11"/>
      <c r="BV372" s="11" t="s">
        <v>2783</v>
      </c>
      <c r="BW372" s="204" t="str">
        <f t="shared" si="35"/>
        <v>Programas de transparencia y ética pública 
Operación del Sistema de Gestión Institucional_SGI</v>
      </c>
      <c r="BX372" s="11"/>
      <c r="BY372" s="11"/>
      <c r="BZ372" s="11" t="s">
        <v>27</v>
      </c>
      <c r="CA372" s="11"/>
      <c r="CB372" s="11" t="s">
        <v>29</v>
      </c>
      <c r="CC372" s="11"/>
      <c r="CD372" s="11"/>
      <c r="CE372" s="204" t="str">
        <f t="shared" si="36"/>
        <v xml:space="preserve">Gestión con valores para resultados 
Información y comunicación </v>
      </c>
      <c r="CF372" s="11"/>
      <c r="CG372" s="11"/>
      <c r="CH372" s="11"/>
      <c r="CI372" s="11"/>
      <c r="CJ372" s="11"/>
      <c r="CK372" s="11" t="s">
        <v>87</v>
      </c>
      <c r="CL372" s="11"/>
      <c r="CM372" s="11"/>
      <c r="CN372" s="11"/>
      <c r="CO372" s="11"/>
      <c r="CP372" s="11"/>
      <c r="CQ372" s="11"/>
      <c r="CR372" s="11"/>
      <c r="CS372" s="11"/>
      <c r="CT372" s="11" t="s">
        <v>96</v>
      </c>
      <c r="CU372" s="11"/>
      <c r="CV372" s="11"/>
      <c r="CW372" s="11"/>
      <c r="CX372" s="11"/>
      <c r="CY372" s="204" t="str">
        <f t="shared" si="37"/>
        <v>Fortalecimiento organizacional y simplificación de procesos
Transparencia, acceso a la información pública y lucha contra la corrupción</v>
      </c>
      <c r="CZ372" s="11" t="s">
        <v>2784</v>
      </c>
      <c r="DA372" s="11"/>
      <c r="DB372" s="11"/>
      <c r="DC372" s="11"/>
      <c r="DD372" s="11"/>
      <c r="DE372" s="11"/>
      <c r="DF372" s="11"/>
      <c r="DG372" s="11"/>
      <c r="DH372" s="11"/>
      <c r="DI372" s="11"/>
      <c r="DJ372" s="11"/>
      <c r="DK372" s="11"/>
      <c r="DL372" s="11"/>
      <c r="DM372" s="11"/>
      <c r="DN372" s="11"/>
      <c r="DO372" s="11"/>
      <c r="DP372" s="11"/>
      <c r="DQ372" s="11"/>
      <c r="DR372" s="11"/>
      <c r="DS372" s="11"/>
      <c r="DT372" s="11"/>
      <c r="DU372" s="1"/>
    </row>
    <row r="373" spans="2:125" s="2" customFormat="1" ht="84" hidden="1" customHeight="1" x14ac:dyDescent="0.35">
      <c r="B373" s="1"/>
      <c r="C373" s="200" t="s">
        <v>4240</v>
      </c>
      <c r="D373" s="11" t="s">
        <v>1768</v>
      </c>
      <c r="E373" s="201" t="str">
        <f t="shared" si="38"/>
        <v>URF2025_351__Transversal_Generar cronograma de necesidades de comunicación para el segundo cuatrimestre_RV</v>
      </c>
      <c r="F373" s="11" t="s">
        <v>1739</v>
      </c>
      <c r="G373" s="11" t="s">
        <v>1740</v>
      </c>
      <c r="H373" s="11" t="s">
        <v>1741</v>
      </c>
      <c r="I373" s="11" t="s">
        <v>1078</v>
      </c>
      <c r="J373" s="11" t="s">
        <v>1079</v>
      </c>
      <c r="K373" s="11"/>
      <c r="L373" s="12">
        <v>45748</v>
      </c>
      <c r="M373" s="12">
        <v>45770</v>
      </c>
      <c r="N373" s="202">
        <f t="shared" si="39"/>
        <v>22</v>
      </c>
      <c r="O373" s="203" t="s">
        <v>109</v>
      </c>
      <c r="P373" s="11"/>
      <c r="Q373" s="11" t="s">
        <v>111</v>
      </c>
      <c r="R373" s="11" t="s">
        <v>1742</v>
      </c>
      <c r="S373" s="11" t="s">
        <v>114</v>
      </c>
      <c r="T373" s="11" t="s">
        <v>115</v>
      </c>
      <c r="U373" s="11" t="s">
        <v>25</v>
      </c>
      <c r="V373" s="11"/>
      <c r="W373" s="11" t="s">
        <v>52</v>
      </c>
      <c r="X373" s="11"/>
      <c r="Y373" s="204" t="str">
        <f t="shared" si="34"/>
        <v xml:space="preserve">Talento Humano 
Tecnológicos </v>
      </c>
      <c r="Z373" s="11"/>
      <c r="AA373" s="11"/>
      <c r="AB373" s="11"/>
      <c r="AC373" s="13"/>
      <c r="AD373" s="14"/>
      <c r="AE373" s="11"/>
      <c r="AF373" s="11"/>
      <c r="AG373" s="13"/>
      <c r="AH373" s="14"/>
      <c r="AI373" s="11"/>
      <c r="AJ373" s="11"/>
      <c r="AK373" s="13"/>
      <c r="AL373" s="14"/>
      <c r="AM373" s="11"/>
      <c r="AN373" s="11"/>
      <c r="AO373" s="13"/>
      <c r="AP373" s="14"/>
      <c r="AQ373" s="11"/>
      <c r="AR373" s="11"/>
      <c r="AS373" s="13"/>
      <c r="AT373" s="14"/>
      <c r="AU373" s="11"/>
      <c r="AV373" s="11"/>
      <c r="AW373" s="13"/>
      <c r="AX373" s="11"/>
      <c r="AY373" s="11"/>
      <c r="AZ373" s="11"/>
      <c r="BA373" s="11"/>
      <c r="BB373" s="11"/>
      <c r="BC373" s="11"/>
      <c r="BD373" s="11"/>
      <c r="BE373" s="11"/>
      <c r="BF373" s="11"/>
      <c r="BG373" s="11"/>
      <c r="BH373" s="11" t="s">
        <v>2758</v>
      </c>
      <c r="BI373" s="11" t="s">
        <v>2814</v>
      </c>
      <c r="BJ373" s="11" t="s">
        <v>2936</v>
      </c>
      <c r="BK373" s="11"/>
      <c r="BL373" s="11"/>
      <c r="BM373" s="11"/>
      <c r="BN373" s="11"/>
      <c r="BO373" s="11"/>
      <c r="BP373" s="11"/>
      <c r="BQ373" s="11"/>
      <c r="BR373" s="11"/>
      <c r="BS373" s="11"/>
      <c r="BT373" s="11"/>
      <c r="BU373" s="11"/>
      <c r="BV373" s="11" t="s">
        <v>2783</v>
      </c>
      <c r="BW373" s="204" t="str">
        <f t="shared" si="35"/>
        <v>Programas de transparencia y ética pública 
Operación del Sistema de Gestión Institucional_SGI</v>
      </c>
      <c r="BX373" s="11"/>
      <c r="BY373" s="11"/>
      <c r="BZ373" s="11" t="s">
        <v>27</v>
      </c>
      <c r="CA373" s="11"/>
      <c r="CB373" s="11" t="s">
        <v>29</v>
      </c>
      <c r="CC373" s="11"/>
      <c r="CD373" s="11"/>
      <c r="CE373" s="204" t="str">
        <f t="shared" si="36"/>
        <v xml:space="preserve">Gestión con valores para resultados 
Información y comunicación </v>
      </c>
      <c r="CF373" s="11"/>
      <c r="CG373" s="11"/>
      <c r="CH373" s="11"/>
      <c r="CI373" s="11"/>
      <c r="CJ373" s="11"/>
      <c r="CK373" s="11" t="s">
        <v>87</v>
      </c>
      <c r="CL373" s="11"/>
      <c r="CM373" s="11"/>
      <c r="CN373" s="11"/>
      <c r="CO373" s="11"/>
      <c r="CP373" s="11"/>
      <c r="CQ373" s="11"/>
      <c r="CR373" s="11"/>
      <c r="CS373" s="11"/>
      <c r="CT373" s="11" t="s">
        <v>96</v>
      </c>
      <c r="CU373" s="11"/>
      <c r="CV373" s="11"/>
      <c r="CW373" s="11"/>
      <c r="CX373" s="11"/>
      <c r="CY373" s="204" t="str">
        <f t="shared" si="37"/>
        <v>Fortalecimiento organizacional y simplificación de procesos
Transparencia, acceso a la información pública y lucha contra la corrupción</v>
      </c>
      <c r="CZ373" s="11" t="s">
        <v>2784</v>
      </c>
      <c r="DA373" s="11"/>
      <c r="DB373" s="11"/>
      <c r="DC373" s="11"/>
      <c r="DD373" s="11"/>
      <c r="DE373" s="11"/>
      <c r="DF373" s="11"/>
      <c r="DG373" s="11"/>
      <c r="DH373" s="11"/>
      <c r="DI373" s="11"/>
      <c r="DJ373" s="11"/>
      <c r="DK373" s="11"/>
      <c r="DL373" s="11"/>
      <c r="DM373" s="11"/>
      <c r="DN373" s="11"/>
      <c r="DO373" s="11"/>
      <c r="DP373" s="11"/>
      <c r="DQ373" s="11"/>
      <c r="DR373" s="11"/>
      <c r="DS373" s="11"/>
      <c r="DT373" s="11"/>
      <c r="DU373" s="1"/>
    </row>
    <row r="374" spans="2:125" s="2" customFormat="1" ht="84" hidden="1" customHeight="1" x14ac:dyDescent="0.35">
      <c r="B374" s="1"/>
      <c r="C374" s="200" t="s">
        <v>4241</v>
      </c>
      <c r="D374" s="11" t="s">
        <v>1770</v>
      </c>
      <c r="E374" s="201" t="str">
        <f t="shared" si="38"/>
        <v>URF2025_352__Transversal_Generar cronograma de necesidades de comunicación para el tercer cuatrimestre_RV</v>
      </c>
      <c r="F374" s="11" t="s">
        <v>1739</v>
      </c>
      <c r="G374" s="11" t="s">
        <v>1740</v>
      </c>
      <c r="H374" s="11" t="s">
        <v>1741</v>
      </c>
      <c r="I374" s="11" t="s">
        <v>1078</v>
      </c>
      <c r="J374" s="11" t="s">
        <v>1079</v>
      </c>
      <c r="K374" s="11"/>
      <c r="L374" s="12">
        <v>45870</v>
      </c>
      <c r="M374" s="12">
        <v>45884</v>
      </c>
      <c r="N374" s="202">
        <f t="shared" si="39"/>
        <v>14</v>
      </c>
      <c r="O374" s="203" t="s">
        <v>109</v>
      </c>
      <c r="P374" s="11"/>
      <c r="Q374" s="11" t="s">
        <v>111</v>
      </c>
      <c r="R374" s="11" t="s">
        <v>1742</v>
      </c>
      <c r="S374" s="11" t="s">
        <v>114</v>
      </c>
      <c r="T374" s="11" t="s">
        <v>115</v>
      </c>
      <c r="U374" s="11" t="s">
        <v>25</v>
      </c>
      <c r="V374" s="11"/>
      <c r="W374" s="11" t="s">
        <v>52</v>
      </c>
      <c r="X374" s="11"/>
      <c r="Y374" s="204" t="str">
        <f t="shared" si="34"/>
        <v xml:space="preserve">Talento Humano 
Tecnológicos </v>
      </c>
      <c r="Z374" s="11"/>
      <c r="AA374" s="11"/>
      <c r="AB374" s="11"/>
      <c r="AC374" s="13"/>
      <c r="AD374" s="14"/>
      <c r="AE374" s="11"/>
      <c r="AF374" s="11"/>
      <c r="AG374" s="13"/>
      <c r="AH374" s="14"/>
      <c r="AI374" s="11"/>
      <c r="AJ374" s="11"/>
      <c r="AK374" s="13"/>
      <c r="AL374" s="14"/>
      <c r="AM374" s="11"/>
      <c r="AN374" s="11"/>
      <c r="AO374" s="13"/>
      <c r="AP374" s="14"/>
      <c r="AQ374" s="11"/>
      <c r="AR374" s="11"/>
      <c r="AS374" s="13"/>
      <c r="AT374" s="14"/>
      <c r="AU374" s="11"/>
      <c r="AV374" s="11"/>
      <c r="AW374" s="13"/>
      <c r="AX374" s="11"/>
      <c r="AY374" s="11"/>
      <c r="AZ374" s="11"/>
      <c r="BA374" s="11"/>
      <c r="BB374" s="11"/>
      <c r="BC374" s="11"/>
      <c r="BD374" s="11"/>
      <c r="BE374" s="11"/>
      <c r="BF374" s="11"/>
      <c r="BG374" s="11"/>
      <c r="BH374" s="11" t="s">
        <v>2758</v>
      </c>
      <c r="BI374" s="11" t="s">
        <v>2814</v>
      </c>
      <c r="BJ374" s="11" t="s">
        <v>2936</v>
      </c>
      <c r="BK374" s="11"/>
      <c r="BL374" s="11"/>
      <c r="BM374" s="11"/>
      <c r="BN374" s="11"/>
      <c r="BO374" s="11"/>
      <c r="BP374" s="11"/>
      <c r="BQ374" s="11"/>
      <c r="BR374" s="11"/>
      <c r="BS374" s="11"/>
      <c r="BT374" s="11"/>
      <c r="BU374" s="11"/>
      <c r="BV374" s="11" t="s">
        <v>2783</v>
      </c>
      <c r="BW374" s="204" t="str">
        <f t="shared" si="35"/>
        <v>Programas de transparencia y ética pública 
Operación del Sistema de Gestión Institucional_SGI</v>
      </c>
      <c r="BX374" s="11"/>
      <c r="BY374" s="11"/>
      <c r="BZ374" s="11" t="s">
        <v>27</v>
      </c>
      <c r="CA374" s="11"/>
      <c r="CB374" s="11" t="s">
        <v>29</v>
      </c>
      <c r="CC374" s="11"/>
      <c r="CD374" s="11"/>
      <c r="CE374" s="204" t="str">
        <f t="shared" si="36"/>
        <v xml:space="preserve">Gestión con valores para resultados 
Información y comunicación </v>
      </c>
      <c r="CF374" s="11"/>
      <c r="CG374" s="11"/>
      <c r="CH374" s="11"/>
      <c r="CI374" s="11"/>
      <c r="CJ374" s="11"/>
      <c r="CK374" s="11" t="s">
        <v>87</v>
      </c>
      <c r="CL374" s="11"/>
      <c r="CM374" s="11"/>
      <c r="CN374" s="11"/>
      <c r="CO374" s="11"/>
      <c r="CP374" s="11"/>
      <c r="CQ374" s="11"/>
      <c r="CR374" s="11"/>
      <c r="CS374" s="11"/>
      <c r="CT374" s="11" t="s">
        <v>96</v>
      </c>
      <c r="CU374" s="11"/>
      <c r="CV374" s="11"/>
      <c r="CW374" s="11"/>
      <c r="CX374" s="11"/>
      <c r="CY374" s="204" t="str">
        <f t="shared" si="37"/>
        <v>Fortalecimiento organizacional y simplificación de procesos
Transparencia, acceso a la información pública y lucha contra la corrupción</v>
      </c>
      <c r="CZ374" s="11" t="s">
        <v>2784</v>
      </c>
      <c r="DA374" s="11"/>
      <c r="DB374" s="11"/>
      <c r="DC374" s="11"/>
      <c r="DD374" s="11"/>
      <c r="DE374" s="11"/>
      <c r="DF374" s="11"/>
      <c r="DG374" s="11"/>
      <c r="DH374" s="11"/>
      <c r="DI374" s="11"/>
      <c r="DJ374" s="11"/>
      <c r="DK374" s="11"/>
      <c r="DL374" s="11"/>
      <c r="DM374" s="11"/>
      <c r="DN374" s="11"/>
      <c r="DO374" s="11"/>
      <c r="DP374" s="11"/>
      <c r="DQ374" s="11"/>
      <c r="DR374" s="11"/>
      <c r="DS374" s="11"/>
      <c r="DT374" s="11"/>
      <c r="DU374" s="1"/>
    </row>
    <row r="375" spans="2:125" s="2" customFormat="1" ht="84" hidden="1" customHeight="1" x14ac:dyDescent="0.35">
      <c r="B375" s="1"/>
      <c r="C375" s="200" t="s">
        <v>4242</v>
      </c>
      <c r="D375" s="11" t="s">
        <v>1772</v>
      </c>
      <c r="E375" s="201" t="str">
        <f t="shared" si="38"/>
        <v>URF2025_353__Transversal_Generar cronograma de necesidades de comunicación para el primer cuatrimestre_GF</v>
      </c>
      <c r="F375" s="11" t="s">
        <v>1739</v>
      </c>
      <c r="G375" s="11" t="s">
        <v>1740</v>
      </c>
      <c r="H375" s="11" t="s">
        <v>1741</v>
      </c>
      <c r="I375" s="11" t="s">
        <v>969</v>
      </c>
      <c r="J375" s="11" t="s">
        <v>680</v>
      </c>
      <c r="K375" s="11"/>
      <c r="L375" s="12">
        <v>45672</v>
      </c>
      <c r="M375" s="12">
        <v>45687</v>
      </c>
      <c r="N375" s="202">
        <f t="shared" si="39"/>
        <v>15</v>
      </c>
      <c r="O375" s="203" t="s">
        <v>109</v>
      </c>
      <c r="P375" s="11"/>
      <c r="Q375" s="11" t="s">
        <v>111</v>
      </c>
      <c r="R375" s="11" t="s">
        <v>1742</v>
      </c>
      <c r="S375" s="11" t="s">
        <v>114</v>
      </c>
      <c r="T375" s="11" t="s">
        <v>115</v>
      </c>
      <c r="U375" s="11" t="s">
        <v>25</v>
      </c>
      <c r="V375" s="11"/>
      <c r="W375" s="11" t="s">
        <v>52</v>
      </c>
      <c r="X375" s="11"/>
      <c r="Y375" s="204" t="str">
        <f t="shared" si="34"/>
        <v xml:space="preserve">Talento Humano 
Tecnológicos </v>
      </c>
      <c r="Z375" s="11"/>
      <c r="AA375" s="11"/>
      <c r="AB375" s="11"/>
      <c r="AC375" s="13"/>
      <c r="AD375" s="14"/>
      <c r="AE375" s="11"/>
      <c r="AF375" s="11"/>
      <c r="AG375" s="13"/>
      <c r="AH375" s="14"/>
      <c r="AI375" s="11"/>
      <c r="AJ375" s="11"/>
      <c r="AK375" s="13"/>
      <c r="AL375" s="14"/>
      <c r="AM375" s="11"/>
      <c r="AN375" s="11"/>
      <c r="AO375" s="13"/>
      <c r="AP375" s="14"/>
      <c r="AQ375" s="11"/>
      <c r="AR375" s="11"/>
      <c r="AS375" s="13"/>
      <c r="AT375" s="14"/>
      <c r="AU375" s="11"/>
      <c r="AV375" s="11"/>
      <c r="AW375" s="13"/>
      <c r="AX375" s="11"/>
      <c r="AY375" s="11"/>
      <c r="AZ375" s="11"/>
      <c r="BA375" s="11"/>
      <c r="BB375" s="11"/>
      <c r="BC375" s="11"/>
      <c r="BD375" s="11"/>
      <c r="BE375" s="11"/>
      <c r="BF375" s="11"/>
      <c r="BG375" s="11"/>
      <c r="BH375" s="11" t="s">
        <v>2758</v>
      </c>
      <c r="BI375" s="11" t="s">
        <v>2814</v>
      </c>
      <c r="BJ375" s="11" t="s">
        <v>2936</v>
      </c>
      <c r="BK375" s="11"/>
      <c r="BL375" s="11"/>
      <c r="BM375" s="11"/>
      <c r="BN375" s="11"/>
      <c r="BO375" s="11"/>
      <c r="BP375" s="11"/>
      <c r="BQ375" s="11"/>
      <c r="BR375" s="11"/>
      <c r="BS375" s="11"/>
      <c r="BT375" s="11"/>
      <c r="BU375" s="11"/>
      <c r="BV375" s="11" t="s">
        <v>2783</v>
      </c>
      <c r="BW375" s="204" t="str">
        <f t="shared" si="35"/>
        <v>Programas de transparencia y ética pública 
Operación del Sistema de Gestión Institucional_SGI</v>
      </c>
      <c r="BX375" s="11"/>
      <c r="BY375" s="11"/>
      <c r="BZ375" s="11" t="s">
        <v>27</v>
      </c>
      <c r="CA375" s="11"/>
      <c r="CB375" s="11" t="s">
        <v>29</v>
      </c>
      <c r="CC375" s="11"/>
      <c r="CD375" s="11"/>
      <c r="CE375" s="204" t="str">
        <f t="shared" si="36"/>
        <v xml:space="preserve">Gestión con valores para resultados 
Información y comunicación </v>
      </c>
      <c r="CF375" s="11"/>
      <c r="CG375" s="11"/>
      <c r="CH375" s="11"/>
      <c r="CI375" s="11"/>
      <c r="CJ375" s="11"/>
      <c r="CK375" s="11" t="s">
        <v>87</v>
      </c>
      <c r="CL375" s="11"/>
      <c r="CM375" s="11"/>
      <c r="CN375" s="11"/>
      <c r="CO375" s="11"/>
      <c r="CP375" s="11"/>
      <c r="CQ375" s="11"/>
      <c r="CR375" s="11"/>
      <c r="CS375" s="11"/>
      <c r="CT375" s="11" t="s">
        <v>96</v>
      </c>
      <c r="CU375" s="11"/>
      <c r="CV375" s="11"/>
      <c r="CW375" s="11"/>
      <c r="CX375" s="11"/>
      <c r="CY375" s="204" t="str">
        <f t="shared" si="37"/>
        <v>Fortalecimiento organizacional y simplificación de procesos
Transparencia, acceso a la información pública y lucha contra la corrupción</v>
      </c>
      <c r="CZ375" s="11" t="s">
        <v>2784</v>
      </c>
      <c r="DA375" s="11"/>
      <c r="DB375" s="11"/>
      <c r="DC375" s="11"/>
      <c r="DD375" s="11"/>
      <c r="DE375" s="11"/>
      <c r="DF375" s="11"/>
      <c r="DG375" s="11"/>
      <c r="DH375" s="11"/>
      <c r="DI375" s="11"/>
      <c r="DJ375" s="11"/>
      <c r="DK375" s="11"/>
      <c r="DL375" s="11"/>
      <c r="DM375" s="11"/>
      <c r="DN375" s="11"/>
      <c r="DO375" s="11"/>
      <c r="DP375" s="11"/>
      <c r="DQ375" s="11"/>
      <c r="DR375" s="11"/>
      <c r="DS375" s="11"/>
      <c r="DT375" s="11"/>
      <c r="DU375" s="1"/>
    </row>
    <row r="376" spans="2:125" s="2" customFormat="1" ht="84" hidden="1" customHeight="1" x14ac:dyDescent="0.35">
      <c r="B376" s="1"/>
      <c r="C376" s="200" t="s">
        <v>4243</v>
      </c>
      <c r="D376" s="11" t="s">
        <v>1774</v>
      </c>
      <c r="E376" s="201" t="str">
        <f t="shared" si="38"/>
        <v>URF2025_354__Transversal_Generar cronograma de necesidades de comunicación para el segundo cuatrimestre_GF</v>
      </c>
      <c r="F376" s="11" t="s">
        <v>1739</v>
      </c>
      <c r="G376" s="11" t="s">
        <v>1740</v>
      </c>
      <c r="H376" s="11" t="s">
        <v>1741</v>
      </c>
      <c r="I376" s="11" t="s">
        <v>969</v>
      </c>
      <c r="J376" s="11" t="s">
        <v>680</v>
      </c>
      <c r="K376" s="11"/>
      <c r="L376" s="12">
        <v>45748</v>
      </c>
      <c r="M376" s="12">
        <v>45770</v>
      </c>
      <c r="N376" s="202">
        <f t="shared" si="39"/>
        <v>22</v>
      </c>
      <c r="O376" s="203" t="s">
        <v>109</v>
      </c>
      <c r="P376" s="11"/>
      <c r="Q376" s="11" t="s">
        <v>111</v>
      </c>
      <c r="R376" s="11" t="s">
        <v>1742</v>
      </c>
      <c r="S376" s="11" t="s">
        <v>114</v>
      </c>
      <c r="T376" s="11" t="s">
        <v>115</v>
      </c>
      <c r="U376" s="11" t="s">
        <v>25</v>
      </c>
      <c r="V376" s="11"/>
      <c r="W376" s="11" t="s">
        <v>52</v>
      </c>
      <c r="X376" s="11"/>
      <c r="Y376" s="204" t="str">
        <f t="shared" si="34"/>
        <v xml:space="preserve">Talento Humano 
Tecnológicos </v>
      </c>
      <c r="Z376" s="11"/>
      <c r="AA376" s="11"/>
      <c r="AB376" s="11"/>
      <c r="AC376" s="13"/>
      <c r="AD376" s="14"/>
      <c r="AE376" s="11"/>
      <c r="AF376" s="11"/>
      <c r="AG376" s="13"/>
      <c r="AH376" s="14"/>
      <c r="AI376" s="11"/>
      <c r="AJ376" s="11"/>
      <c r="AK376" s="13"/>
      <c r="AL376" s="14"/>
      <c r="AM376" s="11"/>
      <c r="AN376" s="11"/>
      <c r="AO376" s="13"/>
      <c r="AP376" s="14"/>
      <c r="AQ376" s="11"/>
      <c r="AR376" s="11"/>
      <c r="AS376" s="13"/>
      <c r="AT376" s="14"/>
      <c r="AU376" s="11"/>
      <c r="AV376" s="11"/>
      <c r="AW376" s="13"/>
      <c r="AX376" s="11"/>
      <c r="AY376" s="11"/>
      <c r="AZ376" s="11"/>
      <c r="BA376" s="11"/>
      <c r="BB376" s="11"/>
      <c r="BC376" s="11"/>
      <c r="BD376" s="11"/>
      <c r="BE376" s="11"/>
      <c r="BF376" s="11"/>
      <c r="BG376" s="11"/>
      <c r="BH376" s="11" t="s">
        <v>2758</v>
      </c>
      <c r="BI376" s="11" t="s">
        <v>2814</v>
      </c>
      <c r="BJ376" s="11" t="s">
        <v>2936</v>
      </c>
      <c r="BK376" s="11"/>
      <c r="BL376" s="11"/>
      <c r="BM376" s="11"/>
      <c r="BN376" s="11"/>
      <c r="BO376" s="11"/>
      <c r="BP376" s="11"/>
      <c r="BQ376" s="11"/>
      <c r="BR376" s="11"/>
      <c r="BS376" s="11"/>
      <c r="BT376" s="11"/>
      <c r="BU376" s="11"/>
      <c r="BV376" s="11" t="s">
        <v>2783</v>
      </c>
      <c r="BW376" s="204" t="str">
        <f t="shared" si="35"/>
        <v>Programas de transparencia y ética pública 
Operación del Sistema de Gestión Institucional_SGI</v>
      </c>
      <c r="BX376" s="11"/>
      <c r="BY376" s="11"/>
      <c r="BZ376" s="11" t="s">
        <v>27</v>
      </c>
      <c r="CA376" s="11"/>
      <c r="CB376" s="11" t="s">
        <v>29</v>
      </c>
      <c r="CC376" s="11"/>
      <c r="CD376" s="11"/>
      <c r="CE376" s="204" t="str">
        <f t="shared" si="36"/>
        <v xml:space="preserve">Gestión con valores para resultados 
Información y comunicación </v>
      </c>
      <c r="CF376" s="11"/>
      <c r="CG376" s="11"/>
      <c r="CH376" s="11"/>
      <c r="CI376" s="11"/>
      <c r="CJ376" s="11"/>
      <c r="CK376" s="11" t="s">
        <v>87</v>
      </c>
      <c r="CL376" s="11"/>
      <c r="CM376" s="11"/>
      <c r="CN376" s="11"/>
      <c r="CO376" s="11"/>
      <c r="CP376" s="11"/>
      <c r="CQ376" s="11"/>
      <c r="CR376" s="11"/>
      <c r="CS376" s="11"/>
      <c r="CT376" s="11" t="s">
        <v>96</v>
      </c>
      <c r="CU376" s="11"/>
      <c r="CV376" s="11"/>
      <c r="CW376" s="11"/>
      <c r="CX376" s="11"/>
      <c r="CY376" s="204" t="str">
        <f t="shared" si="37"/>
        <v>Fortalecimiento organizacional y simplificación de procesos
Transparencia, acceso a la información pública y lucha contra la corrupción</v>
      </c>
      <c r="CZ376" s="11" t="s">
        <v>2784</v>
      </c>
      <c r="DA376" s="11"/>
      <c r="DB376" s="11"/>
      <c r="DC376" s="11"/>
      <c r="DD376" s="11"/>
      <c r="DE376" s="11"/>
      <c r="DF376" s="11"/>
      <c r="DG376" s="11"/>
      <c r="DH376" s="11"/>
      <c r="DI376" s="11"/>
      <c r="DJ376" s="11"/>
      <c r="DK376" s="11"/>
      <c r="DL376" s="11"/>
      <c r="DM376" s="11"/>
      <c r="DN376" s="11"/>
      <c r="DO376" s="11"/>
      <c r="DP376" s="11"/>
      <c r="DQ376" s="11"/>
      <c r="DR376" s="11"/>
      <c r="DS376" s="11"/>
      <c r="DT376" s="11"/>
      <c r="DU376" s="1"/>
    </row>
    <row r="377" spans="2:125" s="2" customFormat="1" ht="84" hidden="1" customHeight="1" x14ac:dyDescent="0.35">
      <c r="B377" s="1"/>
      <c r="C377" s="200" t="s">
        <v>4244</v>
      </c>
      <c r="D377" s="11" t="s">
        <v>1776</v>
      </c>
      <c r="E377" s="201" t="str">
        <f t="shared" si="38"/>
        <v>URF2025_355__Transversal_Generar cronograma de necesidades de comunicación para el tercer cuatrimestre_GF</v>
      </c>
      <c r="F377" s="11" t="s">
        <v>1739</v>
      </c>
      <c r="G377" s="11" t="s">
        <v>1740</v>
      </c>
      <c r="H377" s="11" t="s">
        <v>1741</v>
      </c>
      <c r="I377" s="11" t="s">
        <v>969</v>
      </c>
      <c r="J377" s="11" t="s">
        <v>680</v>
      </c>
      <c r="K377" s="11"/>
      <c r="L377" s="12">
        <v>45870</v>
      </c>
      <c r="M377" s="12">
        <v>45884</v>
      </c>
      <c r="N377" s="202">
        <f t="shared" si="39"/>
        <v>14</v>
      </c>
      <c r="O377" s="203" t="s">
        <v>109</v>
      </c>
      <c r="P377" s="11"/>
      <c r="Q377" s="11" t="s">
        <v>111</v>
      </c>
      <c r="R377" s="11" t="s">
        <v>1742</v>
      </c>
      <c r="S377" s="11" t="s">
        <v>114</v>
      </c>
      <c r="T377" s="11" t="s">
        <v>115</v>
      </c>
      <c r="U377" s="11" t="s">
        <v>25</v>
      </c>
      <c r="V377" s="11"/>
      <c r="W377" s="11" t="s">
        <v>52</v>
      </c>
      <c r="X377" s="11"/>
      <c r="Y377" s="204" t="str">
        <f t="shared" si="34"/>
        <v xml:space="preserve">Talento Humano 
Tecnológicos </v>
      </c>
      <c r="Z377" s="11"/>
      <c r="AA377" s="11"/>
      <c r="AB377" s="11"/>
      <c r="AC377" s="13"/>
      <c r="AD377" s="14"/>
      <c r="AE377" s="11"/>
      <c r="AF377" s="11"/>
      <c r="AG377" s="13"/>
      <c r="AH377" s="14"/>
      <c r="AI377" s="11"/>
      <c r="AJ377" s="11"/>
      <c r="AK377" s="13"/>
      <c r="AL377" s="14"/>
      <c r="AM377" s="11"/>
      <c r="AN377" s="11"/>
      <c r="AO377" s="13"/>
      <c r="AP377" s="14"/>
      <c r="AQ377" s="11"/>
      <c r="AR377" s="11"/>
      <c r="AS377" s="13"/>
      <c r="AT377" s="14"/>
      <c r="AU377" s="11"/>
      <c r="AV377" s="11"/>
      <c r="AW377" s="13"/>
      <c r="AX377" s="11"/>
      <c r="AY377" s="11"/>
      <c r="AZ377" s="11"/>
      <c r="BA377" s="11"/>
      <c r="BB377" s="11"/>
      <c r="BC377" s="11"/>
      <c r="BD377" s="11"/>
      <c r="BE377" s="11"/>
      <c r="BF377" s="11"/>
      <c r="BG377" s="11"/>
      <c r="BH377" s="11" t="s">
        <v>2758</v>
      </c>
      <c r="BI377" s="11" t="s">
        <v>2814</v>
      </c>
      <c r="BJ377" s="11" t="s">
        <v>2936</v>
      </c>
      <c r="BK377" s="11"/>
      <c r="BL377" s="11"/>
      <c r="BM377" s="11"/>
      <c r="BN377" s="11"/>
      <c r="BO377" s="11"/>
      <c r="BP377" s="11"/>
      <c r="BQ377" s="11"/>
      <c r="BR377" s="11"/>
      <c r="BS377" s="11"/>
      <c r="BT377" s="11"/>
      <c r="BU377" s="11"/>
      <c r="BV377" s="11" t="s">
        <v>2783</v>
      </c>
      <c r="BW377" s="204" t="str">
        <f t="shared" si="35"/>
        <v>Programas de transparencia y ética pública 
Operación del Sistema de Gestión Institucional_SGI</v>
      </c>
      <c r="BX377" s="11"/>
      <c r="BY377" s="11"/>
      <c r="BZ377" s="11" t="s">
        <v>27</v>
      </c>
      <c r="CA377" s="11"/>
      <c r="CB377" s="11" t="s">
        <v>29</v>
      </c>
      <c r="CC377" s="11"/>
      <c r="CD377" s="11"/>
      <c r="CE377" s="204" t="str">
        <f t="shared" si="36"/>
        <v xml:space="preserve">Gestión con valores para resultados 
Información y comunicación </v>
      </c>
      <c r="CF377" s="11"/>
      <c r="CG377" s="11"/>
      <c r="CH377" s="11"/>
      <c r="CI377" s="11"/>
      <c r="CJ377" s="11"/>
      <c r="CK377" s="11" t="s">
        <v>87</v>
      </c>
      <c r="CL377" s="11"/>
      <c r="CM377" s="11"/>
      <c r="CN377" s="11"/>
      <c r="CO377" s="11"/>
      <c r="CP377" s="11"/>
      <c r="CQ377" s="11"/>
      <c r="CR377" s="11"/>
      <c r="CS377" s="11"/>
      <c r="CT377" s="11" t="s">
        <v>96</v>
      </c>
      <c r="CU377" s="11"/>
      <c r="CV377" s="11"/>
      <c r="CW377" s="11"/>
      <c r="CX377" s="11"/>
      <c r="CY377" s="204" t="str">
        <f t="shared" si="37"/>
        <v>Fortalecimiento organizacional y simplificación de procesos
Transparencia, acceso a la información pública y lucha contra la corrupción</v>
      </c>
      <c r="CZ377" s="11" t="s">
        <v>2784</v>
      </c>
      <c r="DA377" s="11"/>
      <c r="DB377" s="11"/>
      <c r="DC377" s="11"/>
      <c r="DD377" s="11"/>
      <c r="DE377" s="11"/>
      <c r="DF377" s="11"/>
      <c r="DG377" s="11"/>
      <c r="DH377" s="11"/>
      <c r="DI377" s="11"/>
      <c r="DJ377" s="11"/>
      <c r="DK377" s="11"/>
      <c r="DL377" s="11"/>
      <c r="DM377" s="11"/>
      <c r="DN377" s="11"/>
      <c r="DO377" s="11"/>
      <c r="DP377" s="11"/>
      <c r="DQ377" s="11"/>
      <c r="DR377" s="11"/>
      <c r="DS377" s="11"/>
      <c r="DT377" s="11"/>
      <c r="DU377" s="1"/>
    </row>
    <row r="378" spans="2:125" s="2" customFormat="1" ht="84" hidden="1" customHeight="1" x14ac:dyDescent="0.35">
      <c r="B378" s="1"/>
      <c r="C378" s="200" t="s">
        <v>4245</v>
      </c>
      <c r="D378" s="11" t="s">
        <v>1778</v>
      </c>
      <c r="E378" s="201" t="str">
        <f t="shared" si="38"/>
        <v>URF2025_356__Transversal_Generar cronograma de necesidades de comunicación para el primer cuatrimestre_GI</v>
      </c>
      <c r="F378" s="11" t="s">
        <v>1739</v>
      </c>
      <c r="G378" s="11" t="s">
        <v>1740</v>
      </c>
      <c r="H378" s="11" t="s">
        <v>1741</v>
      </c>
      <c r="I378" s="11" t="s">
        <v>1291</v>
      </c>
      <c r="J378" s="11" t="s">
        <v>1164</v>
      </c>
      <c r="K378" s="11" t="s">
        <v>1079</v>
      </c>
      <c r="L378" s="12">
        <v>45672</v>
      </c>
      <c r="M378" s="12">
        <v>45687</v>
      </c>
      <c r="N378" s="202">
        <f t="shared" si="39"/>
        <v>15</v>
      </c>
      <c r="O378" s="203" t="s">
        <v>109</v>
      </c>
      <c r="P378" s="11"/>
      <c r="Q378" s="11" t="s">
        <v>111</v>
      </c>
      <c r="R378" s="11" t="s">
        <v>1742</v>
      </c>
      <c r="S378" s="11" t="s">
        <v>114</v>
      </c>
      <c r="T378" s="11" t="s">
        <v>115</v>
      </c>
      <c r="U378" s="11" t="s">
        <v>25</v>
      </c>
      <c r="V378" s="11"/>
      <c r="W378" s="11" t="s">
        <v>52</v>
      </c>
      <c r="X378" s="11"/>
      <c r="Y378" s="204" t="str">
        <f t="shared" si="34"/>
        <v xml:space="preserve">Talento Humano 
Tecnológicos </v>
      </c>
      <c r="Z378" s="11"/>
      <c r="AA378" s="11"/>
      <c r="AB378" s="11"/>
      <c r="AC378" s="13"/>
      <c r="AD378" s="14"/>
      <c r="AE378" s="11"/>
      <c r="AF378" s="11"/>
      <c r="AG378" s="13"/>
      <c r="AH378" s="14"/>
      <c r="AI378" s="11"/>
      <c r="AJ378" s="11"/>
      <c r="AK378" s="13"/>
      <c r="AL378" s="14"/>
      <c r="AM378" s="11"/>
      <c r="AN378" s="11"/>
      <c r="AO378" s="13"/>
      <c r="AP378" s="14"/>
      <c r="AQ378" s="11"/>
      <c r="AR378" s="11"/>
      <c r="AS378" s="13"/>
      <c r="AT378" s="14"/>
      <c r="AU378" s="11"/>
      <c r="AV378" s="11"/>
      <c r="AW378" s="13"/>
      <c r="AX378" s="11"/>
      <c r="AY378" s="11"/>
      <c r="AZ378" s="11"/>
      <c r="BA378" s="11"/>
      <c r="BB378" s="11"/>
      <c r="BC378" s="11"/>
      <c r="BD378" s="11"/>
      <c r="BE378" s="11"/>
      <c r="BF378" s="11"/>
      <c r="BG378" s="11"/>
      <c r="BH378" s="11" t="s">
        <v>2758</v>
      </c>
      <c r="BI378" s="11" t="s">
        <v>2814</v>
      </c>
      <c r="BJ378" s="11" t="s">
        <v>2936</v>
      </c>
      <c r="BK378" s="11"/>
      <c r="BL378" s="11"/>
      <c r="BM378" s="11"/>
      <c r="BN378" s="11"/>
      <c r="BO378" s="11"/>
      <c r="BP378" s="11"/>
      <c r="BQ378" s="11"/>
      <c r="BR378" s="11"/>
      <c r="BS378" s="11"/>
      <c r="BT378" s="11"/>
      <c r="BU378" s="11"/>
      <c r="BV378" s="11" t="s">
        <v>2783</v>
      </c>
      <c r="BW378" s="204" t="str">
        <f t="shared" si="35"/>
        <v>Programas de transparencia y ética pública 
Operación del Sistema de Gestión Institucional_SGI</v>
      </c>
      <c r="BX378" s="11"/>
      <c r="BY378" s="11"/>
      <c r="BZ378" s="11" t="s">
        <v>27</v>
      </c>
      <c r="CA378" s="11"/>
      <c r="CB378" s="11" t="s">
        <v>29</v>
      </c>
      <c r="CC378" s="11"/>
      <c r="CD378" s="11"/>
      <c r="CE378" s="204" t="str">
        <f t="shared" si="36"/>
        <v xml:space="preserve">Gestión con valores para resultados 
Información y comunicación </v>
      </c>
      <c r="CF378" s="11"/>
      <c r="CG378" s="11"/>
      <c r="CH378" s="11"/>
      <c r="CI378" s="11"/>
      <c r="CJ378" s="11"/>
      <c r="CK378" s="11" t="s">
        <v>87</v>
      </c>
      <c r="CL378" s="11"/>
      <c r="CM378" s="11"/>
      <c r="CN378" s="11"/>
      <c r="CO378" s="11"/>
      <c r="CP378" s="11"/>
      <c r="CQ378" s="11"/>
      <c r="CR378" s="11"/>
      <c r="CS378" s="11"/>
      <c r="CT378" s="11" t="s">
        <v>96</v>
      </c>
      <c r="CU378" s="11"/>
      <c r="CV378" s="11"/>
      <c r="CW378" s="11"/>
      <c r="CX378" s="11"/>
      <c r="CY378" s="204" t="str">
        <f t="shared" si="37"/>
        <v>Fortalecimiento organizacional y simplificación de procesos
Transparencia, acceso a la información pública y lucha contra la corrupción</v>
      </c>
      <c r="CZ378" s="11" t="s">
        <v>2784</v>
      </c>
      <c r="DA378" s="11"/>
      <c r="DB378" s="11"/>
      <c r="DC378" s="11"/>
      <c r="DD378" s="11"/>
      <c r="DE378" s="11"/>
      <c r="DF378" s="11"/>
      <c r="DG378" s="11"/>
      <c r="DH378" s="11"/>
      <c r="DI378" s="11"/>
      <c r="DJ378" s="11"/>
      <c r="DK378" s="11"/>
      <c r="DL378" s="11"/>
      <c r="DM378" s="11"/>
      <c r="DN378" s="11"/>
      <c r="DO378" s="11"/>
      <c r="DP378" s="11"/>
      <c r="DQ378" s="11"/>
      <c r="DR378" s="11"/>
      <c r="DS378" s="11"/>
      <c r="DT378" s="11"/>
      <c r="DU378" s="1"/>
    </row>
    <row r="379" spans="2:125" s="2" customFormat="1" ht="84" hidden="1" customHeight="1" x14ac:dyDescent="0.35">
      <c r="B379" s="1"/>
      <c r="C379" s="200" t="s">
        <v>4246</v>
      </c>
      <c r="D379" s="11" t="s">
        <v>1780</v>
      </c>
      <c r="E379" s="201" t="str">
        <f t="shared" si="38"/>
        <v>URF2025_357__Transversal_Generar cronograma de necesidades de comunicación para el segundo cuatrimestre_GI</v>
      </c>
      <c r="F379" s="11" t="s">
        <v>1739</v>
      </c>
      <c r="G379" s="11" t="s">
        <v>1740</v>
      </c>
      <c r="H379" s="11" t="s">
        <v>1741</v>
      </c>
      <c r="I379" s="11" t="s">
        <v>1291</v>
      </c>
      <c r="J379" s="11" t="s">
        <v>1164</v>
      </c>
      <c r="K379" s="11" t="s">
        <v>1079</v>
      </c>
      <c r="L379" s="12">
        <v>45748</v>
      </c>
      <c r="M379" s="12">
        <v>45770</v>
      </c>
      <c r="N379" s="202">
        <f t="shared" si="39"/>
        <v>22</v>
      </c>
      <c r="O379" s="203" t="s">
        <v>109</v>
      </c>
      <c r="P379" s="11"/>
      <c r="Q379" s="11" t="s">
        <v>111</v>
      </c>
      <c r="R379" s="11" t="s">
        <v>1742</v>
      </c>
      <c r="S379" s="11" t="s">
        <v>114</v>
      </c>
      <c r="T379" s="11" t="s">
        <v>115</v>
      </c>
      <c r="U379" s="11" t="s">
        <v>25</v>
      </c>
      <c r="V379" s="11"/>
      <c r="W379" s="11" t="s">
        <v>52</v>
      </c>
      <c r="X379" s="11"/>
      <c r="Y379" s="204" t="str">
        <f t="shared" si="34"/>
        <v xml:space="preserve">Talento Humano 
Tecnológicos </v>
      </c>
      <c r="Z379" s="11"/>
      <c r="AA379" s="11"/>
      <c r="AB379" s="11"/>
      <c r="AC379" s="13"/>
      <c r="AD379" s="14"/>
      <c r="AE379" s="11"/>
      <c r="AF379" s="11"/>
      <c r="AG379" s="13"/>
      <c r="AH379" s="14"/>
      <c r="AI379" s="11"/>
      <c r="AJ379" s="11"/>
      <c r="AK379" s="13"/>
      <c r="AL379" s="14"/>
      <c r="AM379" s="11"/>
      <c r="AN379" s="11"/>
      <c r="AO379" s="13"/>
      <c r="AP379" s="14"/>
      <c r="AQ379" s="11"/>
      <c r="AR379" s="11"/>
      <c r="AS379" s="13"/>
      <c r="AT379" s="14"/>
      <c r="AU379" s="11"/>
      <c r="AV379" s="11"/>
      <c r="AW379" s="13"/>
      <c r="AX379" s="11"/>
      <c r="AY379" s="11"/>
      <c r="AZ379" s="11"/>
      <c r="BA379" s="11"/>
      <c r="BB379" s="11"/>
      <c r="BC379" s="11"/>
      <c r="BD379" s="11"/>
      <c r="BE379" s="11"/>
      <c r="BF379" s="11"/>
      <c r="BG379" s="11"/>
      <c r="BH379" s="11" t="s">
        <v>2758</v>
      </c>
      <c r="BI379" s="11" t="s">
        <v>2814</v>
      </c>
      <c r="BJ379" s="11" t="s">
        <v>2936</v>
      </c>
      <c r="BK379" s="11"/>
      <c r="BL379" s="11"/>
      <c r="BM379" s="11"/>
      <c r="BN379" s="11"/>
      <c r="BO379" s="11"/>
      <c r="BP379" s="11"/>
      <c r="BQ379" s="11"/>
      <c r="BR379" s="11"/>
      <c r="BS379" s="11"/>
      <c r="BT379" s="11"/>
      <c r="BU379" s="11"/>
      <c r="BV379" s="11" t="s">
        <v>2783</v>
      </c>
      <c r="BW379" s="204" t="str">
        <f t="shared" si="35"/>
        <v>Programas de transparencia y ética pública 
Operación del Sistema de Gestión Institucional_SGI</v>
      </c>
      <c r="BX379" s="11"/>
      <c r="BY379" s="11"/>
      <c r="BZ379" s="11" t="s">
        <v>27</v>
      </c>
      <c r="CA379" s="11"/>
      <c r="CB379" s="11" t="s">
        <v>29</v>
      </c>
      <c r="CC379" s="11"/>
      <c r="CD379" s="11"/>
      <c r="CE379" s="204" t="str">
        <f t="shared" si="36"/>
        <v xml:space="preserve">Gestión con valores para resultados 
Información y comunicación </v>
      </c>
      <c r="CF379" s="11"/>
      <c r="CG379" s="11"/>
      <c r="CH379" s="11"/>
      <c r="CI379" s="11"/>
      <c r="CJ379" s="11"/>
      <c r="CK379" s="11" t="s">
        <v>87</v>
      </c>
      <c r="CL379" s="11"/>
      <c r="CM379" s="11"/>
      <c r="CN379" s="11"/>
      <c r="CO379" s="11"/>
      <c r="CP379" s="11"/>
      <c r="CQ379" s="11"/>
      <c r="CR379" s="11"/>
      <c r="CS379" s="11"/>
      <c r="CT379" s="11" t="s">
        <v>96</v>
      </c>
      <c r="CU379" s="11"/>
      <c r="CV379" s="11"/>
      <c r="CW379" s="11"/>
      <c r="CX379" s="11"/>
      <c r="CY379" s="204" t="str">
        <f t="shared" si="37"/>
        <v>Fortalecimiento organizacional y simplificación de procesos
Transparencia, acceso a la información pública y lucha contra la corrupción</v>
      </c>
      <c r="CZ379" s="11" t="s">
        <v>2784</v>
      </c>
      <c r="DA379" s="11"/>
      <c r="DB379" s="11"/>
      <c r="DC379" s="11"/>
      <c r="DD379" s="11"/>
      <c r="DE379" s="11"/>
      <c r="DF379" s="11"/>
      <c r="DG379" s="11"/>
      <c r="DH379" s="11"/>
      <c r="DI379" s="11"/>
      <c r="DJ379" s="11"/>
      <c r="DK379" s="11"/>
      <c r="DL379" s="11"/>
      <c r="DM379" s="11"/>
      <c r="DN379" s="11"/>
      <c r="DO379" s="11"/>
      <c r="DP379" s="11"/>
      <c r="DQ379" s="11"/>
      <c r="DR379" s="11"/>
      <c r="DS379" s="11"/>
      <c r="DT379" s="11"/>
      <c r="DU379" s="1"/>
    </row>
    <row r="380" spans="2:125" s="2" customFormat="1" ht="84" hidden="1" customHeight="1" x14ac:dyDescent="0.35">
      <c r="B380" s="1"/>
      <c r="C380" s="200" t="s">
        <v>4247</v>
      </c>
      <c r="D380" s="11" t="s">
        <v>1782</v>
      </c>
      <c r="E380" s="201" t="str">
        <f t="shared" si="38"/>
        <v>URF2025_358__Transversal_Generar cronograma de necesidades de comunicación para el tercer cuatrimestre_GI</v>
      </c>
      <c r="F380" s="11" t="s">
        <v>1739</v>
      </c>
      <c r="G380" s="11" t="s">
        <v>1740</v>
      </c>
      <c r="H380" s="11" t="s">
        <v>1741</v>
      </c>
      <c r="I380" s="11" t="s">
        <v>1291</v>
      </c>
      <c r="J380" s="11" t="s">
        <v>1164</v>
      </c>
      <c r="K380" s="11" t="s">
        <v>1079</v>
      </c>
      <c r="L380" s="12">
        <v>45870</v>
      </c>
      <c r="M380" s="12">
        <v>45884</v>
      </c>
      <c r="N380" s="202">
        <f t="shared" si="39"/>
        <v>14</v>
      </c>
      <c r="O380" s="203" t="s">
        <v>109</v>
      </c>
      <c r="P380" s="11"/>
      <c r="Q380" s="11" t="s">
        <v>111</v>
      </c>
      <c r="R380" s="11" t="s">
        <v>1742</v>
      </c>
      <c r="S380" s="11" t="s">
        <v>114</v>
      </c>
      <c r="T380" s="11" t="s">
        <v>115</v>
      </c>
      <c r="U380" s="11" t="s">
        <v>25</v>
      </c>
      <c r="V380" s="11"/>
      <c r="W380" s="11" t="s">
        <v>52</v>
      </c>
      <c r="X380" s="11"/>
      <c r="Y380" s="204" t="str">
        <f t="shared" si="34"/>
        <v xml:space="preserve">Talento Humano 
Tecnológicos </v>
      </c>
      <c r="Z380" s="11"/>
      <c r="AA380" s="11"/>
      <c r="AB380" s="11"/>
      <c r="AC380" s="13"/>
      <c r="AD380" s="14"/>
      <c r="AE380" s="11"/>
      <c r="AF380" s="11"/>
      <c r="AG380" s="13"/>
      <c r="AH380" s="14"/>
      <c r="AI380" s="11"/>
      <c r="AJ380" s="11"/>
      <c r="AK380" s="13"/>
      <c r="AL380" s="14"/>
      <c r="AM380" s="11"/>
      <c r="AN380" s="11"/>
      <c r="AO380" s="13"/>
      <c r="AP380" s="14"/>
      <c r="AQ380" s="11"/>
      <c r="AR380" s="11"/>
      <c r="AS380" s="13"/>
      <c r="AT380" s="14"/>
      <c r="AU380" s="11"/>
      <c r="AV380" s="11"/>
      <c r="AW380" s="13"/>
      <c r="AX380" s="11"/>
      <c r="AY380" s="11"/>
      <c r="AZ380" s="11"/>
      <c r="BA380" s="11"/>
      <c r="BB380" s="11"/>
      <c r="BC380" s="11"/>
      <c r="BD380" s="11"/>
      <c r="BE380" s="11"/>
      <c r="BF380" s="11"/>
      <c r="BG380" s="11"/>
      <c r="BH380" s="11" t="s">
        <v>2758</v>
      </c>
      <c r="BI380" s="11" t="s">
        <v>2814</v>
      </c>
      <c r="BJ380" s="11" t="s">
        <v>2936</v>
      </c>
      <c r="BK380" s="11"/>
      <c r="BL380" s="11"/>
      <c r="BM380" s="11"/>
      <c r="BN380" s="11"/>
      <c r="BO380" s="11"/>
      <c r="BP380" s="11"/>
      <c r="BQ380" s="11"/>
      <c r="BR380" s="11"/>
      <c r="BS380" s="11"/>
      <c r="BT380" s="11"/>
      <c r="BU380" s="11"/>
      <c r="BV380" s="11" t="s">
        <v>2783</v>
      </c>
      <c r="BW380" s="204" t="str">
        <f t="shared" si="35"/>
        <v>Programas de transparencia y ética pública 
Operación del Sistema de Gestión Institucional_SGI</v>
      </c>
      <c r="BX380" s="11"/>
      <c r="BY380" s="11"/>
      <c r="BZ380" s="11" t="s">
        <v>27</v>
      </c>
      <c r="CA380" s="11"/>
      <c r="CB380" s="11" t="s">
        <v>29</v>
      </c>
      <c r="CC380" s="11"/>
      <c r="CD380" s="11"/>
      <c r="CE380" s="204" t="str">
        <f t="shared" si="36"/>
        <v xml:space="preserve">Gestión con valores para resultados 
Información y comunicación </v>
      </c>
      <c r="CF380" s="11"/>
      <c r="CG380" s="11"/>
      <c r="CH380" s="11"/>
      <c r="CI380" s="11"/>
      <c r="CJ380" s="11"/>
      <c r="CK380" s="11" t="s">
        <v>87</v>
      </c>
      <c r="CL380" s="11"/>
      <c r="CM380" s="11"/>
      <c r="CN380" s="11"/>
      <c r="CO380" s="11"/>
      <c r="CP380" s="11"/>
      <c r="CQ380" s="11"/>
      <c r="CR380" s="11"/>
      <c r="CS380" s="11"/>
      <c r="CT380" s="11" t="s">
        <v>96</v>
      </c>
      <c r="CU380" s="11"/>
      <c r="CV380" s="11"/>
      <c r="CW380" s="11"/>
      <c r="CX380" s="11"/>
      <c r="CY380" s="204" t="str">
        <f t="shared" si="37"/>
        <v>Fortalecimiento organizacional y simplificación de procesos
Transparencia, acceso a la información pública y lucha contra la corrupción</v>
      </c>
      <c r="CZ380" s="11" t="s">
        <v>2784</v>
      </c>
      <c r="DA380" s="11"/>
      <c r="DB380" s="11"/>
      <c r="DC380" s="11"/>
      <c r="DD380" s="11"/>
      <c r="DE380" s="11"/>
      <c r="DF380" s="11"/>
      <c r="DG380" s="11"/>
      <c r="DH380" s="11"/>
      <c r="DI380" s="11"/>
      <c r="DJ380" s="11"/>
      <c r="DK380" s="11"/>
      <c r="DL380" s="11"/>
      <c r="DM380" s="11"/>
      <c r="DN380" s="11"/>
      <c r="DO380" s="11"/>
      <c r="DP380" s="11"/>
      <c r="DQ380" s="11"/>
      <c r="DR380" s="11"/>
      <c r="DS380" s="11"/>
      <c r="DT380" s="11"/>
      <c r="DU380" s="1"/>
    </row>
    <row r="381" spans="2:125" s="2" customFormat="1" ht="84" hidden="1" customHeight="1" x14ac:dyDescent="0.35">
      <c r="B381" s="1"/>
      <c r="C381" s="200" t="s">
        <v>4248</v>
      </c>
      <c r="D381" s="11" t="s">
        <v>1784</v>
      </c>
      <c r="E381" s="201" t="str">
        <f t="shared" si="38"/>
        <v>URF2025_359__Transversal_Generar cronograma de necesidades de comunicación para el primer cuatrimestre_CE</v>
      </c>
      <c r="F381" s="11" t="s">
        <v>1739</v>
      </c>
      <c r="G381" s="11" t="s">
        <v>1740</v>
      </c>
      <c r="H381" s="11" t="s">
        <v>1741</v>
      </c>
      <c r="I381" s="11" t="s">
        <v>628</v>
      </c>
      <c r="J381" s="11" t="s">
        <v>630</v>
      </c>
      <c r="K381" s="11"/>
      <c r="L381" s="12">
        <v>45672</v>
      </c>
      <c r="M381" s="12">
        <v>45687</v>
      </c>
      <c r="N381" s="202">
        <f t="shared" si="39"/>
        <v>15</v>
      </c>
      <c r="O381" s="203" t="s">
        <v>109</v>
      </c>
      <c r="P381" s="11"/>
      <c r="Q381" s="11" t="s">
        <v>111</v>
      </c>
      <c r="R381" s="11" t="s">
        <v>1742</v>
      </c>
      <c r="S381" s="11" t="s">
        <v>114</v>
      </c>
      <c r="T381" s="11" t="s">
        <v>115</v>
      </c>
      <c r="U381" s="11" t="s">
        <v>25</v>
      </c>
      <c r="V381" s="11"/>
      <c r="W381" s="11" t="s">
        <v>52</v>
      </c>
      <c r="X381" s="11"/>
      <c r="Y381" s="204" t="str">
        <f t="shared" si="34"/>
        <v xml:space="preserve">Talento Humano 
Tecnológicos </v>
      </c>
      <c r="Z381" s="11"/>
      <c r="AA381" s="11"/>
      <c r="AB381" s="11"/>
      <c r="AC381" s="13"/>
      <c r="AD381" s="14"/>
      <c r="AE381" s="11"/>
      <c r="AF381" s="11"/>
      <c r="AG381" s="13"/>
      <c r="AH381" s="14"/>
      <c r="AI381" s="11"/>
      <c r="AJ381" s="11"/>
      <c r="AK381" s="13"/>
      <c r="AL381" s="14"/>
      <c r="AM381" s="11"/>
      <c r="AN381" s="11"/>
      <c r="AO381" s="13"/>
      <c r="AP381" s="14"/>
      <c r="AQ381" s="11"/>
      <c r="AR381" s="11"/>
      <c r="AS381" s="13"/>
      <c r="AT381" s="14"/>
      <c r="AU381" s="11"/>
      <c r="AV381" s="11"/>
      <c r="AW381" s="13"/>
      <c r="AX381" s="11"/>
      <c r="AY381" s="11"/>
      <c r="AZ381" s="11"/>
      <c r="BA381" s="11"/>
      <c r="BB381" s="11"/>
      <c r="BC381" s="11"/>
      <c r="BD381" s="11"/>
      <c r="BE381" s="11"/>
      <c r="BF381" s="11"/>
      <c r="BG381" s="11"/>
      <c r="BH381" s="11" t="s">
        <v>2758</v>
      </c>
      <c r="BI381" s="11" t="s">
        <v>2814</v>
      </c>
      <c r="BJ381" s="11" t="s">
        <v>2936</v>
      </c>
      <c r="BK381" s="11"/>
      <c r="BL381" s="11"/>
      <c r="BM381" s="11"/>
      <c r="BN381" s="11"/>
      <c r="BO381" s="11"/>
      <c r="BP381" s="11"/>
      <c r="BQ381" s="11"/>
      <c r="BR381" s="11"/>
      <c r="BS381" s="11"/>
      <c r="BT381" s="11"/>
      <c r="BU381" s="11"/>
      <c r="BV381" s="11" t="s">
        <v>2783</v>
      </c>
      <c r="BW381" s="204" t="str">
        <f t="shared" si="35"/>
        <v>Programas de transparencia y ética pública 
Operación del Sistema de Gestión Institucional_SGI</v>
      </c>
      <c r="BX381" s="11"/>
      <c r="BY381" s="11"/>
      <c r="BZ381" s="11" t="s">
        <v>27</v>
      </c>
      <c r="CA381" s="11"/>
      <c r="CB381" s="11" t="s">
        <v>29</v>
      </c>
      <c r="CC381" s="11"/>
      <c r="CD381" s="11"/>
      <c r="CE381" s="204" t="str">
        <f t="shared" si="36"/>
        <v xml:space="preserve">Gestión con valores para resultados 
Información y comunicación </v>
      </c>
      <c r="CF381" s="11"/>
      <c r="CG381" s="11"/>
      <c r="CH381" s="11"/>
      <c r="CI381" s="11"/>
      <c r="CJ381" s="11"/>
      <c r="CK381" s="11" t="s">
        <v>87</v>
      </c>
      <c r="CL381" s="11"/>
      <c r="CM381" s="11"/>
      <c r="CN381" s="11"/>
      <c r="CO381" s="11"/>
      <c r="CP381" s="11"/>
      <c r="CQ381" s="11"/>
      <c r="CR381" s="11"/>
      <c r="CS381" s="11"/>
      <c r="CT381" s="11" t="s">
        <v>96</v>
      </c>
      <c r="CU381" s="11"/>
      <c r="CV381" s="11"/>
      <c r="CW381" s="11"/>
      <c r="CX381" s="11"/>
      <c r="CY381" s="204" t="str">
        <f t="shared" si="37"/>
        <v>Fortalecimiento organizacional y simplificación de procesos
Transparencia, acceso a la información pública y lucha contra la corrupción</v>
      </c>
      <c r="CZ381" s="11" t="s">
        <v>2784</v>
      </c>
      <c r="DA381" s="11"/>
      <c r="DB381" s="11"/>
      <c r="DC381" s="11"/>
      <c r="DD381" s="11"/>
      <c r="DE381" s="11"/>
      <c r="DF381" s="11"/>
      <c r="DG381" s="11"/>
      <c r="DH381" s="11"/>
      <c r="DI381" s="11"/>
      <c r="DJ381" s="11"/>
      <c r="DK381" s="11"/>
      <c r="DL381" s="11"/>
      <c r="DM381" s="11"/>
      <c r="DN381" s="11"/>
      <c r="DO381" s="11"/>
      <c r="DP381" s="11"/>
      <c r="DQ381" s="11"/>
      <c r="DR381" s="11"/>
      <c r="DS381" s="11"/>
      <c r="DT381" s="11"/>
      <c r="DU381" s="1"/>
    </row>
    <row r="382" spans="2:125" s="2" customFormat="1" ht="84" hidden="1" customHeight="1" x14ac:dyDescent="0.35">
      <c r="B382" s="1"/>
      <c r="C382" s="200" t="s">
        <v>4249</v>
      </c>
      <c r="D382" s="11" t="s">
        <v>1786</v>
      </c>
      <c r="E382" s="201" t="str">
        <f t="shared" si="38"/>
        <v>URF2025_360__Transversal_Generar cronograma de necesidades de comunicación para el segundo cuatrimestre_CE</v>
      </c>
      <c r="F382" s="11" t="s">
        <v>1739</v>
      </c>
      <c r="G382" s="11" t="s">
        <v>1740</v>
      </c>
      <c r="H382" s="11" t="s">
        <v>1741</v>
      </c>
      <c r="I382" s="11" t="s">
        <v>628</v>
      </c>
      <c r="J382" s="11" t="s">
        <v>629</v>
      </c>
      <c r="K382" s="11"/>
      <c r="L382" s="12">
        <v>45748</v>
      </c>
      <c r="M382" s="12">
        <v>45770</v>
      </c>
      <c r="N382" s="202">
        <f t="shared" si="39"/>
        <v>22</v>
      </c>
      <c r="O382" s="203" t="s">
        <v>109</v>
      </c>
      <c r="P382" s="11"/>
      <c r="Q382" s="11" t="s">
        <v>111</v>
      </c>
      <c r="R382" s="11" t="s">
        <v>1742</v>
      </c>
      <c r="S382" s="11" t="s">
        <v>114</v>
      </c>
      <c r="T382" s="11" t="s">
        <v>115</v>
      </c>
      <c r="U382" s="11" t="s">
        <v>25</v>
      </c>
      <c r="V382" s="11"/>
      <c r="W382" s="11" t="s">
        <v>52</v>
      </c>
      <c r="X382" s="11"/>
      <c r="Y382" s="204" t="str">
        <f t="shared" si="34"/>
        <v xml:space="preserve">Talento Humano 
Tecnológicos </v>
      </c>
      <c r="Z382" s="11"/>
      <c r="AA382" s="11"/>
      <c r="AB382" s="11"/>
      <c r="AC382" s="13"/>
      <c r="AD382" s="14"/>
      <c r="AE382" s="11"/>
      <c r="AF382" s="11"/>
      <c r="AG382" s="13"/>
      <c r="AH382" s="14"/>
      <c r="AI382" s="11"/>
      <c r="AJ382" s="11"/>
      <c r="AK382" s="13"/>
      <c r="AL382" s="14"/>
      <c r="AM382" s="11"/>
      <c r="AN382" s="11"/>
      <c r="AO382" s="13"/>
      <c r="AP382" s="14"/>
      <c r="AQ382" s="11"/>
      <c r="AR382" s="11"/>
      <c r="AS382" s="13"/>
      <c r="AT382" s="14"/>
      <c r="AU382" s="11"/>
      <c r="AV382" s="11"/>
      <c r="AW382" s="13"/>
      <c r="AX382" s="11"/>
      <c r="AY382" s="11"/>
      <c r="AZ382" s="11"/>
      <c r="BA382" s="11"/>
      <c r="BB382" s="11"/>
      <c r="BC382" s="11"/>
      <c r="BD382" s="11"/>
      <c r="BE382" s="11"/>
      <c r="BF382" s="11"/>
      <c r="BG382" s="11"/>
      <c r="BH382" s="11" t="s">
        <v>2758</v>
      </c>
      <c r="BI382" s="11" t="s">
        <v>2814</v>
      </c>
      <c r="BJ382" s="11" t="s">
        <v>2936</v>
      </c>
      <c r="BK382" s="11"/>
      <c r="BL382" s="11"/>
      <c r="BM382" s="11"/>
      <c r="BN382" s="11"/>
      <c r="BO382" s="11"/>
      <c r="BP382" s="11"/>
      <c r="BQ382" s="11"/>
      <c r="BR382" s="11"/>
      <c r="BS382" s="11"/>
      <c r="BT382" s="11"/>
      <c r="BU382" s="11"/>
      <c r="BV382" s="11" t="s">
        <v>2783</v>
      </c>
      <c r="BW382" s="204" t="str">
        <f t="shared" si="35"/>
        <v>Programas de transparencia y ética pública 
Operación del Sistema de Gestión Institucional_SGI</v>
      </c>
      <c r="BX382" s="11"/>
      <c r="BY382" s="11"/>
      <c r="BZ382" s="11" t="s">
        <v>27</v>
      </c>
      <c r="CA382" s="11"/>
      <c r="CB382" s="11" t="s">
        <v>29</v>
      </c>
      <c r="CC382" s="11"/>
      <c r="CD382" s="11"/>
      <c r="CE382" s="204" t="str">
        <f t="shared" si="36"/>
        <v xml:space="preserve">Gestión con valores para resultados 
Información y comunicación </v>
      </c>
      <c r="CF382" s="11"/>
      <c r="CG382" s="11"/>
      <c r="CH382" s="11"/>
      <c r="CI382" s="11"/>
      <c r="CJ382" s="11"/>
      <c r="CK382" s="11" t="s">
        <v>87</v>
      </c>
      <c r="CL382" s="11"/>
      <c r="CM382" s="11"/>
      <c r="CN382" s="11"/>
      <c r="CO382" s="11"/>
      <c r="CP382" s="11"/>
      <c r="CQ382" s="11"/>
      <c r="CR382" s="11"/>
      <c r="CS382" s="11"/>
      <c r="CT382" s="11" t="s">
        <v>96</v>
      </c>
      <c r="CU382" s="11"/>
      <c r="CV382" s="11"/>
      <c r="CW382" s="11"/>
      <c r="CX382" s="11"/>
      <c r="CY382" s="204" t="str">
        <f t="shared" si="37"/>
        <v>Fortalecimiento organizacional y simplificación de procesos
Transparencia, acceso a la información pública y lucha contra la corrupción</v>
      </c>
      <c r="CZ382" s="11" t="s">
        <v>2784</v>
      </c>
      <c r="DA382" s="11"/>
      <c r="DB382" s="11"/>
      <c r="DC382" s="11"/>
      <c r="DD382" s="11"/>
      <c r="DE382" s="11"/>
      <c r="DF382" s="11"/>
      <c r="DG382" s="11"/>
      <c r="DH382" s="11"/>
      <c r="DI382" s="11"/>
      <c r="DJ382" s="11"/>
      <c r="DK382" s="11"/>
      <c r="DL382" s="11"/>
      <c r="DM382" s="11"/>
      <c r="DN382" s="11"/>
      <c r="DO382" s="11"/>
      <c r="DP382" s="11"/>
      <c r="DQ382" s="11"/>
      <c r="DR382" s="11"/>
      <c r="DS382" s="11"/>
      <c r="DT382" s="11"/>
      <c r="DU382" s="1"/>
    </row>
    <row r="383" spans="2:125" s="2" customFormat="1" ht="84" hidden="1" customHeight="1" x14ac:dyDescent="0.35">
      <c r="B383" s="1"/>
      <c r="C383" s="200" t="s">
        <v>4250</v>
      </c>
      <c r="D383" s="11" t="s">
        <v>1788</v>
      </c>
      <c r="E383" s="201" t="str">
        <f t="shared" si="38"/>
        <v>URF2025_361__Transversal_Generar cronograma de necesidades de comunicación para el tercer cuatrimestre_CE</v>
      </c>
      <c r="F383" s="11" t="s">
        <v>1739</v>
      </c>
      <c r="G383" s="11" t="s">
        <v>1740</v>
      </c>
      <c r="H383" s="11" t="s">
        <v>1741</v>
      </c>
      <c r="I383" s="11" t="s">
        <v>628</v>
      </c>
      <c r="J383" s="11" t="s">
        <v>629</v>
      </c>
      <c r="K383" s="11"/>
      <c r="L383" s="12">
        <v>45870</v>
      </c>
      <c r="M383" s="12">
        <v>45884</v>
      </c>
      <c r="N383" s="202">
        <f t="shared" si="39"/>
        <v>14</v>
      </c>
      <c r="O383" s="203" t="s">
        <v>109</v>
      </c>
      <c r="P383" s="11"/>
      <c r="Q383" s="11" t="s">
        <v>111</v>
      </c>
      <c r="R383" s="11" t="s">
        <v>1742</v>
      </c>
      <c r="S383" s="11" t="s">
        <v>114</v>
      </c>
      <c r="T383" s="11" t="s">
        <v>115</v>
      </c>
      <c r="U383" s="11" t="s">
        <v>25</v>
      </c>
      <c r="V383" s="11"/>
      <c r="W383" s="11" t="s">
        <v>52</v>
      </c>
      <c r="X383" s="11"/>
      <c r="Y383" s="204" t="str">
        <f t="shared" si="34"/>
        <v xml:space="preserve">Talento Humano 
Tecnológicos </v>
      </c>
      <c r="Z383" s="11"/>
      <c r="AA383" s="11"/>
      <c r="AB383" s="11"/>
      <c r="AC383" s="13"/>
      <c r="AD383" s="14"/>
      <c r="AE383" s="11"/>
      <c r="AF383" s="11"/>
      <c r="AG383" s="13"/>
      <c r="AH383" s="14"/>
      <c r="AI383" s="11"/>
      <c r="AJ383" s="11"/>
      <c r="AK383" s="13"/>
      <c r="AL383" s="14"/>
      <c r="AM383" s="11"/>
      <c r="AN383" s="11"/>
      <c r="AO383" s="13"/>
      <c r="AP383" s="14"/>
      <c r="AQ383" s="11"/>
      <c r="AR383" s="11"/>
      <c r="AS383" s="13"/>
      <c r="AT383" s="14"/>
      <c r="AU383" s="11"/>
      <c r="AV383" s="11"/>
      <c r="AW383" s="13"/>
      <c r="AX383" s="11"/>
      <c r="AY383" s="11"/>
      <c r="AZ383" s="11"/>
      <c r="BA383" s="11"/>
      <c r="BB383" s="11"/>
      <c r="BC383" s="11"/>
      <c r="BD383" s="11"/>
      <c r="BE383" s="11"/>
      <c r="BF383" s="11"/>
      <c r="BG383" s="11"/>
      <c r="BH383" s="11" t="s">
        <v>2758</v>
      </c>
      <c r="BI383" s="11" t="s">
        <v>2814</v>
      </c>
      <c r="BJ383" s="11" t="s">
        <v>2936</v>
      </c>
      <c r="BK383" s="11"/>
      <c r="BL383" s="11"/>
      <c r="BM383" s="11"/>
      <c r="BN383" s="11"/>
      <c r="BO383" s="11"/>
      <c r="BP383" s="11"/>
      <c r="BQ383" s="11"/>
      <c r="BR383" s="11"/>
      <c r="BS383" s="11"/>
      <c r="BT383" s="11"/>
      <c r="BU383" s="11"/>
      <c r="BV383" s="11" t="s">
        <v>2783</v>
      </c>
      <c r="BW383" s="204" t="str">
        <f t="shared" si="35"/>
        <v>Programas de transparencia y ética pública 
Operación del Sistema de Gestión Institucional_SGI</v>
      </c>
      <c r="BX383" s="11"/>
      <c r="BY383" s="11"/>
      <c r="BZ383" s="11" t="s">
        <v>27</v>
      </c>
      <c r="CA383" s="11"/>
      <c r="CB383" s="11" t="s">
        <v>29</v>
      </c>
      <c r="CC383" s="11"/>
      <c r="CD383" s="11"/>
      <c r="CE383" s="204" t="str">
        <f t="shared" si="36"/>
        <v xml:space="preserve">Gestión con valores para resultados 
Información y comunicación </v>
      </c>
      <c r="CF383" s="11"/>
      <c r="CG383" s="11"/>
      <c r="CH383" s="11"/>
      <c r="CI383" s="11"/>
      <c r="CJ383" s="11"/>
      <c r="CK383" s="11" t="s">
        <v>87</v>
      </c>
      <c r="CL383" s="11"/>
      <c r="CM383" s="11"/>
      <c r="CN383" s="11"/>
      <c r="CO383" s="11"/>
      <c r="CP383" s="11"/>
      <c r="CQ383" s="11"/>
      <c r="CR383" s="11"/>
      <c r="CS383" s="11"/>
      <c r="CT383" s="11" t="s">
        <v>96</v>
      </c>
      <c r="CU383" s="11"/>
      <c r="CV383" s="11"/>
      <c r="CW383" s="11"/>
      <c r="CX383" s="11"/>
      <c r="CY383" s="204" t="str">
        <f t="shared" si="37"/>
        <v>Fortalecimiento organizacional y simplificación de procesos
Transparencia, acceso a la información pública y lucha contra la corrupción</v>
      </c>
      <c r="CZ383" s="11" t="s">
        <v>2784</v>
      </c>
      <c r="DA383" s="11"/>
      <c r="DB383" s="11"/>
      <c r="DC383" s="11"/>
      <c r="DD383" s="11"/>
      <c r="DE383" s="11"/>
      <c r="DF383" s="11"/>
      <c r="DG383" s="11"/>
      <c r="DH383" s="11"/>
      <c r="DI383" s="11"/>
      <c r="DJ383" s="11"/>
      <c r="DK383" s="11"/>
      <c r="DL383" s="11"/>
      <c r="DM383" s="11"/>
      <c r="DN383" s="11"/>
      <c r="DO383" s="11"/>
      <c r="DP383" s="11"/>
      <c r="DQ383" s="11"/>
      <c r="DR383" s="11"/>
      <c r="DS383" s="11"/>
      <c r="DT383" s="11"/>
      <c r="DU383" s="1"/>
    </row>
    <row r="384" spans="2:125" s="2" customFormat="1" ht="84" hidden="1" customHeight="1" x14ac:dyDescent="0.35">
      <c r="B384" s="1"/>
      <c r="C384" s="200" t="s">
        <v>4251</v>
      </c>
      <c r="D384" s="206" t="s">
        <v>4252</v>
      </c>
      <c r="E384" s="94" t="str">
        <f t="shared" si="38"/>
        <v>URF2025_362__Transversal_Generar Brief de necesidades de comunicación para el primer cuatrimestre_SDM</v>
      </c>
      <c r="F384" s="206" t="s">
        <v>4253</v>
      </c>
      <c r="G384" s="206" t="s">
        <v>4254</v>
      </c>
      <c r="H384" s="206" t="s">
        <v>4255</v>
      </c>
      <c r="I384" s="206" t="s">
        <v>1647</v>
      </c>
      <c r="J384" s="206" t="s">
        <v>1797</v>
      </c>
      <c r="K384" s="206"/>
      <c r="L384" s="207">
        <v>45672</v>
      </c>
      <c r="M384" s="207">
        <v>45687</v>
      </c>
      <c r="N384" s="208">
        <f t="shared" si="39"/>
        <v>15</v>
      </c>
      <c r="O384" s="206" t="s">
        <v>109</v>
      </c>
      <c r="P384" s="206"/>
      <c r="Q384" s="206" t="s">
        <v>111</v>
      </c>
      <c r="R384" s="206" t="s">
        <v>4256</v>
      </c>
      <c r="S384" s="206" t="s">
        <v>114</v>
      </c>
      <c r="T384" s="206" t="s">
        <v>115</v>
      </c>
      <c r="U384" s="206" t="s">
        <v>25</v>
      </c>
      <c r="V384" s="206"/>
      <c r="W384" s="206" t="s">
        <v>52</v>
      </c>
      <c r="X384" s="206"/>
      <c r="Y384" s="204" t="str">
        <f t="shared" si="34"/>
        <v xml:space="preserve">Talento Humano 
Tecnológicos </v>
      </c>
      <c r="Z384" s="206"/>
      <c r="AA384" s="206"/>
      <c r="AB384" s="206"/>
      <c r="AC384" s="209"/>
      <c r="AD384" s="209"/>
      <c r="AE384" s="206"/>
      <c r="AF384" s="206"/>
      <c r="AG384" s="209"/>
      <c r="AH384" s="209"/>
      <c r="AI384" s="206"/>
      <c r="AJ384" s="206"/>
      <c r="AK384" s="209"/>
      <c r="AL384" s="209"/>
      <c r="AM384" s="206"/>
      <c r="AN384" s="206"/>
      <c r="AO384" s="209"/>
      <c r="AP384" s="209"/>
      <c r="AQ384" s="206"/>
      <c r="AR384" s="206"/>
      <c r="AS384" s="209"/>
      <c r="AT384" s="209"/>
      <c r="AU384" s="206"/>
      <c r="AV384" s="206"/>
      <c r="AW384" s="209"/>
      <c r="AX384" s="206"/>
      <c r="AY384" s="206"/>
      <c r="AZ384" s="206"/>
      <c r="BA384" s="206"/>
      <c r="BB384" s="206"/>
      <c r="BC384" s="206"/>
      <c r="BD384" s="206"/>
      <c r="BE384" s="206"/>
      <c r="BF384" s="206"/>
      <c r="BG384" s="206"/>
      <c r="BH384" s="206" t="s">
        <v>2758</v>
      </c>
      <c r="BI384" s="206" t="s">
        <v>2793</v>
      </c>
      <c r="BJ384" s="206" t="s">
        <v>2794</v>
      </c>
      <c r="BK384" s="206"/>
      <c r="BL384" s="206"/>
      <c r="BM384" s="206"/>
      <c r="BN384" s="206"/>
      <c r="BO384" s="206"/>
      <c r="BP384" s="206"/>
      <c r="BQ384" s="206"/>
      <c r="BR384" s="206"/>
      <c r="BS384" s="206"/>
      <c r="BT384" s="206"/>
      <c r="BU384" s="206"/>
      <c r="BV384" s="206" t="s">
        <v>2783</v>
      </c>
      <c r="BW384" s="204" t="str">
        <f t="shared" si="35"/>
        <v>Programas de transparencia y ética pública 
Operación del Sistema de Gestión Institucional_SGI</v>
      </c>
      <c r="BX384" s="206"/>
      <c r="BY384" s="206"/>
      <c r="BZ384" s="206" t="s">
        <v>27</v>
      </c>
      <c r="CA384" s="206"/>
      <c r="CB384" s="206" t="s">
        <v>29</v>
      </c>
      <c r="CC384" s="206"/>
      <c r="CD384" s="206"/>
      <c r="CE384" s="204" t="str">
        <f t="shared" si="36"/>
        <v xml:space="preserve">Gestión con valores para resultados 
Información y comunicación </v>
      </c>
      <c r="CF384" s="206"/>
      <c r="CG384" s="206"/>
      <c r="CH384" s="206"/>
      <c r="CI384" s="206"/>
      <c r="CJ384" s="206"/>
      <c r="CK384" s="206"/>
      <c r="CL384" s="206"/>
      <c r="CM384" s="206"/>
      <c r="CN384" s="206"/>
      <c r="CO384" s="206"/>
      <c r="CP384" s="206"/>
      <c r="CQ384" s="206"/>
      <c r="CR384" s="206" t="s">
        <v>94</v>
      </c>
      <c r="CS384" s="206"/>
      <c r="CT384" s="206" t="s">
        <v>96</v>
      </c>
      <c r="CU384" s="206"/>
      <c r="CV384" s="206"/>
      <c r="CW384" s="206"/>
      <c r="CX384" s="206"/>
      <c r="CY384" s="204" t="str">
        <f t="shared" si="37"/>
        <v>Participación ciudadana en la gestión pública
Transparencia, acceso a la información pública y lucha contra la corrupción</v>
      </c>
      <c r="CZ384" s="206" t="s">
        <v>2873</v>
      </c>
      <c r="DA384" s="206" t="s">
        <v>2873</v>
      </c>
      <c r="DB384" s="210">
        <v>45775</v>
      </c>
      <c r="DC384" s="210">
        <v>45775</v>
      </c>
      <c r="DD384" s="206" t="s">
        <v>4257</v>
      </c>
      <c r="DE384" s="206" t="s">
        <v>4258</v>
      </c>
      <c r="DF384" s="206"/>
      <c r="DG384" s="206"/>
      <c r="DH384" s="206"/>
      <c r="DI384" s="206"/>
      <c r="DJ384" s="206"/>
      <c r="DK384" s="206"/>
      <c r="DL384" s="206"/>
      <c r="DM384" s="206"/>
      <c r="DN384" s="206"/>
      <c r="DO384" s="206"/>
      <c r="DP384" s="206"/>
      <c r="DQ384" s="206"/>
      <c r="DR384" s="206"/>
      <c r="DS384" s="206"/>
      <c r="DT384" s="206"/>
      <c r="DU384" s="1"/>
    </row>
    <row r="385" spans="2:125" s="2" customFormat="1" ht="84" hidden="1" customHeight="1" x14ac:dyDescent="0.35">
      <c r="B385" s="1"/>
      <c r="C385" s="200" t="s">
        <v>4259</v>
      </c>
      <c r="D385" s="206" t="s">
        <v>4260</v>
      </c>
      <c r="E385" s="94" t="str">
        <f t="shared" si="38"/>
        <v>URF2025_363__Transversal_Generar Brief de necesidades de comunicación para el segundo cuatrimestre_SDM</v>
      </c>
      <c r="F385" s="206" t="s">
        <v>4261</v>
      </c>
      <c r="G385" s="206" t="s">
        <v>4254</v>
      </c>
      <c r="H385" s="206" t="s">
        <v>4255</v>
      </c>
      <c r="I385" s="206" t="s">
        <v>1647</v>
      </c>
      <c r="J385" s="206" t="s">
        <v>1797</v>
      </c>
      <c r="K385" s="206"/>
      <c r="L385" s="207">
        <v>45748</v>
      </c>
      <c r="M385" s="207">
        <v>45770</v>
      </c>
      <c r="N385" s="208">
        <f t="shared" si="39"/>
        <v>22</v>
      </c>
      <c r="O385" s="206" t="s">
        <v>109</v>
      </c>
      <c r="P385" s="206"/>
      <c r="Q385" s="206" t="s">
        <v>111</v>
      </c>
      <c r="R385" s="206" t="s">
        <v>4256</v>
      </c>
      <c r="S385" s="206" t="s">
        <v>114</v>
      </c>
      <c r="T385" s="206" t="s">
        <v>115</v>
      </c>
      <c r="U385" s="206" t="s">
        <v>25</v>
      </c>
      <c r="V385" s="206"/>
      <c r="W385" s="206" t="s">
        <v>52</v>
      </c>
      <c r="X385" s="206"/>
      <c r="Y385" s="204" t="str">
        <f t="shared" si="34"/>
        <v xml:space="preserve">Talento Humano 
Tecnológicos </v>
      </c>
      <c r="Z385" s="206"/>
      <c r="AA385" s="206"/>
      <c r="AB385" s="206"/>
      <c r="AC385" s="209"/>
      <c r="AD385" s="209"/>
      <c r="AE385" s="206"/>
      <c r="AF385" s="206"/>
      <c r="AG385" s="209"/>
      <c r="AH385" s="209"/>
      <c r="AI385" s="206"/>
      <c r="AJ385" s="206"/>
      <c r="AK385" s="209"/>
      <c r="AL385" s="209"/>
      <c r="AM385" s="206"/>
      <c r="AN385" s="206"/>
      <c r="AO385" s="209"/>
      <c r="AP385" s="209"/>
      <c r="AQ385" s="206"/>
      <c r="AR385" s="206"/>
      <c r="AS385" s="209"/>
      <c r="AT385" s="209"/>
      <c r="AU385" s="206"/>
      <c r="AV385" s="206"/>
      <c r="AW385" s="209"/>
      <c r="AX385" s="206"/>
      <c r="AY385" s="206"/>
      <c r="AZ385" s="206"/>
      <c r="BA385" s="206"/>
      <c r="BB385" s="206"/>
      <c r="BC385" s="206"/>
      <c r="BD385" s="206"/>
      <c r="BE385" s="206"/>
      <c r="BF385" s="206"/>
      <c r="BG385" s="206"/>
      <c r="BH385" s="206" t="s">
        <v>2758</v>
      </c>
      <c r="BI385" s="206" t="s">
        <v>2793</v>
      </c>
      <c r="BJ385" s="206" t="s">
        <v>2794</v>
      </c>
      <c r="BK385" s="206"/>
      <c r="BL385" s="206"/>
      <c r="BM385" s="206"/>
      <c r="BN385" s="206"/>
      <c r="BO385" s="206"/>
      <c r="BP385" s="206"/>
      <c r="BQ385" s="206"/>
      <c r="BR385" s="206"/>
      <c r="BS385" s="206"/>
      <c r="BT385" s="206"/>
      <c r="BU385" s="206"/>
      <c r="BV385" s="206" t="s">
        <v>2783</v>
      </c>
      <c r="BW385" s="204" t="str">
        <f t="shared" si="35"/>
        <v>Programas de transparencia y ética pública 
Operación del Sistema de Gestión Institucional_SGI</v>
      </c>
      <c r="BX385" s="206"/>
      <c r="BY385" s="206"/>
      <c r="BZ385" s="206" t="s">
        <v>27</v>
      </c>
      <c r="CA385" s="206"/>
      <c r="CB385" s="206" t="s">
        <v>29</v>
      </c>
      <c r="CC385" s="206"/>
      <c r="CD385" s="206"/>
      <c r="CE385" s="204" t="str">
        <f t="shared" si="36"/>
        <v xml:space="preserve">Gestión con valores para resultados 
Información y comunicación </v>
      </c>
      <c r="CF385" s="206"/>
      <c r="CG385" s="206"/>
      <c r="CH385" s="206"/>
      <c r="CI385" s="206"/>
      <c r="CJ385" s="206"/>
      <c r="CK385" s="206"/>
      <c r="CL385" s="206"/>
      <c r="CM385" s="206"/>
      <c r="CN385" s="206"/>
      <c r="CO385" s="206"/>
      <c r="CP385" s="206"/>
      <c r="CQ385" s="206"/>
      <c r="CR385" s="206" t="s">
        <v>94</v>
      </c>
      <c r="CS385" s="206"/>
      <c r="CT385" s="206" t="s">
        <v>96</v>
      </c>
      <c r="CU385" s="206"/>
      <c r="CV385" s="206"/>
      <c r="CW385" s="206"/>
      <c r="CX385" s="206"/>
      <c r="CY385" s="204" t="str">
        <f t="shared" si="37"/>
        <v>Participación ciudadana en la gestión pública
Transparencia, acceso a la información pública y lucha contra la corrupción</v>
      </c>
      <c r="CZ385" s="206" t="s">
        <v>2873</v>
      </c>
      <c r="DA385" s="206" t="s">
        <v>2873</v>
      </c>
      <c r="DB385" s="210">
        <v>45775</v>
      </c>
      <c r="DC385" s="210">
        <v>45775</v>
      </c>
      <c r="DD385" s="206" t="s">
        <v>4257</v>
      </c>
      <c r="DE385" s="206" t="s">
        <v>4258</v>
      </c>
      <c r="DF385" s="206"/>
      <c r="DG385" s="206"/>
      <c r="DH385" s="206"/>
      <c r="DI385" s="206"/>
      <c r="DJ385" s="206"/>
      <c r="DK385" s="206"/>
      <c r="DL385" s="206"/>
      <c r="DM385" s="206"/>
      <c r="DN385" s="206"/>
      <c r="DO385" s="206"/>
      <c r="DP385" s="206"/>
      <c r="DQ385" s="206"/>
      <c r="DR385" s="206"/>
      <c r="DS385" s="206"/>
      <c r="DT385" s="206"/>
      <c r="DU385" s="1"/>
    </row>
    <row r="386" spans="2:125" s="2" customFormat="1" ht="84" hidden="1" customHeight="1" x14ac:dyDescent="0.35">
      <c r="B386" s="1"/>
      <c r="C386" s="200" t="s">
        <v>4262</v>
      </c>
      <c r="D386" s="206" t="s">
        <v>4263</v>
      </c>
      <c r="E386" s="94" t="str">
        <f t="shared" si="38"/>
        <v>URF2025_364__Transversal_Generar Brief de necesidades de comunicación para el tercer cuatrimestre_SDM</v>
      </c>
      <c r="F386" s="206" t="s">
        <v>4261</v>
      </c>
      <c r="G386" s="206" t="s">
        <v>4254</v>
      </c>
      <c r="H386" s="206" t="s">
        <v>4255</v>
      </c>
      <c r="I386" s="206" t="s">
        <v>1647</v>
      </c>
      <c r="J386" s="206" t="s">
        <v>1797</v>
      </c>
      <c r="K386" s="206"/>
      <c r="L386" s="207">
        <v>45870</v>
      </c>
      <c r="M386" s="207">
        <v>45884</v>
      </c>
      <c r="N386" s="208">
        <f t="shared" si="39"/>
        <v>14</v>
      </c>
      <c r="O386" s="206" t="s">
        <v>109</v>
      </c>
      <c r="P386" s="206"/>
      <c r="Q386" s="206" t="s">
        <v>111</v>
      </c>
      <c r="R386" s="206" t="s">
        <v>4256</v>
      </c>
      <c r="S386" s="206" t="s">
        <v>114</v>
      </c>
      <c r="T386" s="206" t="s">
        <v>115</v>
      </c>
      <c r="U386" s="206" t="s">
        <v>25</v>
      </c>
      <c r="V386" s="206"/>
      <c r="W386" s="206" t="s">
        <v>52</v>
      </c>
      <c r="X386" s="206"/>
      <c r="Y386" s="204" t="str">
        <f t="shared" si="34"/>
        <v xml:space="preserve">Talento Humano 
Tecnológicos </v>
      </c>
      <c r="Z386" s="206"/>
      <c r="AA386" s="206"/>
      <c r="AB386" s="206"/>
      <c r="AC386" s="209"/>
      <c r="AD386" s="209"/>
      <c r="AE386" s="206"/>
      <c r="AF386" s="206"/>
      <c r="AG386" s="209"/>
      <c r="AH386" s="209"/>
      <c r="AI386" s="206"/>
      <c r="AJ386" s="206"/>
      <c r="AK386" s="209"/>
      <c r="AL386" s="209"/>
      <c r="AM386" s="206"/>
      <c r="AN386" s="206"/>
      <c r="AO386" s="209"/>
      <c r="AP386" s="209"/>
      <c r="AQ386" s="206"/>
      <c r="AR386" s="206"/>
      <c r="AS386" s="209"/>
      <c r="AT386" s="209"/>
      <c r="AU386" s="206"/>
      <c r="AV386" s="206"/>
      <c r="AW386" s="209"/>
      <c r="AX386" s="206"/>
      <c r="AY386" s="206"/>
      <c r="AZ386" s="206"/>
      <c r="BA386" s="206"/>
      <c r="BB386" s="206"/>
      <c r="BC386" s="206"/>
      <c r="BD386" s="206"/>
      <c r="BE386" s="206"/>
      <c r="BF386" s="206"/>
      <c r="BG386" s="206"/>
      <c r="BH386" s="206" t="s">
        <v>2758</v>
      </c>
      <c r="BI386" s="206" t="s">
        <v>2793</v>
      </c>
      <c r="BJ386" s="206" t="s">
        <v>2794</v>
      </c>
      <c r="BK386" s="206"/>
      <c r="BL386" s="206"/>
      <c r="BM386" s="206"/>
      <c r="BN386" s="206"/>
      <c r="BO386" s="206"/>
      <c r="BP386" s="206"/>
      <c r="BQ386" s="206"/>
      <c r="BR386" s="206"/>
      <c r="BS386" s="206"/>
      <c r="BT386" s="206"/>
      <c r="BU386" s="206"/>
      <c r="BV386" s="206" t="s">
        <v>2783</v>
      </c>
      <c r="BW386" s="204" t="str">
        <f t="shared" si="35"/>
        <v>Programas de transparencia y ética pública 
Operación del Sistema de Gestión Institucional_SGI</v>
      </c>
      <c r="BX386" s="206"/>
      <c r="BY386" s="206"/>
      <c r="BZ386" s="206" t="s">
        <v>27</v>
      </c>
      <c r="CA386" s="206"/>
      <c r="CB386" s="206" t="s">
        <v>29</v>
      </c>
      <c r="CC386" s="206"/>
      <c r="CD386" s="206"/>
      <c r="CE386" s="204" t="str">
        <f t="shared" si="36"/>
        <v xml:space="preserve">Gestión con valores para resultados 
Información y comunicación </v>
      </c>
      <c r="CF386" s="206"/>
      <c r="CG386" s="206"/>
      <c r="CH386" s="206"/>
      <c r="CI386" s="206"/>
      <c r="CJ386" s="206"/>
      <c r="CK386" s="206"/>
      <c r="CL386" s="206"/>
      <c r="CM386" s="206"/>
      <c r="CN386" s="206"/>
      <c r="CO386" s="206"/>
      <c r="CP386" s="206"/>
      <c r="CQ386" s="206"/>
      <c r="CR386" s="206" t="s">
        <v>94</v>
      </c>
      <c r="CS386" s="206"/>
      <c r="CT386" s="206" t="s">
        <v>96</v>
      </c>
      <c r="CU386" s="206"/>
      <c r="CV386" s="206"/>
      <c r="CW386" s="206"/>
      <c r="CX386" s="206"/>
      <c r="CY386" s="204" t="str">
        <f t="shared" si="37"/>
        <v>Participación ciudadana en la gestión pública
Transparencia, acceso a la información pública y lucha contra la corrupción</v>
      </c>
      <c r="CZ386" s="206" t="s">
        <v>2873</v>
      </c>
      <c r="DA386" s="206" t="s">
        <v>2873</v>
      </c>
      <c r="DB386" s="210">
        <v>45775</v>
      </c>
      <c r="DC386" s="210">
        <v>45775</v>
      </c>
      <c r="DD386" s="206" t="s">
        <v>4257</v>
      </c>
      <c r="DE386" s="206" t="s">
        <v>4258</v>
      </c>
      <c r="DF386" s="206"/>
      <c r="DG386" s="206"/>
      <c r="DH386" s="206"/>
      <c r="DI386" s="206"/>
      <c r="DJ386" s="206"/>
      <c r="DK386" s="206"/>
      <c r="DL386" s="206"/>
      <c r="DM386" s="206"/>
      <c r="DN386" s="206"/>
      <c r="DO386" s="206"/>
      <c r="DP386" s="206"/>
      <c r="DQ386" s="206"/>
      <c r="DR386" s="206"/>
      <c r="DS386" s="206"/>
      <c r="DT386" s="206"/>
      <c r="DU386" s="1"/>
    </row>
    <row r="387" spans="2:125" s="2" customFormat="1" ht="84" hidden="1" customHeight="1" x14ac:dyDescent="0.35">
      <c r="B387" s="1"/>
      <c r="C387" s="200" t="s">
        <v>4264</v>
      </c>
      <c r="D387" s="11" t="s">
        <v>4265</v>
      </c>
      <c r="E387" s="201" t="str">
        <f t="shared" si="38"/>
        <v>URF2025_365__Transversal_Generar Brief de necesidades de comunicación para el primer cuatrimestre_SRP</v>
      </c>
      <c r="F387" s="11" t="s">
        <v>4253</v>
      </c>
      <c r="G387" s="11" t="s">
        <v>4254</v>
      </c>
      <c r="H387" s="11" t="s">
        <v>4255</v>
      </c>
      <c r="I387" s="11" t="s">
        <v>1647</v>
      </c>
      <c r="J387" s="11" t="s">
        <v>1794</v>
      </c>
      <c r="K387" s="11"/>
      <c r="L387" s="12">
        <v>45672</v>
      </c>
      <c r="M387" s="12">
        <v>45687</v>
      </c>
      <c r="N387" s="202">
        <f t="shared" si="39"/>
        <v>15</v>
      </c>
      <c r="O387" s="203" t="s">
        <v>109</v>
      </c>
      <c r="P387" s="11"/>
      <c r="Q387" s="11" t="s">
        <v>111</v>
      </c>
      <c r="R387" s="11" t="s">
        <v>4256</v>
      </c>
      <c r="S387" s="11" t="s">
        <v>114</v>
      </c>
      <c r="T387" s="11" t="s">
        <v>115</v>
      </c>
      <c r="U387" s="11" t="s">
        <v>25</v>
      </c>
      <c r="V387" s="11"/>
      <c r="W387" s="11" t="s">
        <v>52</v>
      </c>
      <c r="X387" s="11"/>
      <c r="Y387" s="204" t="str">
        <f t="shared" si="34"/>
        <v xml:space="preserve">Talento Humano 
Tecnológicos </v>
      </c>
      <c r="Z387" s="11"/>
      <c r="AA387" s="11"/>
      <c r="AB387" s="11"/>
      <c r="AC387" s="13"/>
      <c r="AD387" s="14"/>
      <c r="AE387" s="11"/>
      <c r="AF387" s="11"/>
      <c r="AG387" s="13"/>
      <c r="AH387" s="14"/>
      <c r="AI387" s="11"/>
      <c r="AJ387" s="11"/>
      <c r="AK387" s="13"/>
      <c r="AL387" s="14"/>
      <c r="AM387" s="11"/>
      <c r="AN387" s="11"/>
      <c r="AO387" s="13"/>
      <c r="AP387" s="14"/>
      <c r="AQ387" s="11"/>
      <c r="AR387" s="11"/>
      <c r="AS387" s="13"/>
      <c r="AT387" s="14"/>
      <c r="AU387" s="11"/>
      <c r="AV387" s="11"/>
      <c r="AW387" s="13"/>
      <c r="AX387" s="11"/>
      <c r="AY387" s="11"/>
      <c r="AZ387" s="11"/>
      <c r="BA387" s="11"/>
      <c r="BB387" s="11"/>
      <c r="BC387" s="11"/>
      <c r="BD387" s="11"/>
      <c r="BE387" s="11"/>
      <c r="BF387" s="11"/>
      <c r="BG387" s="11"/>
      <c r="BH387" s="11" t="s">
        <v>2758</v>
      </c>
      <c r="BI387" s="11" t="s">
        <v>2793</v>
      </c>
      <c r="BJ387" s="11" t="s">
        <v>2794</v>
      </c>
      <c r="BK387" s="11"/>
      <c r="BL387" s="11"/>
      <c r="BM387" s="11"/>
      <c r="BN387" s="11"/>
      <c r="BO387" s="11"/>
      <c r="BP387" s="11"/>
      <c r="BQ387" s="11"/>
      <c r="BR387" s="11"/>
      <c r="BS387" s="11"/>
      <c r="BT387" s="11"/>
      <c r="BU387" s="11"/>
      <c r="BV387" s="11" t="s">
        <v>2783</v>
      </c>
      <c r="BW387" s="204" t="str">
        <f t="shared" si="35"/>
        <v>Programas de transparencia y ética pública 
Operación del Sistema de Gestión Institucional_SGI</v>
      </c>
      <c r="BX387" s="11"/>
      <c r="BY387" s="11"/>
      <c r="BZ387" s="11" t="s">
        <v>27</v>
      </c>
      <c r="CA387" s="11"/>
      <c r="CB387" s="11" t="s">
        <v>29</v>
      </c>
      <c r="CC387" s="11"/>
      <c r="CD387" s="11"/>
      <c r="CE387" s="204" t="str">
        <f t="shared" si="36"/>
        <v xml:space="preserve">Gestión con valores para resultados 
Información y comunicación </v>
      </c>
      <c r="CF387" s="11"/>
      <c r="CG387" s="11"/>
      <c r="CH387" s="11"/>
      <c r="CI387" s="11"/>
      <c r="CJ387" s="11"/>
      <c r="CK387" s="11"/>
      <c r="CL387" s="11"/>
      <c r="CM387" s="11"/>
      <c r="CN387" s="11"/>
      <c r="CO387" s="11"/>
      <c r="CP387" s="11"/>
      <c r="CQ387" s="11"/>
      <c r="CR387" s="11" t="s">
        <v>94</v>
      </c>
      <c r="CS387" s="11"/>
      <c r="CT387" s="11" t="s">
        <v>96</v>
      </c>
      <c r="CU387" s="11"/>
      <c r="CV387" s="11"/>
      <c r="CW387" s="11"/>
      <c r="CX387" s="11"/>
      <c r="CY387" s="204" t="str">
        <f t="shared" si="37"/>
        <v>Participación ciudadana en la gestión pública
Transparencia, acceso a la información pública y lucha contra la corrupción</v>
      </c>
      <c r="CZ387" s="11" t="s">
        <v>2784</v>
      </c>
      <c r="DA387" s="11"/>
      <c r="DB387" s="11"/>
      <c r="DC387" s="11"/>
      <c r="DD387" s="11"/>
      <c r="DE387" s="11"/>
      <c r="DF387" s="11"/>
      <c r="DG387" s="11"/>
      <c r="DH387" s="11"/>
      <c r="DI387" s="11"/>
      <c r="DJ387" s="11"/>
      <c r="DK387" s="11"/>
      <c r="DL387" s="11"/>
      <c r="DM387" s="11"/>
      <c r="DN387" s="11"/>
      <c r="DO387" s="11"/>
      <c r="DP387" s="11"/>
      <c r="DQ387" s="11"/>
      <c r="DR387" s="11"/>
      <c r="DS387" s="11"/>
      <c r="DT387" s="11"/>
      <c r="DU387" s="1"/>
    </row>
    <row r="388" spans="2:125" s="2" customFormat="1" ht="84" hidden="1" customHeight="1" x14ac:dyDescent="0.35">
      <c r="B388" s="1"/>
      <c r="C388" s="200" t="s">
        <v>4266</v>
      </c>
      <c r="D388" s="206" t="s">
        <v>4267</v>
      </c>
      <c r="E388" s="94" t="str">
        <f t="shared" si="38"/>
        <v>URF2025_366__Transversal_Generar Brief de necesidades de comunicación para el segundo cuatrimestre_SRP</v>
      </c>
      <c r="F388" s="206" t="s">
        <v>4261</v>
      </c>
      <c r="G388" s="206" t="s">
        <v>4254</v>
      </c>
      <c r="H388" s="206" t="s">
        <v>4255</v>
      </c>
      <c r="I388" s="206" t="s">
        <v>1647</v>
      </c>
      <c r="J388" s="206" t="s">
        <v>1794</v>
      </c>
      <c r="K388" s="206"/>
      <c r="L388" s="207">
        <v>45748</v>
      </c>
      <c r="M388" s="207">
        <v>45770</v>
      </c>
      <c r="N388" s="208">
        <f t="shared" si="39"/>
        <v>22</v>
      </c>
      <c r="O388" s="206" t="s">
        <v>109</v>
      </c>
      <c r="P388" s="206"/>
      <c r="Q388" s="206" t="s">
        <v>111</v>
      </c>
      <c r="R388" s="206" t="s">
        <v>4256</v>
      </c>
      <c r="S388" s="206" t="s">
        <v>114</v>
      </c>
      <c r="T388" s="206" t="s">
        <v>115</v>
      </c>
      <c r="U388" s="206" t="s">
        <v>25</v>
      </c>
      <c r="V388" s="206"/>
      <c r="W388" s="206" t="s">
        <v>52</v>
      </c>
      <c r="X388" s="206"/>
      <c r="Y388" s="204" t="str">
        <f t="shared" si="34"/>
        <v xml:space="preserve">Talento Humano 
Tecnológicos </v>
      </c>
      <c r="Z388" s="206"/>
      <c r="AA388" s="206"/>
      <c r="AB388" s="206"/>
      <c r="AC388" s="209"/>
      <c r="AD388" s="209"/>
      <c r="AE388" s="206"/>
      <c r="AF388" s="206"/>
      <c r="AG388" s="209"/>
      <c r="AH388" s="209"/>
      <c r="AI388" s="206"/>
      <c r="AJ388" s="206"/>
      <c r="AK388" s="209"/>
      <c r="AL388" s="209"/>
      <c r="AM388" s="206"/>
      <c r="AN388" s="206"/>
      <c r="AO388" s="209"/>
      <c r="AP388" s="209"/>
      <c r="AQ388" s="206"/>
      <c r="AR388" s="206"/>
      <c r="AS388" s="209"/>
      <c r="AT388" s="209"/>
      <c r="AU388" s="206"/>
      <c r="AV388" s="206"/>
      <c r="AW388" s="209"/>
      <c r="AX388" s="206"/>
      <c r="AY388" s="206"/>
      <c r="AZ388" s="206"/>
      <c r="BA388" s="206"/>
      <c r="BB388" s="206"/>
      <c r="BC388" s="206"/>
      <c r="BD388" s="206"/>
      <c r="BE388" s="206"/>
      <c r="BF388" s="206"/>
      <c r="BG388" s="206"/>
      <c r="BH388" s="206" t="s">
        <v>2758</v>
      </c>
      <c r="BI388" s="206" t="s">
        <v>2793</v>
      </c>
      <c r="BJ388" s="206" t="s">
        <v>2794</v>
      </c>
      <c r="BK388" s="206"/>
      <c r="BL388" s="206"/>
      <c r="BM388" s="206"/>
      <c r="BN388" s="206"/>
      <c r="BO388" s="206"/>
      <c r="BP388" s="206"/>
      <c r="BQ388" s="206"/>
      <c r="BR388" s="206"/>
      <c r="BS388" s="206"/>
      <c r="BT388" s="206"/>
      <c r="BU388" s="206"/>
      <c r="BV388" s="206" t="s">
        <v>2783</v>
      </c>
      <c r="BW388" s="204" t="str">
        <f t="shared" si="35"/>
        <v>Programas de transparencia y ética pública 
Operación del Sistema de Gestión Institucional_SGI</v>
      </c>
      <c r="BX388" s="206"/>
      <c r="BY388" s="206"/>
      <c r="BZ388" s="206" t="s">
        <v>27</v>
      </c>
      <c r="CA388" s="206"/>
      <c r="CB388" s="206" t="s">
        <v>29</v>
      </c>
      <c r="CC388" s="206"/>
      <c r="CD388" s="206"/>
      <c r="CE388" s="204" t="str">
        <f t="shared" si="36"/>
        <v xml:space="preserve">Gestión con valores para resultados 
Información y comunicación </v>
      </c>
      <c r="CF388" s="206"/>
      <c r="CG388" s="206"/>
      <c r="CH388" s="206"/>
      <c r="CI388" s="206"/>
      <c r="CJ388" s="206"/>
      <c r="CK388" s="206"/>
      <c r="CL388" s="206"/>
      <c r="CM388" s="206"/>
      <c r="CN388" s="206"/>
      <c r="CO388" s="206"/>
      <c r="CP388" s="206"/>
      <c r="CQ388" s="206"/>
      <c r="CR388" s="206" t="s">
        <v>94</v>
      </c>
      <c r="CS388" s="206"/>
      <c r="CT388" s="206" t="s">
        <v>96</v>
      </c>
      <c r="CU388" s="206"/>
      <c r="CV388" s="206"/>
      <c r="CW388" s="206"/>
      <c r="CX388" s="206"/>
      <c r="CY388" s="204" t="str">
        <f t="shared" si="37"/>
        <v>Participación ciudadana en la gestión pública
Transparencia, acceso a la información pública y lucha contra la corrupción</v>
      </c>
      <c r="CZ388" s="206" t="s">
        <v>2873</v>
      </c>
      <c r="DA388" s="206" t="s">
        <v>2873</v>
      </c>
      <c r="DB388" s="210">
        <v>45775</v>
      </c>
      <c r="DC388" s="210">
        <v>45775</v>
      </c>
      <c r="DD388" s="206" t="s">
        <v>4257</v>
      </c>
      <c r="DE388" s="206" t="s">
        <v>4258</v>
      </c>
      <c r="DF388" s="206"/>
      <c r="DG388" s="206"/>
      <c r="DH388" s="206"/>
      <c r="DI388" s="206"/>
      <c r="DJ388" s="206"/>
      <c r="DK388" s="206"/>
      <c r="DL388" s="206"/>
      <c r="DM388" s="206"/>
      <c r="DN388" s="206"/>
      <c r="DO388" s="206"/>
      <c r="DP388" s="206"/>
      <c r="DQ388" s="206"/>
      <c r="DR388" s="206"/>
      <c r="DS388" s="206"/>
      <c r="DT388" s="206"/>
      <c r="DU388" s="1"/>
    </row>
    <row r="389" spans="2:125" s="2" customFormat="1" ht="84" hidden="1" customHeight="1" x14ac:dyDescent="0.35">
      <c r="B389" s="1"/>
      <c r="C389" s="200" t="s">
        <v>4268</v>
      </c>
      <c r="D389" s="206" t="s">
        <v>4269</v>
      </c>
      <c r="E389" s="94" t="str">
        <f t="shared" si="38"/>
        <v>URF2025_367__Transversal_Generar Brief de necesidades de comunicación para el tercer cuatrimestre_SRP</v>
      </c>
      <c r="F389" s="206" t="s">
        <v>4261</v>
      </c>
      <c r="G389" s="206" t="s">
        <v>4254</v>
      </c>
      <c r="H389" s="206" t="s">
        <v>4255</v>
      </c>
      <c r="I389" s="206" t="s">
        <v>1647</v>
      </c>
      <c r="J389" s="206" t="s">
        <v>1794</v>
      </c>
      <c r="K389" s="206"/>
      <c r="L389" s="207">
        <v>45870</v>
      </c>
      <c r="M389" s="207">
        <v>45884</v>
      </c>
      <c r="N389" s="208">
        <f t="shared" si="39"/>
        <v>14</v>
      </c>
      <c r="O389" s="206" t="s">
        <v>109</v>
      </c>
      <c r="P389" s="206"/>
      <c r="Q389" s="206" t="s">
        <v>111</v>
      </c>
      <c r="R389" s="206" t="s">
        <v>4256</v>
      </c>
      <c r="S389" s="206" t="s">
        <v>114</v>
      </c>
      <c r="T389" s="206" t="s">
        <v>115</v>
      </c>
      <c r="U389" s="206" t="s">
        <v>25</v>
      </c>
      <c r="V389" s="206"/>
      <c r="W389" s="206" t="s">
        <v>52</v>
      </c>
      <c r="X389" s="206"/>
      <c r="Y389" s="204" t="str">
        <f t="shared" si="34"/>
        <v xml:space="preserve">Talento Humano 
Tecnológicos </v>
      </c>
      <c r="Z389" s="206"/>
      <c r="AA389" s="206"/>
      <c r="AB389" s="206"/>
      <c r="AC389" s="209"/>
      <c r="AD389" s="209"/>
      <c r="AE389" s="206"/>
      <c r="AF389" s="206"/>
      <c r="AG389" s="209"/>
      <c r="AH389" s="209"/>
      <c r="AI389" s="206"/>
      <c r="AJ389" s="206"/>
      <c r="AK389" s="209"/>
      <c r="AL389" s="209"/>
      <c r="AM389" s="206"/>
      <c r="AN389" s="206"/>
      <c r="AO389" s="209"/>
      <c r="AP389" s="209"/>
      <c r="AQ389" s="206"/>
      <c r="AR389" s="206"/>
      <c r="AS389" s="209"/>
      <c r="AT389" s="209"/>
      <c r="AU389" s="206"/>
      <c r="AV389" s="206"/>
      <c r="AW389" s="209"/>
      <c r="AX389" s="206"/>
      <c r="AY389" s="206"/>
      <c r="AZ389" s="206"/>
      <c r="BA389" s="206"/>
      <c r="BB389" s="206"/>
      <c r="BC389" s="206"/>
      <c r="BD389" s="206"/>
      <c r="BE389" s="206"/>
      <c r="BF389" s="206"/>
      <c r="BG389" s="206"/>
      <c r="BH389" s="206" t="s">
        <v>2758</v>
      </c>
      <c r="BI389" s="206" t="s">
        <v>2793</v>
      </c>
      <c r="BJ389" s="206" t="s">
        <v>2794</v>
      </c>
      <c r="BK389" s="206"/>
      <c r="BL389" s="206"/>
      <c r="BM389" s="206"/>
      <c r="BN389" s="206"/>
      <c r="BO389" s="206"/>
      <c r="BP389" s="206"/>
      <c r="BQ389" s="206"/>
      <c r="BR389" s="206"/>
      <c r="BS389" s="206"/>
      <c r="BT389" s="206"/>
      <c r="BU389" s="206"/>
      <c r="BV389" s="206" t="s">
        <v>2783</v>
      </c>
      <c r="BW389" s="204" t="str">
        <f t="shared" si="35"/>
        <v>Programas de transparencia y ética pública 
Operación del Sistema de Gestión Institucional_SGI</v>
      </c>
      <c r="BX389" s="206"/>
      <c r="BY389" s="206"/>
      <c r="BZ389" s="206" t="s">
        <v>27</v>
      </c>
      <c r="CA389" s="206"/>
      <c r="CB389" s="206" t="s">
        <v>29</v>
      </c>
      <c r="CC389" s="206"/>
      <c r="CD389" s="206"/>
      <c r="CE389" s="204" t="str">
        <f t="shared" si="36"/>
        <v xml:space="preserve">Gestión con valores para resultados 
Información y comunicación </v>
      </c>
      <c r="CF389" s="206"/>
      <c r="CG389" s="206"/>
      <c r="CH389" s="206"/>
      <c r="CI389" s="206"/>
      <c r="CJ389" s="206"/>
      <c r="CK389" s="206"/>
      <c r="CL389" s="206"/>
      <c r="CM389" s="206"/>
      <c r="CN389" s="206"/>
      <c r="CO389" s="206"/>
      <c r="CP389" s="206"/>
      <c r="CQ389" s="206"/>
      <c r="CR389" s="206" t="s">
        <v>94</v>
      </c>
      <c r="CS389" s="206"/>
      <c r="CT389" s="206" t="s">
        <v>96</v>
      </c>
      <c r="CU389" s="206"/>
      <c r="CV389" s="206"/>
      <c r="CW389" s="206"/>
      <c r="CX389" s="206"/>
      <c r="CY389" s="204" t="str">
        <f t="shared" si="37"/>
        <v>Participación ciudadana en la gestión pública
Transparencia, acceso a la información pública y lucha contra la corrupción</v>
      </c>
      <c r="CZ389" s="206" t="s">
        <v>2873</v>
      </c>
      <c r="DA389" s="206" t="s">
        <v>2873</v>
      </c>
      <c r="DB389" s="210">
        <v>45775</v>
      </c>
      <c r="DC389" s="210">
        <v>45775</v>
      </c>
      <c r="DD389" s="206" t="s">
        <v>4257</v>
      </c>
      <c r="DE389" s="206" t="s">
        <v>4258</v>
      </c>
      <c r="DF389" s="206"/>
      <c r="DG389" s="206"/>
      <c r="DH389" s="206"/>
      <c r="DI389" s="206"/>
      <c r="DJ389" s="206"/>
      <c r="DK389" s="206"/>
      <c r="DL389" s="206"/>
      <c r="DM389" s="206"/>
      <c r="DN389" s="206"/>
      <c r="DO389" s="206"/>
      <c r="DP389" s="206"/>
      <c r="DQ389" s="206"/>
      <c r="DR389" s="206"/>
      <c r="DS389" s="206"/>
      <c r="DT389" s="206"/>
      <c r="DU389" s="1"/>
    </row>
    <row r="390" spans="2:125" s="2" customFormat="1" ht="84" hidden="1" customHeight="1" x14ac:dyDescent="0.35">
      <c r="B390" s="1"/>
      <c r="C390" s="200" t="s">
        <v>4270</v>
      </c>
      <c r="D390" s="11" t="s">
        <v>1790</v>
      </c>
      <c r="E390" s="201" t="str">
        <f t="shared" si="38"/>
        <v>URF2025_368__Transversal_Actualizar el inventario normativo_Primer semestre</v>
      </c>
      <c r="F390" s="11" t="s">
        <v>1791</v>
      </c>
      <c r="G390" s="11" t="s">
        <v>1792</v>
      </c>
      <c r="H390" s="11" t="s">
        <v>1793</v>
      </c>
      <c r="I390" s="11" t="s">
        <v>1647</v>
      </c>
      <c r="J390" s="11" t="s">
        <v>1794</v>
      </c>
      <c r="K390" s="11"/>
      <c r="L390" s="12">
        <v>45809</v>
      </c>
      <c r="M390" s="12">
        <v>45838</v>
      </c>
      <c r="N390" s="202">
        <f t="shared" si="39"/>
        <v>29</v>
      </c>
      <c r="O390" s="203" t="s">
        <v>1079</v>
      </c>
      <c r="P390" s="11"/>
      <c r="Q390" s="11" t="s">
        <v>111</v>
      </c>
      <c r="R390" s="11"/>
      <c r="S390" s="11" t="s">
        <v>114</v>
      </c>
      <c r="T390" s="11" t="s">
        <v>1082</v>
      </c>
      <c r="U390" s="11" t="s">
        <v>25</v>
      </c>
      <c r="V390" s="11"/>
      <c r="W390" s="11" t="s">
        <v>52</v>
      </c>
      <c r="X390" s="11"/>
      <c r="Y390" s="204" t="str">
        <f t="shared" si="34"/>
        <v xml:space="preserve">Talento Humano 
Tecnológicos </v>
      </c>
      <c r="Z390" s="11"/>
      <c r="AA390" s="11"/>
      <c r="AB390" s="11"/>
      <c r="AC390" s="13"/>
      <c r="AD390" s="14"/>
      <c r="AE390" s="11"/>
      <c r="AF390" s="11"/>
      <c r="AG390" s="13"/>
      <c r="AH390" s="14"/>
      <c r="AI390" s="11"/>
      <c r="AJ390" s="11"/>
      <c r="AK390" s="13"/>
      <c r="AL390" s="14"/>
      <c r="AM390" s="11"/>
      <c r="AN390" s="11"/>
      <c r="AO390" s="13"/>
      <c r="AP390" s="14"/>
      <c r="AQ390" s="11"/>
      <c r="AR390" s="11"/>
      <c r="AS390" s="13"/>
      <c r="AT390" s="14"/>
      <c r="AU390" s="11"/>
      <c r="AV390" s="11"/>
      <c r="AW390" s="13"/>
      <c r="AX390" s="11"/>
      <c r="AY390" s="11"/>
      <c r="AZ390" s="11"/>
      <c r="BA390" s="11"/>
      <c r="BB390" s="11"/>
      <c r="BC390" s="11"/>
      <c r="BD390" s="11"/>
      <c r="BE390" s="11"/>
      <c r="BF390" s="11"/>
      <c r="BG390" s="11"/>
      <c r="BH390" s="11" t="s">
        <v>2758</v>
      </c>
      <c r="BI390" s="11" t="s">
        <v>2793</v>
      </c>
      <c r="BJ390" s="11" t="s">
        <v>2794</v>
      </c>
      <c r="BK390" s="11"/>
      <c r="BL390" s="11"/>
      <c r="BM390" s="11"/>
      <c r="BN390" s="11"/>
      <c r="BO390" s="11"/>
      <c r="BP390" s="11"/>
      <c r="BQ390" s="11"/>
      <c r="BR390" s="11"/>
      <c r="BS390" s="11"/>
      <c r="BT390" s="11"/>
      <c r="BU390" s="11"/>
      <c r="BV390" s="11" t="s">
        <v>2783</v>
      </c>
      <c r="BW390" s="204" t="str">
        <f t="shared" si="35"/>
        <v>Programas de transparencia y ética pública 
Operación del Sistema de Gestión Institucional_SGI</v>
      </c>
      <c r="BX390" s="11"/>
      <c r="BY390" s="11"/>
      <c r="BZ390" s="11"/>
      <c r="CA390" s="11"/>
      <c r="CB390" s="11" t="s">
        <v>29</v>
      </c>
      <c r="CC390" s="11"/>
      <c r="CD390" s="11"/>
      <c r="CE390" s="204" t="str">
        <f t="shared" si="36"/>
        <v xml:space="preserve">Información y comunicación </v>
      </c>
      <c r="CF390" s="11"/>
      <c r="CG390" s="11"/>
      <c r="CH390" s="11"/>
      <c r="CI390" s="11"/>
      <c r="CJ390" s="11"/>
      <c r="CK390" s="11"/>
      <c r="CL390" s="11"/>
      <c r="CM390" s="11"/>
      <c r="CN390" s="11"/>
      <c r="CO390" s="11"/>
      <c r="CP390" s="11"/>
      <c r="CQ390" s="11"/>
      <c r="CR390" s="11"/>
      <c r="CS390" s="11"/>
      <c r="CT390" s="11" t="s">
        <v>96</v>
      </c>
      <c r="CU390" s="11"/>
      <c r="CV390" s="11"/>
      <c r="CW390" s="11"/>
      <c r="CX390" s="11"/>
      <c r="CY390" s="204" t="str">
        <f t="shared" si="37"/>
        <v>Transparencia, acceso a la información pública y lucha contra la corrupción</v>
      </c>
      <c r="CZ390" s="11" t="s">
        <v>2784</v>
      </c>
      <c r="DA390" s="11"/>
      <c r="DB390" s="11"/>
      <c r="DC390" s="11"/>
      <c r="DD390" s="11"/>
      <c r="DE390" s="11"/>
      <c r="DF390" s="11"/>
      <c r="DG390" s="11"/>
      <c r="DH390" s="11"/>
      <c r="DI390" s="11"/>
      <c r="DJ390" s="11"/>
      <c r="DK390" s="11"/>
      <c r="DL390" s="11"/>
      <c r="DM390" s="11"/>
      <c r="DN390" s="11"/>
      <c r="DO390" s="11"/>
      <c r="DP390" s="11"/>
      <c r="DQ390" s="11"/>
      <c r="DR390" s="11"/>
      <c r="DS390" s="11"/>
      <c r="DT390" s="11"/>
      <c r="DU390" s="1"/>
    </row>
    <row r="391" spans="2:125" s="2" customFormat="1" ht="84" hidden="1" customHeight="1" x14ac:dyDescent="0.35">
      <c r="B391" s="1"/>
      <c r="C391" s="200" t="s">
        <v>4271</v>
      </c>
      <c r="D391" s="11" t="s">
        <v>1796</v>
      </c>
      <c r="E391" s="201" t="str">
        <f t="shared" si="38"/>
        <v>URF2025_369__Transversal_Actualizar el inventario normativo Segundo semestre</v>
      </c>
      <c r="F391" s="11" t="s">
        <v>1791</v>
      </c>
      <c r="G391" s="11" t="s">
        <v>1792</v>
      </c>
      <c r="H391" s="11" t="s">
        <v>1793</v>
      </c>
      <c r="I391" s="11" t="s">
        <v>1647</v>
      </c>
      <c r="J391" s="11" t="s">
        <v>1797</v>
      </c>
      <c r="K391" s="11"/>
      <c r="L391" s="12">
        <v>45992</v>
      </c>
      <c r="M391" s="12">
        <v>46022</v>
      </c>
      <c r="N391" s="202">
        <f t="shared" si="39"/>
        <v>30</v>
      </c>
      <c r="O391" s="203" t="s">
        <v>1079</v>
      </c>
      <c r="P391" s="11"/>
      <c r="Q391" s="11" t="s">
        <v>111</v>
      </c>
      <c r="R391" s="11"/>
      <c r="S391" s="11" t="s">
        <v>114</v>
      </c>
      <c r="T391" s="11" t="s">
        <v>1082</v>
      </c>
      <c r="U391" s="11" t="s">
        <v>25</v>
      </c>
      <c r="V391" s="11"/>
      <c r="W391" s="11" t="s">
        <v>52</v>
      </c>
      <c r="X391" s="11"/>
      <c r="Y391" s="204" t="str">
        <f t="shared" si="34"/>
        <v xml:space="preserve">Talento Humano 
Tecnológicos </v>
      </c>
      <c r="Z391" s="11"/>
      <c r="AA391" s="11"/>
      <c r="AB391" s="11"/>
      <c r="AC391" s="13"/>
      <c r="AD391" s="14"/>
      <c r="AE391" s="11"/>
      <c r="AF391" s="11"/>
      <c r="AG391" s="13"/>
      <c r="AH391" s="14"/>
      <c r="AI391" s="11"/>
      <c r="AJ391" s="11"/>
      <c r="AK391" s="13"/>
      <c r="AL391" s="14"/>
      <c r="AM391" s="11"/>
      <c r="AN391" s="11"/>
      <c r="AO391" s="13"/>
      <c r="AP391" s="14"/>
      <c r="AQ391" s="11"/>
      <c r="AR391" s="11"/>
      <c r="AS391" s="13"/>
      <c r="AT391" s="14"/>
      <c r="AU391" s="11"/>
      <c r="AV391" s="11"/>
      <c r="AW391" s="13"/>
      <c r="AX391" s="11"/>
      <c r="AY391" s="11"/>
      <c r="AZ391" s="11"/>
      <c r="BA391" s="11"/>
      <c r="BB391" s="11"/>
      <c r="BC391" s="11"/>
      <c r="BD391" s="11"/>
      <c r="BE391" s="11"/>
      <c r="BF391" s="11"/>
      <c r="BG391" s="11"/>
      <c r="BH391" s="11" t="s">
        <v>2758</v>
      </c>
      <c r="BI391" s="11" t="s">
        <v>2793</v>
      </c>
      <c r="BJ391" s="11" t="s">
        <v>2794</v>
      </c>
      <c r="BK391" s="11"/>
      <c r="BL391" s="11"/>
      <c r="BM391" s="11"/>
      <c r="BN391" s="11"/>
      <c r="BO391" s="11"/>
      <c r="BP391" s="11"/>
      <c r="BQ391" s="11"/>
      <c r="BR391" s="11"/>
      <c r="BS391" s="11"/>
      <c r="BT391" s="11"/>
      <c r="BU391" s="11"/>
      <c r="BV391" s="11" t="s">
        <v>2783</v>
      </c>
      <c r="BW391" s="204" t="str">
        <f t="shared" si="35"/>
        <v>Programas de transparencia y ética pública 
Operación del Sistema de Gestión Institucional_SGI</v>
      </c>
      <c r="BX391" s="11"/>
      <c r="BY391" s="11"/>
      <c r="BZ391" s="11"/>
      <c r="CA391" s="11"/>
      <c r="CB391" s="11" t="s">
        <v>29</v>
      </c>
      <c r="CC391" s="11"/>
      <c r="CD391" s="11"/>
      <c r="CE391" s="204" t="str">
        <f t="shared" si="36"/>
        <v xml:space="preserve">Información y comunicación </v>
      </c>
      <c r="CF391" s="11"/>
      <c r="CG391" s="11"/>
      <c r="CH391" s="11"/>
      <c r="CI391" s="11"/>
      <c r="CJ391" s="11"/>
      <c r="CK391" s="11"/>
      <c r="CL391" s="11"/>
      <c r="CM391" s="11"/>
      <c r="CN391" s="11"/>
      <c r="CO391" s="11"/>
      <c r="CP391" s="11"/>
      <c r="CQ391" s="11"/>
      <c r="CR391" s="11"/>
      <c r="CS391" s="11"/>
      <c r="CT391" s="11" t="s">
        <v>96</v>
      </c>
      <c r="CU391" s="11"/>
      <c r="CV391" s="11"/>
      <c r="CW391" s="11"/>
      <c r="CX391" s="11"/>
      <c r="CY391" s="204" t="str">
        <f t="shared" si="37"/>
        <v>Transparencia, acceso a la información pública y lucha contra la corrupción</v>
      </c>
      <c r="CZ391" s="11" t="s">
        <v>2784</v>
      </c>
      <c r="DA391" s="11"/>
      <c r="DB391" s="11"/>
      <c r="DC391" s="11"/>
      <c r="DD391" s="11"/>
      <c r="DE391" s="11"/>
      <c r="DF391" s="11"/>
      <c r="DG391" s="11"/>
      <c r="DH391" s="11"/>
      <c r="DI391" s="11"/>
      <c r="DJ391" s="11"/>
      <c r="DK391" s="11"/>
      <c r="DL391" s="11"/>
      <c r="DM391" s="11"/>
      <c r="DN391" s="11"/>
      <c r="DO391" s="11"/>
      <c r="DP391" s="11"/>
      <c r="DQ391" s="11"/>
      <c r="DR391" s="11"/>
      <c r="DS391" s="11"/>
      <c r="DT391" s="11"/>
      <c r="DU391" s="1"/>
    </row>
    <row r="392" spans="2:125" s="2" customFormat="1" ht="84" customHeight="1" x14ac:dyDescent="0.35">
      <c r="B392" s="1"/>
      <c r="C392" s="200" t="s">
        <v>4272</v>
      </c>
      <c r="D392" s="249" t="s">
        <v>4273</v>
      </c>
      <c r="E392" s="201" t="str">
        <f t="shared" si="38"/>
        <v xml:space="preserve">URF2025_370__Transversal_Reportar la participación en actividades de capacitación durante el periodo_DP_Primer cuatrimestre </v>
      </c>
      <c r="F392" s="230" t="s">
        <v>4274</v>
      </c>
      <c r="G392" s="231" t="s">
        <v>4275</v>
      </c>
      <c r="H392" s="231" t="s">
        <v>1802</v>
      </c>
      <c r="I392" s="11" t="s">
        <v>232</v>
      </c>
      <c r="J392" s="11" t="s">
        <v>233</v>
      </c>
      <c r="K392" s="11"/>
      <c r="L392" s="212">
        <v>45658</v>
      </c>
      <c r="M392" s="212">
        <v>45777</v>
      </c>
      <c r="N392" s="202">
        <f t="shared" si="39"/>
        <v>119</v>
      </c>
      <c r="O392" s="203" t="s">
        <v>699</v>
      </c>
      <c r="P392" s="11"/>
      <c r="Q392" s="11"/>
      <c r="R392" s="11"/>
      <c r="S392" s="11" t="s">
        <v>610</v>
      </c>
      <c r="T392" s="11" t="s">
        <v>611</v>
      </c>
      <c r="U392" s="11" t="s">
        <v>25</v>
      </c>
      <c r="V392" s="11"/>
      <c r="W392" s="11" t="s">
        <v>52</v>
      </c>
      <c r="X392" s="11"/>
      <c r="Y392" s="204" t="str">
        <f t="shared" si="34"/>
        <v xml:space="preserve">Talento Humano 
Tecnológicos </v>
      </c>
      <c r="Z392" s="11"/>
      <c r="AA392" s="11"/>
      <c r="AB392" s="11"/>
      <c r="AC392" s="13"/>
      <c r="AD392" s="14"/>
      <c r="AE392" s="11"/>
      <c r="AF392" s="11"/>
      <c r="AG392" s="13"/>
      <c r="AH392" s="14"/>
      <c r="AI392" s="11"/>
      <c r="AJ392" s="11"/>
      <c r="AK392" s="13"/>
      <c r="AL392" s="14"/>
      <c r="AM392" s="11"/>
      <c r="AN392" s="11"/>
      <c r="AO392" s="13"/>
      <c r="AP392" s="14"/>
      <c r="AQ392" s="11"/>
      <c r="AR392" s="11"/>
      <c r="AS392" s="13"/>
      <c r="AT392" s="14"/>
      <c r="AU392" s="11"/>
      <c r="AV392" s="11"/>
      <c r="AW392" s="13"/>
      <c r="AX392" s="11"/>
      <c r="AY392" s="11"/>
      <c r="AZ392" s="11"/>
      <c r="BA392" s="11"/>
      <c r="BB392" s="11"/>
      <c r="BC392" s="11"/>
      <c r="BD392" s="11" t="s">
        <v>2775</v>
      </c>
      <c r="BE392" s="11"/>
      <c r="BF392" s="11"/>
      <c r="BG392" s="11"/>
      <c r="BH392" s="11"/>
      <c r="BI392" s="11"/>
      <c r="BJ392" s="11"/>
      <c r="BK392" s="11"/>
      <c r="BL392" s="11"/>
      <c r="BM392" s="11"/>
      <c r="BN392" s="11"/>
      <c r="BO392" s="11"/>
      <c r="BP392" s="11"/>
      <c r="BQ392" s="11"/>
      <c r="BR392" s="11"/>
      <c r="BS392" s="11"/>
      <c r="BT392" s="11"/>
      <c r="BU392" s="11"/>
      <c r="BV392" s="11" t="s">
        <v>2783</v>
      </c>
      <c r="BW392" s="204" t="str">
        <f t="shared" si="35"/>
        <v>Plan Institucional de Capacitación
Operación del Sistema de Gestión Institucional_SGI</v>
      </c>
      <c r="BX392" s="11" t="s">
        <v>25</v>
      </c>
      <c r="BY392" s="11"/>
      <c r="BZ392" s="11"/>
      <c r="CA392" s="11"/>
      <c r="CB392" s="11"/>
      <c r="CC392" s="11" t="s">
        <v>80</v>
      </c>
      <c r="CD392" s="11"/>
      <c r="CE392" s="204" t="str">
        <f t="shared" si="36"/>
        <v xml:space="preserve">Talento Humano 
Gestión del conocimiento y la innovación </v>
      </c>
      <c r="CF392" s="11" t="s">
        <v>82</v>
      </c>
      <c r="CG392" s="11"/>
      <c r="CH392" s="11"/>
      <c r="CI392" s="11"/>
      <c r="CJ392" s="11"/>
      <c r="CK392" s="11"/>
      <c r="CL392" s="11"/>
      <c r="CM392" s="11"/>
      <c r="CN392" s="11"/>
      <c r="CO392" s="11"/>
      <c r="CP392" s="11"/>
      <c r="CQ392" s="11"/>
      <c r="CR392" s="11"/>
      <c r="CS392" s="11"/>
      <c r="CT392" s="11"/>
      <c r="CU392" s="11"/>
      <c r="CV392" s="11"/>
      <c r="CW392" s="11" t="s">
        <v>99</v>
      </c>
      <c r="CX392" s="11"/>
      <c r="CY392" s="204" t="str">
        <f t="shared" si="37"/>
        <v>Gestión Estratégica del Talento Humano 
Gestión del conocimiento y la innovación</v>
      </c>
      <c r="CZ392" s="11" t="s">
        <v>2784</v>
      </c>
      <c r="DA392" s="11"/>
      <c r="DB392" s="11"/>
      <c r="DC392" s="11"/>
      <c r="DD392" s="11"/>
      <c r="DE392" s="11"/>
      <c r="DF392" s="11"/>
      <c r="DG392" s="11"/>
      <c r="DH392" s="11"/>
      <c r="DI392" s="11"/>
      <c r="DJ392" s="11"/>
      <c r="DK392" s="11"/>
      <c r="DL392" s="11"/>
      <c r="DM392" s="11"/>
      <c r="DN392" s="11"/>
      <c r="DO392" s="11"/>
      <c r="DP392" s="11"/>
      <c r="DQ392" s="11"/>
      <c r="DR392" s="11"/>
      <c r="DS392" s="11"/>
      <c r="DT392" s="11"/>
      <c r="DU392" s="1"/>
    </row>
    <row r="393" spans="2:125" s="2" customFormat="1" ht="84" customHeight="1" x14ac:dyDescent="0.35">
      <c r="B393" s="1"/>
      <c r="C393" s="200" t="s">
        <v>4276</v>
      </c>
      <c r="D393" s="211" t="s">
        <v>4277</v>
      </c>
      <c r="E393" s="201" t="str">
        <f t="shared" si="38"/>
        <v xml:space="preserve">URF2025_371__Transversal_Reportar la participación en actividades de capacitación durante el periodo_GC_Primer cuatrimestre </v>
      </c>
      <c r="F393" s="230" t="s">
        <v>4274</v>
      </c>
      <c r="G393" s="231" t="s">
        <v>4275</v>
      </c>
      <c r="H393" s="231" t="s">
        <v>1802</v>
      </c>
      <c r="I393" s="11" t="s">
        <v>107</v>
      </c>
      <c r="J393" s="11" t="s">
        <v>109</v>
      </c>
      <c r="K393" s="11"/>
      <c r="L393" s="212">
        <v>45658</v>
      </c>
      <c r="M393" s="212">
        <v>45777</v>
      </c>
      <c r="N393" s="202">
        <f t="shared" si="39"/>
        <v>119</v>
      </c>
      <c r="O393" s="203" t="s">
        <v>699</v>
      </c>
      <c r="P393" s="11"/>
      <c r="Q393" s="11"/>
      <c r="R393" s="11"/>
      <c r="S393" s="11" t="s">
        <v>610</v>
      </c>
      <c r="T393" s="11" t="s">
        <v>611</v>
      </c>
      <c r="U393" s="11" t="s">
        <v>25</v>
      </c>
      <c r="V393" s="11"/>
      <c r="W393" s="11" t="s">
        <v>52</v>
      </c>
      <c r="X393" s="11"/>
      <c r="Y393" s="204" t="str">
        <f t="shared" si="34"/>
        <v xml:space="preserve">Talento Humano 
Tecnológicos </v>
      </c>
      <c r="Z393" s="11"/>
      <c r="AA393" s="11"/>
      <c r="AB393" s="11"/>
      <c r="AC393" s="13"/>
      <c r="AD393" s="14"/>
      <c r="AE393" s="11"/>
      <c r="AF393" s="11"/>
      <c r="AG393" s="13"/>
      <c r="AH393" s="14"/>
      <c r="AI393" s="11"/>
      <c r="AJ393" s="11"/>
      <c r="AK393" s="13"/>
      <c r="AL393" s="14"/>
      <c r="AM393" s="11"/>
      <c r="AN393" s="11"/>
      <c r="AO393" s="13"/>
      <c r="AP393" s="14"/>
      <c r="AQ393" s="11"/>
      <c r="AR393" s="11"/>
      <c r="AS393" s="13"/>
      <c r="AT393" s="14"/>
      <c r="AU393" s="11"/>
      <c r="AV393" s="11"/>
      <c r="AW393" s="13"/>
      <c r="AX393" s="11"/>
      <c r="AY393" s="11"/>
      <c r="AZ393" s="11"/>
      <c r="BA393" s="11"/>
      <c r="BB393" s="11"/>
      <c r="BC393" s="11"/>
      <c r="BD393" s="11" t="s">
        <v>2775</v>
      </c>
      <c r="BE393" s="11"/>
      <c r="BF393" s="11"/>
      <c r="BG393" s="11"/>
      <c r="BH393" s="11"/>
      <c r="BI393" s="11"/>
      <c r="BJ393" s="11"/>
      <c r="BK393" s="11"/>
      <c r="BL393" s="11"/>
      <c r="BM393" s="11"/>
      <c r="BN393" s="11"/>
      <c r="BO393" s="11"/>
      <c r="BP393" s="11"/>
      <c r="BQ393" s="11"/>
      <c r="BR393" s="11"/>
      <c r="BS393" s="11"/>
      <c r="BT393" s="11"/>
      <c r="BU393" s="11"/>
      <c r="BV393" s="11" t="s">
        <v>2783</v>
      </c>
      <c r="BW393" s="204" t="str">
        <f t="shared" si="35"/>
        <v>Plan Institucional de Capacitación
Operación del Sistema de Gestión Institucional_SGI</v>
      </c>
      <c r="BX393" s="11" t="s">
        <v>25</v>
      </c>
      <c r="BY393" s="11"/>
      <c r="BZ393" s="11"/>
      <c r="CA393" s="11"/>
      <c r="CB393" s="11"/>
      <c r="CC393" s="11" t="s">
        <v>80</v>
      </c>
      <c r="CD393" s="11"/>
      <c r="CE393" s="204" t="str">
        <f t="shared" si="36"/>
        <v xml:space="preserve">Talento Humano 
Gestión del conocimiento y la innovación </v>
      </c>
      <c r="CF393" s="11" t="s">
        <v>82</v>
      </c>
      <c r="CG393" s="11"/>
      <c r="CH393" s="11"/>
      <c r="CI393" s="11"/>
      <c r="CJ393" s="11"/>
      <c r="CK393" s="11"/>
      <c r="CL393" s="11"/>
      <c r="CM393" s="11"/>
      <c r="CN393" s="11"/>
      <c r="CO393" s="11"/>
      <c r="CP393" s="11"/>
      <c r="CQ393" s="11"/>
      <c r="CR393" s="11"/>
      <c r="CS393" s="11"/>
      <c r="CT393" s="11"/>
      <c r="CU393" s="11"/>
      <c r="CV393" s="11"/>
      <c r="CW393" s="11" t="s">
        <v>99</v>
      </c>
      <c r="CX393" s="11"/>
      <c r="CY393" s="204" t="str">
        <f t="shared" si="37"/>
        <v>Gestión Estratégica del Talento Humano 
Gestión del conocimiento y la innovación</v>
      </c>
      <c r="CZ393" s="11" t="s">
        <v>2784</v>
      </c>
      <c r="DA393" s="11"/>
      <c r="DB393" s="11"/>
      <c r="DC393" s="11"/>
      <c r="DD393" s="11"/>
      <c r="DE393" s="11"/>
      <c r="DF393" s="11"/>
      <c r="DG393" s="11"/>
      <c r="DH393" s="11"/>
      <c r="DI393" s="11"/>
      <c r="DJ393" s="11"/>
      <c r="DK393" s="11"/>
      <c r="DL393" s="11"/>
      <c r="DM393" s="11"/>
      <c r="DN393" s="11"/>
      <c r="DO393" s="11"/>
      <c r="DP393" s="11"/>
      <c r="DQ393" s="11"/>
      <c r="DR393" s="11"/>
      <c r="DS393" s="11"/>
      <c r="DT393" s="11"/>
      <c r="DU393" s="1"/>
    </row>
    <row r="394" spans="2:125" s="2" customFormat="1" ht="84" customHeight="1" x14ac:dyDescent="0.35">
      <c r="B394" s="1"/>
      <c r="C394" s="200" t="s">
        <v>4278</v>
      </c>
      <c r="D394" s="211" t="s">
        <v>4279</v>
      </c>
      <c r="E394" s="201" t="str">
        <f t="shared" si="38"/>
        <v xml:space="preserve">URF2025_372__Transversal_Reportar la participación en actividades de capacitación durante el periodo_SDM_Primer cuatrimestre </v>
      </c>
      <c r="F394" s="230" t="s">
        <v>4274</v>
      </c>
      <c r="G394" s="231" t="s">
        <v>4275</v>
      </c>
      <c r="H394" s="231" t="s">
        <v>1802</v>
      </c>
      <c r="I394" s="11" t="s">
        <v>1647</v>
      </c>
      <c r="J394" s="11" t="s">
        <v>2061</v>
      </c>
      <c r="K394" s="11"/>
      <c r="L394" s="212">
        <v>45689</v>
      </c>
      <c r="M394" s="212">
        <v>45807</v>
      </c>
      <c r="N394" s="202">
        <f t="shared" si="39"/>
        <v>118</v>
      </c>
      <c r="O394" s="203" t="s">
        <v>699</v>
      </c>
      <c r="P394" s="11"/>
      <c r="Q394" s="11"/>
      <c r="R394" s="11"/>
      <c r="S394" s="11" t="s">
        <v>610</v>
      </c>
      <c r="T394" s="11" t="s">
        <v>611</v>
      </c>
      <c r="U394" s="11" t="s">
        <v>25</v>
      </c>
      <c r="V394" s="11"/>
      <c r="W394" s="11" t="s">
        <v>52</v>
      </c>
      <c r="X394" s="11"/>
      <c r="Y394" s="204" t="str">
        <f t="shared" si="34"/>
        <v xml:space="preserve">Talento Humano 
Tecnológicos </v>
      </c>
      <c r="Z394" s="11"/>
      <c r="AA394" s="11"/>
      <c r="AB394" s="11"/>
      <c r="AC394" s="13"/>
      <c r="AD394" s="14"/>
      <c r="AE394" s="11"/>
      <c r="AF394" s="11"/>
      <c r="AG394" s="13"/>
      <c r="AH394" s="14"/>
      <c r="AI394" s="11"/>
      <c r="AJ394" s="11"/>
      <c r="AK394" s="13"/>
      <c r="AL394" s="14"/>
      <c r="AM394" s="11"/>
      <c r="AN394" s="11"/>
      <c r="AO394" s="13"/>
      <c r="AP394" s="14"/>
      <c r="AQ394" s="11"/>
      <c r="AR394" s="11"/>
      <c r="AS394" s="13"/>
      <c r="AT394" s="14"/>
      <c r="AU394" s="11"/>
      <c r="AV394" s="11"/>
      <c r="AW394" s="13"/>
      <c r="AX394" s="11"/>
      <c r="AY394" s="11"/>
      <c r="AZ394" s="11"/>
      <c r="BA394" s="11"/>
      <c r="BB394" s="11"/>
      <c r="BC394" s="11"/>
      <c r="BD394" s="11" t="s">
        <v>2775</v>
      </c>
      <c r="BE394" s="11"/>
      <c r="BF394" s="11"/>
      <c r="BG394" s="11"/>
      <c r="BH394" s="11"/>
      <c r="BI394" s="11"/>
      <c r="BJ394" s="11"/>
      <c r="BK394" s="11"/>
      <c r="BL394" s="11"/>
      <c r="BM394" s="11"/>
      <c r="BN394" s="11"/>
      <c r="BO394" s="11"/>
      <c r="BP394" s="11"/>
      <c r="BQ394" s="11"/>
      <c r="BR394" s="11"/>
      <c r="BS394" s="11"/>
      <c r="BT394" s="11"/>
      <c r="BU394" s="11"/>
      <c r="BV394" s="11" t="s">
        <v>2783</v>
      </c>
      <c r="BW394" s="204" t="str">
        <f t="shared" si="35"/>
        <v>Plan Institucional de Capacitación
Operación del Sistema de Gestión Institucional_SGI</v>
      </c>
      <c r="BX394" s="11" t="s">
        <v>25</v>
      </c>
      <c r="BY394" s="11"/>
      <c r="BZ394" s="11"/>
      <c r="CA394" s="11"/>
      <c r="CB394" s="11"/>
      <c r="CC394" s="11" t="s">
        <v>80</v>
      </c>
      <c r="CD394" s="11"/>
      <c r="CE394" s="204" t="str">
        <f t="shared" si="36"/>
        <v xml:space="preserve">Talento Humano 
Gestión del conocimiento y la innovación </v>
      </c>
      <c r="CF394" s="11" t="s">
        <v>82</v>
      </c>
      <c r="CG394" s="11"/>
      <c r="CH394" s="11"/>
      <c r="CI394" s="11"/>
      <c r="CJ394" s="11"/>
      <c r="CK394" s="11"/>
      <c r="CL394" s="11"/>
      <c r="CM394" s="11"/>
      <c r="CN394" s="11"/>
      <c r="CO394" s="11"/>
      <c r="CP394" s="11"/>
      <c r="CQ394" s="11"/>
      <c r="CR394" s="11"/>
      <c r="CS394" s="11"/>
      <c r="CT394" s="11"/>
      <c r="CU394" s="11"/>
      <c r="CV394" s="11"/>
      <c r="CW394" s="11" t="s">
        <v>99</v>
      </c>
      <c r="CX394" s="11"/>
      <c r="CY394" s="204" t="str">
        <f t="shared" si="37"/>
        <v>Gestión Estratégica del Talento Humano 
Gestión del conocimiento y la innovación</v>
      </c>
      <c r="CZ394" s="11" t="s">
        <v>2826</v>
      </c>
      <c r="DA394" s="205" t="s">
        <v>2826</v>
      </c>
      <c r="DB394" s="205">
        <v>45804</v>
      </c>
      <c r="DC394" s="205">
        <v>45805</v>
      </c>
      <c r="DD394" s="11" t="s">
        <v>4280</v>
      </c>
      <c r="DE394" s="11" t="s">
        <v>4281</v>
      </c>
      <c r="DF394" s="11"/>
      <c r="DG394" s="11"/>
      <c r="DH394" s="11"/>
      <c r="DI394" s="11"/>
      <c r="DJ394" s="11"/>
      <c r="DK394" s="11"/>
      <c r="DL394" s="11"/>
      <c r="DM394" s="11"/>
      <c r="DN394" s="11"/>
      <c r="DO394" s="11"/>
      <c r="DP394" s="11"/>
      <c r="DQ394" s="11"/>
      <c r="DR394" s="11"/>
      <c r="DS394" s="11"/>
      <c r="DT394" s="11"/>
      <c r="DU394" s="1"/>
    </row>
    <row r="395" spans="2:125" s="2" customFormat="1" ht="84" customHeight="1" x14ac:dyDescent="0.35">
      <c r="B395" s="1"/>
      <c r="C395" s="200" t="s">
        <v>4282</v>
      </c>
      <c r="D395" s="211" t="s">
        <v>4283</v>
      </c>
      <c r="E395" s="201" t="str">
        <f t="shared" si="38"/>
        <v xml:space="preserve">URF2025_373__Transversal_Reportar la participación en actividades de capacitación durante el periodo_SRP_Primer cuatrimestre </v>
      </c>
      <c r="F395" s="230" t="s">
        <v>4274</v>
      </c>
      <c r="G395" s="231" t="s">
        <v>4275</v>
      </c>
      <c r="H395" s="231" t="s">
        <v>1802</v>
      </c>
      <c r="I395" s="11" t="s">
        <v>1647</v>
      </c>
      <c r="J395" s="11" t="s">
        <v>1794</v>
      </c>
      <c r="K395" s="11"/>
      <c r="L395" s="212">
        <v>45658</v>
      </c>
      <c r="M395" s="212">
        <v>45777</v>
      </c>
      <c r="N395" s="202">
        <f t="shared" si="39"/>
        <v>119</v>
      </c>
      <c r="O395" s="203" t="s">
        <v>699</v>
      </c>
      <c r="P395" s="11"/>
      <c r="Q395" s="11"/>
      <c r="R395" s="11"/>
      <c r="S395" s="11" t="s">
        <v>610</v>
      </c>
      <c r="T395" s="11" t="s">
        <v>611</v>
      </c>
      <c r="U395" s="11" t="s">
        <v>25</v>
      </c>
      <c r="V395" s="11"/>
      <c r="W395" s="11" t="s">
        <v>52</v>
      </c>
      <c r="X395" s="11"/>
      <c r="Y395" s="204" t="str">
        <f t="shared" si="34"/>
        <v xml:space="preserve">Talento Humano 
Tecnológicos </v>
      </c>
      <c r="Z395" s="11"/>
      <c r="AA395" s="11"/>
      <c r="AB395" s="11"/>
      <c r="AC395" s="13"/>
      <c r="AD395" s="14"/>
      <c r="AE395" s="11"/>
      <c r="AF395" s="11"/>
      <c r="AG395" s="13"/>
      <c r="AH395" s="14"/>
      <c r="AI395" s="11"/>
      <c r="AJ395" s="11"/>
      <c r="AK395" s="13"/>
      <c r="AL395" s="14"/>
      <c r="AM395" s="11"/>
      <c r="AN395" s="11"/>
      <c r="AO395" s="13"/>
      <c r="AP395" s="14"/>
      <c r="AQ395" s="11"/>
      <c r="AR395" s="11"/>
      <c r="AS395" s="13"/>
      <c r="AT395" s="14"/>
      <c r="AU395" s="11"/>
      <c r="AV395" s="11"/>
      <c r="AW395" s="13"/>
      <c r="AX395" s="11"/>
      <c r="AY395" s="11"/>
      <c r="AZ395" s="11"/>
      <c r="BA395" s="11"/>
      <c r="BB395" s="11"/>
      <c r="BC395" s="11"/>
      <c r="BD395" s="11" t="s">
        <v>2775</v>
      </c>
      <c r="BE395" s="11"/>
      <c r="BF395" s="11"/>
      <c r="BG395" s="11"/>
      <c r="BH395" s="11"/>
      <c r="BI395" s="11"/>
      <c r="BJ395" s="11"/>
      <c r="BK395" s="11"/>
      <c r="BL395" s="11"/>
      <c r="BM395" s="11"/>
      <c r="BN395" s="11"/>
      <c r="BO395" s="11"/>
      <c r="BP395" s="11"/>
      <c r="BQ395" s="11"/>
      <c r="BR395" s="11"/>
      <c r="BS395" s="11"/>
      <c r="BT395" s="11"/>
      <c r="BU395" s="11"/>
      <c r="BV395" s="11" t="s">
        <v>2783</v>
      </c>
      <c r="BW395" s="204" t="str">
        <f t="shared" si="35"/>
        <v>Plan Institucional de Capacitación
Operación del Sistema de Gestión Institucional_SGI</v>
      </c>
      <c r="BX395" s="11" t="s">
        <v>25</v>
      </c>
      <c r="BY395" s="11"/>
      <c r="BZ395" s="11"/>
      <c r="CA395" s="11"/>
      <c r="CB395" s="11"/>
      <c r="CC395" s="11" t="s">
        <v>80</v>
      </c>
      <c r="CD395" s="11"/>
      <c r="CE395" s="204" t="str">
        <f t="shared" si="36"/>
        <v xml:space="preserve">Talento Humano 
Gestión del conocimiento y la innovación </v>
      </c>
      <c r="CF395" s="11" t="s">
        <v>82</v>
      </c>
      <c r="CG395" s="11"/>
      <c r="CH395" s="11"/>
      <c r="CI395" s="11"/>
      <c r="CJ395" s="11"/>
      <c r="CK395" s="11"/>
      <c r="CL395" s="11"/>
      <c r="CM395" s="11"/>
      <c r="CN395" s="11"/>
      <c r="CO395" s="11"/>
      <c r="CP395" s="11"/>
      <c r="CQ395" s="11"/>
      <c r="CR395" s="11"/>
      <c r="CS395" s="11"/>
      <c r="CT395" s="11"/>
      <c r="CU395" s="11"/>
      <c r="CV395" s="11"/>
      <c r="CW395" s="11" t="s">
        <v>99</v>
      </c>
      <c r="CX395" s="11"/>
      <c r="CY395" s="204" t="str">
        <f t="shared" si="37"/>
        <v>Gestión Estratégica del Talento Humano 
Gestión del conocimiento y la innovación</v>
      </c>
      <c r="CZ395" s="11" t="s">
        <v>2784</v>
      </c>
      <c r="DA395" s="11"/>
      <c r="DB395" s="11"/>
      <c r="DC395" s="11"/>
      <c r="DD395" s="11"/>
      <c r="DE395" s="11"/>
      <c r="DF395" s="11"/>
      <c r="DG395" s="11"/>
      <c r="DH395" s="11"/>
      <c r="DI395" s="11"/>
      <c r="DJ395" s="11"/>
      <c r="DK395" s="11"/>
      <c r="DL395" s="11"/>
      <c r="DM395" s="11"/>
      <c r="DN395" s="11"/>
      <c r="DO395" s="11"/>
      <c r="DP395" s="11"/>
      <c r="DQ395" s="11"/>
      <c r="DR395" s="11"/>
      <c r="DS395" s="11"/>
      <c r="DT395" s="11"/>
      <c r="DU395" s="1"/>
    </row>
    <row r="396" spans="2:125" s="2" customFormat="1" ht="84" customHeight="1" x14ac:dyDescent="0.35">
      <c r="B396" s="1"/>
      <c r="C396" s="200" t="s">
        <v>4284</v>
      </c>
      <c r="D396" s="211" t="s">
        <v>4285</v>
      </c>
      <c r="E396" s="201" t="str">
        <f t="shared" si="38"/>
        <v xml:space="preserve">URF2025_374__Transversal_Reportar la participación en actividades de capacitación durante el periodo_RV_Primer cuatrimestre </v>
      </c>
      <c r="F396" s="230" t="s">
        <v>4274</v>
      </c>
      <c r="G396" s="231" t="s">
        <v>4275</v>
      </c>
      <c r="H396" s="231" t="s">
        <v>1802</v>
      </c>
      <c r="I396" s="11" t="s">
        <v>1078</v>
      </c>
      <c r="J396" s="11" t="s">
        <v>1079</v>
      </c>
      <c r="K396" s="11"/>
      <c r="L396" s="212">
        <v>45658</v>
      </c>
      <c r="M396" s="212">
        <v>45777</v>
      </c>
      <c r="N396" s="202">
        <f t="shared" si="39"/>
        <v>119</v>
      </c>
      <c r="O396" s="203" t="s">
        <v>699</v>
      </c>
      <c r="P396" s="11"/>
      <c r="Q396" s="11"/>
      <c r="R396" s="11"/>
      <c r="S396" s="11" t="s">
        <v>610</v>
      </c>
      <c r="T396" s="11" t="s">
        <v>611</v>
      </c>
      <c r="U396" s="11" t="s">
        <v>25</v>
      </c>
      <c r="V396" s="11"/>
      <c r="W396" s="11" t="s">
        <v>52</v>
      </c>
      <c r="X396" s="11"/>
      <c r="Y396" s="204" t="str">
        <f t="shared" si="34"/>
        <v xml:space="preserve">Talento Humano 
Tecnológicos </v>
      </c>
      <c r="Z396" s="11"/>
      <c r="AA396" s="11"/>
      <c r="AB396" s="11"/>
      <c r="AC396" s="13"/>
      <c r="AD396" s="14"/>
      <c r="AE396" s="11"/>
      <c r="AF396" s="11"/>
      <c r="AG396" s="13"/>
      <c r="AH396" s="14"/>
      <c r="AI396" s="11"/>
      <c r="AJ396" s="11"/>
      <c r="AK396" s="13"/>
      <c r="AL396" s="14"/>
      <c r="AM396" s="11"/>
      <c r="AN396" s="11"/>
      <c r="AO396" s="13"/>
      <c r="AP396" s="14"/>
      <c r="AQ396" s="11"/>
      <c r="AR396" s="11"/>
      <c r="AS396" s="13"/>
      <c r="AT396" s="14"/>
      <c r="AU396" s="11"/>
      <c r="AV396" s="11"/>
      <c r="AW396" s="13"/>
      <c r="AX396" s="11"/>
      <c r="AY396" s="11"/>
      <c r="AZ396" s="11"/>
      <c r="BA396" s="11"/>
      <c r="BB396" s="11"/>
      <c r="BC396" s="11"/>
      <c r="BD396" s="11" t="s">
        <v>2775</v>
      </c>
      <c r="BE396" s="11"/>
      <c r="BF396" s="11"/>
      <c r="BG396" s="11"/>
      <c r="BH396" s="11"/>
      <c r="BI396" s="11"/>
      <c r="BJ396" s="11"/>
      <c r="BK396" s="11"/>
      <c r="BL396" s="11"/>
      <c r="BM396" s="11"/>
      <c r="BN396" s="11"/>
      <c r="BO396" s="11"/>
      <c r="BP396" s="11"/>
      <c r="BQ396" s="11"/>
      <c r="BR396" s="11"/>
      <c r="BS396" s="11"/>
      <c r="BT396" s="11"/>
      <c r="BU396" s="11"/>
      <c r="BV396" s="11" t="s">
        <v>2783</v>
      </c>
      <c r="BW396" s="204" t="str">
        <f t="shared" si="35"/>
        <v>Plan Institucional de Capacitación
Operación del Sistema de Gestión Institucional_SGI</v>
      </c>
      <c r="BX396" s="11" t="s">
        <v>25</v>
      </c>
      <c r="BY396" s="11"/>
      <c r="BZ396" s="11"/>
      <c r="CA396" s="11"/>
      <c r="CB396" s="11"/>
      <c r="CC396" s="11" t="s">
        <v>80</v>
      </c>
      <c r="CD396" s="11"/>
      <c r="CE396" s="204" t="str">
        <f t="shared" si="36"/>
        <v xml:space="preserve">Talento Humano 
Gestión del conocimiento y la innovación </v>
      </c>
      <c r="CF396" s="11" t="s">
        <v>82</v>
      </c>
      <c r="CG396" s="11"/>
      <c r="CH396" s="11"/>
      <c r="CI396" s="11"/>
      <c r="CJ396" s="11"/>
      <c r="CK396" s="11"/>
      <c r="CL396" s="11"/>
      <c r="CM396" s="11"/>
      <c r="CN396" s="11"/>
      <c r="CO396" s="11"/>
      <c r="CP396" s="11"/>
      <c r="CQ396" s="11"/>
      <c r="CR396" s="11"/>
      <c r="CS396" s="11"/>
      <c r="CT396" s="11"/>
      <c r="CU396" s="11"/>
      <c r="CV396" s="11"/>
      <c r="CW396" s="11" t="s">
        <v>99</v>
      </c>
      <c r="CX396" s="11"/>
      <c r="CY396" s="204" t="str">
        <f t="shared" si="37"/>
        <v>Gestión Estratégica del Talento Humano 
Gestión del conocimiento y la innovación</v>
      </c>
      <c r="CZ396" s="11" t="s">
        <v>2784</v>
      </c>
      <c r="DA396" s="11"/>
      <c r="DB396" s="11"/>
      <c r="DC396" s="11"/>
      <c r="DD396" s="11"/>
      <c r="DE396" s="11"/>
      <c r="DF396" s="11"/>
      <c r="DG396" s="11"/>
      <c r="DH396" s="11"/>
      <c r="DI396" s="11"/>
      <c r="DJ396" s="11"/>
      <c r="DK396" s="11"/>
      <c r="DL396" s="11"/>
      <c r="DM396" s="11"/>
      <c r="DN396" s="11"/>
      <c r="DO396" s="11"/>
      <c r="DP396" s="11"/>
      <c r="DQ396" s="11"/>
      <c r="DR396" s="11"/>
      <c r="DS396" s="11"/>
      <c r="DT396" s="11"/>
      <c r="DU396" s="1"/>
    </row>
    <row r="397" spans="2:125" s="2" customFormat="1" ht="84" customHeight="1" x14ac:dyDescent="0.35">
      <c r="B397" s="1"/>
      <c r="C397" s="200" t="s">
        <v>4286</v>
      </c>
      <c r="D397" s="211" t="s">
        <v>4287</v>
      </c>
      <c r="E397" s="201" t="str">
        <f t="shared" si="38"/>
        <v xml:space="preserve">URF2025_375__Transversal_Reportar la participación en actividades de capacitación durante el periodo_AD_Primer cuatrimestre </v>
      </c>
      <c r="F397" s="230" t="s">
        <v>4274</v>
      </c>
      <c r="G397" s="231" t="s">
        <v>4275</v>
      </c>
      <c r="H397" s="231" t="s">
        <v>1802</v>
      </c>
      <c r="I397" s="11" t="s">
        <v>1043</v>
      </c>
      <c r="J397" s="11" t="s">
        <v>707</v>
      </c>
      <c r="K397" s="11"/>
      <c r="L397" s="212">
        <v>45658</v>
      </c>
      <c r="M397" s="212">
        <v>45777</v>
      </c>
      <c r="N397" s="202">
        <f t="shared" si="39"/>
        <v>119</v>
      </c>
      <c r="O397" s="203" t="s">
        <v>699</v>
      </c>
      <c r="P397" s="11"/>
      <c r="Q397" s="11"/>
      <c r="R397" s="11"/>
      <c r="S397" s="11" t="s">
        <v>610</v>
      </c>
      <c r="T397" s="11" t="s">
        <v>611</v>
      </c>
      <c r="U397" s="11" t="s">
        <v>25</v>
      </c>
      <c r="V397" s="11"/>
      <c r="W397" s="11" t="s">
        <v>52</v>
      </c>
      <c r="X397" s="11"/>
      <c r="Y397" s="204" t="str">
        <f t="shared" si="34"/>
        <v xml:space="preserve">Talento Humano 
Tecnológicos </v>
      </c>
      <c r="Z397" s="11"/>
      <c r="AA397" s="11"/>
      <c r="AB397" s="11"/>
      <c r="AC397" s="13"/>
      <c r="AD397" s="14"/>
      <c r="AE397" s="11"/>
      <c r="AF397" s="11"/>
      <c r="AG397" s="13"/>
      <c r="AH397" s="14"/>
      <c r="AI397" s="11"/>
      <c r="AJ397" s="11"/>
      <c r="AK397" s="13"/>
      <c r="AL397" s="14"/>
      <c r="AM397" s="11"/>
      <c r="AN397" s="11"/>
      <c r="AO397" s="13"/>
      <c r="AP397" s="14"/>
      <c r="AQ397" s="11"/>
      <c r="AR397" s="11"/>
      <c r="AS397" s="13"/>
      <c r="AT397" s="14"/>
      <c r="AU397" s="11"/>
      <c r="AV397" s="11"/>
      <c r="AW397" s="13"/>
      <c r="AX397" s="11"/>
      <c r="AY397" s="11"/>
      <c r="AZ397" s="11"/>
      <c r="BA397" s="11"/>
      <c r="BB397" s="11"/>
      <c r="BC397" s="11"/>
      <c r="BD397" s="11" t="s">
        <v>2775</v>
      </c>
      <c r="BE397" s="11"/>
      <c r="BF397" s="11"/>
      <c r="BG397" s="11"/>
      <c r="BH397" s="11"/>
      <c r="BI397" s="11"/>
      <c r="BJ397" s="11"/>
      <c r="BK397" s="11"/>
      <c r="BL397" s="11"/>
      <c r="BM397" s="11"/>
      <c r="BN397" s="11"/>
      <c r="BO397" s="11"/>
      <c r="BP397" s="11"/>
      <c r="BQ397" s="11"/>
      <c r="BR397" s="11"/>
      <c r="BS397" s="11"/>
      <c r="BT397" s="11"/>
      <c r="BU397" s="11"/>
      <c r="BV397" s="11" t="s">
        <v>2783</v>
      </c>
      <c r="BW397" s="204" t="str">
        <f t="shared" si="35"/>
        <v>Plan Institucional de Capacitación
Operación del Sistema de Gestión Institucional_SGI</v>
      </c>
      <c r="BX397" s="11" t="s">
        <v>25</v>
      </c>
      <c r="BY397" s="11"/>
      <c r="BZ397" s="11"/>
      <c r="CA397" s="11"/>
      <c r="CB397" s="11"/>
      <c r="CC397" s="11" t="s">
        <v>80</v>
      </c>
      <c r="CD397" s="11"/>
      <c r="CE397" s="204" t="str">
        <f t="shared" si="36"/>
        <v xml:space="preserve">Talento Humano 
Gestión del conocimiento y la innovación </v>
      </c>
      <c r="CF397" s="11" t="s">
        <v>82</v>
      </c>
      <c r="CG397" s="11"/>
      <c r="CH397" s="11"/>
      <c r="CI397" s="11"/>
      <c r="CJ397" s="11"/>
      <c r="CK397" s="11"/>
      <c r="CL397" s="11"/>
      <c r="CM397" s="11"/>
      <c r="CN397" s="11"/>
      <c r="CO397" s="11"/>
      <c r="CP397" s="11"/>
      <c r="CQ397" s="11"/>
      <c r="CR397" s="11"/>
      <c r="CS397" s="11"/>
      <c r="CT397" s="11"/>
      <c r="CU397" s="11"/>
      <c r="CV397" s="11"/>
      <c r="CW397" s="11" t="s">
        <v>99</v>
      </c>
      <c r="CX397" s="11"/>
      <c r="CY397" s="204" t="str">
        <f t="shared" si="37"/>
        <v>Gestión Estratégica del Talento Humano 
Gestión del conocimiento y la innovación</v>
      </c>
      <c r="CZ397" s="11" t="s">
        <v>2784</v>
      </c>
      <c r="DA397" s="11"/>
      <c r="DB397" s="11"/>
      <c r="DC397" s="11"/>
      <c r="DD397" s="11"/>
      <c r="DE397" s="11"/>
      <c r="DF397" s="11"/>
      <c r="DG397" s="11"/>
      <c r="DH397" s="11"/>
      <c r="DI397" s="11"/>
      <c r="DJ397" s="11"/>
      <c r="DK397" s="11"/>
      <c r="DL397" s="11"/>
      <c r="DM397" s="11"/>
      <c r="DN397" s="11"/>
      <c r="DO397" s="11"/>
      <c r="DP397" s="11"/>
      <c r="DQ397" s="11"/>
      <c r="DR397" s="11"/>
      <c r="DS397" s="11"/>
      <c r="DT397" s="11"/>
      <c r="DU397" s="1"/>
    </row>
    <row r="398" spans="2:125" s="2" customFormat="1" ht="84" customHeight="1" x14ac:dyDescent="0.35">
      <c r="B398" s="1"/>
      <c r="C398" s="200" t="s">
        <v>4288</v>
      </c>
      <c r="D398" s="211" t="s">
        <v>4289</v>
      </c>
      <c r="E398" s="201" t="str">
        <f t="shared" si="38"/>
        <v xml:space="preserve">URF2025_376__Transversal_Reportar la participación en actividades de capacitación durante el periodo_GF_Primer cuatrimestre </v>
      </c>
      <c r="F398" s="230" t="s">
        <v>4274</v>
      </c>
      <c r="G398" s="231" t="s">
        <v>4275</v>
      </c>
      <c r="H398" s="231" t="s">
        <v>1802</v>
      </c>
      <c r="I398" s="11" t="s">
        <v>969</v>
      </c>
      <c r="J398" s="11" t="s">
        <v>1815</v>
      </c>
      <c r="K398" s="11"/>
      <c r="L398" s="212">
        <v>45658</v>
      </c>
      <c r="M398" s="212">
        <v>45777</v>
      </c>
      <c r="N398" s="202">
        <f t="shared" si="39"/>
        <v>119</v>
      </c>
      <c r="O398" s="203" t="s">
        <v>699</v>
      </c>
      <c r="P398" s="11"/>
      <c r="Q398" s="11"/>
      <c r="R398" s="11"/>
      <c r="S398" s="11" t="s">
        <v>610</v>
      </c>
      <c r="T398" s="11" t="s">
        <v>611</v>
      </c>
      <c r="U398" s="11" t="s">
        <v>25</v>
      </c>
      <c r="V398" s="11"/>
      <c r="W398" s="11" t="s">
        <v>52</v>
      </c>
      <c r="X398" s="11"/>
      <c r="Y398" s="204" t="str">
        <f t="shared" si="34"/>
        <v xml:space="preserve">Talento Humano 
Tecnológicos </v>
      </c>
      <c r="Z398" s="11"/>
      <c r="AA398" s="11"/>
      <c r="AB398" s="11"/>
      <c r="AC398" s="13"/>
      <c r="AD398" s="14"/>
      <c r="AE398" s="11"/>
      <c r="AF398" s="11"/>
      <c r="AG398" s="13"/>
      <c r="AH398" s="14"/>
      <c r="AI398" s="11"/>
      <c r="AJ398" s="11"/>
      <c r="AK398" s="13"/>
      <c r="AL398" s="14"/>
      <c r="AM398" s="11"/>
      <c r="AN398" s="11"/>
      <c r="AO398" s="13"/>
      <c r="AP398" s="14"/>
      <c r="AQ398" s="11"/>
      <c r="AR398" s="11"/>
      <c r="AS398" s="13"/>
      <c r="AT398" s="14"/>
      <c r="AU398" s="11"/>
      <c r="AV398" s="11"/>
      <c r="AW398" s="13"/>
      <c r="AX398" s="11"/>
      <c r="AY398" s="11"/>
      <c r="AZ398" s="11"/>
      <c r="BA398" s="11"/>
      <c r="BB398" s="11"/>
      <c r="BC398" s="11"/>
      <c r="BD398" s="11" t="s">
        <v>2775</v>
      </c>
      <c r="BE398" s="11"/>
      <c r="BF398" s="11"/>
      <c r="BG398" s="11"/>
      <c r="BH398" s="11"/>
      <c r="BI398" s="11"/>
      <c r="BJ398" s="11"/>
      <c r="BK398" s="11"/>
      <c r="BL398" s="11"/>
      <c r="BM398" s="11"/>
      <c r="BN398" s="11"/>
      <c r="BO398" s="11"/>
      <c r="BP398" s="11"/>
      <c r="BQ398" s="11"/>
      <c r="BR398" s="11"/>
      <c r="BS398" s="11"/>
      <c r="BT398" s="11"/>
      <c r="BU398" s="11"/>
      <c r="BV398" s="11" t="s">
        <v>2783</v>
      </c>
      <c r="BW398" s="204" t="str">
        <f t="shared" si="35"/>
        <v>Plan Institucional de Capacitación
Operación del Sistema de Gestión Institucional_SGI</v>
      </c>
      <c r="BX398" s="11" t="s">
        <v>25</v>
      </c>
      <c r="BY398" s="11"/>
      <c r="BZ398" s="11"/>
      <c r="CA398" s="11"/>
      <c r="CB398" s="11"/>
      <c r="CC398" s="11" t="s">
        <v>80</v>
      </c>
      <c r="CD398" s="11"/>
      <c r="CE398" s="204" t="str">
        <f t="shared" si="36"/>
        <v xml:space="preserve">Talento Humano 
Gestión del conocimiento y la innovación </v>
      </c>
      <c r="CF398" s="11" t="s">
        <v>82</v>
      </c>
      <c r="CG398" s="11"/>
      <c r="CH398" s="11"/>
      <c r="CI398" s="11"/>
      <c r="CJ398" s="11"/>
      <c r="CK398" s="11"/>
      <c r="CL398" s="11"/>
      <c r="CM398" s="11"/>
      <c r="CN398" s="11"/>
      <c r="CO398" s="11"/>
      <c r="CP398" s="11"/>
      <c r="CQ398" s="11"/>
      <c r="CR398" s="11"/>
      <c r="CS398" s="11"/>
      <c r="CT398" s="11"/>
      <c r="CU398" s="11"/>
      <c r="CV398" s="11"/>
      <c r="CW398" s="11" t="s">
        <v>99</v>
      </c>
      <c r="CX398" s="11"/>
      <c r="CY398" s="204" t="str">
        <f t="shared" si="37"/>
        <v>Gestión Estratégica del Talento Humano 
Gestión del conocimiento y la innovación</v>
      </c>
      <c r="CZ398" s="11" t="s">
        <v>2784</v>
      </c>
      <c r="DA398" s="11"/>
      <c r="DB398" s="11"/>
      <c r="DC398" s="11"/>
      <c r="DD398" s="11"/>
      <c r="DE398" s="11"/>
      <c r="DF398" s="11"/>
      <c r="DG398" s="11"/>
      <c r="DH398" s="11"/>
      <c r="DI398" s="11"/>
      <c r="DJ398" s="11"/>
      <c r="DK398" s="11"/>
      <c r="DL398" s="11"/>
      <c r="DM398" s="11"/>
      <c r="DN398" s="11"/>
      <c r="DO398" s="11"/>
      <c r="DP398" s="11"/>
      <c r="DQ398" s="11"/>
      <c r="DR398" s="11"/>
      <c r="DS398" s="11"/>
      <c r="DT398" s="11"/>
      <c r="DU398" s="1"/>
    </row>
    <row r="399" spans="2:125" s="2" customFormat="1" ht="84" customHeight="1" x14ac:dyDescent="0.35">
      <c r="B399" s="1"/>
      <c r="C399" s="200" t="s">
        <v>4290</v>
      </c>
      <c r="D399" s="211" t="s">
        <v>4291</v>
      </c>
      <c r="E399" s="201" t="str">
        <f t="shared" si="38"/>
        <v xml:space="preserve">URF2025_377__Transversal_Reportar la participación en actividades de capacitación durante el periodo_GI_Primer cuatrimestre </v>
      </c>
      <c r="F399" s="230" t="s">
        <v>4274</v>
      </c>
      <c r="G399" s="231" t="s">
        <v>4275</v>
      </c>
      <c r="H399" s="231" t="s">
        <v>1802</v>
      </c>
      <c r="I399" s="11" t="s">
        <v>1291</v>
      </c>
      <c r="J399" s="11" t="s">
        <v>1079</v>
      </c>
      <c r="K399" s="11"/>
      <c r="L399" s="212">
        <v>45658</v>
      </c>
      <c r="M399" s="212">
        <v>45777</v>
      </c>
      <c r="N399" s="202">
        <f t="shared" si="39"/>
        <v>119</v>
      </c>
      <c r="O399" s="203" t="s">
        <v>699</v>
      </c>
      <c r="P399" s="11"/>
      <c r="Q399" s="11"/>
      <c r="R399" s="11"/>
      <c r="S399" s="11" t="s">
        <v>610</v>
      </c>
      <c r="T399" s="11" t="s">
        <v>611</v>
      </c>
      <c r="U399" s="11" t="s">
        <v>25</v>
      </c>
      <c r="V399" s="11"/>
      <c r="W399" s="11" t="s">
        <v>52</v>
      </c>
      <c r="X399" s="11"/>
      <c r="Y399" s="204" t="str">
        <f t="shared" si="34"/>
        <v xml:space="preserve">Talento Humano 
Tecnológicos </v>
      </c>
      <c r="Z399" s="11"/>
      <c r="AA399" s="11"/>
      <c r="AB399" s="11"/>
      <c r="AC399" s="13"/>
      <c r="AD399" s="14"/>
      <c r="AE399" s="11"/>
      <c r="AF399" s="11"/>
      <c r="AG399" s="13"/>
      <c r="AH399" s="14"/>
      <c r="AI399" s="11"/>
      <c r="AJ399" s="11"/>
      <c r="AK399" s="13"/>
      <c r="AL399" s="14"/>
      <c r="AM399" s="11"/>
      <c r="AN399" s="11"/>
      <c r="AO399" s="13"/>
      <c r="AP399" s="14"/>
      <c r="AQ399" s="11"/>
      <c r="AR399" s="11"/>
      <c r="AS399" s="13"/>
      <c r="AT399" s="14"/>
      <c r="AU399" s="11"/>
      <c r="AV399" s="11"/>
      <c r="AW399" s="13"/>
      <c r="AX399" s="11"/>
      <c r="AY399" s="11"/>
      <c r="AZ399" s="11"/>
      <c r="BA399" s="11"/>
      <c r="BB399" s="11"/>
      <c r="BC399" s="11"/>
      <c r="BD399" s="11" t="s">
        <v>2775</v>
      </c>
      <c r="BE399" s="11"/>
      <c r="BF399" s="11"/>
      <c r="BG399" s="11"/>
      <c r="BH399" s="11"/>
      <c r="BI399" s="11"/>
      <c r="BJ399" s="11"/>
      <c r="BK399" s="11"/>
      <c r="BL399" s="11"/>
      <c r="BM399" s="11"/>
      <c r="BN399" s="11"/>
      <c r="BO399" s="11"/>
      <c r="BP399" s="11"/>
      <c r="BQ399" s="11"/>
      <c r="BR399" s="11"/>
      <c r="BS399" s="11"/>
      <c r="BT399" s="11"/>
      <c r="BU399" s="11"/>
      <c r="BV399" s="11" t="s">
        <v>2783</v>
      </c>
      <c r="BW399" s="204" t="str">
        <f t="shared" si="35"/>
        <v>Plan Institucional de Capacitación
Operación del Sistema de Gestión Institucional_SGI</v>
      </c>
      <c r="BX399" s="11" t="s">
        <v>25</v>
      </c>
      <c r="BY399" s="11"/>
      <c r="BZ399" s="11"/>
      <c r="CA399" s="11"/>
      <c r="CB399" s="11"/>
      <c r="CC399" s="11" t="s">
        <v>80</v>
      </c>
      <c r="CD399" s="11"/>
      <c r="CE399" s="204" t="str">
        <f t="shared" si="36"/>
        <v xml:space="preserve">Talento Humano 
Gestión del conocimiento y la innovación </v>
      </c>
      <c r="CF399" s="11" t="s">
        <v>82</v>
      </c>
      <c r="CG399" s="11"/>
      <c r="CH399" s="11"/>
      <c r="CI399" s="11"/>
      <c r="CJ399" s="11"/>
      <c r="CK399" s="11"/>
      <c r="CL399" s="11"/>
      <c r="CM399" s="11"/>
      <c r="CN399" s="11"/>
      <c r="CO399" s="11"/>
      <c r="CP399" s="11"/>
      <c r="CQ399" s="11"/>
      <c r="CR399" s="11"/>
      <c r="CS399" s="11"/>
      <c r="CT399" s="11"/>
      <c r="CU399" s="11"/>
      <c r="CV399" s="11"/>
      <c r="CW399" s="11" t="s">
        <v>99</v>
      </c>
      <c r="CX399" s="11"/>
      <c r="CY399" s="204" t="str">
        <f t="shared" si="37"/>
        <v>Gestión Estratégica del Talento Humano 
Gestión del conocimiento y la innovación</v>
      </c>
      <c r="CZ399" s="11" t="s">
        <v>2784</v>
      </c>
      <c r="DA399" s="11"/>
      <c r="DB399" s="11"/>
      <c r="DC399" s="11"/>
      <c r="DD399" s="11"/>
      <c r="DE399" s="11"/>
      <c r="DF399" s="11"/>
      <c r="DG399" s="11"/>
      <c r="DH399" s="11"/>
      <c r="DI399" s="11"/>
      <c r="DJ399" s="11"/>
      <c r="DK399" s="11"/>
      <c r="DL399" s="11"/>
      <c r="DM399" s="11"/>
      <c r="DN399" s="11"/>
      <c r="DO399" s="11"/>
      <c r="DP399" s="11"/>
      <c r="DQ399" s="11"/>
      <c r="DR399" s="11"/>
      <c r="DS399" s="11"/>
      <c r="DT399" s="11"/>
      <c r="DU399" s="1"/>
    </row>
    <row r="400" spans="2:125" s="2" customFormat="1" ht="84" customHeight="1" x14ac:dyDescent="0.35">
      <c r="B400" s="1"/>
      <c r="C400" s="200" t="s">
        <v>4292</v>
      </c>
      <c r="D400" s="211" t="s">
        <v>4293</v>
      </c>
      <c r="E400" s="201" t="str">
        <f t="shared" si="38"/>
        <v xml:space="preserve">URF2025_378__Transversal_Reportar la participación en actividades de capacitación durante el periodo_CE_Primer cuatrimestre </v>
      </c>
      <c r="F400" s="230" t="s">
        <v>4274</v>
      </c>
      <c r="G400" s="231" t="s">
        <v>4275</v>
      </c>
      <c r="H400" s="231" t="s">
        <v>1802</v>
      </c>
      <c r="I400" s="11" t="s">
        <v>628</v>
      </c>
      <c r="J400" s="11" t="s">
        <v>630</v>
      </c>
      <c r="K400" s="11"/>
      <c r="L400" s="212">
        <v>45658</v>
      </c>
      <c r="M400" s="212">
        <v>45777</v>
      </c>
      <c r="N400" s="202">
        <f t="shared" si="39"/>
        <v>119</v>
      </c>
      <c r="O400" s="203" t="s">
        <v>699</v>
      </c>
      <c r="P400" s="11"/>
      <c r="Q400" s="11"/>
      <c r="R400" s="11"/>
      <c r="S400" s="11" t="s">
        <v>610</v>
      </c>
      <c r="T400" s="11" t="s">
        <v>611</v>
      </c>
      <c r="U400" s="11" t="s">
        <v>25</v>
      </c>
      <c r="V400" s="11"/>
      <c r="W400" s="11" t="s">
        <v>52</v>
      </c>
      <c r="X400" s="11"/>
      <c r="Y400" s="204" t="str">
        <f t="shared" si="34"/>
        <v xml:space="preserve">Talento Humano 
Tecnológicos </v>
      </c>
      <c r="Z400" s="11"/>
      <c r="AA400" s="11"/>
      <c r="AB400" s="11"/>
      <c r="AC400" s="13"/>
      <c r="AD400" s="14"/>
      <c r="AE400" s="11"/>
      <c r="AF400" s="11"/>
      <c r="AG400" s="13"/>
      <c r="AH400" s="14"/>
      <c r="AI400" s="11"/>
      <c r="AJ400" s="11"/>
      <c r="AK400" s="13"/>
      <c r="AL400" s="14"/>
      <c r="AM400" s="11"/>
      <c r="AN400" s="11"/>
      <c r="AO400" s="13"/>
      <c r="AP400" s="14"/>
      <c r="AQ400" s="11"/>
      <c r="AR400" s="11"/>
      <c r="AS400" s="13"/>
      <c r="AT400" s="14"/>
      <c r="AU400" s="11"/>
      <c r="AV400" s="11"/>
      <c r="AW400" s="13"/>
      <c r="AX400" s="11"/>
      <c r="AY400" s="11"/>
      <c r="AZ400" s="11"/>
      <c r="BA400" s="11"/>
      <c r="BB400" s="11"/>
      <c r="BC400" s="11"/>
      <c r="BD400" s="11" t="s">
        <v>2775</v>
      </c>
      <c r="BE400" s="11"/>
      <c r="BF400" s="11"/>
      <c r="BG400" s="11"/>
      <c r="BH400" s="11"/>
      <c r="BI400" s="11"/>
      <c r="BJ400" s="11"/>
      <c r="BK400" s="11"/>
      <c r="BL400" s="11"/>
      <c r="BM400" s="11"/>
      <c r="BN400" s="11"/>
      <c r="BO400" s="11"/>
      <c r="BP400" s="11"/>
      <c r="BQ400" s="11"/>
      <c r="BR400" s="11"/>
      <c r="BS400" s="11"/>
      <c r="BT400" s="11"/>
      <c r="BU400" s="11"/>
      <c r="BV400" s="11" t="s">
        <v>2783</v>
      </c>
      <c r="BW400" s="204" t="str">
        <f t="shared" si="35"/>
        <v>Plan Institucional de Capacitación
Operación del Sistema de Gestión Institucional_SGI</v>
      </c>
      <c r="BX400" s="11" t="s">
        <v>25</v>
      </c>
      <c r="BY400" s="11"/>
      <c r="BZ400" s="11"/>
      <c r="CA400" s="11"/>
      <c r="CB400" s="11"/>
      <c r="CC400" s="11" t="s">
        <v>80</v>
      </c>
      <c r="CD400" s="11"/>
      <c r="CE400" s="204" t="str">
        <f t="shared" si="36"/>
        <v xml:space="preserve">Talento Humano 
Gestión del conocimiento y la innovación </v>
      </c>
      <c r="CF400" s="11" t="s">
        <v>82</v>
      </c>
      <c r="CG400" s="11"/>
      <c r="CH400" s="11"/>
      <c r="CI400" s="11"/>
      <c r="CJ400" s="11"/>
      <c r="CK400" s="11"/>
      <c r="CL400" s="11"/>
      <c r="CM400" s="11"/>
      <c r="CN400" s="11"/>
      <c r="CO400" s="11"/>
      <c r="CP400" s="11"/>
      <c r="CQ400" s="11"/>
      <c r="CR400" s="11"/>
      <c r="CS400" s="11"/>
      <c r="CT400" s="11"/>
      <c r="CU400" s="11"/>
      <c r="CV400" s="11"/>
      <c r="CW400" s="11" t="s">
        <v>99</v>
      </c>
      <c r="CX400" s="11"/>
      <c r="CY400" s="204" t="str">
        <f t="shared" si="37"/>
        <v>Gestión Estratégica del Talento Humano 
Gestión del conocimiento y la innovación</v>
      </c>
      <c r="CZ400" s="11" t="s">
        <v>2784</v>
      </c>
      <c r="DA400" s="11"/>
      <c r="DB400" s="11"/>
      <c r="DC400" s="11"/>
      <c r="DD400" s="11"/>
      <c r="DE400" s="11"/>
      <c r="DF400" s="11"/>
      <c r="DG400" s="11"/>
      <c r="DH400" s="11"/>
      <c r="DI400" s="11"/>
      <c r="DJ400" s="11"/>
      <c r="DK400" s="11"/>
      <c r="DL400" s="11"/>
      <c r="DM400" s="11"/>
      <c r="DN400" s="11"/>
      <c r="DO400" s="11"/>
      <c r="DP400" s="11"/>
      <c r="DQ400" s="11"/>
      <c r="DR400" s="11"/>
      <c r="DS400" s="11"/>
      <c r="DT400" s="11"/>
      <c r="DU400" s="1"/>
    </row>
    <row r="401" spans="2:125" s="2" customFormat="1" ht="84" customHeight="1" x14ac:dyDescent="0.35">
      <c r="B401" s="1"/>
      <c r="C401" s="200" t="s">
        <v>4294</v>
      </c>
      <c r="D401" s="211" t="s">
        <v>4295</v>
      </c>
      <c r="E401" s="201" t="str">
        <f t="shared" si="38"/>
        <v xml:space="preserve">URF2025_379__Transversal_Reportar la participación en actividades de capacitación durante el periodo_DP_Segundo cuatrimestre </v>
      </c>
      <c r="F401" s="230" t="s">
        <v>4274</v>
      </c>
      <c r="G401" s="231" t="s">
        <v>4275</v>
      </c>
      <c r="H401" s="231" t="s">
        <v>1802</v>
      </c>
      <c r="I401" s="11" t="s">
        <v>232</v>
      </c>
      <c r="J401" s="11" t="s">
        <v>233</v>
      </c>
      <c r="K401" s="11"/>
      <c r="L401" s="212">
        <v>45778</v>
      </c>
      <c r="M401" s="212">
        <v>45900</v>
      </c>
      <c r="N401" s="202">
        <f t="shared" si="39"/>
        <v>122</v>
      </c>
      <c r="O401" s="203" t="s">
        <v>699</v>
      </c>
      <c r="P401" s="11"/>
      <c r="Q401" s="11"/>
      <c r="R401" s="11"/>
      <c r="S401" s="11" t="s">
        <v>610</v>
      </c>
      <c r="T401" s="11" t="s">
        <v>611</v>
      </c>
      <c r="U401" s="11" t="s">
        <v>25</v>
      </c>
      <c r="V401" s="11"/>
      <c r="W401" s="11" t="s">
        <v>52</v>
      </c>
      <c r="X401" s="11"/>
      <c r="Y401" s="204" t="str">
        <f t="shared" si="34"/>
        <v xml:space="preserve">Talento Humano 
Tecnológicos </v>
      </c>
      <c r="Z401" s="11"/>
      <c r="AA401" s="11"/>
      <c r="AB401" s="11"/>
      <c r="AC401" s="13"/>
      <c r="AD401" s="14"/>
      <c r="AE401" s="11"/>
      <c r="AF401" s="11"/>
      <c r="AG401" s="13"/>
      <c r="AH401" s="14"/>
      <c r="AI401" s="11"/>
      <c r="AJ401" s="11"/>
      <c r="AK401" s="13"/>
      <c r="AL401" s="14"/>
      <c r="AM401" s="11"/>
      <c r="AN401" s="11"/>
      <c r="AO401" s="13"/>
      <c r="AP401" s="14"/>
      <c r="AQ401" s="11"/>
      <c r="AR401" s="11"/>
      <c r="AS401" s="13"/>
      <c r="AT401" s="14"/>
      <c r="AU401" s="11"/>
      <c r="AV401" s="11"/>
      <c r="AW401" s="13"/>
      <c r="AX401" s="11"/>
      <c r="AY401" s="11"/>
      <c r="AZ401" s="11"/>
      <c r="BA401" s="11"/>
      <c r="BB401" s="11"/>
      <c r="BC401" s="11"/>
      <c r="BD401" s="11" t="s">
        <v>2775</v>
      </c>
      <c r="BE401" s="11"/>
      <c r="BF401" s="11"/>
      <c r="BG401" s="11"/>
      <c r="BH401" s="11"/>
      <c r="BI401" s="11"/>
      <c r="BJ401" s="11"/>
      <c r="BK401" s="11"/>
      <c r="BL401" s="11"/>
      <c r="BM401" s="11"/>
      <c r="BN401" s="11"/>
      <c r="BO401" s="11"/>
      <c r="BP401" s="11"/>
      <c r="BQ401" s="11"/>
      <c r="BR401" s="11"/>
      <c r="BS401" s="11"/>
      <c r="BT401" s="11"/>
      <c r="BU401" s="11"/>
      <c r="BV401" s="11" t="s">
        <v>2783</v>
      </c>
      <c r="BW401" s="204" t="str">
        <f t="shared" si="35"/>
        <v>Plan Institucional de Capacitación
Operación del Sistema de Gestión Institucional_SGI</v>
      </c>
      <c r="BX401" s="11" t="s">
        <v>25</v>
      </c>
      <c r="BY401" s="11"/>
      <c r="BZ401" s="11"/>
      <c r="CA401" s="11"/>
      <c r="CB401" s="11"/>
      <c r="CC401" s="11" t="s">
        <v>80</v>
      </c>
      <c r="CD401" s="11"/>
      <c r="CE401" s="204" t="str">
        <f t="shared" si="36"/>
        <v xml:space="preserve">Talento Humano 
Gestión del conocimiento y la innovación </v>
      </c>
      <c r="CF401" s="11" t="s">
        <v>82</v>
      </c>
      <c r="CG401" s="11"/>
      <c r="CH401" s="11"/>
      <c r="CI401" s="11"/>
      <c r="CJ401" s="11"/>
      <c r="CK401" s="11"/>
      <c r="CL401" s="11"/>
      <c r="CM401" s="11"/>
      <c r="CN401" s="11"/>
      <c r="CO401" s="11"/>
      <c r="CP401" s="11"/>
      <c r="CQ401" s="11"/>
      <c r="CR401" s="11"/>
      <c r="CS401" s="11"/>
      <c r="CT401" s="11"/>
      <c r="CU401" s="11"/>
      <c r="CV401" s="11"/>
      <c r="CW401" s="11" t="s">
        <v>99</v>
      </c>
      <c r="CX401" s="11"/>
      <c r="CY401" s="204" t="str">
        <f t="shared" si="37"/>
        <v>Gestión Estratégica del Talento Humano 
Gestión del conocimiento y la innovación</v>
      </c>
      <c r="CZ401" s="11" t="s">
        <v>2784</v>
      </c>
      <c r="DA401" s="11"/>
      <c r="DB401" s="11"/>
      <c r="DC401" s="11"/>
      <c r="DD401" s="11"/>
      <c r="DE401" s="11"/>
      <c r="DF401" s="11"/>
      <c r="DG401" s="11"/>
      <c r="DH401" s="11"/>
      <c r="DI401" s="11"/>
      <c r="DJ401" s="11"/>
      <c r="DK401" s="11"/>
      <c r="DL401" s="11"/>
      <c r="DM401" s="11"/>
      <c r="DN401" s="11"/>
      <c r="DO401" s="11"/>
      <c r="DP401" s="11"/>
      <c r="DQ401" s="11"/>
      <c r="DR401" s="11"/>
      <c r="DS401" s="11"/>
      <c r="DT401" s="11"/>
      <c r="DU401" s="1"/>
    </row>
    <row r="402" spans="2:125" s="2" customFormat="1" ht="84" customHeight="1" x14ac:dyDescent="0.35">
      <c r="B402" s="1"/>
      <c r="C402" s="200" t="s">
        <v>4296</v>
      </c>
      <c r="D402" s="211" t="s">
        <v>4297</v>
      </c>
      <c r="E402" s="201" t="str">
        <f t="shared" si="38"/>
        <v xml:space="preserve">URF2025_380__Transversal_Reportar la participación en actividades de capacitación durante el periodo_GC_Segundo cuatrimestre </v>
      </c>
      <c r="F402" s="230" t="s">
        <v>4274</v>
      </c>
      <c r="G402" s="231" t="s">
        <v>4275</v>
      </c>
      <c r="H402" s="231" t="s">
        <v>1802</v>
      </c>
      <c r="I402" s="11" t="s">
        <v>107</v>
      </c>
      <c r="J402" s="11" t="s">
        <v>109</v>
      </c>
      <c r="K402" s="11"/>
      <c r="L402" s="212">
        <v>45778</v>
      </c>
      <c r="M402" s="212">
        <v>45900</v>
      </c>
      <c r="N402" s="202">
        <f t="shared" si="39"/>
        <v>122</v>
      </c>
      <c r="O402" s="203" t="s">
        <v>699</v>
      </c>
      <c r="P402" s="11"/>
      <c r="Q402" s="11"/>
      <c r="R402" s="11"/>
      <c r="S402" s="11" t="s">
        <v>610</v>
      </c>
      <c r="T402" s="11" t="s">
        <v>611</v>
      </c>
      <c r="U402" s="11" t="s">
        <v>25</v>
      </c>
      <c r="V402" s="11"/>
      <c r="W402" s="11" t="s">
        <v>52</v>
      </c>
      <c r="X402" s="11"/>
      <c r="Y402" s="204" t="str">
        <f t="shared" si="34"/>
        <v xml:space="preserve">Talento Humano 
Tecnológicos </v>
      </c>
      <c r="Z402" s="11"/>
      <c r="AA402" s="11"/>
      <c r="AB402" s="11"/>
      <c r="AC402" s="13"/>
      <c r="AD402" s="14"/>
      <c r="AE402" s="11"/>
      <c r="AF402" s="11"/>
      <c r="AG402" s="13"/>
      <c r="AH402" s="14"/>
      <c r="AI402" s="11"/>
      <c r="AJ402" s="11"/>
      <c r="AK402" s="13"/>
      <c r="AL402" s="14"/>
      <c r="AM402" s="11"/>
      <c r="AN402" s="11"/>
      <c r="AO402" s="13"/>
      <c r="AP402" s="14"/>
      <c r="AQ402" s="11"/>
      <c r="AR402" s="11"/>
      <c r="AS402" s="13"/>
      <c r="AT402" s="14"/>
      <c r="AU402" s="11"/>
      <c r="AV402" s="11"/>
      <c r="AW402" s="13"/>
      <c r="AX402" s="11"/>
      <c r="AY402" s="11"/>
      <c r="AZ402" s="11"/>
      <c r="BA402" s="11"/>
      <c r="BB402" s="11"/>
      <c r="BC402" s="11"/>
      <c r="BD402" s="11" t="s">
        <v>2775</v>
      </c>
      <c r="BE402" s="11"/>
      <c r="BF402" s="11"/>
      <c r="BG402" s="11"/>
      <c r="BH402" s="11"/>
      <c r="BI402" s="11"/>
      <c r="BJ402" s="11"/>
      <c r="BK402" s="11"/>
      <c r="BL402" s="11"/>
      <c r="BM402" s="11"/>
      <c r="BN402" s="11"/>
      <c r="BO402" s="11"/>
      <c r="BP402" s="11"/>
      <c r="BQ402" s="11"/>
      <c r="BR402" s="11"/>
      <c r="BS402" s="11"/>
      <c r="BT402" s="11"/>
      <c r="BU402" s="11"/>
      <c r="BV402" s="11" t="s">
        <v>2783</v>
      </c>
      <c r="BW402" s="204" t="str">
        <f t="shared" si="35"/>
        <v>Plan Institucional de Capacitación
Operación del Sistema de Gestión Institucional_SGI</v>
      </c>
      <c r="BX402" s="11" t="s">
        <v>25</v>
      </c>
      <c r="BY402" s="11"/>
      <c r="BZ402" s="11"/>
      <c r="CA402" s="11"/>
      <c r="CB402" s="11"/>
      <c r="CC402" s="11" t="s">
        <v>80</v>
      </c>
      <c r="CD402" s="11"/>
      <c r="CE402" s="204" t="str">
        <f t="shared" si="36"/>
        <v xml:space="preserve">Talento Humano 
Gestión del conocimiento y la innovación </v>
      </c>
      <c r="CF402" s="11" t="s">
        <v>82</v>
      </c>
      <c r="CG402" s="11"/>
      <c r="CH402" s="11"/>
      <c r="CI402" s="11"/>
      <c r="CJ402" s="11"/>
      <c r="CK402" s="11"/>
      <c r="CL402" s="11"/>
      <c r="CM402" s="11"/>
      <c r="CN402" s="11"/>
      <c r="CO402" s="11"/>
      <c r="CP402" s="11"/>
      <c r="CQ402" s="11"/>
      <c r="CR402" s="11"/>
      <c r="CS402" s="11"/>
      <c r="CT402" s="11"/>
      <c r="CU402" s="11"/>
      <c r="CV402" s="11"/>
      <c r="CW402" s="11" t="s">
        <v>99</v>
      </c>
      <c r="CX402" s="11"/>
      <c r="CY402" s="204" t="str">
        <f t="shared" si="37"/>
        <v>Gestión Estratégica del Talento Humano 
Gestión del conocimiento y la innovación</v>
      </c>
      <c r="CZ402" s="11" t="s">
        <v>2784</v>
      </c>
      <c r="DA402" s="11"/>
      <c r="DB402" s="11"/>
      <c r="DC402" s="11"/>
      <c r="DD402" s="11"/>
      <c r="DE402" s="11"/>
      <c r="DF402" s="11"/>
      <c r="DG402" s="11"/>
      <c r="DH402" s="11"/>
      <c r="DI402" s="11"/>
      <c r="DJ402" s="11"/>
      <c r="DK402" s="11"/>
      <c r="DL402" s="11"/>
      <c r="DM402" s="11"/>
      <c r="DN402" s="11"/>
      <c r="DO402" s="11"/>
      <c r="DP402" s="11"/>
      <c r="DQ402" s="11"/>
      <c r="DR402" s="11"/>
      <c r="DS402" s="11"/>
      <c r="DT402" s="11"/>
      <c r="DU402" s="1"/>
    </row>
    <row r="403" spans="2:125" s="2" customFormat="1" ht="84" customHeight="1" x14ac:dyDescent="0.35">
      <c r="B403" s="1"/>
      <c r="C403" s="200" t="s">
        <v>4298</v>
      </c>
      <c r="D403" s="211" t="s">
        <v>4299</v>
      </c>
      <c r="E403" s="201" t="str">
        <f t="shared" si="38"/>
        <v xml:space="preserve">URF2025_381__Transversal_Reportar la participación en actividades de capacitación durante el periodo_SDM_Segundo cuatrimestre </v>
      </c>
      <c r="F403" s="230" t="s">
        <v>4274</v>
      </c>
      <c r="G403" s="231" t="s">
        <v>4275</v>
      </c>
      <c r="H403" s="231" t="s">
        <v>1802</v>
      </c>
      <c r="I403" s="11" t="s">
        <v>1647</v>
      </c>
      <c r="J403" s="11" t="s">
        <v>1797</v>
      </c>
      <c r="K403" s="11"/>
      <c r="L403" s="212">
        <v>45778</v>
      </c>
      <c r="M403" s="212">
        <v>45900</v>
      </c>
      <c r="N403" s="202">
        <f t="shared" si="39"/>
        <v>122</v>
      </c>
      <c r="O403" s="203" t="s">
        <v>699</v>
      </c>
      <c r="P403" s="11"/>
      <c r="Q403" s="11"/>
      <c r="R403" s="11"/>
      <c r="S403" s="11" t="s">
        <v>610</v>
      </c>
      <c r="T403" s="11" t="s">
        <v>611</v>
      </c>
      <c r="U403" s="11" t="s">
        <v>25</v>
      </c>
      <c r="V403" s="11"/>
      <c r="W403" s="11" t="s">
        <v>52</v>
      </c>
      <c r="X403" s="11"/>
      <c r="Y403" s="204" t="str">
        <f t="shared" si="34"/>
        <v xml:space="preserve">Talento Humano 
Tecnológicos </v>
      </c>
      <c r="Z403" s="11"/>
      <c r="AA403" s="11"/>
      <c r="AB403" s="11"/>
      <c r="AC403" s="13"/>
      <c r="AD403" s="14"/>
      <c r="AE403" s="11"/>
      <c r="AF403" s="11"/>
      <c r="AG403" s="13"/>
      <c r="AH403" s="14"/>
      <c r="AI403" s="11"/>
      <c r="AJ403" s="11"/>
      <c r="AK403" s="13"/>
      <c r="AL403" s="14"/>
      <c r="AM403" s="11"/>
      <c r="AN403" s="11"/>
      <c r="AO403" s="13"/>
      <c r="AP403" s="14"/>
      <c r="AQ403" s="11"/>
      <c r="AR403" s="11"/>
      <c r="AS403" s="13"/>
      <c r="AT403" s="14"/>
      <c r="AU403" s="11"/>
      <c r="AV403" s="11"/>
      <c r="AW403" s="13"/>
      <c r="AX403" s="11"/>
      <c r="AY403" s="11"/>
      <c r="AZ403" s="11"/>
      <c r="BA403" s="11"/>
      <c r="BB403" s="11"/>
      <c r="BC403" s="11"/>
      <c r="BD403" s="11" t="s">
        <v>2775</v>
      </c>
      <c r="BE403" s="11"/>
      <c r="BF403" s="11"/>
      <c r="BG403" s="11"/>
      <c r="BH403" s="11"/>
      <c r="BI403" s="11"/>
      <c r="BJ403" s="11"/>
      <c r="BK403" s="11"/>
      <c r="BL403" s="11"/>
      <c r="BM403" s="11"/>
      <c r="BN403" s="11"/>
      <c r="BO403" s="11"/>
      <c r="BP403" s="11"/>
      <c r="BQ403" s="11"/>
      <c r="BR403" s="11"/>
      <c r="BS403" s="11"/>
      <c r="BT403" s="11"/>
      <c r="BU403" s="11"/>
      <c r="BV403" s="11" t="s">
        <v>2783</v>
      </c>
      <c r="BW403" s="204" t="str">
        <f t="shared" si="35"/>
        <v>Plan Institucional de Capacitación
Operación del Sistema de Gestión Institucional_SGI</v>
      </c>
      <c r="BX403" s="11" t="s">
        <v>25</v>
      </c>
      <c r="BY403" s="11"/>
      <c r="BZ403" s="11"/>
      <c r="CA403" s="11"/>
      <c r="CB403" s="11"/>
      <c r="CC403" s="11" t="s">
        <v>80</v>
      </c>
      <c r="CD403" s="11"/>
      <c r="CE403" s="204" t="str">
        <f t="shared" si="36"/>
        <v xml:space="preserve">Talento Humano 
Gestión del conocimiento y la innovación </v>
      </c>
      <c r="CF403" s="11" t="s">
        <v>82</v>
      </c>
      <c r="CG403" s="11"/>
      <c r="CH403" s="11"/>
      <c r="CI403" s="11"/>
      <c r="CJ403" s="11"/>
      <c r="CK403" s="11"/>
      <c r="CL403" s="11"/>
      <c r="CM403" s="11"/>
      <c r="CN403" s="11"/>
      <c r="CO403" s="11"/>
      <c r="CP403" s="11"/>
      <c r="CQ403" s="11"/>
      <c r="CR403" s="11"/>
      <c r="CS403" s="11"/>
      <c r="CT403" s="11"/>
      <c r="CU403" s="11"/>
      <c r="CV403" s="11"/>
      <c r="CW403" s="11" t="s">
        <v>99</v>
      </c>
      <c r="CX403" s="11"/>
      <c r="CY403" s="204" t="str">
        <f t="shared" si="37"/>
        <v>Gestión Estratégica del Talento Humano 
Gestión del conocimiento y la innovación</v>
      </c>
      <c r="CZ403" s="11" t="s">
        <v>2784</v>
      </c>
      <c r="DA403" s="11"/>
      <c r="DB403" s="11"/>
      <c r="DC403" s="11"/>
      <c r="DD403" s="11"/>
      <c r="DE403" s="11"/>
      <c r="DF403" s="11"/>
      <c r="DG403" s="11"/>
      <c r="DH403" s="11"/>
      <c r="DI403" s="11"/>
      <c r="DJ403" s="11"/>
      <c r="DK403" s="11"/>
      <c r="DL403" s="11"/>
      <c r="DM403" s="11"/>
      <c r="DN403" s="11"/>
      <c r="DO403" s="11"/>
      <c r="DP403" s="11"/>
      <c r="DQ403" s="11"/>
      <c r="DR403" s="11"/>
      <c r="DS403" s="11"/>
      <c r="DT403" s="11"/>
      <c r="DU403" s="1"/>
    </row>
    <row r="404" spans="2:125" s="2" customFormat="1" ht="84" customHeight="1" x14ac:dyDescent="0.35">
      <c r="B404" s="1"/>
      <c r="C404" s="200" t="s">
        <v>4300</v>
      </c>
      <c r="D404" s="211" t="s">
        <v>4301</v>
      </c>
      <c r="E404" s="201" t="str">
        <f t="shared" si="38"/>
        <v xml:space="preserve">URF2025_382__Transversal_Reportar la participación en actividades de capacitación durante el periodo_SRP_Segundo cuatrimestre </v>
      </c>
      <c r="F404" s="230" t="s">
        <v>4274</v>
      </c>
      <c r="G404" s="231" t="s">
        <v>4275</v>
      </c>
      <c r="H404" s="231" t="s">
        <v>1802</v>
      </c>
      <c r="I404" s="11" t="s">
        <v>1647</v>
      </c>
      <c r="J404" s="11" t="s">
        <v>1794</v>
      </c>
      <c r="K404" s="11"/>
      <c r="L404" s="212">
        <v>45778</v>
      </c>
      <c r="M404" s="212">
        <v>45900</v>
      </c>
      <c r="N404" s="202">
        <f t="shared" si="39"/>
        <v>122</v>
      </c>
      <c r="O404" s="203" t="s">
        <v>699</v>
      </c>
      <c r="P404" s="11"/>
      <c r="Q404" s="11"/>
      <c r="R404" s="11"/>
      <c r="S404" s="11" t="s">
        <v>610</v>
      </c>
      <c r="T404" s="11" t="s">
        <v>611</v>
      </c>
      <c r="U404" s="11" t="s">
        <v>25</v>
      </c>
      <c r="V404" s="11"/>
      <c r="W404" s="11" t="s">
        <v>52</v>
      </c>
      <c r="X404" s="11"/>
      <c r="Y404" s="204" t="str">
        <f t="shared" si="34"/>
        <v xml:space="preserve">Talento Humano 
Tecnológicos </v>
      </c>
      <c r="Z404" s="11"/>
      <c r="AA404" s="11"/>
      <c r="AB404" s="11"/>
      <c r="AC404" s="13"/>
      <c r="AD404" s="14"/>
      <c r="AE404" s="11"/>
      <c r="AF404" s="11"/>
      <c r="AG404" s="13"/>
      <c r="AH404" s="14"/>
      <c r="AI404" s="11"/>
      <c r="AJ404" s="11"/>
      <c r="AK404" s="13"/>
      <c r="AL404" s="14"/>
      <c r="AM404" s="11"/>
      <c r="AN404" s="11"/>
      <c r="AO404" s="13"/>
      <c r="AP404" s="14"/>
      <c r="AQ404" s="11"/>
      <c r="AR404" s="11"/>
      <c r="AS404" s="13"/>
      <c r="AT404" s="14"/>
      <c r="AU404" s="11"/>
      <c r="AV404" s="11"/>
      <c r="AW404" s="13"/>
      <c r="AX404" s="11"/>
      <c r="AY404" s="11"/>
      <c r="AZ404" s="11"/>
      <c r="BA404" s="11"/>
      <c r="BB404" s="11"/>
      <c r="BC404" s="11"/>
      <c r="BD404" s="11" t="s">
        <v>2775</v>
      </c>
      <c r="BE404" s="11"/>
      <c r="BF404" s="11"/>
      <c r="BG404" s="11"/>
      <c r="BH404" s="11"/>
      <c r="BI404" s="11"/>
      <c r="BJ404" s="11"/>
      <c r="BK404" s="11"/>
      <c r="BL404" s="11"/>
      <c r="BM404" s="11"/>
      <c r="BN404" s="11"/>
      <c r="BO404" s="11"/>
      <c r="BP404" s="11"/>
      <c r="BQ404" s="11"/>
      <c r="BR404" s="11"/>
      <c r="BS404" s="11"/>
      <c r="BT404" s="11"/>
      <c r="BU404" s="11"/>
      <c r="BV404" s="11" t="s">
        <v>2783</v>
      </c>
      <c r="BW404" s="204" t="str">
        <f t="shared" si="35"/>
        <v>Plan Institucional de Capacitación
Operación del Sistema de Gestión Institucional_SGI</v>
      </c>
      <c r="BX404" s="11" t="s">
        <v>25</v>
      </c>
      <c r="BY404" s="11"/>
      <c r="BZ404" s="11"/>
      <c r="CA404" s="11"/>
      <c r="CB404" s="11"/>
      <c r="CC404" s="11" t="s">
        <v>80</v>
      </c>
      <c r="CD404" s="11"/>
      <c r="CE404" s="204" t="str">
        <f t="shared" si="36"/>
        <v xml:space="preserve">Talento Humano 
Gestión del conocimiento y la innovación </v>
      </c>
      <c r="CF404" s="11" t="s">
        <v>82</v>
      </c>
      <c r="CG404" s="11"/>
      <c r="CH404" s="11"/>
      <c r="CI404" s="11"/>
      <c r="CJ404" s="11"/>
      <c r="CK404" s="11"/>
      <c r="CL404" s="11"/>
      <c r="CM404" s="11"/>
      <c r="CN404" s="11"/>
      <c r="CO404" s="11"/>
      <c r="CP404" s="11"/>
      <c r="CQ404" s="11"/>
      <c r="CR404" s="11"/>
      <c r="CS404" s="11"/>
      <c r="CT404" s="11"/>
      <c r="CU404" s="11"/>
      <c r="CV404" s="11"/>
      <c r="CW404" s="11" t="s">
        <v>99</v>
      </c>
      <c r="CX404" s="11"/>
      <c r="CY404" s="204" t="str">
        <f t="shared" si="37"/>
        <v>Gestión Estratégica del Talento Humano 
Gestión del conocimiento y la innovación</v>
      </c>
      <c r="CZ404" s="11" t="s">
        <v>2784</v>
      </c>
      <c r="DA404" s="11"/>
      <c r="DB404" s="11"/>
      <c r="DC404" s="11"/>
      <c r="DD404" s="11"/>
      <c r="DE404" s="11"/>
      <c r="DF404" s="11"/>
      <c r="DG404" s="11"/>
      <c r="DH404" s="11"/>
      <c r="DI404" s="11"/>
      <c r="DJ404" s="11"/>
      <c r="DK404" s="11"/>
      <c r="DL404" s="11"/>
      <c r="DM404" s="11"/>
      <c r="DN404" s="11"/>
      <c r="DO404" s="11"/>
      <c r="DP404" s="11"/>
      <c r="DQ404" s="11"/>
      <c r="DR404" s="11"/>
      <c r="DS404" s="11"/>
      <c r="DT404" s="11"/>
      <c r="DU404" s="1"/>
    </row>
    <row r="405" spans="2:125" s="2" customFormat="1" ht="84" customHeight="1" x14ac:dyDescent="0.35">
      <c r="B405" s="1"/>
      <c r="C405" s="200" t="s">
        <v>4302</v>
      </c>
      <c r="D405" s="211" t="s">
        <v>4303</v>
      </c>
      <c r="E405" s="201" t="str">
        <f t="shared" si="38"/>
        <v xml:space="preserve">URF2025_383__Transversal_Reportar la participación en actividades de capacitación durante el periodo_RV_Segundo cuatrimestre </v>
      </c>
      <c r="F405" s="230" t="s">
        <v>4274</v>
      </c>
      <c r="G405" s="231" t="s">
        <v>4275</v>
      </c>
      <c r="H405" s="231" t="s">
        <v>1802</v>
      </c>
      <c r="I405" s="11" t="s">
        <v>1078</v>
      </c>
      <c r="J405" s="11" t="s">
        <v>1079</v>
      </c>
      <c r="K405" s="11"/>
      <c r="L405" s="212">
        <v>45778</v>
      </c>
      <c r="M405" s="212">
        <v>45900</v>
      </c>
      <c r="N405" s="202">
        <f t="shared" si="39"/>
        <v>122</v>
      </c>
      <c r="O405" s="203" t="s">
        <v>699</v>
      </c>
      <c r="P405" s="11"/>
      <c r="Q405" s="11"/>
      <c r="R405" s="11"/>
      <c r="S405" s="11" t="s">
        <v>610</v>
      </c>
      <c r="T405" s="11" t="s">
        <v>611</v>
      </c>
      <c r="U405" s="11" t="s">
        <v>25</v>
      </c>
      <c r="V405" s="11"/>
      <c r="W405" s="11" t="s">
        <v>52</v>
      </c>
      <c r="X405" s="11"/>
      <c r="Y405" s="204" t="str">
        <f t="shared" si="34"/>
        <v xml:space="preserve">Talento Humano 
Tecnológicos </v>
      </c>
      <c r="Z405" s="11"/>
      <c r="AA405" s="11"/>
      <c r="AB405" s="11"/>
      <c r="AC405" s="13"/>
      <c r="AD405" s="14"/>
      <c r="AE405" s="11"/>
      <c r="AF405" s="11"/>
      <c r="AG405" s="13"/>
      <c r="AH405" s="14"/>
      <c r="AI405" s="11"/>
      <c r="AJ405" s="11"/>
      <c r="AK405" s="13"/>
      <c r="AL405" s="14"/>
      <c r="AM405" s="11"/>
      <c r="AN405" s="11"/>
      <c r="AO405" s="13"/>
      <c r="AP405" s="14"/>
      <c r="AQ405" s="11"/>
      <c r="AR405" s="11"/>
      <c r="AS405" s="13"/>
      <c r="AT405" s="14"/>
      <c r="AU405" s="11"/>
      <c r="AV405" s="11"/>
      <c r="AW405" s="13"/>
      <c r="AX405" s="11"/>
      <c r="AY405" s="11"/>
      <c r="AZ405" s="11"/>
      <c r="BA405" s="11"/>
      <c r="BB405" s="11"/>
      <c r="BC405" s="11"/>
      <c r="BD405" s="11" t="s">
        <v>2775</v>
      </c>
      <c r="BE405" s="11"/>
      <c r="BF405" s="11"/>
      <c r="BG405" s="11"/>
      <c r="BH405" s="11"/>
      <c r="BI405" s="11"/>
      <c r="BJ405" s="11"/>
      <c r="BK405" s="11"/>
      <c r="BL405" s="11"/>
      <c r="BM405" s="11"/>
      <c r="BN405" s="11"/>
      <c r="BO405" s="11"/>
      <c r="BP405" s="11"/>
      <c r="BQ405" s="11"/>
      <c r="BR405" s="11"/>
      <c r="BS405" s="11"/>
      <c r="BT405" s="11"/>
      <c r="BU405" s="11"/>
      <c r="BV405" s="11" t="s">
        <v>2783</v>
      </c>
      <c r="BW405" s="204" t="str">
        <f t="shared" si="35"/>
        <v>Plan Institucional de Capacitación
Operación del Sistema de Gestión Institucional_SGI</v>
      </c>
      <c r="BX405" s="11" t="s">
        <v>25</v>
      </c>
      <c r="BY405" s="11"/>
      <c r="BZ405" s="11"/>
      <c r="CA405" s="11"/>
      <c r="CB405" s="11"/>
      <c r="CC405" s="11" t="s">
        <v>80</v>
      </c>
      <c r="CD405" s="11"/>
      <c r="CE405" s="204" t="str">
        <f t="shared" si="36"/>
        <v xml:space="preserve">Talento Humano 
Gestión del conocimiento y la innovación </v>
      </c>
      <c r="CF405" s="11" t="s">
        <v>82</v>
      </c>
      <c r="CG405" s="11"/>
      <c r="CH405" s="11"/>
      <c r="CI405" s="11"/>
      <c r="CJ405" s="11"/>
      <c r="CK405" s="11"/>
      <c r="CL405" s="11"/>
      <c r="CM405" s="11"/>
      <c r="CN405" s="11"/>
      <c r="CO405" s="11"/>
      <c r="CP405" s="11"/>
      <c r="CQ405" s="11"/>
      <c r="CR405" s="11"/>
      <c r="CS405" s="11"/>
      <c r="CT405" s="11"/>
      <c r="CU405" s="11"/>
      <c r="CV405" s="11"/>
      <c r="CW405" s="11" t="s">
        <v>99</v>
      </c>
      <c r="CX405" s="11"/>
      <c r="CY405" s="204" t="str">
        <f t="shared" si="37"/>
        <v>Gestión Estratégica del Talento Humano 
Gestión del conocimiento y la innovación</v>
      </c>
      <c r="CZ405" s="11" t="s">
        <v>2784</v>
      </c>
      <c r="DA405" s="11"/>
      <c r="DB405" s="11"/>
      <c r="DC405" s="11"/>
      <c r="DD405" s="11"/>
      <c r="DE405" s="11"/>
      <c r="DF405" s="11"/>
      <c r="DG405" s="11"/>
      <c r="DH405" s="11"/>
      <c r="DI405" s="11"/>
      <c r="DJ405" s="11"/>
      <c r="DK405" s="11"/>
      <c r="DL405" s="11"/>
      <c r="DM405" s="11"/>
      <c r="DN405" s="11"/>
      <c r="DO405" s="11"/>
      <c r="DP405" s="11"/>
      <c r="DQ405" s="11"/>
      <c r="DR405" s="11"/>
      <c r="DS405" s="11"/>
      <c r="DT405" s="11"/>
      <c r="DU405" s="1"/>
    </row>
    <row r="406" spans="2:125" s="2" customFormat="1" ht="84" customHeight="1" x14ac:dyDescent="0.35">
      <c r="B406" s="1"/>
      <c r="C406" s="200" t="s">
        <v>4304</v>
      </c>
      <c r="D406" s="211" t="s">
        <v>4305</v>
      </c>
      <c r="E406" s="201" t="str">
        <f t="shared" si="38"/>
        <v xml:space="preserve">URF2025_384__Transversal_Reportar la participación en actividades de capacitación durante el periodo_AD_Segundo cuatrimestre </v>
      </c>
      <c r="F406" s="230" t="s">
        <v>4274</v>
      </c>
      <c r="G406" s="231" t="s">
        <v>4275</v>
      </c>
      <c r="H406" s="231" t="s">
        <v>1802</v>
      </c>
      <c r="I406" s="11" t="s">
        <v>1043</v>
      </c>
      <c r="J406" s="11" t="s">
        <v>707</v>
      </c>
      <c r="K406" s="11"/>
      <c r="L406" s="212">
        <v>45809</v>
      </c>
      <c r="M406" s="212">
        <v>45910</v>
      </c>
      <c r="N406" s="202">
        <f t="shared" si="39"/>
        <v>101</v>
      </c>
      <c r="O406" s="203" t="s">
        <v>699</v>
      </c>
      <c r="P406" s="11"/>
      <c r="Q406" s="11"/>
      <c r="R406" s="11"/>
      <c r="S406" s="11" t="s">
        <v>610</v>
      </c>
      <c r="T406" s="11" t="s">
        <v>611</v>
      </c>
      <c r="U406" s="11" t="s">
        <v>25</v>
      </c>
      <c r="V406" s="11"/>
      <c r="W406" s="11" t="s">
        <v>52</v>
      </c>
      <c r="X406" s="11"/>
      <c r="Y406" s="204" t="str">
        <f t="shared" si="34"/>
        <v xml:space="preserve">Talento Humano 
Tecnológicos </v>
      </c>
      <c r="Z406" s="11"/>
      <c r="AA406" s="11"/>
      <c r="AB406" s="11"/>
      <c r="AC406" s="13"/>
      <c r="AD406" s="14"/>
      <c r="AE406" s="11"/>
      <c r="AF406" s="11"/>
      <c r="AG406" s="13"/>
      <c r="AH406" s="14"/>
      <c r="AI406" s="11"/>
      <c r="AJ406" s="11"/>
      <c r="AK406" s="13"/>
      <c r="AL406" s="14"/>
      <c r="AM406" s="11"/>
      <c r="AN406" s="11"/>
      <c r="AO406" s="13"/>
      <c r="AP406" s="14"/>
      <c r="AQ406" s="11"/>
      <c r="AR406" s="11"/>
      <c r="AS406" s="13"/>
      <c r="AT406" s="14"/>
      <c r="AU406" s="11"/>
      <c r="AV406" s="11"/>
      <c r="AW406" s="13"/>
      <c r="AX406" s="11"/>
      <c r="AY406" s="11"/>
      <c r="AZ406" s="11"/>
      <c r="BA406" s="11"/>
      <c r="BB406" s="11"/>
      <c r="BC406" s="11"/>
      <c r="BD406" s="11" t="s">
        <v>2775</v>
      </c>
      <c r="BE406" s="11"/>
      <c r="BF406" s="11"/>
      <c r="BG406" s="11"/>
      <c r="BH406" s="11"/>
      <c r="BI406" s="11"/>
      <c r="BJ406" s="11"/>
      <c r="BK406" s="11"/>
      <c r="BL406" s="11"/>
      <c r="BM406" s="11"/>
      <c r="BN406" s="11"/>
      <c r="BO406" s="11"/>
      <c r="BP406" s="11"/>
      <c r="BQ406" s="11"/>
      <c r="BR406" s="11"/>
      <c r="BS406" s="11"/>
      <c r="BT406" s="11"/>
      <c r="BU406" s="11"/>
      <c r="BV406" s="11" t="s">
        <v>2783</v>
      </c>
      <c r="BW406" s="204" t="str">
        <f t="shared" si="35"/>
        <v>Plan Institucional de Capacitación
Operación del Sistema de Gestión Institucional_SGI</v>
      </c>
      <c r="BX406" s="11" t="s">
        <v>25</v>
      </c>
      <c r="BY406" s="11"/>
      <c r="BZ406" s="11"/>
      <c r="CA406" s="11"/>
      <c r="CB406" s="11"/>
      <c r="CC406" s="11" t="s">
        <v>80</v>
      </c>
      <c r="CD406" s="11"/>
      <c r="CE406" s="204" t="str">
        <f t="shared" si="36"/>
        <v xml:space="preserve">Talento Humano 
Gestión del conocimiento y la innovación </v>
      </c>
      <c r="CF406" s="11" t="s">
        <v>82</v>
      </c>
      <c r="CG406" s="11"/>
      <c r="CH406" s="11"/>
      <c r="CI406" s="11"/>
      <c r="CJ406" s="11"/>
      <c r="CK406" s="11"/>
      <c r="CL406" s="11"/>
      <c r="CM406" s="11"/>
      <c r="CN406" s="11"/>
      <c r="CO406" s="11"/>
      <c r="CP406" s="11"/>
      <c r="CQ406" s="11"/>
      <c r="CR406" s="11"/>
      <c r="CS406" s="11"/>
      <c r="CT406" s="11"/>
      <c r="CU406" s="11"/>
      <c r="CV406" s="11"/>
      <c r="CW406" s="11" t="s">
        <v>99</v>
      </c>
      <c r="CX406" s="11"/>
      <c r="CY406" s="204" t="str">
        <f t="shared" si="37"/>
        <v>Gestión Estratégica del Talento Humano 
Gestión del conocimiento y la innovación</v>
      </c>
      <c r="CZ406" s="11" t="s">
        <v>2784</v>
      </c>
      <c r="DA406" s="11"/>
      <c r="DB406" s="11"/>
      <c r="DC406" s="11"/>
      <c r="DD406" s="11"/>
      <c r="DE406" s="11"/>
      <c r="DF406" s="11"/>
      <c r="DG406" s="11"/>
      <c r="DH406" s="11"/>
      <c r="DI406" s="11"/>
      <c r="DJ406" s="11"/>
      <c r="DK406" s="11"/>
      <c r="DL406" s="11"/>
      <c r="DM406" s="11"/>
      <c r="DN406" s="11"/>
      <c r="DO406" s="11"/>
      <c r="DP406" s="11"/>
      <c r="DQ406" s="11"/>
      <c r="DR406" s="11"/>
      <c r="DS406" s="11"/>
      <c r="DT406" s="11"/>
      <c r="DU406" s="1"/>
    </row>
    <row r="407" spans="2:125" s="2" customFormat="1" ht="84" customHeight="1" x14ac:dyDescent="0.35">
      <c r="B407" s="1"/>
      <c r="C407" s="200" t="s">
        <v>4306</v>
      </c>
      <c r="D407" s="211" t="s">
        <v>4307</v>
      </c>
      <c r="E407" s="201" t="str">
        <f t="shared" si="38"/>
        <v xml:space="preserve">URF2025_385__Transversal_Reportar la participación en actividades de capacitación durante el periodo_GF_Segundo cuatrimestre </v>
      </c>
      <c r="F407" s="230" t="s">
        <v>4274</v>
      </c>
      <c r="G407" s="231" t="s">
        <v>4275</v>
      </c>
      <c r="H407" s="231" t="s">
        <v>1802</v>
      </c>
      <c r="I407" s="11" t="s">
        <v>969</v>
      </c>
      <c r="J407" s="11" t="s">
        <v>1815</v>
      </c>
      <c r="K407" s="11"/>
      <c r="L407" s="212">
        <v>45778</v>
      </c>
      <c r="M407" s="212">
        <v>45900</v>
      </c>
      <c r="N407" s="202">
        <f t="shared" si="39"/>
        <v>122</v>
      </c>
      <c r="O407" s="203" t="s">
        <v>699</v>
      </c>
      <c r="P407" s="11"/>
      <c r="Q407" s="11"/>
      <c r="R407" s="11"/>
      <c r="S407" s="11" t="s">
        <v>610</v>
      </c>
      <c r="T407" s="11" t="s">
        <v>611</v>
      </c>
      <c r="U407" s="11" t="s">
        <v>25</v>
      </c>
      <c r="V407" s="11"/>
      <c r="W407" s="11" t="s">
        <v>52</v>
      </c>
      <c r="X407" s="11"/>
      <c r="Y407" s="204" t="str">
        <f t="shared" ref="Y407:Y470" si="40">_xlfn.TEXTJOIN(CHAR(10),TRUE,U407:X407)</f>
        <v xml:space="preserve">Talento Humano 
Tecnológicos </v>
      </c>
      <c r="Z407" s="11"/>
      <c r="AA407" s="11"/>
      <c r="AB407" s="11"/>
      <c r="AC407" s="13"/>
      <c r="AD407" s="14"/>
      <c r="AE407" s="11"/>
      <c r="AF407" s="11"/>
      <c r="AG407" s="13"/>
      <c r="AH407" s="14"/>
      <c r="AI407" s="11"/>
      <c r="AJ407" s="11"/>
      <c r="AK407" s="13"/>
      <c r="AL407" s="14"/>
      <c r="AM407" s="11"/>
      <c r="AN407" s="11"/>
      <c r="AO407" s="13"/>
      <c r="AP407" s="14"/>
      <c r="AQ407" s="11"/>
      <c r="AR407" s="11"/>
      <c r="AS407" s="13"/>
      <c r="AT407" s="14"/>
      <c r="AU407" s="11"/>
      <c r="AV407" s="11"/>
      <c r="AW407" s="13"/>
      <c r="AX407" s="11"/>
      <c r="AY407" s="11"/>
      <c r="AZ407" s="11"/>
      <c r="BA407" s="11"/>
      <c r="BB407" s="11"/>
      <c r="BC407" s="11"/>
      <c r="BD407" s="11" t="s">
        <v>2775</v>
      </c>
      <c r="BE407" s="11"/>
      <c r="BF407" s="11"/>
      <c r="BG407" s="11"/>
      <c r="BH407" s="11"/>
      <c r="BI407" s="11"/>
      <c r="BJ407" s="11"/>
      <c r="BK407" s="11"/>
      <c r="BL407" s="11"/>
      <c r="BM407" s="11"/>
      <c r="BN407" s="11"/>
      <c r="BO407" s="11"/>
      <c r="BP407" s="11"/>
      <c r="BQ407" s="11"/>
      <c r="BR407" s="11"/>
      <c r="BS407" s="11"/>
      <c r="BT407" s="11"/>
      <c r="BU407" s="11"/>
      <c r="BV407" s="11" t="s">
        <v>2783</v>
      </c>
      <c r="BW407" s="204" t="str">
        <f t="shared" ref="BW407:BW470" si="41">_xlfn.TEXTJOIN(CHAR(10),TRUE,Z407,AD407,AH407,AL407,AP407,AT407,AX407,AY407,AZ407,BA407,BB407,BC407,BE407,BD407,BF407,BG407,BH407,BK407,BM407,BN407,BP407,BR407,BS407,BU407,BV407)</f>
        <v>Plan Institucional de Capacitación
Operación del Sistema de Gestión Institucional_SGI</v>
      </c>
      <c r="BX407" s="11" t="s">
        <v>25</v>
      </c>
      <c r="BY407" s="11"/>
      <c r="BZ407" s="11"/>
      <c r="CA407" s="11"/>
      <c r="CB407" s="11"/>
      <c r="CC407" s="11" t="s">
        <v>80</v>
      </c>
      <c r="CD407" s="11"/>
      <c r="CE407" s="204" t="str">
        <f t="shared" ref="CE407:CE470" si="42">_xlfn.TEXTJOIN(CHAR(10),TRUE,BX407:CD407)</f>
        <v xml:space="preserve">Talento Humano 
Gestión del conocimiento y la innovación </v>
      </c>
      <c r="CF407" s="11" t="s">
        <v>82</v>
      </c>
      <c r="CG407" s="11"/>
      <c r="CH407" s="11"/>
      <c r="CI407" s="11"/>
      <c r="CJ407" s="11"/>
      <c r="CK407" s="11"/>
      <c r="CL407" s="11"/>
      <c r="CM407" s="11"/>
      <c r="CN407" s="11"/>
      <c r="CO407" s="11"/>
      <c r="CP407" s="11"/>
      <c r="CQ407" s="11"/>
      <c r="CR407" s="11"/>
      <c r="CS407" s="11"/>
      <c r="CT407" s="11"/>
      <c r="CU407" s="11"/>
      <c r="CV407" s="11"/>
      <c r="CW407" s="11" t="s">
        <v>99</v>
      </c>
      <c r="CX407" s="11"/>
      <c r="CY407" s="204" t="str">
        <f t="shared" si="37"/>
        <v>Gestión Estratégica del Talento Humano 
Gestión del conocimiento y la innovación</v>
      </c>
      <c r="CZ407" s="11" t="s">
        <v>2784</v>
      </c>
      <c r="DA407" s="11"/>
      <c r="DB407" s="11"/>
      <c r="DC407" s="11"/>
      <c r="DD407" s="11"/>
      <c r="DE407" s="11"/>
      <c r="DF407" s="11"/>
      <c r="DG407" s="11"/>
      <c r="DH407" s="11"/>
      <c r="DI407" s="11"/>
      <c r="DJ407" s="11"/>
      <c r="DK407" s="11"/>
      <c r="DL407" s="11"/>
      <c r="DM407" s="11"/>
      <c r="DN407" s="11"/>
      <c r="DO407" s="11"/>
      <c r="DP407" s="11"/>
      <c r="DQ407" s="11"/>
      <c r="DR407" s="11"/>
      <c r="DS407" s="11"/>
      <c r="DT407" s="11"/>
      <c r="DU407" s="1"/>
    </row>
    <row r="408" spans="2:125" s="2" customFormat="1" ht="84" customHeight="1" x14ac:dyDescent="0.35">
      <c r="B408" s="1"/>
      <c r="C408" s="200" t="s">
        <v>4308</v>
      </c>
      <c r="D408" s="211" t="s">
        <v>4309</v>
      </c>
      <c r="E408" s="201" t="str">
        <f t="shared" si="38"/>
        <v xml:space="preserve">URF2025_386__Transversal_Reportar la participación en actividades de capacitación durante el periodo_GI_Segundo cuatrimestre </v>
      </c>
      <c r="F408" s="230" t="s">
        <v>4274</v>
      </c>
      <c r="G408" s="231" t="s">
        <v>4275</v>
      </c>
      <c r="H408" s="231" t="s">
        <v>1802</v>
      </c>
      <c r="I408" s="11" t="s">
        <v>1291</v>
      </c>
      <c r="J408" s="11" t="s">
        <v>1079</v>
      </c>
      <c r="K408" s="11"/>
      <c r="L408" s="212">
        <v>45778</v>
      </c>
      <c r="M408" s="212">
        <v>45900</v>
      </c>
      <c r="N408" s="202">
        <f t="shared" si="39"/>
        <v>122</v>
      </c>
      <c r="O408" s="203" t="s">
        <v>699</v>
      </c>
      <c r="P408" s="11"/>
      <c r="Q408" s="11"/>
      <c r="R408" s="11"/>
      <c r="S408" s="11" t="s">
        <v>610</v>
      </c>
      <c r="T408" s="11" t="s">
        <v>611</v>
      </c>
      <c r="U408" s="11" t="s">
        <v>25</v>
      </c>
      <c r="V408" s="11"/>
      <c r="W408" s="11" t="s">
        <v>52</v>
      </c>
      <c r="X408" s="11"/>
      <c r="Y408" s="204" t="str">
        <f t="shared" si="40"/>
        <v xml:space="preserve">Talento Humano 
Tecnológicos </v>
      </c>
      <c r="Z408" s="11"/>
      <c r="AA408" s="11"/>
      <c r="AB408" s="11"/>
      <c r="AC408" s="13"/>
      <c r="AD408" s="14"/>
      <c r="AE408" s="11"/>
      <c r="AF408" s="11"/>
      <c r="AG408" s="13"/>
      <c r="AH408" s="14"/>
      <c r="AI408" s="11"/>
      <c r="AJ408" s="11"/>
      <c r="AK408" s="13"/>
      <c r="AL408" s="14"/>
      <c r="AM408" s="11"/>
      <c r="AN408" s="11"/>
      <c r="AO408" s="13"/>
      <c r="AP408" s="14"/>
      <c r="AQ408" s="11"/>
      <c r="AR408" s="11"/>
      <c r="AS408" s="13"/>
      <c r="AT408" s="14"/>
      <c r="AU408" s="11"/>
      <c r="AV408" s="11"/>
      <c r="AW408" s="13"/>
      <c r="AX408" s="11"/>
      <c r="AY408" s="11"/>
      <c r="AZ408" s="11"/>
      <c r="BA408" s="11"/>
      <c r="BB408" s="11"/>
      <c r="BC408" s="11"/>
      <c r="BD408" s="11" t="s">
        <v>2775</v>
      </c>
      <c r="BE408" s="11"/>
      <c r="BF408" s="11"/>
      <c r="BG408" s="11"/>
      <c r="BH408" s="11"/>
      <c r="BI408" s="11"/>
      <c r="BJ408" s="11"/>
      <c r="BK408" s="11"/>
      <c r="BL408" s="11"/>
      <c r="BM408" s="11"/>
      <c r="BN408" s="11"/>
      <c r="BO408" s="11"/>
      <c r="BP408" s="11"/>
      <c r="BQ408" s="11"/>
      <c r="BR408" s="11"/>
      <c r="BS408" s="11"/>
      <c r="BT408" s="11"/>
      <c r="BU408" s="11"/>
      <c r="BV408" s="11" t="s">
        <v>2783</v>
      </c>
      <c r="BW408" s="204" t="str">
        <f t="shared" si="41"/>
        <v>Plan Institucional de Capacitación
Operación del Sistema de Gestión Institucional_SGI</v>
      </c>
      <c r="BX408" s="11" t="s">
        <v>25</v>
      </c>
      <c r="BY408" s="11"/>
      <c r="BZ408" s="11"/>
      <c r="CA408" s="11"/>
      <c r="CB408" s="11"/>
      <c r="CC408" s="11" t="s">
        <v>80</v>
      </c>
      <c r="CD408" s="11"/>
      <c r="CE408" s="204" t="str">
        <f t="shared" si="42"/>
        <v xml:space="preserve">Talento Humano 
Gestión del conocimiento y la innovación </v>
      </c>
      <c r="CF408" s="11" t="s">
        <v>82</v>
      </c>
      <c r="CG408" s="11"/>
      <c r="CH408" s="11"/>
      <c r="CI408" s="11"/>
      <c r="CJ408" s="11"/>
      <c r="CK408" s="11"/>
      <c r="CL408" s="11"/>
      <c r="CM408" s="11"/>
      <c r="CN408" s="11"/>
      <c r="CO408" s="11"/>
      <c r="CP408" s="11"/>
      <c r="CQ408" s="11"/>
      <c r="CR408" s="11"/>
      <c r="CS408" s="11"/>
      <c r="CT408" s="11"/>
      <c r="CU408" s="11"/>
      <c r="CV408" s="11"/>
      <c r="CW408" s="11" t="s">
        <v>99</v>
      </c>
      <c r="CX408" s="11"/>
      <c r="CY408" s="204" t="str">
        <f t="shared" ref="CY408:CY471" si="43">_xlfn.TEXTJOIN(CHAR(10),TRUE,CF408:CX408)</f>
        <v>Gestión Estratégica del Talento Humano 
Gestión del conocimiento y la innovación</v>
      </c>
      <c r="CZ408" s="11" t="s">
        <v>2784</v>
      </c>
      <c r="DA408" s="11"/>
      <c r="DB408" s="11"/>
      <c r="DC408" s="11"/>
      <c r="DD408" s="11"/>
      <c r="DE408" s="11"/>
      <c r="DF408" s="11"/>
      <c r="DG408" s="11"/>
      <c r="DH408" s="11"/>
      <c r="DI408" s="11"/>
      <c r="DJ408" s="11"/>
      <c r="DK408" s="11"/>
      <c r="DL408" s="11"/>
      <c r="DM408" s="11"/>
      <c r="DN408" s="11"/>
      <c r="DO408" s="11"/>
      <c r="DP408" s="11"/>
      <c r="DQ408" s="11"/>
      <c r="DR408" s="11"/>
      <c r="DS408" s="11"/>
      <c r="DT408" s="11"/>
      <c r="DU408" s="1"/>
    </row>
    <row r="409" spans="2:125" s="2" customFormat="1" ht="84" customHeight="1" x14ac:dyDescent="0.35">
      <c r="B409" s="1"/>
      <c r="C409" s="200" t="s">
        <v>4310</v>
      </c>
      <c r="D409" s="211" t="s">
        <v>4311</v>
      </c>
      <c r="E409" s="201" t="str">
        <f t="shared" ref="E409:E472" si="44">+C409&amp;"_"&amp;"_"&amp;D409</f>
        <v xml:space="preserve">URF2025_387__Transversal_Reportar la participación en actividades de capacitación durante el periodo_CE_Segundo cuatrimestre </v>
      </c>
      <c r="F409" s="230" t="s">
        <v>4274</v>
      </c>
      <c r="G409" s="231" t="s">
        <v>4275</v>
      </c>
      <c r="H409" s="231" t="s">
        <v>1802</v>
      </c>
      <c r="I409" s="11" t="s">
        <v>628</v>
      </c>
      <c r="J409" s="11" t="s">
        <v>630</v>
      </c>
      <c r="K409" s="11"/>
      <c r="L409" s="212">
        <v>45778</v>
      </c>
      <c r="M409" s="212">
        <v>45900</v>
      </c>
      <c r="N409" s="202">
        <f t="shared" si="39"/>
        <v>122</v>
      </c>
      <c r="O409" s="203" t="s">
        <v>699</v>
      </c>
      <c r="P409" s="11"/>
      <c r="Q409" s="11"/>
      <c r="R409" s="11"/>
      <c r="S409" s="11" t="s">
        <v>610</v>
      </c>
      <c r="T409" s="11" t="s">
        <v>611</v>
      </c>
      <c r="U409" s="11" t="s">
        <v>25</v>
      </c>
      <c r="V409" s="11"/>
      <c r="W409" s="11" t="s">
        <v>52</v>
      </c>
      <c r="X409" s="11"/>
      <c r="Y409" s="204" t="str">
        <f t="shared" si="40"/>
        <v xml:space="preserve">Talento Humano 
Tecnológicos </v>
      </c>
      <c r="Z409" s="11"/>
      <c r="AA409" s="11"/>
      <c r="AB409" s="11"/>
      <c r="AC409" s="13"/>
      <c r="AD409" s="14"/>
      <c r="AE409" s="11"/>
      <c r="AF409" s="11"/>
      <c r="AG409" s="13"/>
      <c r="AH409" s="14"/>
      <c r="AI409" s="11"/>
      <c r="AJ409" s="11"/>
      <c r="AK409" s="13"/>
      <c r="AL409" s="14"/>
      <c r="AM409" s="11"/>
      <c r="AN409" s="11"/>
      <c r="AO409" s="13"/>
      <c r="AP409" s="14"/>
      <c r="AQ409" s="11"/>
      <c r="AR409" s="11"/>
      <c r="AS409" s="13"/>
      <c r="AT409" s="14"/>
      <c r="AU409" s="11"/>
      <c r="AV409" s="11"/>
      <c r="AW409" s="13"/>
      <c r="AX409" s="11"/>
      <c r="AY409" s="11"/>
      <c r="AZ409" s="11"/>
      <c r="BA409" s="11"/>
      <c r="BB409" s="11"/>
      <c r="BC409" s="11"/>
      <c r="BD409" s="11" t="s">
        <v>2775</v>
      </c>
      <c r="BE409" s="11"/>
      <c r="BF409" s="11"/>
      <c r="BG409" s="11"/>
      <c r="BH409" s="11"/>
      <c r="BI409" s="11"/>
      <c r="BJ409" s="11"/>
      <c r="BK409" s="11"/>
      <c r="BL409" s="11"/>
      <c r="BM409" s="11"/>
      <c r="BN409" s="11"/>
      <c r="BO409" s="11"/>
      <c r="BP409" s="11"/>
      <c r="BQ409" s="11"/>
      <c r="BR409" s="11"/>
      <c r="BS409" s="11"/>
      <c r="BT409" s="11"/>
      <c r="BU409" s="11"/>
      <c r="BV409" s="11" t="s">
        <v>2783</v>
      </c>
      <c r="BW409" s="204" t="str">
        <f t="shared" si="41"/>
        <v>Plan Institucional de Capacitación
Operación del Sistema de Gestión Institucional_SGI</v>
      </c>
      <c r="BX409" s="11" t="s">
        <v>25</v>
      </c>
      <c r="BY409" s="11"/>
      <c r="BZ409" s="11"/>
      <c r="CA409" s="11"/>
      <c r="CB409" s="11"/>
      <c r="CC409" s="11" t="s">
        <v>80</v>
      </c>
      <c r="CD409" s="11"/>
      <c r="CE409" s="204" t="str">
        <f t="shared" si="42"/>
        <v xml:space="preserve">Talento Humano 
Gestión del conocimiento y la innovación </v>
      </c>
      <c r="CF409" s="11" t="s">
        <v>82</v>
      </c>
      <c r="CG409" s="11"/>
      <c r="CH409" s="11"/>
      <c r="CI409" s="11"/>
      <c r="CJ409" s="11"/>
      <c r="CK409" s="11"/>
      <c r="CL409" s="11"/>
      <c r="CM409" s="11"/>
      <c r="CN409" s="11"/>
      <c r="CO409" s="11"/>
      <c r="CP409" s="11"/>
      <c r="CQ409" s="11"/>
      <c r="CR409" s="11"/>
      <c r="CS409" s="11"/>
      <c r="CT409" s="11"/>
      <c r="CU409" s="11"/>
      <c r="CV409" s="11"/>
      <c r="CW409" s="11" t="s">
        <v>99</v>
      </c>
      <c r="CX409" s="11"/>
      <c r="CY409" s="204" t="str">
        <f t="shared" si="43"/>
        <v>Gestión Estratégica del Talento Humano 
Gestión del conocimiento y la innovación</v>
      </c>
      <c r="CZ409" s="11" t="s">
        <v>2784</v>
      </c>
      <c r="DA409" s="11"/>
      <c r="DB409" s="11"/>
      <c r="DC409" s="11"/>
      <c r="DD409" s="11"/>
      <c r="DE409" s="11"/>
      <c r="DF409" s="11"/>
      <c r="DG409" s="11"/>
      <c r="DH409" s="11"/>
      <c r="DI409" s="11"/>
      <c r="DJ409" s="11"/>
      <c r="DK409" s="11"/>
      <c r="DL409" s="11"/>
      <c r="DM409" s="11"/>
      <c r="DN409" s="11"/>
      <c r="DO409" s="11"/>
      <c r="DP409" s="11"/>
      <c r="DQ409" s="11"/>
      <c r="DR409" s="11"/>
      <c r="DS409" s="11"/>
      <c r="DT409" s="11"/>
      <c r="DU409" s="1"/>
    </row>
    <row r="410" spans="2:125" s="2" customFormat="1" ht="84" customHeight="1" x14ac:dyDescent="0.35">
      <c r="B410" s="1"/>
      <c r="C410" s="200" t="s">
        <v>4312</v>
      </c>
      <c r="D410" s="211" t="s">
        <v>4313</v>
      </c>
      <c r="E410" s="201" t="str">
        <f t="shared" si="44"/>
        <v xml:space="preserve">URF2025_388__Transversal_Reportar la participación en actividades de capacitación durante el periodo_DP_Tercer cuatrimestre </v>
      </c>
      <c r="F410" s="230" t="s">
        <v>4274</v>
      </c>
      <c r="G410" s="231" t="s">
        <v>4275</v>
      </c>
      <c r="H410" s="231" t="s">
        <v>1802</v>
      </c>
      <c r="I410" s="11" t="s">
        <v>232</v>
      </c>
      <c r="J410" s="11" t="s">
        <v>233</v>
      </c>
      <c r="K410" s="11"/>
      <c r="L410" s="212">
        <v>45901</v>
      </c>
      <c r="M410" s="205">
        <v>46006</v>
      </c>
      <c r="N410" s="202">
        <f t="shared" si="39"/>
        <v>105</v>
      </c>
      <c r="O410" s="203" t="s">
        <v>699</v>
      </c>
      <c r="P410" s="11"/>
      <c r="Q410" s="11"/>
      <c r="R410" s="11"/>
      <c r="S410" s="11" t="s">
        <v>610</v>
      </c>
      <c r="T410" s="11" t="s">
        <v>611</v>
      </c>
      <c r="U410" s="11" t="s">
        <v>25</v>
      </c>
      <c r="V410" s="11"/>
      <c r="W410" s="11" t="s">
        <v>52</v>
      </c>
      <c r="X410" s="11"/>
      <c r="Y410" s="204" t="str">
        <f t="shared" si="40"/>
        <v xml:space="preserve">Talento Humano 
Tecnológicos </v>
      </c>
      <c r="Z410" s="11"/>
      <c r="AA410" s="11"/>
      <c r="AB410" s="11"/>
      <c r="AC410" s="13"/>
      <c r="AD410" s="14"/>
      <c r="AE410" s="11"/>
      <c r="AF410" s="11"/>
      <c r="AG410" s="13"/>
      <c r="AH410" s="14"/>
      <c r="AI410" s="11"/>
      <c r="AJ410" s="11"/>
      <c r="AK410" s="13"/>
      <c r="AL410" s="14"/>
      <c r="AM410" s="11"/>
      <c r="AN410" s="11"/>
      <c r="AO410" s="13"/>
      <c r="AP410" s="14"/>
      <c r="AQ410" s="11"/>
      <c r="AR410" s="11"/>
      <c r="AS410" s="13"/>
      <c r="AT410" s="14"/>
      <c r="AU410" s="11"/>
      <c r="AV410" s="11"/>
      <c r="AW410" s="13"/>
      <c r="AX410" s="11"/>
      <c r="AY410" s="11"/>
      <c r="AZ410" s="11"/>
      <c r="BA410" s="11"/>
      <c r="BB410" s="11"/>
      <c r="BC410" s="11"/>
      <c r="BD410" s="11" t="s">
        <v>2775</v>
      </c>
      <c r="BE410" s="11"/>
      <c r="BF410" s="11"/>
      <c r="BG410" s="11"/>
      <c r="BH410" s="11"/>
      <c r="BI410" s="11"/>
      <c r="BJ410" s="11"/>
      <c r="BK410" s="11"/>
      <c r="BL410" s="11"/>
      <c r="BM410" s="11"/>
      <c r="BN410" s="11"/>
      <c r="BO410" s="11"/>
      <c r="BP410" s="11"/>
      <c r="BQ410" s="11"/>
      <c r="BR410" s="11"/>
      <c r="BS410" s="11"/>
      <c r="BT410" s="11"/>
      <c r="BU410" s="11"/>
      <c r="BV410" s="11" t="s">
        <v>2783</v>
      </c>
      <c r="BW410" s="204" t="str">
        <f t="shared" si="41"/>
        <v>Plan Institucional de Capacitación
Operación del Sistema de Gestión Institucional_SGI</v>
      </c>
      <c r="BX410" s="11" t="s">
        <v>25</v>
      </c>
      <c r="BY410" s="11"/>
      <c r="BZ410" s="11"/>
      <c r="CA410" s="11"/>
      <c r="CB410" s="11"/>
      <c r="CC410" s="11" t="s">
        <v>80</v>
      </c>
      <c r="CD410" s="11"/>
      <c r="CE410" s="204" t="str">
        <f t="shared" si="42"/>
        <v xml:space="preserve">Talento Humano 
Gestión del conocimiento y la innovación </v>
      </c>
      <c r="CF410" s="11" t="s">
        <v>82</v>
      </c>
      <c r="CG410" s="11"/>
      <c r="CH410" s="11"/>
      <c r="CI410" s="11"/>
      <c r="CJ410" s="11"/>
      <c r="CK410" s="11"/>
      <c r="CL410" s="11"/>
      <c r="CM410" s="11"/>
      <c r="CN410" s="11"/>
      <c r="CO410" s="11"/>
      <c r="CP410" s="11"/>
      <c r="CQ410" s="11"/>
      <c r="CR410" s="11"/>
      <c r="CS410" s="11"/>
      <c r="CT410" s="11"/>
      <c r="CU410" s="11"/>
      <c r="CV410" s="11"/>
      <c r="CW410" s="11" t="s">
        <v>99</v>
      </c>
      <c r="CX410" s="11"/>
      <c r="CY410" s="204" t="str">
        <f t="shared" si="43"/>
        <v>Gestión Estratégica del Talento Humano 
Gestión del conocimiento y la innovación</v>
      </c>
      <c r="CZ410" s="11" t="s">
        <v>2784</v>
      </c>
      <c r="DA410" s="11"/>
      <c r="DB410" s="11"/>
      <c r="DC410" s="11"/>
      <c r="DD410" s="11"/>
      <c r="DE410" s="11"/>
      <c r="DF410" s="11"/>
      <c r="DG410" s="11"/>
      <c r="DH410" s="11"/>
      <c r="DI410" s="11"/>
      <c r="DJ410" s="11"/>
      <c r="DK410" s="11"/>
      <c r="DL410" s="11"/>
      <c r="DM410" s="11"/>
      <c r="DN410" s="11"/>
      <c r="DO410" s="11"/>
      <c r="DP410" s="11"/>
      <c r="DQ410" s="11"/>
      <c r="DR410" s="11"/>
      <c r="DS410" s="11"/>
      <c r="DT410" s="11"/>
      <c r="DU410" s="1"/>
    </row>
    <row r="411" spans="2:125" s="2" customFormat="1" ht="84" customHeight="1" x14ac:dyDescent="0.35">
      <c r="B411" s="1"/>
      <c r="C411" s="200" t="s">
        <v>4314</v>
      </c>
      <c r="D411" s="211" t="s">
        <v>4315</v>
      </c>
      <c r="E411" s="201" t="str">
        <f t="shared" si="44"/>
        <v xml:space="preserve">URF2025_389__Transversal_Reportar la participación en actividades de capacitación durante el periodo_GC_Tercer cuatrimestre </v>
      </c>
      <c r="F411" s="230" t="s">
        <v>4274</v>
      </c>
      <c r="G411" s="231" t="s">
        <v>4275</v>
      </c>
      <c r="H411" s="231" t="s">
        <v>1802</v>
      </c>
      <c r="I411" s="11" t="s">
        <v>107</v>
      </c>
      <c r="J411" s="11" t="s">
        <v>109</v>
      </c>
      <c r="K411" s="11"/>
      <c r="L411" s="212">
        <v>45901</v>
      </c>
      <c r="M411" s="205">
        <v>46006</v>
      </c>
      <c r="N411" s="202">
        <f t="shared" si="39"/>
        <v>105</v>
      </c>
      <c r="O411" s="203" t="s">
        <v>699</v>
      </c>
      <c r="P411" s="11"/>
      <c r="Q411" s="11"/>
      <c r="R411" s="11"/>
      <c r="S411" s="11" t="s">
        <v>610</v>
      </c>
      <c r="T411" s="11" t="s">
        <v>611</v>
      </c>
      <c r="U411" s="11" t="s">
        <v>25</v>
      </c>
      <c r="V411" s="11"/>
      <c r="W411" s="11" t="s">
        <v>52</v>
      </c>
      <c r="X411" s="11"/>
      <c r="Y411" s="204" t="str">
        <f t="shared" si="40"/>
        <v xml:space="preserve">Talento Humano 
Tecnológicos </v>
      </c>
      <c r="Z411" s="11"/>
      <c r="AA411" s="11"/>
      <c r="AB411" s="11"/>
      <c r="AC411" s="13"/>
      <c r="AD411" s="14"/>
      <c r="AE411" s="11"/>
      <c r="AF411" s="11"/>
      <c r="AG411" s="13"/>
      <c r="AH411" s="14"/>
      <c r="AI411" s="11"/>
      <c r="AJ411" s="11"/>
      <c r="AK411" s="13"/>
      <c r="AL411" s="14"/>
      <c r="AM411" s="11"/>
      <c r="AN411" s="11"/>
      <c r="AO411" s="13"/>
      <c r="AP411" s="14"/>
      <c r="AQ411" s="11"/>
      <c r="AR411" s="11"/>
      <c r="AS411" s="13"/>
      <c r="AT411" s="14"/>
      <c r="AU411" s="11"/>
      <c r="AV411" s="11"/>
      <c r="AW411" s="13"/>
      <c r="AX411" s="11"/>
      <c r="AY411" s="11"/>
      <c r="AZ411" s="11"/>
      <c r="BA411" s="11"/>
      <c r="BB411" s="11"/>
      <c r="BC411" s="11"/>
      <c r="BD411" s="11" t="s">
        <v>2775</v>
      </c>
      <c r="BE411" s="11"/>
      <c r="BF411" s="11"/>
      <c r="BG411" s="11"/>
      <c r="BH411" s="11"/>
      <c r="BI411" s="11"/>
      <c r="BJ411" s="11"/>
      <c r="BK411" s="11"/>
      <c r="BL411" s="11"/>
      <c r="BM411" s="11"/>
      <c r="BN411" s="11"/>
      <c r="BO411" s="11"/>
      <c r="BP411" s="11"/>
      <c r="BQ411" s="11"/>
      <c r="BR411" s="11"/>
      <c r="BS411" s="11"/>
      <c r="BT411" s="11"/>
      <c r="BU411" s="11"/>
      <c r="BV411" s="11" t="s">
        <v>2783</v>
      </c>
      <c r="BW411" s="204" t="str">
        <f t="shared" si="41"/>
        <v>Plan Institucional de Capacitación
Operación del Sistema de Gestión Institucional_SGI</v>
      </c>
      <c r="BX411" s="11" t="s">
        <v>25</v>
      </c>
      <c r="BY411" s="11"/>
      <c r="BZ411" s="11"/>
      <c r="CA411" s="11"/>
      <c r="CB411" s="11"/>
      <c r="CC411" s="11" t="s">
        <v>80</v>
      </c>
      <c r="CD411" s="11"/>
      <c r="CE411" s="204" t="str">
        <f t="shared" si="42"/>
        <v xml:space="preserve">Talento Humano 
Gestión del conocimiento y la innovación </v>
      </c>
      <c r="CF411" s="11" t="s">
        <v>82</v>
      </c>
      <c r="CG411" s="11"/>
      <c r="CH411" s="11"/>
      <c r="CI411" s="11"/>
      <c r="CJ411" s="11"/>
      <c r="CK411" s="11"/>
      <c r="CL411" s="11"/>
      <c r="CM411" s="11"/>
      <c r="CN411" s="11"/>
      <c r="CO411" s="11"/>
      <c r="CP411" s="11"/>
      <c r="CQ411" s="11"/>
      <c r="CR411" s="11"/>
      <c r="CS411" s="11"/>
      <c r="CT411" s="11"/>
      <c r="CU411" s="11"/>
      <c r="CV411" s="11"/>
      <c r="CW411" s="11" t="s">
        <v>99</v>
      </c>
      <c r="CX411" s="11"/>
      <c r="CY411" s="204" t="str">
        <f t="shared" si="43"/>
        <v>Gestión Estratégica del Talento Humano 
Gestión del conocimiento y la innovación</v>
      </c>
      <c r="CZ411" s="11" t="s">
        <v>2784</v>
      </c>
      <c r="DA411" s="11"/>
      <c r="DB411" s="11"/>
      <c r="DC411" s="11"/>
      <c r="DD411" s="11"/>
      <c r="DE411" s="11"/>
      <c r="DF411" s="11"/>
      <c r="DG411" s="11"/>
      <c r="DH411" s="11"/>
      <c r="DI411" s="11"/>
      <c r="DJ411" s="11"/>
      <c r="DK411" s="11"/>
      <c r="DL411" s="11"/>
      <c r="DM411" s="11"/>
      <c r="DN411" s="11"/>
      <c r="DO411" s="11"/>
      <c r="DP411" s="11"/>
      <c r="DQ411" s="11"/>
      <c r="DR411" s="11"/>
      <c r="DS411" s="11"/>
      <c r="DT411" s="11"/>
      <c r="DU411" s="1"/>
    </row>
    <row r="412" spans="2:125" s="2" customFormat="1" ht="84" customHeight="1" x14ac:dyDescent="0.35">
      <c r="B412" s="1"/>
      <c r="C412" s="200" t="s">
        <v>4316</v>
      </c>
      <c r="D412" s="211" t="s">
        <v>4317</v>
      </c>
      <c r="E412" s="201" t="str">
        <f t="shared" si="44"/>
        <v xml:space="preserve">URF2025_390__Transversal_Reportar la participación en actividades de capacitación durante el periodo_SDM_Tercer cuatrimestre </v>
      </c>
      <c r="F412" s="230" t="s">
        <v>4274</v>
      </c>
      <c r="G412" s="231" t="s">
        <v>4275</v>
      </c>
      <c r="H412" s="231" t="s">
        <v>1802</v>
      </c>
      <c r="I412" s="11" t="s">
        <v>1647</v>
      </c>
      <c r="J412" s="11" t="s">
        <v>1797</v>
      </c>
      <c r="K412" s="11"/>
      <c r="L412" s="212">
        <v>45901</v>
      </c>
      <c r="M412" s="205">
        <v>46006</v>
      </c>
      <c r="N412" s="202">
        <f t="shared" si="39"/>
        <v>105</v>
      </c>
      <c r="O412" s="203" t="s">
        <v>699</v>
      </c>
      <c r="P412" s="11"/>
      <c r="Q412" s="11"/>
      <c r="R412" s="11"/>
      <c r="S412" s="11" t="s">
        <v>610</v>
      </c>
      <c r="T412" s="11" t="s">
        <v>611</v>
      </c>
      <c r="U412" s="11" t="s">
        <v>25</v>
      </c>
      <c r="V412" s="11"/>
      <c r="W412" s="11" t="s">
        <v>52</v>
      </c>
      <c r="X412" s="11"/>
      <c r="Y412" s="204" t="str">
        <f t="shared" si="40"/>
        <v xml:space="preserve">Talento Humano 
Tecnológicos </v>
      </c>
      <c r="Z412" s="11"/>
      <c r="AA412" s="11"/>
      <c r="AB412" s="11"/>
      <c r="AC412" s="13"/>
      <c r="AD412" s="14"/>
      <c r="AE412" s="11"/>
      <c r="AF412" s="11"/>
      <c r="AG412" s="13"/>
      <c r="AH412" s="14"/>
      <c r="AI412" s="11"/>
      <c r="AJ412" s="11"/>
      <c r="AK412" s="13"/>
      <c r="AL412" s="14"/>
      <c r="AM412" s="11"/>
      <c r="AN412" s="11"/>
      <c r="AO412" s="13"/>
      <c r="AP412" s="14"/>
      <c r="AQ412" s="11"/>
      <c r="AR412" s="11"/>
      <c r="AS412" s="13"/>
      <c r="AT412" s="14"/>
      <c r="AU412" s="11"/>
      <c r="AV412" s="11"/>
      <c r="AW412" s="13"/>
      <c r="AX412" s="11"/>
      <c r="AY412" s="11"/>
      <c r="AZ412" s="11"/>
      <c r="BA412" s="11"/>
      <c r="BB412" s="11"/>
      <c r="BC412" s="11"/>
      <c r="BD412" s="11" t="s">
        <v>2775</v>
      </c>
      <c r="BE412" s="11"/>
      <c r="BF412" s="11"/>
      <c r="BG412" s="11"/>
      <c r="BH412" s="11"/>
      <c r="BI412" s="11"/>
      <c r="BJ412" s="11"/>
      <c r="BK412" s="11"/>
      <c r="BL412" s="11"/>
      <c r="BM412" s="11"/>
      <c r="BN412" s="11"/>
      <c r="BO412" s="11"/>
      <c r="BP412" s="11"/>
      <c r="BQ412" s="11"/>
      <c r="BR412" s="11"/>
      <c r="BS412" s="11"/>
      <c r="BT412" s="11"/>
      <c r="BU412" s="11"/>
      <c r="BV412" s="11" t="s">
        <v>2783</v>
      </c>
      <c r="BW412" s="204" t="str">
        <f t="shared" si="41"/>
        <v>Plan Institucional de Capacitación
Operación del Sistema de Gestión Institucional_SGI</v>
      </c>
      <c r="BX412" s="11" t="s">
        <v>25</v>
      </c>
      <c r="BY412" s="11"/>
      <c r="BZ412" s="11"/>
      <c r="CA412" s="11"/>
      <c r="CB412" s="11"/>
      <c r="CC412" s="11" t="s">
        <v>80</v>
      </c>
      <c r="CD412" s="11"/>
      <c r="CE412" s="204" t="str">
        <f t="shared" si="42"/>
        <v xml:space="preserve">Talento Humano 
Gestión del conocimiento y la innovación </v>
      </c>
      <c r="CF412" s="11" t="s">
        <v>82</v>
      </c>
      <c r="CG412" s="11"/>
      <c r="CH412" s="11"/>
      <c r="CI412" s="11"/>
      <c r="CJ412" s="11"/>
      <c r="CK412" s="11"/>
      <c r="CL412" s="11"/>
      <c r="CM412" s="11"/>
      <c r="CN412" s="11"/>
      <c r="CO412" s="11"/>
      <c r="CP412" s="11"/>
      <c r="CQ412" s="11"/>
      <c r="CR412" s="11"/>
      <c r="CS412" s="11"/>
      <c r="CT412" s="11"/>
      <c r="CU412" s="11"/>
      <c r="CV412" s="11"/>
      <c r="CW412" s="11" t="s">
        <v>99</v>
      </c>
      <c r="CX412" s="11"/>
      <c r="CY412" s="204" t="str">
        <f t="shared" si="43"/>
        <v>Gestión Estratégica del Talento Humano 
Gestión del conocimiento y la innovación</v>
      </c>
      <c r="CZ412" s="11" t="s">
        <v>2784</v>
      </c>
      <c r="DA412" s="11"/>
      <c r="DB412" s="11"/>
      <c r="DC412" s="11"/>
      <c r="DD412" s="11"/>
      <c r="DE412" s="11"/>
      <c r="DF412" s="11"/>
      <c r="DG412" s="11"/>
      <c r="DH412" s="11"/>
      <c r="DI412" s="11"/>
      <c r="DJ412" s="11"/>
      <c r="DK412" s="11"/>
      <c r="DL412" s="11"/>
      <c r="DM412" s="11"/>
      <c r="DN412" s="11"/>
      <c r="DO412" s="11"/>
      <c r="DP412" s="11"/>
      <c r="DQ412" s="11"/>
      <c r="DR412" s="11"/>
      <c r="DS412" s="11"/>
      <c r="DT412" s="11"/>
      <c r="DU412" s="1"/>
    </row>
    <row r="413" spans="2:125" s="2" customFormat="1" ht="84" customHeight="1" x14ac:dyDescent="0.35">
      <c r="B413" s="1"/>
      <c r="C413" s="200" t="s">
        <v>4318</v>
      </c>
      <c r="D413" s="211" t="s">
        <v>4319</v>
      </c>
      <c r="E413" s="201" t="str">
        <f t="shared" si="44"/>
        <v xml:space="preserve">URF2025_391__Transversal_Reportar la participación en actividades de capacitación durante el periodo_SRP_Tercer cuatrimestre </v>
      </c>
      <c r="F413" s="230" t="s">
        <v>4274</v>
      </c>
      <c r="G413" s="231" t="s">
        <v>4275</v>
      </c>
      <c r="H413" s="231" t="s">
        <v>1802</v>
      </c>
      <c r="I413" s="11" t="s">
        <v>1647</v>
      </c>
      <c r="J413" s="11" t="s">
        <v>1794</v>
      </c>
      <c r="K413" s="11"/>
      <c r="L413" s="212">
        <v>45901</v>
      </c>
      <c r="M413" s="205">
        <v>46006</v>
      </c>
      <c r="N413" s="202">
        <f t="shared" si="39"/>
        <v>105</v>
      </c>
      <c r="O413" s="203" t="s">
        <v>699</v>
      </c>
      <c r="P413" s="11"/>
      <c r="Q413" s="11"/>
      <c r="R413" s="11"/>
      <c r="S413" s="11" t="s">
        <v>610</v>
      </c>
      <c r="T413" s="11" t="s">
        <v>611</v>
      </c>
      <c r="U413" s="11" t="s">
        <v>25</v>
      </c>
      <c r="V413" s="11"/>
      <c r="W413" s="11" t="s">
        <v>52</v>
      </c>
      <c r="X413" s="11"/>
      <c r="Y413" s="204" t="str">
        <f t="shared" si="40"/>
        <v xml:space="preserve">Talento Humano 
Tecnológicos </v>
      </c>
      <c r="Z413" s="11"/>
      <c r="AA413" s="11"/>
      <c r="AB413" s="11"/>
      <c r="AC413" s="13"/>
      <c r="AD413" s="14"/>
      <c r="AE413" s="11"/>
      <c r="AF413" s="11"/>
      <c r="AG413" s="13"/>
      <c r="AH413" s="14"/>
      <c r="AI413" s="11"/>
      <c r="AJ413" s="11"/>
      <c r="AK413" s="13"/>
      <c r="AL413" s="14"/>
      <c r="AM413" s="11"/>
      <c r="AN413" s="11"/>
      <c r="AO413" s="13"/>
      <c r="AP413" s="14"/>
      <c r="AQ413" s="11"/>
      <c r="AR413" s="11"/>
      <c r="AS413" s="13"/>
      <c r="AT413" s="14"/>
      <c r="AU413" s="11"/>
      <c r="AV413" s="11"/>
      <c r="AW413" s="13"/>
      <c r="AX413" s="11"/>
      <c r="AY413" s="11"/>
      <c r="AZ413" s="11"/>
      <c r="BA413" s="11"/>
      <c r="BB413" s="11"/>
      <c r="BC413" s="11"/>
      <c r="BD413" s="11" t="s">
        <v>2775</v>
      </c>
      <c r="BE413" s="11"/>
      <c r="BF413" s="11"/>
      <c r="BG413" s="11"/>
      <c r="BH413" s="11"/>
      <c r="BI413" s="11"/>
      <c r="BJ413" s="11"/>
      <c r="BK413" s="11"/>
      <c r="BL413" s="11"/>
      <c r="BM413" s="11"/>
      <c r="BN413" s="11"/>
      <c r="BO413" s="11"/>
      <c r="BP413" s="11"/>
      <c r="BQ413" s="11"/>
      <c r="BR413" s="11"/>
      <c r="BS413" s="11"/>
      <c r="BT413" s="11"/>
      <c r="BU413" s="11"/>
      <c r="BV413" s="11" t="s">
        <v>2783</v>
      </c>
      <c r="BW413" s="204" t="str">
        <f t="shared" si="41"/>
        <v>Plan Institucional de Capacitación
Operación del Sistema de Gestión Institucional_SGI</v>
      </c>
      <c r="BX413" s="11" t="s">
        <v>25</v>
      </c>
      <c r="BY413" s="11"/>
      <c r="BZ413" s="11"/>
      <c r="CA413" s="11"/>
      <c r="CB413" s="11"/>
      <c r="CC413" s="11" t="s">
        <v>80</v>
      </c>
      <c r="CD413" s="11"/>
      <c r="CE413" s="204" t="str">
        <f t="shared" si="42"/>
        <v xml:space="preserve">Talento Humano 
Gestión del conocimiento y la innovación </v>
      </c>
      <c r="CF413" s="11" t="s">
        <v>82</v>
      </c>
      <c r="CG413" s="11"/>
      <c r="CH413" s="11"/>
      <c r="CI413" s="11"/>
      <c r="CJ413" s="11"/>
      <c r="CK413" s="11"/>
      <c r="CL413" s="11"/>
      <c r="CM413" s="11"/>
      <c r="CN413" s="11"/>
      <c r="CO413" s="11"/>
      <c r="CP413" s="11"/>
      <c r="CQ413" s="11"/>
      <c r="CR413" s="11"/>
      <c r="CS413" s="11"/>
      <c r="CT413" s="11"/>
      <c r="CU413" s="11"/>
      <c r="CV413" s="11"/>
      <c r="CW413" s="11" t="s">
        <v>99</v>
      </c>
      <c r="CX413" s="11"/>
      <c r="CY413" s="204" t="str">
        <f t="shared" si="43"/>
        <v>Gestión Estratégica del Talento Humano 
Gestión del conocimiento y la innovación</v>
      </c>
      <c r="CZ413" s="11" t="s">
        <v>2784</v>
      </c>
      <c r="DA413" s="11"/>
      <c r="DB413" s="11"/>
      <c r="DC413" s="11"/>
      <c r="DD413" s="11"/>
      <c r="DE413" s="11"/>
      <c r="DF413" s="11"/>
      <c r="DG413" s="11"/>
      <c r="DH413" s="11"/>
      <c r="DI413" s="11"/>
      <c r="DJ413" s="11"/>
      <c r="DK413" s="11"/>
      <c r="DL413" s="11"/>
      <c r="DM413" s="11"/>
      <c r="DN413" s="11"/>
      <c r="DO413" s="11"/>
      <c r="DP413" s="11"/>
      <c r="DQ413" s="11"/>
      <c r="DR413" s="11"/>
      <c r="DS413" s="11"/>
      <c r="DT413" s="11"/>
      <c r="DU413" s="1"/>
    </row>
    <row r="414" spans="2:125" s="2" customFormat="1" ht="84" customHeight="1" x14ac:dyDescent="0.35">
      <c r="B414" s="1"/>
      <c r="C414" s="200" t="s">
        <v>4320</v>
      </c>
      <c r="D414" s="211" t="s">
        <v>4321</v>
      </c>
      <c r="E414" s="201" t="str">
        <f t="shared" si="44"/>
        <v xml:space="preserve">URF2025_392__Transversal_Reportar la participación en actividades de capacitación durante el periodo_RV_Tercer cuatrimestre </v>
      </c>
      <c r="F414" s="230" t="s">
        <v>4274</v>
      </c>
      <c r="G414" s="231" t="s">
        <v>4275</v>
      </c>
      <c r="H414" s="231" t="s">
        <v>1802</v>
      </c>
      <c r="I414" s="11" t="s">
        <v>1078</v>
      </c>
      <c r="J414" s="11" t="s">
        <v>1079</v>
      </c>
      <c r="K414" s="11"/>
      <c r="L414" s="212">
        <v>45901</v>
      </c>
      <c r="M414" s="205">
        <v>46006</v>
      </c>
      <c r="N414" s="202">
        <f t="shared" si="39"/>
        <v>105</v>
      </c>
      <c r="O414" s="203" t="s">
        <v>699</v>
      </c>
      <c r="P414" s="11"/>
      <c r="Q414" s="11"/>
      <c r="R414" s="11"/>
      <c r="S414" s="11" t="s">
        <v>610</v>
      </c>
      <c r="T414" s="11" t="s">
        <v>611</v>
      </c>
      <c r="U414" s="11" t="s">
        <v>25</v>
      </c>
      <c r="V414" s="11"/>
      <c r="W414" s="11" t="s">
        <v>52</v>
      </c>
      <c r="X414" s="11"/>
      <c r="Y414" s="204" t="str">
        <f t="shared" si="40"/>
        <v xml:space="preserve">Talento Humano 
Tecnológicos </v>
      </c>
      <c r="Z414" s="11"/>
      <c r="AA414" s="11"/>
      <c r="AB414" s="11"/>
      <c r="AC414" s="13"/>
      <c r="AD414" s="14"/>
      <c r="AE414" s="11"/>
      <c r="AF414" s="11"/>
      <c r="AG414" s="13"/>
      <c r="AH414" s="14"/>
      <c r="AI414" s="11"/>
      <c r="AJ414" s="11"/>
      <c r="AK414" s="13"/>
      <c r="AL414" s="14"/>
      <c r="AM414" s="11"/>
      <c r="AN414" s="11"/>
      <c r="AO414" s="13"/>
      <c r="AP414" s="14"/>
      <c r="AQ414" s="11"/>
      <c r="AR414" s="11"/>
      <c r="AS414" s="13"/>
      <c r="AT414" s="14"/>
      <c r="AU414" s="11"/>
      <c r="AV414" s="11"/>
      <c r="AW414" s="13"/>
      <c r="AX414" s="11"/>
      <c r="AY414" s="11"/>
      <c r="AZ414" s="11"/>
      <c r="BA414" s="11"/>
      <c r="BB414" s="11"/>
      <c r="BC414" s="11"/>
      <c r="BD414" s="11" t="s">
        <v>2775</v>
      </c>
      <c r="BE414" s="11"/>
      <c r="BF414" s="11"/>
      <c r="BG414" s="11"/>
      <c r="BH414" s="11"/>
      <c r="BI414" s="11"/>
      <c r="BJ414" s="11"/>
      <c r="BK414" s="11"/>
      <c r="BL414" s="11"/>
      <c r="BM414" s="11"/>
      <c r="BN414" s="11"/>
      <c r="BO414" s="11"/>
      <c r="BP414" s="11"/>
      <c r="BQ414" s="11"/>
      <c r="BR414" s="11"/>
      <c r="BS414" s="11"/>
      <c r="BT414" s="11"/>
      <c r="BU414" s="11"/>
      <c r="BV414" s="11" t="s">
        <v>2783</v>
      </c>
      <c r="BW414" s="204" t="str">
        <f t="shared" si="41"/>
        <v>Plan Institucional de Capacitación
Operación del Sistema de Gestión Institucional_SGI</v>
      </c>
      <c r="BX414" s="11" t="s">
        <v>25</v>
      </c>
      <c r="BY414" s="11"/>
      <c r="BZ414" s="11"/>
      <c r="CA414" s="11"/>
      <c r="CB414" s="11"/>
      <c r="CC414" s="11" t="s">
        <v>80</v>
      </c>
      <c r="CD414" s="11"/>
      <c r="CE414" s="204" t="str">
        <f t="shared" si="42"/>
        <v xml:space="preserve">Talento Humano 
Gestión del conocimiento y la innovación </v>
      </c>
      <c r="CF414" s="11" t="s">
        <v>82</v>
      </c>
      <c r="CG414" s="11"/>
      <c r="CH414" s="11"/>
      <c r="CI414" s="11"/>
      <c r="CJ414" s="11"/>
      <c r="CK414" s="11"/>
      <c r="CL414" s="11"/>
      <c r="CM414" s="11"/>
      <c r="CN414" s="11"/>
      <c r="CO414" s="11"/>
      <c r="CP414" s="11"/>
      <c r="CQ414" s="11"/>
      <c r="CR414" s="11"/>
      <c r="CS414" s="11"/>
      <c r="CT414" s="11"/>
      <c r="CU414" s="11"/>
      <c r="CV414" s="11"/>
      <c r="CW414" s="11" t="s">
        <v>99</v>
      </c>
      <c r="CX414" s="11"/>
      <c r="CY414" s="204" t="str">
        <f t="shared" si="43"/>
        <v>Gestión Estratégica del Talento Humano 
Gestión del conocimiento y la innovación</v>
      </c>
      <c r="CZ414" s="11" t="s">
        <v>2784</v>
      </c>
      <c r="DA414" s="11"/>
      <c r="DB414" s="11"/>
      <c r="DC414" s="11"/>
      <c r="DD414" s="11"/>
      <c r="DE414" s="11"/>
      <c r="DF414" s="11"/>
      <c r="DG414" s="11"/>
      <c r="DH414" s="11"/>
      <c r="DI414" s="11"/>
      <c r="DJ414" s="11"/>
      <c r="DK414" s="11"/>
      <c r="DL414" s="11"/>
      <c r="DM414" s="11"/>
      <c r="DN414" s="11"/>
      <c r="DO414" s="11"/>
      <c r="DP414" s="11"/>
      <c r="DQ414" s="11"/>
      <c r="DR414" s="11"/>
      <c r="DS414" s="11"/>
      <c r="DT414" s="11"/>
      <c r="DU414" s="1"/>
    </row>
    <row r="415" spans="2:125" s="2" customFormat="1" ht="84" customHeight="1" x14ac:dyDescent="0.35">
      <c r="B415" s="1"/>
      <c r="C415" s="200" t="s">
        <v>4322</v>
      </c>
      <c r="D415" s="211" t="s">
        <v>4323</v>
      </c>
      <c r="E415" s="201" t="str">
        <f t="shared" si="44"/>
        <v xml:space="preserve">URF2025_393__Transversal_Reportar la participación en actividades de capacitación durante el periodo_AD_Tercer cuatrimestre </v>
      </c>
      <c r="F415" s="230" t="s">
        <v>4274</v>
      </c>
      <c r="G415" s="231" t="s">
        <v>4275</v>
      </c>
      <c r="H415" s="231" t="s">
        <v>1802</v>
      </c>
      <c r="I415" s="11" t="s">
        <v>1043</v>
      </c>
      <c r="J415" s="11" t="s">
        <v>707</v>
      </c>
      <c r="K415" s="11"/>
      <c r="L415" s="212">
        <v>45901</v>
      </c>
      <c r="M415" s="205">
        <v>46006</v>
      </c>
      <c r="N415" s="202">
        <f t="shared" si="39"/>
        <v>105</v>
      </c>
      <c r="O415" s="203" t="s">
        <v>699</v>
      </c>
      <c r="P415" s="11"/>
      <c r="Q415" s="11"/>
      <c r="R415" s="11"/>
      <c r="S415" s="11" t="s">
        <v>610</v>
      </c>
      <c r="T415" s="11" t="s">
        <v>611</v>
      </c>
      <c r="U415" s="11" t="s">
        <v>25</v>
      </c>
      <c r="V415" s="11"/>
      <c r="W415" s="11" t="s">
        <v>52</v>
      </c>
      <c r="X415" s="11"/>
      <c r="Y415" s="204" t="str">
        <f t="shared" si="40"/>
        <v xml:space="preserve">Talento Humano 
Tecnológicos </v>
      </c>
      <c r="Z415" s="11"/>
      <c r="AA415" s="11"/>
      <c r="AB415" s="11"/>
      <c r="AC415" s="13"/>
      <c r="AD415" s="14"/>
      <c r="AE415" s="11"/>
      <c r="AF415" s="11"/>
      <c r="AG415" s="13"/>
      <c r="AH415" s="14"/>
      <c r="AI415" s="11"/>
      <c r="AJ415" s="11"/>
      <c r="AK415" s="13"/>
      <c r="AL415" s="14"/>
      <c r="AM415" s="11"/>
      <c r="AN415" s="11"/>
      <c r="AO415" s="13"/>
      <c r="AP415" s="14"/>
      <c r="AQ415" s="11"/>
      <c r="AR415" s="11"/>
      <c r="AS415" s="13"/>
      <c r="AT415" s="14"/>
      <c r="AU415" s="11"/>
      <c r="AV415" s="11"/>
      <c r="AW415" s="13"/>
      <c r="AX415" s="11"/>
      <c r="AY415" s="11"/>
      <c r="AZ415" s="11"/>
      <c r="BA415" s="11"/>
      <c r="BB415" s="11"/>
      <c r="BC415" s="11"/>
      <c r="BD415" s="11" t="s">
        <v>2775</v>
      </c>
      <c r="BE415" s="11"/>
      <c r="BF415" s="11"/>
      <c r="BG415" s="11"/>
      <c r="BH415" s="11"/>
      <c r="BI415" s="11"/>
      <c r="BJ415" s="11"/>
      <c r="BK415" s="11"/>
      <c r="BL415" s="11"/>
      <c r="BM415" s="11"/>
      <c r="BN415" s="11"/>
      <c r="BO415" s="11"/>
      <c r="BP415" s="11"/>
      <c r="BQ415" s="11"/>
      <c r="BR415" s="11"/>
      <c r="BS415" s="11"/>
      <c r="BT415" s="11"/>
      <c r="BU415" s="11"/>
      <c r="BV415" s="11" t="s">
        <v>2783</v>
      </c>
      <c r="BW415" s="204" t="str">
        <f t="shared" si="41"/>
        <v>Plan Institucional de Capacitación
Operación del Sistema de Gestión Institucional_SGI</v>
      </c>
      <c r="BX415" s="11" t="s">
        <v>25</v>
      </c>
      <c r="BY415" s="11"/>
      <c r="BZ415" s="11"/>
      <c r="CA415" s="11"/>
      <c r="CB415" s="11"/>
      <c r="CC415" s="11" t="s">
        <v>80</v>
      </c>
      <c r="CD415" s="11"/>
      <c r="CE415" s="204" t="str">
        <f t="shared" si="42"/>
        <v xml:space="preserve">Talento Humano 
Gestión del conocimiento y la innovación </v>
      </c>
      <c r="CF415" s="11" t="s">
        <v>82</v>
      </c>
      <c r="CG415" s="11"/>
      <c r="CH415" s="11"/>
      <c r="CI415" s="11"/>
      <c r="CJ415" s="11"/>
      <c r="CK415" s="11"/>
      <c r="CL415" s="11"/>
      <c r="CM415" s="11"/>
      <c r="CN415" s="11"/>
      <c r="CO415" s="11"/>
      <c r="CP415" s="11"/>
      <c r="CQ415" s="11"/>
      <c r="CR415" s="11"/>
      <c r="CS415" s="11"/>
      <c r="CT415" s="11"/>
      <c r="CU415" s="11"/>
      <c r="CV415" s="11"/>
      <c r="CW415" s="11" t="s">
        <v>99</v>
      </c>
      <c r="CX415" s="11"/>
      <c r="CY415" s="204" t="str">
        <f t="shared" si="43"/>
        <v>Gestión Estratégica del Talento Humano 
Gestión del conocimiento y la innovación</v>
      </c>
      <c r="CZ415" s="11" t="s">
        <v>2784</v>
      </c>
      <c r="DA415" s="11"/>
      <c r="DB415" s="11"/>
      <c r="DC415" s="11"/>
      <c r="DD415" s="11"/>
      <c r="DE415" s="11"/>
      <c r="DF415" s="11"/>
      <c r="DG415" s="11"/>
      <c r="DH415" s="11"/>
      <c r="DI415" s="11"/>
      <c r="DJ415" s="11"/>
      <c r="DK415" s="11"/>
      <c r="DL415" s="11"/>
      <c r="DM415" s="11"/>
      <c r="DN415" s="11"/>
      <c r="DO415" s="11"/>
      <c r="DP415" s="11"/>
      <c r="DQ415" s="11"/>
      <c r="DR415" s="11"/>
      <c r="DS415" s="11"/>
      <c r="DT415" s="11"/>
      <c r="DU415" s="1"/>
    </row>
    <row r="416" spans="2:125" s="2" customFormat="1" ht="84" customHeight="1" x14ac:dyDescent="0.35">
      <c r="B416" s="1"/>
      <c r="C416" s="200" t="s">
        <v>4324</v>
      </c>
      <c r="D416" s="211" t="s">
        <v>4325</v>
      </c>
      <c r="E416" s="201" t="str">
        <f t="shared" si="44"/>
        <v xml:space="preserve">URF2025_394__Transversal_Reportar la participación en actividades de capacitación durante el periodo_GF_Tercer cuatrimestre </v>
      </c>
      <c r="F416" s="230" t="s">
        <v>4274</v>
      </c>
      <c r="G416" s="231" t="s">
        <v>4275</v>
      </c>
      <c r="H416" s="231" t="s">
        <v>1802</v>
      </c>
      <c r="I416" s="11" t="s">
        <v>969</v>
      </c>
      <c r="J416" s="11" t="s">
        <v>1815</v>
      </c>
      <c r="K416" s="11"/>
      <c r="L416" s="212">
        <v>45901</v>
      </c>
      <c r="M416" s="205">
        <v>46006</v>
      </c>
      <c r="N416" s="202">
        <f t="shared" si="39"/>
        <v>105</v>
      </c>
      <c r="O416" s="203" t="s">
        <v>699</v>
      </c>
      <c r="P416" s="11"/>
      <c r="Q416" s="11"/>
      <c r="R416" s="11"/>
      <c r="S416" s="11" t="s">
        <v>610</v>
      </c>
      <c r="T416" s="11" t="s">
        <v>611</v>
      </c>
      <c r="U416" s="11" t="s">
        <v>25</v>
      </c>
      <c r="V416" s="11"/>
      <c r="W416" s="11" t="s">
        <v>52</v>
      </c>
      <c r="X416" s="11"/>
      <c r="Y416" s="204" t="str">
        <f t="shared" si="40"/>
        <v xml:space="preserve">Talento Humano 
Tecnológicos </v>
      </c>
      <c r="Z416" s="11"/>
      <c r="AA416" s="11"/>
      <c r="AB416" s="11"/>
      <c r="AC416" s="13"/>
      <c r="AD416" s="14"/>
      <c r="AE416" s="11"/>
      <c r="AF416" s="11"/>
      <c r="AG416" s="13"/>
      <c r="AH416" s="14"/>
      <c r="AI416" s="11"/>
      <c r="AJ416" s="11"/>
      <c r="AK416" s="13"/>
      <c r="AL416" s="14"/>
      <c r="AM416" s="11"/>
      <c r="AN416" s="11"/>
      <c r="AO416" s="13"/>
      <c r="AP416" s="14"/>
      <c r="AQ416" s="11"/>
      <c r="AR416" s="11"/>
      <c r="AS416" s="13"/>
      <c r="AT416" s="14"/>
      <c r="AU416" s="11"/>
      <c r="AV416" s="11"/>
      <c r="AW416" s="13"/>
      <c r="AX416" s="11"/>
      <c r="AY416" s="11"/>
      <c r="AZ416" s="11"/>
      <c r="BA416" s="11"/>
      <c r="BB416" s="11"/>
      <c r="BC416" s="11"/>
      <c r="BD416" s="11" t="s">
        <v>2775</v>
      </c>
      <c r="BE416" s="11"/>
      <c r="BF416" s="11"/>
      <c r="BG416" s="11"/>
      <c r="BH416" s="11"/>
      <c r="BI416" s="11"/>
      <c r="BJ416" s="11"/>
      <c r="BK416" s="11"/>
      <c r="BL416" s="11"/>
      <c r="BM416" s="11"/>
      <c r="BN416" s="11"/>
      <c r="BO416" s="11"/>
      <c r="BP416" s="11"/>
      <c r="BQ416" s="11"/>
      <c r="BR416" s="11"/>
      <c r="BS416" s="11"/>
      <c r="BT416" s="11"/>
      <c r="BU416" s="11"/>
      <c r="BV416" s="11" t="s">
        <v>2783</v>
      </c>
      <c r="BW416" s="204" t="str">
        <f t="shared" si="41"/>
        <v>Plan Institucional de Capacitación
Operación del Sistema de Gestión Institucional_SGI</v>
      </c>
      <c r="BX416" s="11" t="s">
        <v>25</v>
      </c>
      <c r="BY416" s="11"/>
      <c r="BZ416" s="11"/>
      <c r="CA416" s="11"/>
      <c r="CB416" s="11"/>
      <c r="CC416" s="11" t="s">
        <v>80</v>
      </c>
      <c r="CD416" s="11"/>
      <c r="CE416" s="204" t="str">
        <f t="shared" si="42"/>
        <v xml:space="preserve">Talento Humano 
Gestión del conocimiento y la innovación </v>
      </c>
      <c r="CF416" s="11" t="s">
        <v>82</v>
      </c>
      <c r="CG416" s="11"/>
      <c r="CH416" s="11"/>
      <c r="CI416" s="11"/>
      <c r="CJ416" s="11"/>
      <c r="CK416" s="11"/>
      <c r="CL416" s="11"/>
      <c r="CM416" s="11"/>
      <c r="CN416" s="11"/>
      <c r="CO416" s="11"/>
      <c r="CP416" s="11"/>
      <c r="CQ416" s="11"/>
      <c r="CR416" s="11"/>
      <c r="CS416" s="11"/>
      <c r="CT416" s="11"/>
      <c r="CU416" s="11"/>
      <c r="CV416" s="11"/>
      <c r="CW416" s="11" t="s">
        <v>99</v>
      </c>
      <c r="CX416" s="11"/>
      <c r="CY416" s="204" t="str">
        <f t="shared" si="43"/>
        <v>Gestión Estratégica del Talento Humano 
Gestión del conocimiento y la innovación</v>
      </c>
      <c r="CZ416" s="11" t="s">
        <v>2784</v>
      </c>
      <c r="DA416" s="11"/>
      <c r="DB416" s="11"/>
      <c r="DC416" s="11"/>
      <c r="DD416" s="11"/>
      <c r="DE416" s="11"/>
      <c r="DF416" s="11"/>
      <c r="DG416" s="11"/>
      <c r="DH416" s="11"/>
      <c r="DI416" s="11"/>
      <c r="DJ416" s="11"/>
      <c r="DK416" s="11"/>
      <c r="DL416" s="11"/>
      <c r="DM416" s="11"/>
      <c r="DN416" s="11"/>
      <c r="DO416" s="11"/>
      <c r="DP416" s="11"/>
      <c r="DQ416" s="11"/>
      <c r="DR416" s="11"/>
      <c r="DS416" s="11"/>
      <c r="DT416" s="11"/>
      <c r="DU416" s="1"/>
    </row>
    <row r="417" spans="2:125" s="2" customFormat="1" ht="84" customHeight="1" x14ac:dyDescent="0.35">
      <c r="B417" s="1"/>
      <c r="C417" s="200" t="s">
        <v>4326</v>
      </c>
      <c r="D417" s="211" t="s">
        <v>4327</v>
      </c>
      <c r="E417" s="201" t="str">
        <f t="shared" si="44"/>
        <v xml:space="preserve">URF2025_395__Transversal_Reportar la participación en actividades de capacitación durante el periodo_GI_Tercer cuatrimestre </v>
      </c>
      <c r="F417" s="230" t="s">
        <v>4274</v>
      </c>
      <c r="G417" s="231" t="s">
        <v>4275</v>
      </c>
      <c r="H417" s="231" t="s">
        <v>1802</v>
      </c>
      <c r="I417" s="11" t="s">
        <v>1291</v>
      </c>
      <c r="J417" s="11" t="s">
        <v>1079</v>
      </c>
      <c r="K417" s="11"/>
      <c r="L417" s="212">
        <v>45901</v>
      </c>
      <c r="M417" s="205">
        <v>46006</v>
      </c>
      <c r="N417" s="202">
        <f t="shared" si="39"/>
        <v>105</v>
      </c>
      <c r="O417" s="203" t="s">
        <v>699</v>
      </c>
      <c r="P417" s="11"/>
      <c r="Q417" s="11"/>
      <c r="R417" s="11"/>
      <c r="S417" s="11" t="s">
        <v>610</v>
      </c>
      <c r="T417" s="11" t="s">
        <v>611</v>
      </c>
      <c r="U417" s="11" t="s">
        <v>25</v>
      </c>
      <c r="V417" s="11"/>
      <c r="W417" s="11" t="s">
        <v>52</v>
      </c>
      <c r="X417" s="11"/>
      <c r="Y417" s="204" t="str">
        <f t="shared" si="40"/>
        <v xml:space="preserve">Talento Humano 
Tecnológicos </v>
      </c>
      <c r="Z417" s="11"/>
      <c r="AA417" s="11"/>
      <c r="AB417" s="11"/>
      <c r="AC417" s="13"/>
      <c r="AD417" s="14"/>
      <c r="AE417" s="11"/>
      <c r="AF417" s="11"/>
      <c r="AG417" s="13"/>
      <c r="AH417" s="14"/>
      <c r="AI417" s="11"/>
      <c r="AJ417" s="11"/>
      <c r="AK417" s="13"/>
      <c r="AL417" s="14"/>
      <c r="AM417" s="11"/>
      <c r="AN417" s="11"/>
      <c r="AO417" s="13"/>
      <c r="AP417" s="14"/>
      <c r="AQ417" s="11"/>
      <c r="AR417" s="11"/>
      <c r="AS417" s="13"/>
      <c r="AT417" s="14"/>
      <c r="AU417" s="11"/>
      <c r="AV417" s="11"/>
      <c r="AW417" s="13"/>
      <c r="AX417" s="11"/>
      <c r="AY417" s="11"/>
      <c r="AZ417" s="11"/>
      <c r="BA417" s="11"/>
      <c r="BB417" s="11"/>
      <c r="BC417" s="11"/>
      <c r="BD417" s="11" t="s">
        <v>2775</v>
      </c>
      <c r="BE417" s="11"/>
      <c r="BF417" s="11"/>
      <c r="BG417" s="11"/>
      <c r="BH417" s="11"/>
      <c r="BI417" s="11"/>
      <c r="BJ417" s="11"/>
      <c r="BK417" s="11"/>
      <c r="BL417" s="11"/>
      <c r="BM417" s="11"/>
      <c r="BN417" s="11"/>
      <c r="BO417" s="11"/>
      <c r="BP417" s="11"/>
      <c r="BQ417" s="11"/>
      <c r="BR417" s="11"/>
      <c r="BS417" s="11"/>
      <c r="BT417" s="11"/>
      <c r="BU417" s="11"/>
      <c r="BV417" s="11" t="s">
        <v>2783</v>
      </c>
      <c r="BW417" s="204" t="str">
        <f t="shared" si="41"/>
        <v>Plan Institucional de Capacitación
Operación del Sistema de Gestión Institucional_SGI</v>
      </c>
      <c r="BX417" s="11" t="s">
        <v>25</v>
      </c>
      <c r="BY417" s="11"/>
      <c r="BZ417" s="11"/>
      <c r="CA417" s="11"/>
      <c r="CB417" s="11"/>
      <c r="CC417" s="11" t="s">
        <v>80</v>
      </c>
      <c r="CD417" s="11"/>
      <c r="CE417" s="204" t="str">
        <f t="shared" si="42"/>
        <v xml:space="preserve">Talento Humano 
Gestión del conocimiento y la innovación </v>
      </c>
      <c r="CF417" s="11" t="s">
        <v>82</v>
      </c>
      <c r="CG417" s="11"/>
      <c r="CH417" s="11"/>
      <c r="CI417" s="11"/>
      <c r="CJ417" s="11"/>
      <c r="CK417" s="11"/>
      <c r="CL417" s="11"/>
      <c r="CM417" s="11"/>
      <c r="CN417" s="11"/>
      <c r="CO417" s="11"/>
      <c r="CP417" s="11"/>
      <c r="CQ417" s="11"/>
      <c r="CR417" s="11"/>
      <c r="CS417" s="11"/>
      <c r="CT417" s="11"/>
      <c r="CU417" s="11"/>
      <c r="CV417" s="11"/>
      <c r="CW417" s="11" t="s">
        <v>99</v>
      </c>
      <c r="CX417" s="11"/>
      <c r="CY417" s="204" t="str">
        <f t="shared" si="43"/>
        <v>Gestión Estratégica del Talento Humano 
Gestión del conocimiento y la innovación</v>
      </c>
      <c r="CZ417" s="11" t="s">
        <v>2784</v>
      </c>
      <c r="DA417" s="11"/>
      <c r="DB417" s="11"/>
      <c r="DC417" s="11"/>
      <c r="DD417" s="11"/>
      <c r="DE417" s="11"/>
      <c r="DF417" s="11"/>
      <c r="DG417" s="11"/>
      <c r="DH417" s="11"/>
      <c r="DI417" s="11"/>
      <c r="DJ417" s="11"/>
      <c r="DK417" s="11"/>
      <c r="DL417" s="11"/>
      <c r="DM417" s="11"/>
      <c r="DN417" s="11"/>
      <c r="DO417" s="11"/>
      <c r="DP417" s="11"/>
      <c r="DQ417" s="11"/>
      <c r="DR417" s="11"/>
      <c r="DS417" s="11"/>
      <c r="DT417" s="11"/>
      <c r="DU417" s="1"/>
    </row>
    <row r="418" spans="2:125" s="2" customFormat="1" ht="84" customHeight="1" x14ac:dyDescent="0.35">
      <c r="B418" s="1"/>
      <c r="C418" s="200" t="s">
        <v>4328</v>
      </c>
      <c r="D418" s="211" t="s">
        <v>4329</v>
      </c>
      <c r="E418" s="201" t="str">
        <f t="shared" si="44"/>
        <v xml:space="preserve">URF2025_396__Transversal_Reportar la participación en actividades de capacitación durante el periodo_CE_Tercer cuatrimestre </v>
      </c>
      <c r="F418" s="230" t="s">
        <v>4274</v>
      </c>
      <c r="G418" s="231" t="s">
        <v>4275</v>
      </c>
      <c r="H418" s="231" t="s">
        <v>1802</v>
      </c>
      <c r="I418" s="11" t="s">
        <v>628</v>
      </c>
      <c r="J418" s="11" t="s">
        <v>630</v>
      </c>
      <c r="K418" s="11"/>
      <c r="L418" s="212">
        <v>45901</v>
      </c>
      <c r="M418" s="205">
        <v>46006</v>
      </c>
      <c r="N418" s="202">
        <f t="shared" si="39"/>
        <v>105</v>
      </c>
      <c r="O418" s="203" t="s">
        <v>699</v>
      </c>
      <c r="P418" s="11"/>
      <c r="Q418" s="11"/>
      <c r="R418" s="11"/>
      <c r="S418" s="11" t="s">
        <v>610</v>
      </c>
      <c r="T418" s="11" t="s">
        <v>611</v>
      </c>
      <c r="U418" s="11" t="s">
        <v>25</v>
      </c>
      <c r="V418" s="11"/>
      <c r="W418" s="11" t="s">
        <v>52</v>
      </c>
      <c r="X418" s="11"/>
      <c r="Y418" s="204" t="str">
        <f t="shared" si="40"/>
        <v xml:space="preserve">Talento Humano 
Tecnológicos </v>
      </c>
      <c r="Z418" s="11"/>
      <c r="AA418" s="11"/>
      <c r="AB418" s="11"/>
      <c r="AC418" s="13"/>
      <c r="AD418" s="14"/>
      <c r="AE418" s="11"/>
      <c r="AF418" s="11"/>
      <c r="AG418" s="13"/>
      <c r="AH418" s="14"/>
      <c r="AI418" s="11"/>
      <c r="AJ418" s="11"/>
      <c r="AK418" s="13"/>
      <c r="AL418" s="14"/>
      <c r="AM418" s="11"/>
      <c r="AN418" s="11"/>
      <c r="AO418" s="13"/>
      <c r="AP418" s="14"/>
      <c r="AQ418" s="11"/>
      <c r="AR418" s="11"/>
      <c r="AS418" s="13"/>
      <c r="AT418" s="14"/>
      <c r="AU418" s="11"/>
      <c r="AV418" s="11"/>
      <c r="AW418" s="13"/>
      <c r="AX418" s="11"/>
      <c r="AY418" s="11"/>
      <c r="AZ418" s="11"/>
      <c r="BA418" s="11"/>
      <c r="BB418" s="11"/>
      <c r="BC418" s="11"/>
      <c r="BD418" s="11" t="s">
        <v>2775</v>
      </c>
      <c r="BE418" s="11"/>
      <c r="BF418" s="11"/>
      <c r="BG418" s="11"/>
      <c r="BH418" s="11"/>
      <c r="BI418" s="11"/>
      <c r="BJ418" s="11"/>
      <c r="BK418" s="11"/>
      <c r="BL418" s="11"/>
      <c r="BM418" s="11"/>
      <c r="BN418" s="11"/>
      <c r="BO418" s="11"/>
      <c r="BP418" s="11"/>
      <c r="BQ418" s="11"/>
      <c r="BR418" s="11"/>
      <c r="BS418" s="11"/>
      <c r="BT418" s="11"/>
      <c r="BU418" s="11"/>
      <c r="BV418" s="11" t="s">
        <v>2783</v>
      </c>
      <c r="BW418" s="204" t="str">
        <f t="shared" si="41"/>
        <v>Plan Institucional de Capacitación
Operación del Sistema de Gestión Institucional_SGI</v>
      </c>
      <c r="BX418" s="11" t="s">
        <v>25</v>
      </c>
      <c r="BY418" s="11"/>
      <c r="BZ418" s="11"/>
      <c r="CA418" s="11"/>
      <c r="CB418" s="11"/>
      <c r="CC418" s="11" t="s">
        <v>80</v>
      </c>
      <c r="CD418" s="11"/>
      <c r="CE418" s="204" t="str">
        <f t="shared" si="42"/>
        <v xml:space="preserve">Talento Humano 
Gestión del conocimiento y la innovación </v>
      </c>
      <c r="CF418" s="11" t="s">
        <v>82</v>
      </c>
      <c r="CG418" s="11"/>
      <c r="CH418" s="11"/>
      <c r="CI418" s="11"/>
      <c r="CJ418" s="11"/>
      <c r="CK418" s="11"/>
      <c r="CL418" s="11"/>
      <c r="CM418" s="11"/>
      <c r="CN418" s="11"/>
      <c r="CO418" s="11"/>
      <c r="CP418" s="11"/>
      <c r="CQ418" s="11"/>
      <c r="CR418" s="11"/>
      <c r="CS418" s="11"/>
      <c r="CT418" s="11"/>
      <c r="CU418" s="11"/>
      <c r="CV418" s="11"/>
      <c r="CW418" s="11" t="s">
        <v>99</v>
      </c>
      <c r="CX418" s="11"/>
      <c r="CY418" s="204" t="str">
        <f t="shared" si="43"/>
        <v>Gestión Estratégica del Talento Humano 
Gestión del conocimiento y la innovación</v>
      </c>
      <c r="CZ418" s="11" t="s">
        <v>2784</v>
      </c>
      <c r="DA418" s="11"/>
      <c r="DB418" s="11"/>
      <c r="DC418" s="11"/>
      <c r="DD418" s="11"/>
      <c r="DE418" s="11"/>
      <c r="DF418" s="11"/>
      <c r="DG418" s="11"/>
      <c r="DH418" s="11"/>
      <c r="DI418" s="11"/>
      <c r="DJ418" s="11"/>
      <c r="DK418" s="11"/>
      <c r="DL418" s="11"/>
      <c r="DM418" s="11"/>
      <c r="DN418" s="11"/>
      <c r="DO418" s="11"/>
      <c r="DP418" s="11"/>
      <c r="DQ418" s="11"/>
      <c r="DR418" s="11"/>
      <c r="DS418" s="11"/>
      <c r="DT418" s="11"/>
      <c r="DU418" s="1"/>
    </row>
    <row r="419" spans="2:125" s="2" customFormat="1" ht="84" hidden="1" customHeight="1" x14ac:dyDescent="0.35">
      <c r="B419" s="1"/>
      <c r="C419" s="200" t="s">
        <v>4330</v>
      </c>
      <c r="D419" s="211" t="s">
        <v>4331</v>
      </c>
      <c r="E419" s="201" t="str">
        <f t="shared" si="44"/>
        <v>URF2025_397__Transversal_Participar en las actualización del directorio de grupos de valor y partes interesadas_DP</v>
      </c>
      <c r="F419" s="230" t="s">
        <v>4332</v>
      </c>
      <c r="G419" s="211" t="s">
        <v>4333</v>
      </c>
      <c r="H419" s="211" t="s">
        <v>4333</v>
      </c>
      <c r="I419" s="11" t="s">
        <v>232</v>
      </c>
      <c r="J419" s="11" t="s">
        <v>233</v>
      </c>
      <c r="K419" s="11" t="s">
        <v>110</v>
      </c>
      <c r="L419" s="12">
        <v>45778</v>
      </c>
      <c r="M419" s="12">
        <v>45853</v>
      </c>
      <c r="N419" s="202">
        <f t="shared" si="39"/>
        <v>75</v>
      </c>
      <c r="O419" s="203" t="s">
        <v>1079</v>
      </c>
      <c r="P419" s="11"/>
      <c r="Q419" s="11" t="s">
        <v>111</v>
      </c>
      <c r="R419" s="11" t="s">
        <v>4334</v>
      </c>
      <c r="S419" s="11" t="s">
        <v>114</v>
      </c>
      <c r="T419" s="11" t="s">
        <v>1082</v>
      </c>
      <c r="U419" s="11" t="s">
        <v>25</v>
      </c>
      <c r="V419" s="11"/>
      <c r="W419" s="11" t="s">
        <v>52</v>
      </c>
      <c r="X419" s="11"/>
      <c r="Y419" s="204" t="str">
        <f t="shared" si="40"/>
        <v xml:space="preserve">Talento Humano 
Tecnológicos </v>
      </c>
      <c r="Z419" s="11"/>
      <c r="AA419" s="11"/>
      <c r="AB419" s="11"/>
      <c r="AC419" s="13"/>
      <c r="AD419" s="14"/>
      <c r="AE419" s="11"/>
      <c r="AF419" s="11"/>
      <c r="AG419" s="13"/>
      <c r="AH419" s="14"/>
      <c r="AI419" s="11"/>
      <c r="AJ419" s="11"/>
      <c r="AK419" s="13"/>
      <c r="AL419" s="14"/>
      <c r="AM419" s="11"/>
      <c r="AN419" s="11"/>
      <c r="AO419" s="13"/>
      <c r="AP419" s="14"/>
      <c r="AQ419" s="11"/>
      <c r="AR419" s="11"/>
      <c r="AS419" s="13"/>
      <c r="AT419" s="14"/>
      <c r="AU419" s="11"/>
      <c r="AV419" s="11"/>
      <c r="AW419" s="13"/>
      <c r="AX419" s="11"/>
      <c r="AY419" s="11"/>
      <c r="AZ419" s="11"/>
      <c r="BA419" s="11"/>
      <c r="BB419" s="11"/>
      <c r="BC419" s="11"/>
      <c r="BD419" s="11"/>
      <c r="BE419" s="11"/>
      <c r="BF419" s="11"/>
      <c r="BG419" s="11"/>
      <c r="BH419" s="11" t="s">
        <v>2758</v>
      </c>
      <c r="BI419" s="11" t="s">
        <v>2793</v>
      </c>
      <c r="BJ419" s="11" t="s">
        <v>3163</v>
      </c>
      <c r="BK419" s="11"/>
      <c r="BL419" s="11"/>
      <c r="BM419" s="11"/>
      <c r="BN419" s="11" t="s">
        <v>2760</v>
      </c>
      <c r="BO419" s="11" t="s">
        <v>2937</v>
      </c>
      <c r="BP419" s="11" t="s">
        <v>2761</v>
      </c>
      <c r="BQ419" s="11" t="s">
        <v>3172</v>
      </c>
      <c r="BR419" s="11"/>
      <c r="BS419" s="11"/>
      <c r="BT419" s="11"/>
      <c r="BU419" s="11"/>
      <c r="BV419" s="11" t="s">
        <v>2783</v>
      </c>
      <c r="BW419" s="204" t="str">
        <f t="shared" si="41"/>
        <v>Programas de transparencia y ética pública 
Estrategia de participación ciudadana 
Estrategia de rendición de cuentas 
Operación del Sistema de Gestión Institucional_SGI</v>
      </c>
      <c r="BX419" s="11"/>
      <c r="BY419" s="11"/>
      <c r="BZ419" s="11" t="s">
        <v>27</v>
      </c>
      <c r="CA419" s="11"/>
      <c r="CB419" s="11" t="s">
        <v>29</v>
      </c>
      <c r="CC419" s="11"/>
      <c r="CD419" s="11"/>
      <c r="CE419" s="204" t="str">
        <f t="shared" si="42"/>
        <v xml:space="preserve">Gestión con valores para resultados 
Información y comunicación </v>
      </c>
      <c r="CF419" s="11"/>
      <c r="CG419" s="11"/>
      <c r="CH419" s="11"/>
      <c r="CI419" s="11"/>
      <c r="CJ419" s="11"/>
      <c r="CK419" s="11"/>
      <c r="CL419" s="11"/>
      <c r="CM419" s="11"/>
      <c r="CN419" s="11"/>
      <c r="CO419" s="11"/>
      <c r="CP419" s="11" t="s">
        <v>92</v>
      </c>
      <c r="CQ419" s="11"/>
      <c r="CR419" s="11" t="s">
        <v>94</v>
      </c>
      <c r="CS419" s="11"/>
      <c r="CT419" s="11" t="s">
        <v>96</v>
      </c>
      <c r="CU419" s="11"/>
      <c r="CV419" s="11"/>
      <c r="CW419" s="11"/>
      <c r="CX419" s="11"/>
      <c r="CY419" s="204" t="str">
        <f t="shared" si="43"/>
        <v>Servicio al ciudadano
Participación ciudadana en la gestión pública
Transparencia, acceso a la información pública y lucha contra la corrupción</v>
      </c>
      <c r="CZ419" s="11" t="s">
        <v>2784</v>
      </c>
      <c r="DA419" s="11"/>
      <c r="DB419" s="11"/>
      <c r="DC419" s="11"/>
      <c r="DD419" s="11"/>
      <c r="DE419" s="11"/>
      <c r="DF419" s="11"/>
      <c r="DG419" s="11"/>
      <c r="DH419" s="11"/>
      <c r="DI419" s="11"/>
      <c r="DJ419" s="11"/>
      <c r="DK419" s="11"/>
      <c r="DL419" s="11"/>
      <c r="DM419" s="11"/>
      <c r="DN419" s="11"/>
      <c r="DO419" s="11"/>
      <c r="DP419" s="11"/>
      <c r="DQ419" s="11"/>
      <c r="DR419" s="11"/>
      <c r="DS419" s="11"/>
      <c r="DT419" s="11"/>
      <c r="DU419" s="1"/>
    </row>
    <row r="420" spans="2:125" s="2" customFormat="1" ht="84" hidden="1" customHeight="1" x14ac:dyDescent="0.35">
      <c r="B420" s="1"/>
      <c r="C420" s="200" t="s">
        <v>4335</v>
      </c>
      <c r="D420" s="211" t="s">
        <v>4336</v>
      </c>
      <c r="E420" s="201" t="str">
        <f t="shared" si="44"/>
        <v>URF2025_398__Transversal_Participar en las actualización del directorio de grupos de valor y partes interesadas _GH</v>
      </c>
      <c r="F420" s="230" t="s">
        <v>4332</v>
      </c>
      <c r="G420" s="211" t="s">
        <v>4333</v>
      </c>
      <c r="H420" s="211" t="s">
        <v>4333</v>
      </c>
      <c r="I420" s="11" t="s">
        <v>818</v>
      </c>
      <c r="J420" s="11" t="s">
        <v>694</v>
      </c>
      <c r="K420" s="11"/>
      <c r="L420" s="12">
        <v>45778</v>
      </c>
      <c r="M420" s="12">
        <v>45853</v>
      </c>
      <c r="N420" s="202">
        <f t="shared" ref="N420:N477" si="45">IF(M420-L420&gt;124,"El tiempo de ejecución de la actividad no puede superar 124 días",M420-L420)</f>
        <v>75</v>
      </c>
      <c r="O420" s="203" t="s">
        <v>1079</v>
      </c>
      <c r="P420" s="11"/>
      <c r="Q420" s="11" t="s">
        <v>111</v>
      </c>
      <c r="R420" s="11" t="s">
        <v>4334</v>
      </c>
      <c r="S420" s="11" t="s">
        <v>114</v>
      </c>
      <c r="T420" s="11" t="s">
        <v>1082</v>
      </c>
      <c r="U420" s="11" t="s">
        <v>25</v>
      </c>
      <c r="V420" s="11"/>
      <c r="W420" s="11" t="s">
        <v>52</v>
      </c>
      <c r="X420" s="11"/>
      <c r="Y420" s="204" t="str">
        <f t="shared" si="40"/>
        <v xml:space="preserve">Talento Humano 
Tecnológicos </v>
      </c>
      <c r="Z420" s="11"/>
      <c r="AA420" s="11"/>
      <c r="AB420" s="11"/>
      <c r="AC420" s="13"/>
      <c r="AD420" s="14"/>
      <c r="AE420" s="11"/>
      <c r="AF420" s="11"/>
      <c r="AG420" s="13"/>
      <c r="AH420" s="14"/>
      <c r="AI420" s="11"/>
      <c r="AJ420" s="11"/>
      <c r="AK420" s="13"/>
      <c r="AL420" s="14"/>
      <c r="AM420" s="11"/>
      <c r="AN420" s="11"/>
      <c r="AO420" s="13"/>
      <c r="AP420" s="14"/>
      <c r="AQ420" s="11"/>
      <c r="AR420" s="11"/>
      <c r="AS420" s="13"/>
      <c r="AT420" s="14"/>
      <c r="AU420" s="11"/>
      <c r="AV420" s="11"/>
      <c r="AW420" s="13"/>
      <c r="AX420" s="11"/>
      <c r="AY420" s="11"/>
      <c r="AZ420" s="11"/>
      <c r="BA420" s="11"/>
      <c r="BB420" s="11"/>
      <c r="BC420" s="11"/>
      <c r="BD420" s="11"/>
      <c r="BE420" s="11"/>
      <c r="BF420" s="11"/>
      <c r="BG420" s="11"/>
      <c r="BH420" s="11" t="s">
        <v>2758</v>
      </c>
      <c r="BI420" s="11" t="s">
        <v>2793</v>
      </c>
      <c r="BJ420" s="11" t="s">
        <v>3163</v>
      </c>
      <c r="BK420" s="11"/>
      <c r="BL420" s="11"/>
      <c r="BM420" s="11"/>
      <c r="BN420" s="11" t="s">
        <v>2760</v>
      </c>
      <c r="BO420" s="11" t="s">
        <v>2937</v>
      </c>
      <c r="BP420" s="11" t="s">
        <v>2761</v>
      </c>
      <c r="BQ420" s="11" t="s">
        <v>3172</v>
      </c>
      <c r="BR420" s="11"/>
      <c r="BS420" s="11"/>
      <c r="BT420" s="11"/>
      <c r="BU420" s="11"/>
      <c r="BV420" s="11" t="s">
        <v>2783</v>
      </c>
      <c r="BW420" s="204" t="str">
        <f t="shared" si="41"/>
        <v>Programas de transparencia y ética pública 
Estrategia de participación ciudadana 
Estrategia de rendición de cuentas 
Operación del Sistema de Gestión Institucional_SGI</v>
      </c>
      <c r="BX420" s="11"/>
      <c r="BY420" s="11"/>
      <c r="BZ420" s="11" t="s">
        <v>27</v>
      </c>
      <c r="CA420" s="11"/>
      <c r="CB420" s="11" t="s">
        <v>29</v>
      </c>
      <c r="CC420" s="11"/>
      <c r="CD420" s="11"/>
      <c r="CE420" s="204" t="str">
        <f t="shared" si="42"/>
        <v xml:space="preserve">Gestión con valores para resultados 
Información y comunicación </v>
      </c>
      <c r="CF420" s="11"/>
      <c r="CG420" s="11"/>
      <c r="CH420" s="11"/>
      <c r="CI420" s="11"/>
      <c r="CJ420" s="11"/>
      <c r="CK420" s="11"/>
      <c r="CL420" s="11"/>
      <c r="CM420" s="11"/>
      <c r="CN420" s="11"/>
      <c r="CO420" s="11"/>
      <c r="CP420" s="11" t="s">
        <v>92</v>
      </c>
      <c r="CQ420" s="11"/>
      <c r="CR420" s="11" t="s">
        <v>94</v>
      </c>
      <c r="CS420" s="11"/>
      <c r="CT420" s="11" t="s">
        <v>96</v>
      </c>
      <c r="CU420" s="11"/>
      <c r="CV420" s="11"/>
      <c r="CW420" s="11"/>
      <c r="CX420" s="11"/>
      <c r="CY420" s="204" t="str">
        <f t="shared" si="43"/>
        <v>Servicio al ciudadano
Participación ciudadana en la gestión pública
Transparencia, acceso a la información pública y lucha contra la corrupción</v>
      </c>
      <c r="CZ420" s="11" t="s">
        <v>2784</v>
      </c>
      <c r="DA420" s="11"/>
      <c r="DB420" s="11"/>
      <c r="DC420" s="11"/>
      <c r="DD420" s="11"/>
      <c r="DE420" s="11"/>
      <c r="DF420" s="11"/>
      <c r="DG420" s="11"/>
      <c r="DH420" s="11"/>
      <c r="DI420" s="11"/>
      <c r="DJ420" s="11"/>
      <c r="DK420" s="11"/>
      <c r="DL420" s="11"/>
      <c r="DM420" s="11"/>
      <c r="DN420" s="11"/>
      <c r="DO420" s="11"/>
      <c r="DP420" s="11"/>
      <c r="DQ420" s="11"/>
      <c r="DR420" s="11"/>
      <c r="DS420" s="11"/>
      <c r="DT420" s="11"/>
      <c r="DU420" s="1"/>
    </row>
    <row r="421" spans="2:125" s="2" customFormat="1" ht="84" hidden="1" customHeight="1" x14ac:dyDescent="0.35">
      <c r="B421" s="1"/>
      <c r="C421" s="200" t="s">
        <v>4337</v>
      </c>
      <c r="D421" s="211" t="s">
        <v>4338</v>
      </c>
      <c r="E421" s="201" t="str">
        <f t="shared" si="44"/>
        <v>URF2025_399__Transversal_Participar en las actualización del directorio de grupos de valor y partes interesadas_SDM</v>
      </c>
      <c r="F421" s="230" t="s">
        <v>4332</v>
      </c>
      <c r="G421" s="211" t="s">
        <v>4333</v>
      </c>
      <c r="H421" s="211" t="s">
        <v>4333</v>
      </c>
      <c r="I421" s="11" t="s">
        <v>1647</v>
      </c>
      <c r="J421" s="11" t="s">
        <v>1797</v>
      </c>
      <c r="K421" s="11"/>
      <c r="L421" s="12">
        <v>45778</v>
      </c>
      <c r="M421" s="12">
        <v>45853</v>
      </c>
      <c r="N421" s="202">
        <f t="shared" si="45"/>
        <v>75</v>
      </c>
      <c r="O421" s="203" t="s">
        <v>1079</v>
      </c>
      <c r="P421" s="11"/>
      <c r="Q421" s="11" t="s">
        <v>111</v>
      </c>
      <c r="R421" s="11" t="s">
        <v>4334</v>
      </c>
      <c r="S421" s="11" t="s">
        <v>114</v>
      </c>
      <c r="T421" s="11" t="s">
        <v>1082</v>
      </c>
      <c r="U421" s="11" t="s">
        <v>25</v>
      </c>
      <c r="V421" s="11"/>
      <c r="W421" s="11" t="s">
        <v>52</v>
      </c>
      <c r="X421" s="11"/>
      <c r="Y421" s="204" t="str">
        <f t="shared" si="40"/>
        <v xml:space="preserve">Talento Humano 
Tecnológicos </v>
      </c>
      <c r="Z421" s="11"/>
      <c r="AA421" s="11"/>
      <c r="AB421" s="11"/>
      <c r="AC421" s="13"/>
      <c r="AD421" s="14"/>
      <c r="AE421" s="11"/>
      <c r="AF421" s="11"/>
      <c r="AG421" s="13"/>
      <c r="AH421" s="14"/>
      <c r="AI421" s="11"/>
      <c r="AJ421" s="11"/>
      <c r="AK421" s="13"/>
      <c r="AL421" s="14"/>
      <c r="AM421" s="11"/>
      <c r="AN421" s="11"/>
      <c r="AO421" s="13"/>
      <c r="AP421" s="14"/>
      <c r="AQ421" s="11"/>
      <c r="AR421" s="11"/>
      <c r="AS421" s="13"/>
      <c r="AT421" s="14"/>
      <c r="AU421" s="11"/>
      <c r="AV421" s="11"/>
      <c r="AW421" s="13"/>
      <c r="AX421" s="11"/>
      <c r="AY421" s="11"/>
      <c r="AZ421" s="11"/>
      <c r="BA421" s="11"/>
      <c r="BB421" s="11"/>
      <c r="BC421" s="11"/>
      <c r="BD421" s="11"/>
      <c r="BE421" s="11"/>
      <c r="BF421" s="11"/>
      <c r="BG421" s="11"/>
      <c r="BH421" s="11" t="s">
        <v>2758</v>
      </c>
      <c r="BI421" s="11" t="s">
        <v>2793</v>
      </c>
      <c r="BJ421" s="11" t="s">
        <v>3163</v>
      </c>
      <c r="BK421" s="11"/>
      <c r="BL421" s="11"/>
      <c r="BM421" s="11"/>
      <c r="BN421" s="11" t="s">
        <v>2760</v>
      </c>
      <c r="BO421" s="11" t="s">
        <v>2937</v>
      </c>
      <c r="BP421" s="11" t="s">
        <v>2761</v>
      </c>
      <c r="BQ421" s="11" t="s">
        <v>3172</v>
      </c>
      <c r="BR421" s="11"/>
      <c r="BS421" s="11"/>
      <c r="BT421" s="11"/>
      <c r="BU421" s="11"/>
      <c r="BV421" s="11" t="s">
        <v>2783</v>
      </c>
      <c r="BW421" s="204" t="str">
        <f t="shared" si="41"/>
        <v>Programas de transparencia y ética pública 
Estrategia de participación ciudadana 
Estrategia de rendición de cuentas 
Operación del Sistema de Gestión Institucional_SGI</v>
      </c>
      <c r="BX421" s="11"/>
      <c r="BY421" s="11"/>
      <c r="BZ421" s="11" t="s">
        <v>27</v>
      </c>
      <c r="CA421" s="11"/>
      <c r="CB421" s="11" t="s">
        <v>29</v>
      </c>
      <c r="CC421" s="11"/>
      <c r="CD421" s="11"/>
      <c r="CE421" s="204" t="str">
        <f t="shared" si="42"/>
        <v xml:space="preserve">Gestión con valores para resultados 
Información y comunicación </v>
      </c>
      <c r="CF421" s="11"/>
      <c r="CG421" s="11"/>
      <c r="CH421" s="11"/>
      <c r="CI421" s="11"/>
      <c r="CJ421" s="11"/>
      <c r="CK421" s="11"/>
      <c r="CL421" s="11"/>
      <c r="CM421" s="11"/>
      <c r="CN421" s="11"/>
      <c r="CO421" s="11"/>
      <c r="CP421" s="11" t="s">
        <v>92</v>
      </c>
      <c r="CQ421" s="11"/>
      <c r="CR421" s="11" t="s">
        <v>94</v>
      </c>
      <c r="CS421" s="11"/>
      <c r="CT421" s="11" t="s">
        <v>96</v>
      </c>
      <c r="CU421" s="11"/>
      <c r="CV421" s="11"/>
      <c r="CW421" s="11"/>
      <c r="CX421" s="11"/>
      <c r="CY421" s="204" t="str">
        <f t="shared" si="43"/>
        <v>Servicio al ciudadano
Participación ciudadana en la gestión pública
Transparencia, acceso a la información pública y lucha contra la corrupción</v>
      </c>
      <c r="CZ421" s="11" t="s">
        <v>2784</v>
      </c>
      <c r="DA421" s="11"/>
      <c r="DB421" s="11"/>
      <c r="DC421" s="11"/>
      <c r="DD421" s="11"/>
      <c r="DE421" s="11"/>
      <c r="DF421" s="11"/>
      <c r="DG421" s="11"/>
      <c r="DH421" s="11"/>
      <c r="DI421" s="11"/>
      <c r="DJ421" s="11"/>
      <c r="DK421" s="11"/>
      <c r="DL421" s="11"/>
      <c r="DM421" s="11"/>
      <c r="DN421" s="11"/>
      <c r="DO421" s="11"/>
      <c r="DP421" s="11"/>
      <c r="DQ421" s="11"/>
      <c r="DR421" s="11"/>
      <c r="DS421" s="11"/>
      <c r="DT421" s="11"/>
      <c r="DU421" s="1"/>
    </row>
    <row r="422" spans="2:125" s="2" customFormat="1" ht="84" hidden="1" customHeight="1" x14ac:dyDescent="0.35">
      <c r="B422" s="1"/>
      <c r="C422" s="200" t="s">
        <v>4339</v>
      </c>
      <c r="D422" s="211" t="s">
        <v>4340</v>
      </c>
      <c r="E422" s="201" t="str">
        <f t="shared" si="44"/>
        <v>URF2025_400__Transversal_Participar en las actualización del directorio de grupos de valor y partes interesadas _SRP</v>
      </c>
      <c r="F422" s="230" t="s">
        <v>4332</v>
      </c>
      <c r="G422" s="211" t="s">
        <v>4333</v>
      </c>
      <c r="H422" s="211" t="s">
        <v>4333</v>
      </c>
      <c r="I422" s="11" t="s">
        <v>1647</v>
      </c>
      <c r="J422" s="11" t="s">
        <v>1794</v>
      </c>
      <c r="K422" s="11"/>
      <c r="L422" s="12">
        <v>45778</v>
      </c>
      <c r="M422" s="12">
        <v>45853</v>
      </c>
      <c r="N422" s="202">
        <f t="shared" si="45"/>
        <v>75</v>
      </c>
      <c r="O422" s="203" t="s">
        <v>1079</v>
      </c>
      <c r="P422" s="11"/>
      <c r="Q422" s="11" t="s">
        <v>111</v>
      </c>
      <c r="R422" s="11" t="s">
        <v>4334</v>
      </c>
      <c r="S422" s="11" t="s">
        <v>114</v>
      </c>
      <c r="T422" s="11" t="s">
        <v>1082</v>
      </c>
      <c r="U422" s="11" t="s">
        <v>25</v>
      </c>
      <c r="V422" s="11"/>
      <c r="W422" s="11" t="s">
        <v>52</v>
      </c>
      <c r="X422" s="11"/>
      <c r="Y422" s="204" t="str">
        <f t="shared" si="40"/>
        <v xml:space="preserve">Talento Humano 
Tecnológicos </v>
      </c>
      <c r="Z422" s="11"/>
      <c r="AA422" s="11"/>
      <c r="AB422" s="11"/>
      <c r="AC422" s="13"/>
      <c r="AD422" s="14"/>
      <c r="AE422" s="11"/>
      <c r="AF422" s="11"/>
      <c r="AG422" s="13"/>
      <c r="AH422" s="14"/>
      <c r="AI422" s="11"/>
      <c r="AJ422" s="11"/>
      <c r="AK422" s="13"/>
      <c r="AL422" s="14"/>
      <c r="AM422" s="11"/>
      <c r="AN422" s="11"/>
      <c r="AO422" s="13"/>
      <c r="AP422" s="14"/>
      <c r="AQ422" s="11"/>
      <c r="AR422" s="11"/>
      <c r="AS422" s="13"/>
      <c r="AT422" s="14"/>
      <c r="AU422" s="11"/>
      <c r="AV422" s="11"/>
      <c r="AW422" s="13"/>
      <c r="AX422" s="11"/>
      <c r="AY422" s="11"/>
      <c r="AZ422" s="11"/>
      <c r="BA422" s="11"/>
      <c r="BB422" s="11"/>
      <c r="BC422" s="11"/>
      <c r="BD422" s="11"/>
      <c r="BE422" s="11"/>
      <c r="BF422" s="11"/>
      <c r="BG422" s="11"/>
      <c r="BH422" s="11" t="s">
        <v>2758</v>
      </c>
      <c r="BI422" s="11" t="s">
        <v>2793</v>
      </c>
      <c r="BJ422" s="11" t="s">
        <v>3163</v>
      </c>
      <c r="BK422" s="11"/>
      <c r="BL422" s="11"/>
      <c r="BM422" s="11"/>
      <c r="BN422" s="11" t="s">
        <v>2760</v>
      </c>
      <c r="BO422" s="11" t="s">
        <v>2937</v>
      </c>
      <c r="BP422" s="11" t="s">
        <v>2761</v>
      </c>
      <c r="BQ422" s="11" t="s">
        <v>3172</v>
      </c>
      <c r="BR422" s="11"/>
      <c r="BS422" s="11"/>
      <c r="BT422" s="11"/>
      <c r="BU422" s="11"/>
      <c r="BV422" s="11" t="s">
        <v>2783</v>
      </c>
      <c r="BW422" s="204" t="str">
        <f t="shared" si="41"/>
        <v>Programas de transparencia y ética pública 
Estrategia de participación ciudadana 
Estrategia de rendición de cuentas 
Operación del Sistema de Gestión Institucional_SGI</v>
      </c>
      <c r="BX422" s="11"/>
      <c r="BY422" s="11"/>
      <c r="BZ422" s="11" t="s">
        <v>27</v>
      </c>
      <c r="CA422" s="11"/>
      <c r="CB422" s="11" t="s">
        <v>29</v>
      </c>
      <c r="CC422" s="11"/>
      <c r="CD422" s="11"/>
      <c r="CE422" s="204" t="str">
        <f t="shared" si="42"/>
        <v xml:space="preserve">Gestión con valores para resultados 
Información y comunicación </v>
      </c>
      <c r="CF422" s="11"/>
      <c r="CG422" s="11"/>
      <c r="CH422" s="11"/>
      <c r="CI422" s="11"/>
      <c r="CJ422" s="11"/>
      <c r="CK422" s="11"/>
      <c r="CL422" s="11"/>
      <c r="CM422" s="11"/>
      <c r="CN422" s="11"/>
      <c r="CO422" s="11"/>
      <c r="CP422" s="11" t="s">
        <v>92</v>
      </c>
      <c r="CQ422" s="11"/>
      <c r="CR422" s="11" t="s">
        <v>94</v>
      </c>
      <c r="CS422" s="11"/>
      <c r="CT422" s="11" t="s">
        <v>96</v>
      </c>
      <c r="CU422" s="11"/>
      <c r="CV422" s="11"/>
      <c r="CW422" s="11"/>
      <c r="CX422" s="11"/>
      <c r="CY422" s="204" t="str">
        <f t="shared" si="43"/>
        <v>Servicio al ciudadano
Participación ciudadana en la gestión pública
Transparencia, acceso a la información pública y lucha contra la corrupción</v>
      </c>
      <c r="CZ422" s="11" t="s">
        <v>2784</v>
      </c>
      <c r="DA422" s="11"/>
      <c r="DB422" s="11"/>
      <c r="DC422" s="11"/>
      <c r="DD422" s="11"/>
      <c r="DE422" s="11"/>
      <c r="DF422" s="11"/>
      <c r="DG422" s="11"/>
      <c r="DH422" s="11"/>
      <c r="DI422" s="11"/>
      <c r="DJ422" s="11"/>
      <c r="DK422" s="11"/>
      <c r="DL422" s="11"/>
      <c r="DM422" s="11"/>
      <c r="DN422" s="11"/>
      <c r="DO422" s="11"/>
      <c r="DP422" s="11"/>
      <c r="DQ422" s="11"/>
      <c r="DR422" s="11"/>
      <c r="DS422" s="11"/>
      <c r="DT422" s="11"/>
      <c r="DU422" s="1"/>
    </row>
    <row r="423" spans="2:125" s="2" customFormat="1" ht="84" hidden="1" customHeight="1" x14ac:dyDescent="0.35">
      <c r="B423" s="1"/>
      <c r="C423" s="200" t="s">
        <v>4341</v>
      </c>
      <c r="D423" s="211" t="s">
        <v>4342</v>
      </c>
      <c r="E423" s="201" t="str">
        <f t="shared" si="44"/>
        <v>URF2025_401__Transversal_Participar en las actualización del directorio de grupos de valor y partes interesadas_GC</v>
      </c>
      <c r="F423" s="230" t="s">
        <v>4332</v>
      </c>
      <c r="G423" s="211" t="s">
        <v>4333</v>
      </c>
      <c r="H423" s="211" t="s">
        <v>4333</v>
      </c>
      <c r="I423" s="11" t="s">
        <v>107</v>
      </c>
      <c r="J423" s="11" t="s">
        <v>109</v>
      </c>
      <c r="K423" s="11"/>
      <c r="L423" s="12">
        <v>45778</v>
      </c>
      <c r="M423" s="12">
        <v>45853</v>
      </c>
      <c r="N423" s="202">
        <f t="shared" si="45"/>
        <v>75</v>
      </c>
      <c r="O423" s="203" t="s">
        <v>1079</v>
      </c>
      <c r="P423" s="11"/>
      <c r="Q423" s="11" t="s">
        <v>111</v>
      </c>
      <c r="R423" s="11" t="s">
        <v>4334</v>
      </c>
      <c r="S423" s="11" t="s">
        <v>114</v>
      </c>
      <c r="T423" s="11" t="s">
        <v>1082</v>
      </c>
      <c r="U423" s="11" t="s">
        <v>25</v>
      </c>
      <c r="V423" s="11"/>
      <c r="W423" s="11" t="s">
        <v>52</v>
      </c>
      <c r="X423" s="11"/>
      <c r="Y423" s="204" t="str">
        <f t="shared" si="40"/>
        <v xml:space="preserve">Talento Humano 
Tecnológicos </v>
      </c>
      <c r="Z423" s="11"/>
      <c r="AA423" s="11"/>
      <c r="AB423" s="11"/>
      <c r="AC423" s="13"/>
      <c r="AD423" s="14"/>
      <c r="AE423" s="11"/>
      <c r="AF423" s="11"/>
      <c r="AG423" s="13"/>
      <c r="AH423" s="14"/>
      <c r="AI423" s="11"/>
      <c r="AJ423" s="11"/>
      <c r="AK423" s="13"/>
      <c r="AL423" s="14"/>
      <c r="AM423" s="11"/>
      <c r="AN423" s="11"/>
      <c r="AO423" s="13"/>
      <c r="AP423" s="14"/>
      <c r="AQ423" s="11"/>
      <c r="AR423" s="11"/>
      <c r="AS423" s="13"/>
      <c r="AT423" s="14"/>
      <c r="AU423" s="11"/>
      <c r="AV423" s="11"/>
      <c r="AW423" s="13"/>
      <c r="AX423" s="11"/>
      <c r="AY423" s="11"/>
      <c r="AZ423" s="11"/>
      <c r="BA423" s="11"/>
      <c r="BB423" s="11"/>
      <c r="BC423" s="11"/>
      <c r="BD423" s="11"/>
      <c r="BE423" s="11"/>
      <c r="BF423" s="11"/>
      <c r="BG423" s="11"/>
      <c r="BH423" s="11" t="s">
        <v>2758</v>
      </c>
      <c r="BI423" s="11" t="s">
        <v>2793</v>
      </c>
      <c r="BJ423" s="11" t="s">
        <v>3163</v>
      </c>
      <c r="BK423" s="11"/>
      <c r="BL423" s="11"/>
      <c r="BM423" s="11"/>
      <c r="BN423" s="11" t="s">
        <v>2760</v>
      </c>
      <c r="BO423" s="11" t="s">
        <v>2937</v>
      </c>
      <c r="BP423" s="11" t="s">
        <v>2761</v>
      </c>
      <c r="BQ423" s="11" t="s">
        <v>3172</v>
      </c>
      <c r="BR423" s="11"/>
      <c r="BS423" s="11"/>
      <c r="BT423" s="11"/>
      <c r="BU423" s="11"/>
      <c r="BV423" s="11" t="s">
        <v>2783</v>
      </c>
      <c r="BW423" s="204" t="str">
        <f t="shared" si="41"/>
        <v>Programas de transparencia y ética pública 
Estrategia de participación ciudadana 
Estrategia de rendición de cuentas 
Operación del Sistema de Gestión Institucional_SGI</v>
      </c>
      <c r="BX423" s="11"/>
      <c r="BY423" s="11"/>
      <c r="BZ423" s="11" t="s">
        <v>27</v>
      </c>
      <c r="CA423" s="11"/>
      <c r="CB423" s="11" t="s">
        <v>29</v>
      </c>
      <c r="CC423" s="11"/>
      <c r="CD423" s="11"/>
      <c r="CE423" s="204" t="str">
        <f t="shared" si="42"/>
        <v xml:space="preserve">Gestión con valores para resultados 
Información y comunicación </v>
      </c>
      <c r="CF423" s="11"/>
      <c r="CG423" s="11"/>
      <c r="CH423" s="11"/>
      <c r="CI423" s="11"/>
      <c r="CJ423" s="11"/>
      <c r="CK423" s="11"/>
      <c r="CL423" s="11"/>
      <c r="CM423" s="11"/>
      <c r="CN423" s="11"/>
      <c r="CO423" s="11"/>
      <c r="CP423" s="11" t="s">
        <v>92</v>
      </c>
      <c r="CQ423" s="11"/>
      <c r="CR423" s="11" t="s">
        <v>94</v>
      </c>
      <c r="CS423" s="11"/>
      <c r="CT423" s="11" t="s">
        <v>96</v>
      </c>
      <c r="CU423" s="11"/>
      <c r="CV423" s="11"/>
      <c r="CW423" s="11"/>
      <c r="CX423" s="11"/>
      <c r="CY423" s="204" t="str">
        <f t="shared" si="43"/>
        <v>Servicio al ciudadano
Participación ciudadana en la gestión pública
Transparencia, acceso a la información pública y lucha contra la corrupción</v>
      </c>
      <c r="CZ423" s="11" t="s">
        <v>2784</v>
      </c>
      <c r="DA423" s="11"/>
      <c r="DB423" s="11"/>
      <c r="DC423" s="11"/>
      <c r="DD423" s="11"/>
      <c r="DE423" s="11"/>
      <c r="DF423" s="11"/>
      <c r="DG423" s="11"/>
      <c r="DH423" s="11"/>
      <c r="DI423" s="11"/>
      <c r="DJ423" s="11"/>
      <c r="DK423" s="11"/>
      <c r="DL423" s="11"/>
      <c r="DM423" s="11"/>
      <c r="DN423" s="11"/>
      <c r="DO423" s="11"/>
      <c r="DP423" s="11"/>
      <c r="DQ423" s="11"/>
      <c r="DR423" s="11"/>
      <c r="DS423" s="11"/>
      <c r="DT423" s="11"/>
      <c r="DU423" s="1"/>
    </row>
    <row r="424" spans="2:125" s="2" customFormat="1" ht="84" hidden="1" customHeight="1" x14ac:dyDescent="0.35">
      <c r="B424" s="1"/>
      <c r="C424" s="200" t="s">
        <v>4343</v>
      </c>
      <c r="D424" s="211" t="s">
        <v>4344</v>
      </c>
      <c r="E424" s="201" t="str">
        <f t="shared" si="44"/>
        <v>URF2025_402__Transversal_Participar en las actualización del directorio de grupos de valor y partes interesadas _AD</v>
      </c>
      <c r="F424" s="230" t="s">
        <v>4345</v>
      </c>
      <c r="G424" s="211" t="s">
        <v>4346</v>
      </c>
      <c r="H424" s="211" t="s">
        <v>4347</v>
      </c>
      <c r="I424" s="11" t="s">
        <v>1043</v>
      </c>
      <c r="J424" s="11" t="s">
        <v>707</v>
      </c>
      <c r="K424" s="11"/>
      <c r="L424" s="12">
        <v>45778</v>
      </c>
      <c r="M424" s="12">
        <v>45853</v>
      </c>
      <c r="N424" s="202">
        <f t="shared" si="45"/>
        <v>75</v>
      </c>
      <c r="O424" s="203" t="s">
        <v>1079</v>
      </c>
      <c r="P424" s="11"/>
      <c r="Q424" s="11" t="s">
        <v>111</v>
      </c>
      <c r="R424" s="11" t="s">
        <v>4334</v>
      </c>
      <c r="S424" s="11" t="s">
        <v>114</v>
      </c>
      <c r="T424" s="11" t="s">
        <v>1082</v>
      </c>
      <c r="U424" s="11" t="s">
        <v>25</v>
      </c>
      <c r="V424" s="11"/>
      <c r="W424" s="11" t="s">
        <v>52</v>
      </c>
      <c r="X424" s="11"/>
      <c r="Y424" s="204" t="str">
        <f t="shared" si="40"/>
        <v xml:space="preserve">Talento Humano 
Tecnológicos </v>
      </c>
      <c r="Z424" s="11"/>
      <c r="AA424" s="11"/>
      <c r="AB424" s="11"/>
      <c r="AC424" s="13"/>
      <c r="AD424" s="14"/>
      <c r="AE424" s="11"/>
      <c r="AF424" s="11"/>
      <c r="AG424" s="13"/>
      <c r="AH424" s="14"/>
      <c r="AI424" s="11"/>
      <c r="AJ424" s="11"/>
      <c r="AK424" s="13"/>
      <c r="AL424" s="14"/>
      <c r="AM424" s="11"/>
      <c r="AN424" s="11"/>
      <c r="AO424" s="13"/>
      <c r="AP424" s="14"/>
      <c r="AQ424" s="11"/>
      <c r="AR424" s="11"/>
      <c r="AS424" s="13"/>
      <c r="AT424" s="14"/>
      <c r="AU424" s="11"/>
      <c r="AV424" s="11"/>
      <c r="AW424" s="13"/>
      <c r="AX424" s="11"/>
      <c r="AY424" s="11"/>
      <c r="AZ424" s="11"/>
      <c r="BA424" s="11"/>
      <c r="BB424" s="11"/>
      <c r="BC424" s="11"/>
      <c r="BD424" s="11"/>
      <c r="BE424" s="11"/>
      <c r="BF424" s="11"/>
      <c r="BG424" s="11"/>
      <c r="BH424" s="11" t="s">
        <v>2758</v>
      </c>
      <c r="BI424" s="11" t="s">
        <v>2793</v>
      </c>
      <c r="BJ424" s="11" t="s">
        <v>3163</v>
      </c>
      <c r="BK424" s="11"/>
      <c r="BL424" s="11"/>
      <c r="BM424" s="11"/>
      <c r="BN424" s="11" t="s">
        <v>2760</v>
      </c>
      <c r="BO424" s="11" t="s">
        <v>2937</v>
      </c>
      <c r="BP424" s="11" t="s">
        <v>2761</v>
      </c>
      <c r="BQ424" s="11" t="s">
        <v>3172</v>
      </c>
      <c r="BR424" s="11"/>
      <c r="BS424" s="11"/>
      <c r="BT424" s="11"/>
      <c r="BU424" s="11"/>
      <c r="BV424" s="11" t="s">
        <v>2783</v>
      </c>
      <c r="BW424" s="204" t="str">
        <f t="shared" si="41"/>
        <v>Programas de transparencia y ética pública 
Estrategia de participación ciudadana 
Estrategia de rendición de cuentas 
Operación del Sistema de Gestión Institucional_SGI</v>
      </c>
      <c r="BX424" s="11"/>
      <c r="BY424" s="11"/>
      <c r="BZ424" s="11" t="s">
        <v>27</v>
      </c>
      <c r="CA424" s="11"/>
      <c r="CB424" s="11" t="s">
        <v>29</v>
      </c>
      <c r="CC424" s="11"/>
      <c r="CD424" s="11"/>
      <c r="CE424" s="204" t="str">
        <f t="shared" si="42"/>
        <v xml:space="preserve">Gestión con valores para resultados 
Información y comunicación </v>
      </c>
      <c r="CF424" s="11"/>
      <c r="CG424" s="11"/>
      <c r="CH424" s="11"/>
      <c r="CI424" s="11"/>
      <c r="CJ424" s="11"/>
      <c r="CK424" s="11"/>
      <c r="CL424" s="11"/>
      <c r="CM424" s="11"/>
      <c r="CN424" s="11"/>
      <c r="CO424" s="11"/>
      <c r="CP424" s="11" t="s">
        <v>92</v>
      </c>
      <c r="CQ424" s="11"/>
      <c r="CR424" s="11" t="s">
        <v>94</v>
      </c>
      <c r="CS424" s="11"/>
      <c r="CT424" s="11" t="s">
        <v>96</v>
      </c>
      <c r="CU424" s="11"/>
      <c r="CV424" s="11"/>
      <c r="CW424" s="11"/>
      <c r="CX424" s="11"/>
      <c r="CY424" s="204" t="str">
        <f t="shared" si="43"/>
        <v>Servicio al ciudadano
Participación ciudadana en la gestión pública
Transparencia, acceso a la información pública y lucha contra la corrupción</v>
      </c>
      <c r="CZ424" s="11" t="s">
        <v>2784</v>
      </c>
      <c r="DA424" s="11"/>
      <c r="DB424" s="11"/>
      <c r="DC424" s="11"/>
      <c r="DD424" s="11"/>
      <c r="DE424" s="11"/>
      <c r="DF424" s="11"/>
      <c r="DG424" s="11"/>
      <c r="DH424" s="11"/>
      <c r="DI424" s="11"/>
      <c r="DJ424" s="11"/>
      <c r="DK424" s="11"/>
      <c r="DL424" s="11"/>
      <c r="DM424" s="11"/>
      <c r="DN424" s="11"/>
      <c r="DO424" s="11"/>
      <c r="DP424" s="11"/>
      <c r="DQ424" s="11"/>
      <c r="DR424" s="11"/>
      <c r="DS424" s="11"/>
      <c r="DT424" s="11"/>
      <c r="DU424" s="1"/>
    </row>
    <row r="425" spans="2:125" s="2" customFormat="1" ht="84" hidden="1" customHeight="1" x14ac:dyDescent="0.35">
      <c r="B425" s="1"/>
      <c r="C425" s="200" t="s">
        <v>4348</v>
      </c>
      <c r="D425" s="211" t="s">
        <v>4349</v>
      </c>
      <c r="E425" s="201" t="str">
        <f t="shared" si="44"/>
        <v>URF2025_403__Transversal_Participar en las actualización del directorio de grupos de valor y partes interesadas_GF</v>
      </c>
      <c r="F425" s="230" t="s">
        <v>4332</v>
      </c>
      <c r="G425" s="211" t="s">
        <v>4333</v>
      </c>
      <c r="H425" s="211" t="s">
        <v>4333</v>
      </c>
      <c r="I425" s="11" t="s">
        <v>969</v>
      </c>
      <c r="J425" s="11" t="s">
        <v>1815</v>
      </c>
      <c r="K425" s="11"/>
      <c r="L425" s="12">
        <v>45778</v>
      </c>
      <c r="M425" s="12">
        <v>45853</v>
      </c>
      <c r="N425" s="202">
        <f t="shared" si="45"/>
        <v>75</v>
      </c>
      <c r="O425" s="203" t="s">
        <v>1079</v>
      </c>
      <c r="P425" s="11"/>
      <c r="Q425" s="11" t="s">
        <v>111</v>
      </c>
      <c r="R425" s="11" t="s">
        <v>4334</v>
      </c>
      <c r="S425" s="11" t="s">
        <v>114</v>
      </c>
      <c r="T425" s="11" t="s">
        <v>1082</v>
      </c>
      <c r="U425" s="11" t="s">
        <v>25</v>
      </c>
      <c r="V425" s="11"/>
      <c r="W425" s="11" t="s">
        <v>52</v>
      </c>
      <c r="X425" s="11"/>
      <c r="Y425" s="204" t="str">
        <f t="shared" si="40"/>
        <v xml:space="preserve">Talento Humano 
Tecnológicos </v>
      </c>
      <c r="Z425" s="11"/>
      <c r="AA425" s="11"/>
      <c r="AB425" s="11"/>
      <c r="AC425" s="13"/>
      <c r="AD425" s="14"/>
      <c r="AE425" s="11"/>
      <c r="AF425" s="11"/>
      <c r="AG425" s="13"/>
      <c r="AH425" s="14"/>
      <c r="AI425" s="11"/>
      <c r="AJ425" s="11"/>
      <c r="AK425" s="13"/>
      <c r="AL425" s="14"/>
      <c r="AM425" s="11"/>
      <c r="AN425" s="11"/>
      <c r="AO425" s="13"/>
      <c r="AP425" s="14"/>
      <c r="AQ425" s="11"/>
      <c r="AR425" s="11"/>
      <c r="AS425" s="13"/>
      <c r="AT425" s="14"/>
      <c r="AU425" s="11"/>
      <c r="AV425" s="11"/>
      <c r="AW425" s="13"/>
      <c r="AX425" s="11"/>
      <c r="AY425" s="11"/>
      <c r="AZ425" s="11"/>
      <c r="BA425" s="11"/>
      <c r="BB425" s="11"/>
      <c r="BC425" s="11"/>
      <c r="BD425" s="11"/>
      <c r="BE425" s="11"/>
      <c r="BF425" s="11"/>
      <c r="BG425" s="11"/>
      <c r="BH425" s="11" t="s">
        <v>2758</v>
      </c>
      <c r="BI425" s="11" t="s">
        <v>2793</v>
      </c>
      <c r="BJ425" s="11" t="s">
        <v>3163</v>
      </c>
      <c r="BK425" s="11"/>
      <c r="BL425" s="11"/>
      <c r="BM425" s="11"/>
      <c r="BN425" s="11" t="s">
        <v>2760</v>
      </c>
      <c r="BO425" s="11" t="s">
        <v>2937</v>
      </c>
      <c r="BP425" s="11" t="s">
        <v>2761</v>
      </c>
      <c r="BQ425" s="11" t="s">
        <v>3172</v>
      </c>
      <c r="BR425" s="11"/>
      <c r="BS425" s="11"/>
      <c r="BT425" s="11"/>
      <c r="BU425" s="11"/>
      <c r="BV425" s="11" t="s">
        <v>2783</v>
      </c>
      <c r="BW425" s="204" t="str">
        <f t="shared" si="41"/>
        <v>Programas de transparencia y ética pública 
Estrategia de participación ciudadana 
Estrategia de rendición de cuentas 
Operación del Sistema de Gestión Institucional_SGI</v>
      </c>
      <c r="BX425" s="11"/>
      <c r="BY425" s="11"/>
      <c r="BZ425" s="11" t="s">
        <v>27</v>
      </c>
      <c r="CA425" s="11"/>
      <c r="CB425" s="11" t="s">
        <v>29</v>
      </c>
      <c r="CC425" s="11"/>
      <c r="CD425" s="11"/>
      <c r="CE425" s="204" t="str">
        <f t="shared" si="42"/>
        <v xml:space="preserve">Gestión con valores para resultados 
Información y comunicación </v>
      </c>
      <c r="CF425" s="11"/>
      <c r="CG425" s="11"/>
      <c r="CH425" s="11"/>
      <c r="CI425" s="11"/>
      <c r="CJ425" s="11"/>
      <c r="CK425" s="11"/>
      <c r="CL425" s="11"/>
      <c r="CM425" s="11"/>
      <c r="CN425" s="11"/>
      <c r="CO425" s="11"/>
      <c r="CP425" s="11" t="s">
        <v>92</v>
      </c>
      <c r="CQ425" s="11"/>
      <c r="CR425" s="11" t="s">
        <v>94</v>
      </c>
      <c r="CS425" s="11"/>
      <c r="CT425" s="11" t="s">
        <v>96</v>
      </c>
      <c r="CU425" s="11"/>
      <c r="CV425" s="11"/>
      <c r="CW425" s="11"/>
      <c r="CX425" s="11"/>
      <c r="CY425" s="204" t="str">
        <f t="shared" si="43"/>
        <v>Servicio al ciudadano
Participación ciudadana en la gestión pública
Transparencia, acceso a la información pública y lucha contra la corrupción</v>
      </c>
      <c r="CZ425" s="11" t="s">
        <v>2784</v>
      </c>
      <c r="DA425" s="11"/>
      <c r="DB425" s="11"/>
      <c r="DC425" s="11"/>
      <c r="DD425" s="11"/>
      <c r="DE425" s="11"/>
      <c r="DF425" s="11"/>
      <c r="DG425" s="11"/>
      <c r="DH425" s="11"/>
      <c r="DI425" s="11"/>
      <c r="DJ425" s="11"/>
      <c r="DK425" s="11"/>
      <c r="DL425" s="11"/>
      <c r="DM425" s="11"/>
      <c r="DN425" s="11"/>
      <c r="DO425" s="11"/>
      <c r="DP425" s="11"/>
      <c r="DQ425" s="11"/>
      <c r="DR425" s="11"/>
      <c r="DS425" s="11"/>
      <c r="DT425" s="11"/>
      <c r="DU425" s="1"/>
    </row>
    <row r="426" spans="2:125" s="2" customFormat="1" ht="84" hidden="1" customHeight="1" x14ac:dyDescent="0.35">
      <c r="B426" s="1"/>
      <c r="C426" s="200" t="s">
        <v>4350</v>
      </c>
      <c r="D426" s="211" t="s">
        <v>4351</v>
      </c>
      <c r="E426" s="201" t="str">
        <f t="shared" si="44"/>
        <v>URF2025_404__Transversal_Participar en las actualización del directorio de grupos de valor y partes interesadas_GI</v>
      </c>
      <c r="F426" s="230" t="s">
        <v>4332</v>
      </c>
      <c r="G426" s="211" t="s">
        <v>4333</v>
      </c>
      <c r="H426" s="211" t="s">
        <v>4333</v>
      </c>
      <c r="I426" s="11" t="s">
        <v>1291</v>
      </c>
      <c r="J426" s="11" t="s">
        <v>1164</v>
      </c>
      <c r="K426" s="11" t="s">
        <v>1079</v>
      </c>
      <c r="L426" s="12">
        <v>45778</v>
      </c>
      <c r="M426" s="12">
        <v>45853</v>
      </c>
      <c r="N426" s="202">
        <f t="shared" si="45"/>
        <v>75</v>
      </c>
      <c r="O426" s="203" t="s">
        <v>1079</v>
      </c>
      <c r="P426" s="11"/>
      <c r="Q426" s="11" t="s">
        <v>111</v>
      </c>
      <c r="R426" s="11" t="s">
        <v>4334</v>
      </c>
      <c r="S426" s="11" t="s">
        <v>114</v>
      </c>
      <c r="T426" s="11" t="s">
        <v>1082</v>
      </c>
      <c r="U426" s="11" t="s">
        <v>25</v>
      </c>
      <c r="V426" s="11"/>
      <c r="W426" s="11" t="s">
        <v>52</v>
      </c>
      <c r="X426" s="11"/>
      <c r="Y426" s="204" t="str">
        <f t="shared" si="40"/>
        <v xml:space="preserve">Talento Humano 
Tecnológicos </v>
      </c>
      <c r="Z426" s="11"/>
      <c r="AA426" s="11"/>
      <c r="AB426" s="11"/>
      <c r="AC426" s="13"/>
      <c r="AD426" s="14"/>
      <c r="AE426" s="11"/>
      <c r="AF426" s="11"/>
      <c r="AG426" s="13"/>
      <c r="AH426" s="14"/>
      <c r="AI426" s="11"/>
      <c r="AJ426" s="11"/>
      <c r="AK426" s="13"/>
      <c r="AL426" s="14"/>
      <c r="AM426" s="11"/>
      <c r="AN426" s="11"/>
      <c r="AO426" s="13"/>
      <c r="AP426" s="14"/>
      <c r="AQ426" s="11"/>
      <c r="AR426" s="11"/>
      <c r="AS426" s="13"/>
      <c r="AT426" s="14"/>
      <c r="AU426" s="11"/>
      <c r="AV426" s="11"/>
      <c r="AW426" s="13"/>
      <c r="AX426" s="11"/>
      <c r="AY426" s="11"/>
      <c r="AZ426" s="11"/>
      <c r="BA426" s="11"/>
      <c r="BB426" s="11"/>
      <c r="BC426" s="11"/>
      <c r="BD426" s="11"/>
      <c r="BE426" s="11"/>
      <c r="BF426" s="11"/>
      <c r="BG426" s="11"/>
      <c r="BH426" s="11" t="s">
        <v>2758</v>
      </c>
      <c r="BI426" s="11" t="s">
        <v>2793</v>
      </c>
      <c r="BJ426" s="11" t="s">
        <v>3163</v>
      </c>
      <c r="BK426" s="11"/>
      <c r="BL426" s="11"/>
      <c r="BM426" s="11"/>
      <c r="BN426" s="11" t="s">
        <v>2760</v>
      </c>
      <c r="BO426" s="11" t="s">
        <v>2937</v>
      </c>
      <c r="BP426" s="11" t="s">
        <v>2761</v>
      </c>
      <c r="BQ426" s="11" t="s">
        <v>3172</v>
      </c>
      <c r="BR426" s="11"/>
      <c r="BS426" s="11"/>
      <c r="BT426" s="11"/>
      <c r="BU426" s="11"/>
      <c r="BV426" s="11" t="s">
        <v>2783</v>
      </c>
      <c r="BW426" s="204" t="str">
        <f t="shared" si="41"/>
        <v>Programas de transparencia y ética pública 
Estrategia de participación ciudadana 
Estrategia de rendición de cuentas 
Operación del Sistema de Gestión Institucional_SGI</v>
      </c>
      <c r="BX426" s="11"/>
      <c r="BY426" s="11"/>
      <c r="BZ426" s="11" t="s">
        <v>27</v>
      </c>
      <c r="CA426" s="11"/>
      <c r="CB426" s="11" t="s">
        <v>29</v>
      </c>
      <c r="CC426" s="11"/>
      <c r="CD426" s="11"/>
      <c r="CE426" s="204" t="str">
        <f t="shared" si="42"/>
        <v xml:space="preserve">Gestión con valores para resultados 
Información y comunicación </v>
      </c>
      <c r="CF426" s="11"/>
      <c r="CG426" s="11"/>
      <c r="CH426" s="11"/>
      <c r="CI426" s="11"/>
      <c r="CJ426" s="11"/>
      <c r="CK426" s="11"/>
      <c r="CL426" s="11"/>
      <c r="CM426" s="11"/>
      <c r="CN426" s="11"/>
      <c r="CO426" s="11"/>
      <c r="CP426" s="11" t="s">
        <v>92</v>
      </c>
      <c r="CQ426" s="11"/>
      <c r="CR426" s="11" t="s">
        <v>94</v>
      </c>
      <c r="CS426" s="11"/>
      <c r="CT426" s="11" t="s">
        <v>96</v>
      </c>
      <c r="CU426" s="11"/>
      <c r="CV426" s="11"/>
      <c r="CW426" s="11"/>
      <c r="CX426" s="11"/>
      <c r="CY426" s="204" t="str">
        <f t="shared" si="43"/>
        <v>Servicio al ciudadano
Participación ciudadana en la gestión pública
Transparencia, acceso a la información pública y lucha contra la corrupción</v>
      </c>
      <c r="CZ426" s="11" t="s">
        <v>2784</v>
      </c>
      <c r="DA426" s="11"/>
      <c r="DB426" s="11"/>
      <c r="DC426" s="11"/>
      <c r="DD426" s="11"/>
      <c r="DE426" s="11"/>
      <c r="DF426" s="11"/>
      <c r="DG426" s="11"/>
      <c r="DH426" s="11"/>
      <c r="DI426" s="11"/>
      <c r="DJ426" s="11"/>
      <c r="DK426" s="11"/>
      <c r="DL426" s="11"/>
      <c r="DM426" s="11"/>
      <c r="DN426" s="11"/>
      <c r="DO426" s="11"/>
      <c r="DP426" s="11"/>
      <c r="DQ426" s="11"/>
      <c r="DR426" s="11"/>
      <c r="DS426" s="11"/>
      <c r="DT426" s="11"/>
      <c r="DU426" s="1"/>
    </row>
    <row r="427" spans="2:125" s="2" customFormat="1" ht="84" hidden="1" customHeight="1" x14ac:dyDescent="0.35">
      <c r="B427" s="1"/>
      <c r="C427" s="200" t="s">
        <v>4352</v>
      </c>
      <c r="D427" s="211" t="s">
        <v>4353</v>
      </c>
      <c r="E427" s="201" t="str">
        <f t="shared" si="44"/>
        <v>URF2025_405__Transversal_Participar en las actualización del directorio de grupos de valor y partes interesadas_CE</v>
      </c>
      <c r="F427" s="230" t="s">
        <v>4332</v>
      </c>
      <c r="G427" s="211" t="s">
        <v>4333</v>
      </c>
      <c r="H427" s="211" t="s">
        <v>4333</v>
      </c>
      <c r="I427" s="11" t="s">
        <v>628</v>
      </c>
      <c r="J427" s="11" t="s">
        <v>630</v>
      </c>
      <c r="K427" s="11"/>
      <c r="L427" s="12">
        <v>45778</v>
      </c>
      <c r="M427" s="12">
        <v>45853</v>
      </c>
      <c r="N427" s="202">
        <f t="shared" si="45"/>
        <v>75</v>
      </c>
      <c r="O427" s="203" t="s">
        <v>1079</v>
      </c>
      <c r="P427" s="11"/>
      <c r="Q427" s="11" t="s">
        <v>111</v>
      </c>
      <c r="R427" s="11" t="s">
        <v>4334</v>
      </c>
      <c r="S427" s="11" t="s">
        <v>114</v>
      </c>
      <c r="T427" s="11" t="s">
        <v>1082</v>
      </c>
      <c r="U427" s="11" t="s">
        <v>25</v>
      </c>
      <c r="V427" s="11"/>
      <c r="W427" s="11" t="s">
        <v>52</v>
      </c>
      <c r="X427" s="11"/>
      <c r="Y427" s="204" t="str">
        <f t="shared" si="40"/>
        <v xml:space="preserve">Talento Humano 
Tecnológicos </v>
      </c>
      <c r="Z427" s="11"/>
      <c r="AA427" s="11"/>
      <c r="AB427" s="11"/>
      <c r="AC427" s="13"/>
      <c r="AD427" s="14"/>
      <c r="AE427" s="11"/>
      <c r="AF427" s="11"/>
      <c r="AG427" s="13"/>
      <c r="AH427" s="14"/>
      <c r="AI427" s="11"/>
      <c r="AJ427" s="11"/>
      <c r="AK427" s="13"/>
      <c r="AL427" s="14"/>
      <c r="AM427" s="11"/>
      <c r="AN427" s="11"/>
      <c r="AO427" s="13"/>
      <c r="AP427" s="14"/>
      <c r="AQ427" s="11"/>
      <c r="AR427" s="11"/>
      <c r="AS427" s="13"/>
      <c r="AT427" s="14"/>
      <c r="AU427" s="11"/>
      <c r="AV427" s="11"/>
      <c r="AW427" s="13"/>
      <c r="AX427" s="11"/>
      <c r="AY427" s="11"/>
      <c r="AZ427" s="11"/>
      <c r="BA427" s="11"/>
      <c r="BB427" s="11"/>
      <c r="BC427" s="11"/>
      <c r="BD427" s="11"/>
      <c r="BE427" s="11"/>
      <c r="BF427" s="11"/>
      <c r="BG427" s="11"/>
      <c r="BH427" s="11" t="s">
        <v>2758</v>
      </c>
      <c r="BI427" s="11" t="s">
        <v>2793</v>
      </c>
      <c r="BJ427" s="11" t="s">
        <v>3163</v>
      </c>
      <c r="BK427" s="11"/>
      <c r="BL427" s="11"/>
      <c r="BM427" s="11"/>
      <c r="BN427" s="11" t="s">
        <v>2760</v>
      </c>
      <c r="BO427" s="11" t="s">
        <v>2937</v>
      </c>
      <c r="BP427" s="11" t="s">
        <v>2761</v>
      </c>
      <c r="BQ427" s="11" t="s">
        <v>3172</v>
      </c>
      <c r="BR427" s="11"/>
      <c r="BS427" s="11"/>
      <c r="BT427" s="11"/>
      <c r="BU427" s="11"/>
      <c r="BV427" s="11" t="s">
        <v>2783</v>
      </c>
      <c r="BW427" s="204" t="str">
        <f t="shared" si="41"/>
        <v>Programas de transparencia y ética pública 
Estrategia de participación ciudadana 
Estrategia de rendición de cuentas 
Operación del Sistema de Gestión Institucional_SGI</v>
      </c>
      <c r="BX427" s="11"/>
      <c r="BY427" s="11"/>
      <c r="BZ427" s="11" t="s">
        <v>27</v>
      </c>
      <c r="CA427" s="11"/>
      <c r="CB427" s="11" t="s">
        <v>29</v>
      </c>
      <c r="CC427" s="11"/>
      <c r="CD427" s="11"/>
      <c r="CE427" s="204" t="str">
        <f t="shared" si="42"/>
        <v xml:space="preserve">Gestión con valores para resultados 
Información y comunicación </v>
      </c>
      <c r="CF427" s="11"/>
      <c r="CG427" s="11"/>
      <c r="CH427" s="11"/>
      <c r="CI427" s="11"/>
      <c r="CJ427" s="11"/>
      <c r="CK427" s="11"/>
      <c r="CL427" s="11"/>
      <c r="CM427" s="11"/>
      <c r="CN427" s="11"/>
      <c r="CO427" s="11"/>
      <c r="CP427" s="11" t="s">
        <v>92</v>
      </c>
      <c r="CQ427" s="11"/>
      <c r="CR427" s="11" t="s">
        <v>94</v>
      </c>
      <c r="CS427" s="11"/>
      <c r="CT427" s="11" t="s">
        <v>96</v>
      </c>
      <c r="CU427" s="11"/>
      <c r="CV427" s="11"/>
      <c r="CW427" s="11"/>
      <c r="CX427" s="11"/>
      <c r="CY427" s="204" t="str">
        <f t="shared" si="43"/>
        <v>Servicio al ciudadano
Participación ciudadana en la gestión pública
Transparencia, acceso a la información pública y lucha contra la corrupción</v>
      </c>
      <c r="CZ427" s="11" t="s">
        <v>2784</v>
      </c>
      <c r="DA427" s="11"/>
      <c r="DB427" s="11"/>
      <c r="DC427" s="11"/>
      <c r="DD427" s="11"/>
      <c r="DE427" s="11"/>
      <c r="DF427" s="11"/>
      <c r="DG427" s="11"/>
      <c r="DH427" s="11"/>
      <c r="DI427" s="11"/>
      <c r="DJ427" s="11"/>
      <c r="DK427" s="11"/>
      <c r="DL427" s="11"/>
      <c r="DM427" s="11"/>
      <c r="DN427" s="11"/>
      <c r="DO427" s="11"/>
      <c r="DP427" s="11"/>
      <c r="DQ427" s="11"/>
      <c r="DR427" s="11"/>
      <c r="DS427" s="11"/>
      <c r="DT427" s="11"/>
      <c r="DU427" s="1"/>
    </row>
    <row r="428" spans="2:125" s="2" customFormat="1" ht="84" hidden="1" customHeight="1" x14ac:dyDescent="0.35">
      <c r="B428" s="1"/>
      <c r="C428" s="200" t="s">
        <v>4354</v>
      </c>
      <c r="D428" s="211" t="s">
        <v>1839</v>
      </c>
      <c r="E428" s="201" t="str">
        <f t="shared" si="44"/>
        <v>URF2025_406__Transversal_Determinar necesidades de recursos para la vigencia siguiente 2026_DP</v>
      </c>
      <c r="F428" s="211" t="s">
        <v>1840</v>
      </c>
      <c r="G428" s="211" t="s">
        <v>1841</v>
      </c>
      <c r="H428" s="211" t="s">
        <v>1842</v>
      </c>
      <c r="I428" s="11" t="s">
        <v>232</v>
      </c>
      <c r="J428" s="11" t="s">
        <v>110</v>
      </c>
      <c r="K428" s="11" t="s">
        <v>233</v>
      </c>
      <c r="L428" s="12">
        <v>45672</v>
      </c>
      <c r="M428" s="12">
        <v>45728</v>
      </c>
      <c r="N428" s="202">
        <f t="shared" si="45"/>
        <v>56</v>
      </c>
      <c r="O428" s="203" t="s">
        <v>680</v>
      </c>
      <c r="P428" s="11"/>
      <c r="Q428" s="11" t="s">
        <v>111</v>
      </c>
      <c r="R428" s="11" t="s">
        <v>1843</v>
      </c>
      <c r="S428" s="11" t="s">
        <v>3304</v>
      </c>
      <c r="T428" s="11" t="s">
        <v>973</v>
      </c>
      <c r="U428" s="11" t="s">
        <v>25</v>
      </c>
      <c r="V428" s="11"/>
      <c r="W428" s="11" t="s">
        <v>52</v>
      </c>
      <c r="X428" s="11"/>
      <c r="Y428" s="204" t="str">
        <f t="shared" si="40"/>
        <v xml:space="preserve">Talento Humano 
Tecnológicos </v>
      </c>
      <c r="Z428" s="11"/>
      <c r="AA428" s="11"/>
      <c r="AB428" s="11"/>
      <c r="AC428" s="13"/>
      <c r="AD428" s="14"/>
      <c r="AE428" s="11"/>
      <c r="AF428" s="11"/>
      <c r="AG428" s="13"/>
      <c r="AH428" s="14"/>
      <c r="AI428" s="11"/>
      <c r="AJ428" s="11"/>
      <c r="AK428" s="13"/>
      <c r="AL428" s="14"/>
      <c r="AM428" s="11"/>
      <c r="AN428" s="11"/>
      <c r="AO428" s="13"/>
      <c r="AP428" s="14"/>
      <c r="AQ428" s="11"/>
      <c r="AR428" s="11"/>
      <c r="AS428" s="13"/>
      <c r="AT428" s="14"/>
      <c r="AU428" s="11"/>
      <c r="AV428" s="11"/>
      <c r="AW428" s="13"/>
      <c r="AX428" s="11"/>
      <c r="AY428" s="11"/>
      <c r="AZ428" s="11" t="s">
        <v>2771</v>
      </c>
      <c r="BA428" s="11"/>
      <c r="BB428" s="11"/>
      <c r="BC428" s="11"/>
      <c r="BD428" s="11"/>
      <c r="BE428" s="11"/>
      <c r="BF428" s="11"/>
      <c r="BG428" s="11"/>
      <c r="BH428" s="11"/>
      <c r="BI428" s="11"/>
      <c r="BJ428" s="11"/>
      <c r="BK428" s="11"/>
      <c r="BL428" s="11"/>
      <c r="BM428" s="11"/>
      <c r="BN428" s="11"/>
      <c r="BO428" s="11"/>
      <c r="BP428" s="11"/>
      <c r="BQ428" s="11"/>
      <c r="BR428" s="11"/>
      <c r="BS428" s="11"/>
      <c r="BT428" s="11"/>
      <c r="BU428" s="11"/>
      <c r="BV428" s="11" t="s">
        <v>2783</v>
      </c>
      <c r="BW428" s="204" t="str">
        <f t="shared" si="41"/>
        <v>Plan Anual de Adquisiciones
Operación del Sistema de Gestión Institucional_SGI</v>
      </c>
      <c r="BX428" s="11"/>
      <c r="BY428" s="11" t="s">
        <v>26</v>
      </c>
      <c r="BZ428" s="11"/>
      <c r="CA428" s="11"/>
      <c r="CB428" s="11"/>
      <c r="CC428" s="11"/>
      <c r="CD428" s="11"/>
      <c r="CE428" s="204" t="str">
        <f t="shared" si="42"/>
        <v xml:space="preserve">Direccionamiento Estratégico y Planeación </v>
      </c>
      <c r="CF428" s="11"/>
      <c r="CG428" s="11"/>
      <c r="CH428" s="11" t="s">
        <v>84</v>
      </c>
      <c r="CI428" s="11" t="s">
        <v>85</v>
      </c>
      <c r="CJ428" s="11" t="s">
        <v>86</v>
      </c>
      <c r="CK428" s="11"/>
      <c r="CL428" s="11"/>
      <c r="CM428" s="11"/>
      <c r="CN428" s="11"/>
      <c r="CO428" s="11"/>
      <c r="CP428" s="11"/>
      <c r="CQ428" s="11"/>
      <c r="CR428" s="11"/>
      <c r="CS428" s="11"/>
      <c r="CT428" s="11"/>
      <c r="CU428" s="11"/>
      <c r="CV428" s="11"/>
      <c r="CW428" s="11"/>
      <c r="CX428" s="11"/>
      <c r="CY428" s="204" t="str">
        <f t="shared" si="43"/>
        <v>Planeación Institucional
Gestión Presupuestal y eficiencia del gasto público
 Compras y Contratación Pública</v>
      </c>
      <c r="CZ428" s="11" t="s">
        <v>2826</v>
      </c>
      <c r="DA428" s="11" t="s">
        <v>2826</v>
      </c>
      <c r="DB428" s="205">
        <v>45713</v>
      </c>
      <c r="DC428" s="205">
        <v>45714</v>
      </c>
      <c r="DD428" s="11" t="s">
        <v>4355</v>
      </c>
      <c r="DE428" s="11" t="s">
        <v>4356</v>
      </c>
      <c r="DF428" s="11"/>
      <c r="DG428" s="11"/>
      <c r="DH428" s="11"/>
      <c r="DI428" s="11"/>
      <c r="DJ428" s="11"/>
      <c r="DK428" s="11"/>
      <c r="DL428" s="11"/>
      <c r="DM428" s="11"/>
      <c r="DN428" s="11"/>
      <c r="DO428" s="11"/>
      <c r="DP428" s="11"/>
      <c r="DQ428" s="11"/>
      <c r="DR428" s="11"/>
      <c r="DS428" s="11"/>
      <c r="DT428" s="11"/>
      <c r="DU428" s="1"/>
    </row>
    <row r="429" spans="2:125" s="2" customFormat="1" ht="84" hidden="1" customHeight="1" x14ac:dyDescent="0.35">
      <c r="B429" s="1"/>
      <c r="C429" s="200" t="s">
        <v>4357</v>
      </c>
      <c r="D429" s="211" t="s">
        <v>1845</v>
      </c>
      <c r="E429" s="201" t="str">
        <f t="shared" si="44"/>
        <v>URF2025_407__Transversal_Determinar necesidades de recursos para la vigencia siguiente 2026_GH</v>
      </c>
      <c r="F429" s="211" t="s">
        <v>1840</v>
      </c>
      <c r="G429" s="211" t="s">
        <v>1841</v>
      </c>
      <c r="H429" s="211" t="s">
        <v>1842</v>
      </c>
      <c r="I429" s="11" t="s">
        <v>818</v>
      </c>
      <c r="J429" s="11" t="s">
        <v>694</v>
      </c>
      <c r="K429" s="11" t="s">
        <v>699</v>
      </c>
      <c r="L429" s="12">
        <v>45672</v>
      </c>
      <c r="M429" s="12">
        <v>45728</v>
      </c>
      <c r="N429" s="202">
        <f t="shared" si="45"/>
        <v>56</v>
      </c>
      <c r="O429" s="203" t="s">
        <v>680</v>
      </c>
      <c r="P429" s="11"/>
      <c r="Q429" s="11" t="s">
        <v>111</v>
      </c>
      <c r="R429" s="11" t="s">
        <v>1843</v>
      </c>
      <c r="S429" s="11" t="s">
        <v>3304</v>
      </c>
      <c r="T429" s="11" t="s">
        <v>973</v>
      </c>
      <c r="U429" s="11" t="s">
        <v>25</v>
      </c>
      <c r="V429" s="11"/>
      <c r="W429" s="11" t="s">
        <v>52</v>
      </c>
      <c r="X429" s="11"/>
      <c r="Y429" s="204" t="str">
        <f t="shared" si="40"/>
        <v xml:space="preserve">Talento Humano 
Tecnológicos </v>
      </c>
      <c r="Z429" s="11"/>
      <c r="AA429" s="11"/>
      <c r="AB429" s="11"/>
      <c r="AC429" s="13"/>
      <c r="AD429" s="14"/>
      <c r="AE429" s="11"/>
      <c r="AF429" s="11"/>
      <c r="AG429" s="13"/>
      <c r="AH429" s="14"/>
      <c r="AI429" s="11"/>
      <c r="AJ429" s="11"/>
      <c r="AK429" s="13"/>
      <c r="AL429" s="14"/>
      <c r="AM429" s="11"/>
      <c r="AN429" s="11"/>
      <c r="AO429" s="13"/>
      <c r="AP429" s="14"/>
      <c r="AQ429" s="11"/>
      <c r="AR429" s="11"/>
      <c r="AS429" s="13"/>
      <c r="AT429" s="14"/>
      <c r="AU429" s="11"/>
      <c r="AV429" s="11"/>
      <c r="AW429" s="13"/>
      <c r="AX429" s="11"/>
      <c r="AY429" s="11"/>
      <c r="AZ429" s="11" t="s">
        <v>2771</v>
      </c>
      <c r="BA429" s="11"/>
      <c r="BB429" s="11"/>
      <c r="BC429" s="11"/>
      <c r="BD429" s="11"/>
      <c r="BE429" s="11"/>
      <c r="BF429" s="11"/>
      <c r="BG429" s="11"/>
      <c r="BH429" s="11"/>
      <c r="BI429" s="11"/>
      <c r="BJ429" s="11"/>
      <c r="BK429" s="11"/>
      <c r="BL429" s="11"/>
      <c r="BM429" s="11"/>
      <c r="BN429" s="11"/>
      <c r="BO429" s="11"/>
      <c r="BP429" s="11"/>
      <c r="BQ429" s="11"/>
      <c r="BR429" s="11"/>
      <c r="BS429" s="11"/>
      <c r="BT429" s="11"/>
      <c r="BU429" s="11"/>
      <c r="BV429" s="11" t="s">
        <v>2783</v>
      </c>
      <c r="BW429" s="204" t="str">
        <f t="shared" si="41"/>
        <v>Plan Anual de Adquisiciones
Operación del Sistema de Gestión Institucional_SGI</v>
      </c>
      <c r="BX429" s="11"/>
      <c r="BY429" s="11" t="s">
        <v>26</v>
      </c>
      <c r="BZ429" s="11"/>
      <c r="CA429" s="11"/>
      <c r="CB429" s="11"/>
      <c r="CC429" s="11"/>
      <c r="CD429" s="11"/>
      <c r="CE429" s="204" t="str">
        <f t="shared" si="42"/>
        <v xml:space="preserve">Direccionamiento Estratégico y Planeación </v>
      </c>
      <c r="CF429" s="11"/>
      <c r="CG429" s="11"/>
      <c r="CH429" s="11" t="s">
        <v>84</v>
      </c>
      <c r="CI429" s="11" t="s">
        <v>85</v>
      </c>
      <c r="CJ429" s="11" t="s">
        <v>86</v>
      </c>
      <c r="CK429" s="11"/>
      <c r="CL429" s="11"/>
      <c r="CM429" s="11"/>
      <c r="CN429" s="11"/>
      <c r="CO429" s="11"/>
      <c r="CP429" s="11"/>
      <c r="CQ429" s="11"/>
      <c r="CR429" s="11"/>
      <c r="CS429" s="11"/>
      <c r="CT429" s="11"/>
      <c r="CU429" s="11"/>
      <c r="CV429" s="11"/>
      <c r="CW429" s="11"/>
      <c r="CX429" s="11"/>
      <c r="CY429" s="204" t="str">
        <f t="shared" si="43"/>
        <v>Planeación Institucional
Gestión Presupuestal y eficiencia del gasto público
 Compras y Contratación Pública</v>
      </c>
      <c r="CZ429" s="11" t="s">
        <v>2826</v>
      </c>
      <c r="DA429" s="11" t="s">
        <v>2826</v>
      </c>
      <c r="DB429" s="205">
        <v>45713</v>
      </c>
      <c r="DC429" s="205">
        <v>45714</v>
      </c>
      <c r="DD429" s="11" t="s">
        <v>4355</v>
      </c>
      <c r="DE429" s="11" t="s">
        <v>4356</v>
      </c>
      <c r="DF429" s="11"/>
      <c r="DG429" s="11"/>
      <c r="DH429" s="11"/>
      <c r="DI429" s="11"/>
      <c r="DJ429" s="11"/>
      <c r="DK429" s="11"/>
      <c r="DL429" s="11"/>
      <c r="DM429" s="11"/>
      <c r="DN429" s="11"/>
      <c r="DO429" s="11"/>
      <c r="DP429" s="11"/>
      <c r="DQ429" s="11"/>
      <c r="DR429" s="11"/>
      <c r="DS429" s="11"/>
      <c r="DT429" s="11"/>
      <c r="DU429" s="1"/>
    </row>
    <row r="430" spans="2:125" s="2" customFormat="1" ht="84" hidden="1" customHeight="1" x14ac:dyDescent="0.35">
      <c r="B430" s="1"/>
      <c r="C430" s="200" t="s">
        <v>4358</v>
      </c>
      <c r="D430" s="249" t="s">
        <v>1847</v>
      </c>
      <c r="E430" s="201" t="str">
        <f t="shared" si="44"/>
        <v>URF2025_408__Transversal_Determinar necesidades de recursos para la vigencia siguiente 2026_SDM</v>
      </c>
      <c r="F430" s="211" t="s">
        <v>1840</v>
      </c>
      <c r="G430" s="211" t="s">
        <v>1841</v>
      </c>
      <c r="H430" s="211" t="s">
        <v>1842</v>
      </c>
      <c r="I430" s="11" t="s">
        <v>1647</v>
      </c>
      <c r="J430" s="11" t="s">
        <v>2114</v>
      </c>
      <c r="K430" s="11"/>
      <c r="L430" s="12">
        <v>45672</v>
      </c>
      <c r="M430" s="12">
        <v>45728</v>
      </c>
      <c r="N430" s="202">
        <f t="shared" si="45"/>
        <v>56</v>
      </c>
      <c r="O430" s="203" t="s">
        <v>680</v>
      </c>
      <c r="P430" s="11"/>
      <c r="Q430" s="11" t="s">
        <v>111</v>
      </c>
      <c r="R430" s="11" t="s">
        <v>1843</v>
      </c>
      <c r="S430" s="11" t="s">
        <v>3304</v>
      </c>
      <c r="T430" s="11" t="s">
        <v>973</v>
      </c>
      <c r="U430" s="11" t="s">
        <v>25</v>
      </c>
      <c r="V430" s="11"/>
      <c r="W430" s="11" t="s">
        <v>52</v>
      </c>
      <c r="X430" s="11"/>
      <c r="Y430" s="204" t="str">
        <f t="shared" si="40"/>
        <v xml:space="preserve">Talento Humano 
Tecnológicos </v>
      </c>
      <c r="Z430" s="11"/>
      <c r="AA430" s="11"/>
      <c r="AB430" s="11"/>
      <c r="AC430" s="13"/>
      <c r="AD430" s="14"/>
      <c r="AE430" s="11"/>
      <c r="AF430" s="11"/>
      <c r="AG430" s="13"/>
      <c r="AH430" s="14"/>
      <c r="AI430" s="11"/>
      <c r="AJ430" s="11"/>
      <c r="AK430" s="13"/>
      <c r="AL430" s="14"/>
      <c r="AM430" s="11"/>
      <c r="AN430" s="11"/>
      <c r="AO430" s="13"/>
      <c r="AP430" s="14"/>
      <c r="AQ430" s="11"/>
      <c r="AR430" s="11"/>
      <c r="AS430" s="13"/>
      <c r="AT430" s="14"/>
      <c r="AU430" s="11"/>
      <c r="AV430" s="11"/>
      <c r="AW430" s="13"/>
      <c r="AX430" s="11"/>
      <c r="AY430" s="11"/>
      <c r="AZ430" s="11" t="s">
        <v>2771</v>
      </c>
      <c r="BA430" s="11"/>
      <c r="BB430" s="11"/>
      <c r="BC430" s="11"/>
      <c r="BD430" s="11"/>
      <c r="BE430" s="11"/>
      <c r="BF430" s="11"/>
      <c r="BG430" s="11"/>
      <c r="BH430" s="11"/>
      <c r="BI430" s="11"/>
      <c r="BJ430" s="11"/>
      <c r="BK430" s="11"/>
      <c r="BL430" s="11"/>
      <c r="BM430" s="11"/>
      <c r="BN430" s="11"/>
      <c r="BO430" s="11"/>
      <c r="BP430" s="11"/>
      <c r="BQ430" s="11"/>
      <c r="BR430" s="11"/>
      <c r="BS430" s="11"/>
      <c r="BT430" s="11"/>
      <c r="BU430" s="11"/>
      <c r="BV430" s="11" t="s">
        <v>2783</v>
      </c>
      <c r="BW430" s="204" t="str">
        <f t="shared" si="41"/>
        <v>Plan Anual de Adquisiciones
Operación del Sistema de Gestión Institucional_SGI</v>
      </c>
      <c r="BX430" s="11"/>
      <c r="BY430" s="11" t="s">
        <v>26</v>
      </c>
      <c r="BZ430" s="11"/>
      <c r="CA430" s="11"/>
      <c r="CB430" s="11"/>
      <c r="CC430" s="11"/>
      <c r="CD430" s="11"/>
      <c r="CE430" s="204" t="str">
        <f t="shared" si="42"/>
        <v xml:space="preserve">Direccionamiento Estratégico y Planeación </v>
      </c>
      <c r="CF430" s="11"/>
      <c r="CG430" s="11"/>
      <c r="CH430" s="11" t="s">
        <v>84</v>
      </c>
      <c r="CI430" s="11" t="s">
        <v>85</v>
      </c>
      <c r="CJ430" s="11" t="s">
        <v>86</v>
      </c>
      <c r="CK430" s="11"/>
      <c r="CL430" s="11"/>
      <c r="CM430" s="11"/>
      <c r="CN430" s="11"/>
      <c r="CO430" s="11"/>
      <c r="CP430" s="11"/>
      <c r="CQ430" s="11"/>
      <c r="CR430" s="11"/>
      <c r="CS430" s="11"/>
      <c r="CT430" s="11"/>
      <c r="CU430" s="11"/>
      <c r="CV430" s="11"/>
      <c r="CW430" s="11"/>
      <c r="CX430" s="11"/>
      <c r="CY430" s="204" t="str">
        <f t="shared" si="43"/>
        <v>Planeación Institucional
Gestión Presupuestal y eficiencia del gasto público
 Compras y Contratación Pública</v>
      </c>
      <c r="CZ430" s="11" t="s">
        <v>2826</v>
      </c>
      <c r="DA430" s="11" t="s">
        <v>2826</v>
      </c>
      <c r="DB430" s="205">
        <v>45713</v>
      </c>
      <c r="DC430" s="205">
        <v>45714</v>
      </c>
      <c r="DD430" s="11" t="s">
        <v>4355</v>
      </c>
      <c r="DE430" s="11" t="s">
        <v>4356</v>
      </c>
      <c r="DF430" s="11" t="s">
        <v>2826</v>
      </c>
      <c r="DG430" s="205">
        <v>45721</v>
      </c>
      <c r="DH430" s="205">
        <v>45722</v>
      </c>
      <c r="DI430" s="11" t="s">
        <v>4359</v>
      </c>
      <c r="DJ430" s="11" t="s">
        <v>4360</v>
      </c>
      <c r="DK430" s="11"/>
      <c r="DL430" s="11"/>
      <c r="DM430" s="11"/>
      <c r="DN430" s="11"/>
      <c r="DO430" s="11"/>
      <c r="DP430" s="11"/>
      <c r="DQ430" s="11"/>
      <c r="DR430" s="11"/>
      <c r="DS430" s="11"/>
      <c r="DT430" s="11"/>
      <c r="DU430" s="1"/>
    </row>
    <row r="431" spans="2:125" s="2" customFormat="1" ht="84" hidden="1" customHeight="1" x14ac:dyDescent="0.35">
      <c r="B431" s="1"/>
      <c r="C431" s="200" t="s">
        <v>4361</v>
      </c>
      <c r="D431" s="206" t="s">
        <v>1849</v>
      </c>
      <c r="E431" s="94" t="str">
        <f t="shared" si="44"/>
        <v>URF2025_409__Transversal_Determinar necesidades de recursos para la vigencia siguiente 2026_SRP</v>
      </c>
      <c r="F431" s="206" t="s">
        <v>1840</v>
      </c>
      <c r="G431" s="206" t="s">
        <v>1841</v>
      </c>
      <c r="H431" s="206" t="s">
        <v>1842</v>
      </c>
      <c r="I431" s="206" t="s">
        <v>1647</v>
      </c>
      <c r="J431" s="206" t="s">
        <v>1794</v>
      </c>
      <c r="K431" s="206"/>
      <c r="L431" s="207">
        <v>45672</v>
      </c>
      <c r="M431" s="207">
        <v>45728</v>
      </c>
      <c r="N431" s="208">
        <f t="shared" si="45"/>
        <v>56</v>
      </c>
      <c r="O431" s="206" t="s">
        <v>680</v>
      </c>
      <c r="P431" s="206"/>
      <c r="Q431" s="206" t="s">
        <v>111</v>
      </c>
      <c r="R431" s="206" t="s">
        <v>1843</v>
      </c>
      <c r="S431" s="206" t="s">
        <v>3304</v>
      </c>
      <c r="T431" s="206" t="s">
        <v>973</v>
      </c>
      <c r="U431" s="206" t="s">
        <v>25</v>
      </c>
      <c r="V431" s="206"/>
      <c r="W431" s="206" t="s">
        <v>52</v>
      </c>
      <c r="X431" s="206"/>
      <c r="Y431" s="204" t="str">
        <f t="shared" si="40"/>
        <v xml:space="preserve">Talento Humano 
Tecnológicos </v>
      </c>
      <c r="Z431" s="206"/>
      <c r="AA431" s="206"/>
      <c r="AB431" s="206"/>
      <c r="AC431" s="209"/>
      <c r="AD431" s="209"/>
      <c r="AE431" s="206"/>
      <c r="AF431" s="206"/>
      <c r="AG431" s="209"/>
      <c r="AH431" s="209"/>
      <c r="AI431" s="206"/>
      <c r="AJ431" s="206"/>
      <c r="AK431" s="209"/>
      <c r="AL431" s="209"/>
      <c r="AM431" s="206"/>
      <c r="AN431" s="206"/>
      <c r="AO431" s="209"/>
      <c r="AP431" s="209"/>
      <c r="AQ431" s="206"/>
      <c r="AR431" s="206"/>
      <c r="AS431" s="209"/>
      <c r="AT431" s="209"/>
      <c r="AU431" s="206"/>
      <c r="AV431" s="206"/>
      <c r="AW431" s="209"/>
      <c r="AX431" s="206"/>
      <c r="AY431" s="206"/>
      <c r="AZ431" s="206" t="s">
        <v>2771</v>
      </c>
      <c r="BA431" s="206"/>
      <c r="BB431" s="206"/>
      <c r="BC431" s="206"/>
      <c r="BD431" s="206"/>
      <c r="BE431" s="206"/>
      <c r="BF431" s="206"/>
      <c r="BG431" s="206"/>
      <c r="BH431" s="206"/>
      <c r="BI431" s="206"/>
      <c r="BJ431" s="206"/>
      <c r="BK431" s="206"/>
      <c r="BL431" s="206"/>
      <c r="BM431" s="206"/>
      <c r="BN431" s="206"/>
      <c r="BO431" s="206"/>
      <c r="BP431" s="206"/>
      <c r="BQ431" s="206"/>
      <c r="BR431" s="206"/>
      <c r="BS431" s="206"/>
      <c r="BT431" s="206"/>
      <c r="BU431" s="206"/>
      <c r="BV431" s="206" t="s">
        <v>2783</v>
      </c>
      <c r="BW431" s="204" t="str">
        <f t="shared" si="41"/>
        <v>Plan Anual de Adquisiciones
Operación del Sistema de Gestión Institucional_SGI</v>
      </c>
      <c r="BX431" s="206"/>
      <c r="BY431" s="206" t="s">
        <v>26</v>
      </c>
      <c r="BZ431" s="206"/>
      <c r="CA431" s="206"/>
      <c r="CB431" s="206"/>
      <c r="CC431" s="206"/>
      <c r="CD431" s="206"/>
      <c r="CE431" s="204" t="str">
        <f t="shared" si="42"/>
        <v xml:space="preserve">Direccionamiento Estratégico y Planeación </v>
      </c>
      <c r="CF431" s="206"/>
      <c r="CG431" s="206"/>
      <c r="CH431" s="206" t="s">
        <v>84</v>
      </c>
      <c r="CI431" s="206" t="s">
        <v>85</v>
      </c>
      <c r="CJ431" s="206" t="s">
        <v>86</v>
      </c>
      <c r="CK431" s="206"/>
      <c r="CL431" s="206"/>
      <c r="CM431" s="206"/>
      <c r="CN431" s="206"/>
      <c r="CO431" s="206"/>
      <c r="CP431" s="206"/>
      <c r="CQ431" s="206"/>
      <c r="CR431" s="206"/>
      <c r="CS431" s="206"/>
      <c r="CT431" s="206"/>
      <c r="CU431" s="206"/>
      <c r="CV431" s="206"/>
      <c r="CW431" s="206"/>
      <c r="CX431" s="206"/>
      <c r="CY431" s="204" t="str">
        <f t="shared" si="43"/>
        <v>Planeación Institucional
Gestión Presupuestal y eficiencia del gasto público
 Compras y Contratación Pública</v>
      </c>
      <c r="CZ431" s="206" t="s">
        <v>2873</v>
      </c>
      <c r="DA431" s="206" t="s">
        <v>2826</v>
      </c>
      <c r="DB431" s="210">
        <v>45713</v>
      </c>
      <c r="DC431" s="210">
        <v>45714</v>
      </c>
      <c r="DD431" s="206" t="s">
        <v>4355</v>
      </c>
      <c r="DE431" s="206" t="s">
        <v>4356</v>
      </c>
      <c r="DF431" s="206" t="s">
        <v>2873</v>
      </c>
      <c r="DG431" s="210">
        <v>45813</v>
      </c>
      <c r="DH431" s="210">
        <v>45814</v>
      </c>
      <c r="DI431" s="206" t="s">
        <v>4362</v>
      </c>
      <c r="DJ431" s="206" t="s">
        <v>4363</v>
      </c>
      <c r="DK431" s="206"/>
      <c r="DL431" s="206"/>
      <c r="DM431" s="206"/>
      <c r="DN431" s="206"/>
      <c r="DO431" s="206"/>
      <c r="DP431" s="206"/>
      <c r="DQ431" s="206"/>
      <c r="DR431" s="206"/>
      <c r="DS431" s="206"/>
      <c r="DT431" s="206"/>
      <c r="DU431" s="1"/>
    </row>
    <row r="432" spans="2:125" s="2" customFormat="1" ht="84" hidden="1" customHeight="1" x14ac:dyDescent="0.35">
      <c r="B432" s="1"/>
      <c r="C432" s="200" t="s">
        <v>4364</v>
      </c>
      <c r="D432" s="211" t="s">
        <v>1851</v>
      </c>
      <c r="E432" s="201" t="str">
        <f t="shared" si="44"/>
        <v>URF2025_410__Transversal_Determinar necesidades de recursos para la vigencia siguiente 2026_GC</v>
      </c>
      <c r="F432" s="211" t="s">
        <v>1840</v>
      </c>
      <c r="G432" s="211" t="s">
        <v>1841</v>
      </c>
      <c r="H432" s="211" t="s">
        <v>1842</v>
      </c>
      <c r="I432" s="11" t="s">
        <v>107</v>
      </c>
      <c r="J432" s="11" t="s">
        <v>109</v>
      </c>
      <c r="K432" s="11"/>
      <c r="L432" s="12">
        <v>45672</v>
      </c>
      <c r="M432" s="12">
        <v>45728</v>
      </c>
      <c r="N432" s="202">
        <f t="shared" si="45"/>
        <v>56</v>
      </c>
      <c r="O432" s="203" t="s">
        <v>680</v>
      </c>
      <c r="P432" s="11"/>
      <c r="Q432" s="11" t="s">
        <v>111</v>
      </c>
      <c r="R432" s="11" t="s">
        <v>1843</v>
      </c>
      <c r="S432" s="11" t="s">
        <v>3304</v>
      </c>
      <c r="T432" s="11" t="s">
        <v>973</v>
      </c>
      <c r="U432" s="11" t="s">
        <v>25</v>
      </c>
      <c r="V432" s="11"/>
      <c r="W432" s="11" t="s">
        <v>52</v>
      </c>
      <c r="X432" s="11"/>
      <c r="Y432" s="204" t="str">
        <f t="shared" si="40"/>
        <v xml:space="preserve">Talento Humano 
Tecnológicos </v>
      </c>
      <c r="Z432" s="11"/>
      <c r="AA432" s="11"/>
      <c r="AB432" s="11"/>
      <c r="AC432" s="13"/>
      <c r="AD432" s="14"/>
      <c r="AE432" s="11"/>
      <c r="AF432" s="11"/>
      <c r="AG432" s="13"/>
      <c r="AH432" s="14"/>
      <c r="AI432" s="11"/>
      <c r="AJ432" s="11"/>
      <c r="AK432" s="13"/>
      <c r="AL432" s="14"/>
      <c r="AM432" s="11"/>
      <c r="AN432" s="11"/>
      <c r="AO432" s="13"/>
      <c r="AP432" s="14"/>
      <c r="AQ432" s="11"/>
      <c r="AR432" s="11"/>
      <c r="AS432" s="13"/>
      <c r="AT432" s="14"/>
      <c r="AU432" s="11"/>
      <c r="AV432" s="11"/>
      <c r="AW432" s="13"/>
      <c r="AX432" s="11"/>
      <c r="AY432" s="11"/>
      <c r="AZ432" s="11" t="s">
        <v>2771</v>
      </c>
      <c r="BA432" s="11"/>
      <c r="BB432" s="11"/>
      <c r="BC432" s="11"/>
      <c r="BD432" s="11"/>
      <c r="BE432" s="11"/>
      <c r="BF432" s="11"/>
      <c r="BG432" s="11"/>
      <c r="BH432" s="11"/>
      <c r="BI432" s="11"/>
      <c r="BJ432" s="11"/>
      <c r="BK432" s="11"/>
      <c r="BL432" s="11"/>
      <c r="BM432" s="11"/>
      <c r="BN432" s="11"/>
      <c r="BO432" s="11"/>
      <c r="BP432" s="11"/>
      <c r="BQ432" s="11"/>
      <c r="BR432" s="11"/>
      <c r="BS432" s="11"/>
      <c r="BT432" s="11"/>
      <c r="BU432" s="11"/>
      <c r="BV432" s="11" t="s">
        <v>2783</v>
      </c>
      <c r="BW432" s="204" t="str">
        <f t="shared" si="41"/>
        <v>Plan Anual de Adquisiciones
Operación del Sistema de Gestión Institucional_SGI</v>
      </c>
      <c r="BX432" s="11"/>
      <c r="BY432" s="11" t="s">
        <v>26</v>
      </c>
      <c r="BZ432" s="11"/>
      <c r="CA432" s="11"/>
      <c r="CB432" s="11"/>
      <c r="CC432" s="11"/>
      <c r="CD432" s="11"/>
      <c r="CE432" s="204" t="str">
        <f t="shared" si="42"/>
        <v xml:space="preserve">Direccionamiento Estratégico y Planeación </v>
      </c>
      <c r="CF432" s="11"/>
      <c r="CG432" s="11"/>
      <c r="CH432" s="11" t="s">
        <v>84</v>
      </c>
      <c r="CI432" s="11" t="s">
        <v>85</v>
      </c>
      <c r="CJ432" s="11" t="s">
        <v>86</v>
      </c>
      <c r="CK432" s="11"/>
      <c r="CL432" s="11"/>
      <c r="CM432" s="11"/>
      <c r="CN432" s="11"/>
      <c r="CO432" s="11"/>
      <c r="CP432" s="11"/>
      <c r="CQ432" s="11"/>
      <c r="CR432" s="11"/>
      <c r="CS432" s="11"/>
      <c r="CT432" s="11"/>
      <c r="CU432" s="11"/>
      <c r="CV432" s="11"/>
      <c r="CW432" s="11"/>
      <c r="CX432" s="11"/>
      <c r="CY432" s="204" t="str">
        <f t="shared" si="43"/>
        <v>Planeación Institucional
Gestión Presupuestal y eficiencia del gasto público
 Compras y Contratación Pública</v>
      </c>
      <c r="CZ432" s="11" t="s">
        <v>2826</v>
      </c>
      <c r="DA432" s="11" t="s">
        <v>2826</v>
      </c>
      <c r="DB432" s="205">
        <v>45713</v>
      </c>
      <c r="DC432" s="205">
        <v>45714</v>
      </c>
      <c r="DD432" s="11" t="s">
        <v>4355</v>
      </c>
      <c r="DE432" s="11" t="s">
        <v>4356</v>
      </c>
      <c r="DF432" s="11"/>
      <c r="DG432" s="11"/>
      <c r="DH432" s="11"/>
      <c r="DI432" s="11"/>
      <c r="DJ432" s="11"/>
      <c r="DK432" s="11"/>
      <c r="DL432" s="11"/>
      <c r="DM432" s="11"/>
      <c r="DN432" s="11"/>
      <c r="DO432" s="11"/>
      <c r="DP432" s="11"/>
      <c r="DQ432" s="11"/>
      <c r="DR432" s="11"/>
      <c r="DS432" s="11"/>
      <c r="DT432" s="11"/>
      <c r="DU432" s="1"/>
    </row>
    <row r="433" spans="2:125" s="2" customFormat="1" ht="84" hidden="1" customHeight="1" x14ac:dyDescent="0.35">
      <c r="B433" s="1"/>
      <c r="C433" s="200" t="s">
        <v>4365</v>
      </c>
      <c r="D433" s="211" t="s">
        <v>1853</v>
      </c>
      <c r="E433" s="201" t="str">
        <f t="shared" si="44"/>
        <v>URF2025_411__Transversal_Determinar necesidades de recursos para la vigencia siguiente 2026_AD</v>
      </c>
      <c r="F433" s="211" t="s">
        <v>1840</v>
      </c>
      <c r="G433" s="211" t="s">
        <v>1841</v>
      </c>
      <c r="H433" s="211" t="s">
        <v>1842</v>
      </c>
      <c r="I433" s="11" t="s">
        <v>1043</v>
      </c>
      <c r="J433" s="11" t="s">
        <v>707</v>
      </c>
      <c r="K433" s="11" t="s">
        <v>971</v>
      </c>
      <c r="L433" s="12">
        <v>45672</v>
      </c>
      <c r="M433" s="12">
        <v>45728</v>
      </c>
      <c r="N433" s="202">
        <f t="shared" si="45"/>
        <v>56</v>
      </c>
      <c r="O433" s="203" t="s">
        <v>680</v>
      </c>
      <c r="P433" s="11"/>
      <c r="Q433" s="11" t="s">
        <v>111</v>
      </c>
      <c r="R433" s="11" t="s">
        <v>1843</v>
      </c>
      <c r="S433" s="11" t="s">
        <v>3304</v>
      </c>
      <c r="T433" s="11" t="s">
        <v>973</v>
      </c>
      <c r="U433" s="11" t="s">
        <v>25</v>
      </c>
      <c r="V433" s="11"/>
      <c r="W433" s="11" t="s">
        <v>52</v>
      </c>
      <c r="X433" s="11"/>
      <c r="Y433" s="204" t="str">
        <f t="shared" si="40"/>
        <v xml:space="preserve">Talento Humano 
Tecnológicos </v>
      </c>
      <c r="Z433" s="11"/>
      <c r="AA433" s="11"/>
      <c r="AB433" s="11"/>
      <c r="AC433" s="13"/>
      <c r="AD433" s="14"/>
      <c r="AE433" s="11"/>
      <c r="AF433" s="11"/>
      <c r="AG433" s="13"/>
      <c r="AH433" s="14"/>
      <c r="AI433" s="11"/>
      <c r="AJ433" s="11"/>
      <c r="AK433" s="13"/>
      <c r="AL433" s="14"/>
      <c r="AM433" s="11"/>
      <c r="AN433" s="11"/>
      <c r="AO433" s="13"/>
      <c r="AP433" s="14"/>
      <c r="AQ433" s="11"/>
      <c r="AR433" s="11"/>
      <c r="AS433" s="13"/>
      <c r="AT433" s="14"/>
      <c r="AU433" s="11"/>
      <c r="AV433" s="11"/>
      <c r="AW433" s="13"/>
      <c r="AX433" s="11"/>
      <c r="AY433" s="11"/>
      <c r="AZ433" s="11" t="s">
        <v>2771</v>
      </c>
      <c r="BA433" s="11"/>
      <c r="BB433" s="11"/>
      <c r="BC433" s="11"/>
      <c r="BD433" s="11"/>
      <c r="BE433" s="11"/>
      <c r="BF433" s="11"/>
      <c r="BG433" s="11"/>
      <c r="BH433" s="11"/>
      <c r="BI433" s="11"/>
      <c r="BJ433" s="11"/>
      <c r="BK433" s="11"/>
      <c r="BL433" s="11"/>
      <c r="BM433" s="11"/>
      <c r="BN433" s="11"/>
      <c r="BO433" s="11"/>
      <c r="BP433" s="11"/>
      <c r="BQ433" s="11"/>
      <c r="BR433" s="11"/>
      <c r="BS433" s="11"/>
      <c r="BT433" s="11"/>
      <c r="BU433" s="11"/>
      <c r="BV433" s="11" t="s">
        <v>2783</v>
      </c>
      <c r="BW433" s="204" t="str">
        <f t="shared" si="41"/>
        <v>Plan Anual de Adquisiciones
Operación del Sistema de Gestión Institucional_SGI</v>
      </c>
      <c r="BX433" s="11"/>
      <c r="BY433" s="11" t="s">
        <v>26</v>
      </c>
      <c r="BZ433" s="11"/>
      <c r="CA433" s="11"/>
      <c r="CB433" s="11"/>
      <c r="CC433" s="11"/>
      <c r="CD433" s="11"/>
      <c r="CE433" s="204" t="str">
        <f t="shared" si="42"/>
        <v xml:space="preserve">Direccionamiento Estratégico y Planeación </v>
      </c>
      <c r="CF433" s="11"/>
      <c r="CG433" s="11"/>
      <c r="CH433" s="11" t="s">
        <v>84</v>
      </c>
      <c r="CI433" s="11" t="s">
        <v>85</v>
      </c>
      <c r="CJ433" s="11" t="s">
        <v>86</v>
      </c>
      <c r="CK433" s="11"/>
      <c r="CL433" s="11"/>
      <c r="CM433" s="11"/>
      <c r="CN433" s="11"/>
      <c r="CO433" s="11"/>
      <c r="CP433" s="11"/>
      <c r="CQ433" s="11"/>
      <c r="CR433" s="11"/>
      <c r="CS433" s="11"/>
      <c r="CT433" s="11"/>
      <c r="CU433" s="11"/>
      <c r="CV433" s="11"/>
      <c r="CW433" s="11"/>
      <c r="CX433" s="11"/>
      <c r="CY433" s="204" t="str">
        <f t="shared" si="43"/>
        <v>Planeación Institucional
Gestión Presupuestal y eficiencia del gasto público
 Compras y Contratación Pública</v>
      </c>
      <c r="CZ433" s="11" t="s">
        <v>2826</v>
      </c>
      <c r="DA433" s="11" t="s">
        <v>2826</v>
      </c>
      <c r="DB433" s="205">
        <v>45713</v>
      </c>
      <c r="DC433" s="205">
        <v>45714</v>
      </c>
      <c r="DD433" s="11" t="s">
        <v>4355</v>
      </c>
      <c r="DE433" s="11" t="s">
        <v>4356</v>
      </c>
      <c r="DF433" s="11"/>
      <c r="DG433" s="11"/>
      <c r="DH433" s="11"/>
      <c r="DI433" s="11"/>
      <c r="DJ433" s="11"/>
      <c r="DK433" s="11"/>
      <c r="DL433" s="11"/>
      <c r="DM433" s="11"/>
      <c r="DN433" s="11"/>
      <c r="DO433" s="11"/>
      <c r="DP433" s="11"/>
      <c r="DQ433" s="11"/>
      <c r="DR433" s="11"/>
      <c r="DS433" s="11"/>
      <c r="DT433" s="11"/>
      <c r="DU433" s="1"/>
    </row>
    <row r="434" spans="2:125" s="2" customFormat="1" ht="84" hidden="1" customHeight="1" x14ac:dyDescent="0.35">
      <c r="B434" s="1"/>
      <c r="C434" s="200" t="s">
        <v>4366</v>
      </c>
      <c r="D434" s="211" t="s">
        <v>1855</v>
      </c>
      <c r="E434" s="201" t="str">
        <f t="shared" si="44"/>
        <v>URF2025_412__Transversal_Determinar necesidades de recursos para la vigencia siguiente 2026_GF</v>
      </c>
      <c r="F434" s="211" t="s">
        <v>1840</v>
      </c>
      <c r="G434" s="211" t="s">
        <v>1841</v>
      </c>
      <c r="H434" s="211" t="s">
        <v>1842</v>
      </c>
      <c r="I434" s="11" t="s">
        <v>969</v>
      </c>
      <c r="J434" s="11" t="s">
        <v>1815</v>
      </c>
      <c r="K434" s="11" t="s">
        <v>971</v>
      </c>
      <c r="L434" s="12">
        <v>45672</v>
      </c>
      <c r="M434" s="12">
        <v>45728</v>
      </c>
      <c r="N434" s="202">
        <f t="shared" si="45"/>
        <v>56</v>
      </c>
      <c r="O434" s="203" t="s">
        <v>680</v>
      </c>
      <c r="P434" s="11"/>
      <c r="Q434" s="11" t="s">
        <v>111</v>
      </c>
      <c r="R434" s="11" t="s">
        <v>1843</v>
      </c>
      <c r="S434" s="11" t="s">
        <v>3304</v>
      </c>
      <c r="T434" s="11" t="s">
        <v>973</v>
      </c>
      <c r="U434" s="11" t="s">
        <v>25</v>
      </c>
      <c r="V434" s="11"/>
      <c r="W434" s="11" t="s">
        <v>52</v>
      </c>
      <c r="X434" s="11"/>
      <c r="Y434" s="204" t="str">
        <f t="shared" si="40"/>
        <v xml:space="preserve">Talento Humano 
Tecnológicos </v>
      </c>
      <c r="Z434" s="11"/>
      <c r="AA434" s="11"/>
      <c r="AB434" s="11"/>
      <c r="AC434" s="13"/>
      <c r="AD434" s="14"/>
      <c r="AE434" s="11"/>
      <c r="AF434" s="11"/>
      <c r="AG434" s="13"/>
      <c r="AH434" s="14"/>
      <c r="AI434" s="11"/>
      <c r="AJ434" s="11"/>
      <c r="AK434" s="13"/>
      <c r="AL434" s="14"/>
      <c r="AM434" s="11"/>
      <c r="AN434" s="11"/>
      <c r="AO434" s="13"/>
      <c r="AP434" s="14"/>
      <c r="AQ434" s="11"/>
      <c r="AR434" s="11"/>
      <c r="AS434" s="13"/>
      <c r="AT434" s="14"/>
      <c r="AU434" s="11"/>
      <c r="AV434" s="11"/>
      <c r="AW434" s="13"/>
      <c r="AX434" s="11"/>
      <c r="AY434" s="11"/>
      <c r="AZ434" s="11" t="s">
        <v>2771</v>
      </c>
      <c r="BA434" s="11"/>
      <c r="BB434" s="11"/>
      <c r="BC434" s="11"/>
      <c r="BD434" s="11"/>
      <c r="BE434" s="11"/>
      <c r="BF434" s="11"/>
      <c r="BG434" s="11"/>
      <c r="BH434" s="11"/>
      <c r="BI434" s="11"/>
      <c r="BJ434" s="11"/>
      <c r="BK434" s="11"/>
      <c r="BL434" s="11"/>
      <c r="BM434" s="11"/>
      <c r="BN434" s="11"/>
      <c r="BO434" s="11"/>
      <c r="BP434" s="11"/>
      <c r="BQ434" s="11"/>
      <c r="BR434" s="11"/>
      <c r="BS434" s="11"/>
      <c r="BT434" s="11"/>
      <c r="BU434" s="11"/>
      <c r="BV434" s="11" t="s">
        <v>2783</v>
      </c>
      <c r="BW434" s="204" t="str">
        <f t="shared" si="41"/>
        <v>Plan Anual de Adquisiciones
Operación del Sistema de Gestión Institucional_SGI</v>
      </c>
      <c r="BX434" s="11"/>
      <c r="BY434" s="11" t="s">
        <v>26</v>
      </c>
      <c r="BZ434" s="11"/>
      <c r="CA434" s="11"/>
      <c r="CB434" s="11"/>
      <c r="CC434" s="11"/>
      <c r="CD434" s="11"/>
      <c r="CE434" s="204" t="str">
        <f t="shared" si="42"/>
        <v xml:space="preserve">Direccionamiento Estratégico y Planeación </v>
      </c>
      <c r="CF434" s="11"/>
      <c r="CG434" s="11"/>
      <c r="CH434" s="11" t="s">
        <v>84</v>
      </c>
      <c r="CI434" s="11" t="s">
        <v>85</v>
      </c>
      <c r="CJ434" s="11" t="s">
        <v>86</v>
      </c>
      <c r="CK434" s="11"/>
      <c r="CL434" s="11"/>
      <c r="CM434" s="11"/>
      <c r="CN434" s="11"/>
      <c r="CO434" s="11"/>
      <c r="CP434" s="11"/>
      <c r="CQ434" s="11"/>
      <c r="CR434" s="11"/>
      <c r="CS434" s="11"/>
      <c r="CT434" s="11"/>
      <c r="CU434" s="11"/>
      <c r="CV434" s="11"/>
      <c r="CW434" s="11"/>
      <c r="CX434" s="11"/>
      <c r="CY434" s="204" t="str">
        <f t="shared" si="43"/>
        <v>Planeación Institucional
Gestión Presupuestal y eficiencia del gasto público
 Compras y Contratación Pública</v>
      </c>
      <c r="CZ434" s="11" t="s">
        <v>2826</v>
      </c>
      <c r="DA434" s="11" t="s">
        <v>2826</v>
      </c>
      <c r="DB434" s="205">
        <v>45713</v>
      </c>
      <c r="DC434" s="205">
        <v>45714</v>
      </c>
      <c r="DD434" s="11" t="s">
        <v>4355</v>
      </c>
      <c r="DE434" s="11" t="s">
        <v>4356</v>
      </c>
      <c r="DF434" s="11"/>
      <c r="DG434" s="11"/>
      <c r="DH434" s="11"/>
      <c r="DI434" s="11"/>
      <c r="DJ434" s="11"/>
      <c r="DK434" s="11"/>
      <c r="DL434" s="11"/>
      <c r="DM434" s="11"/>
      <c r="DN434" s="11"/>
      <c r="DO434" s="11"/>
      <c r="DP434" s="11"/>
      <c r="DQ434" s="11"/>
      <c r="DR434" s="11"/>
      <c r="DS434" s="11"/>
      <c r="DT434" s="11"/>
      <c r="DU434" s="1"/>
    </row>
    <row r="435" spans="2:125" s="2" customFormat="1" ht="84" hidden="1" customHeight="1" x14ac:dyDescent="0.35">
      <c r="B435" s="1"/>
      <c r="C435" s="200" t="s">
        <v>4367</v>
      </c>
      <c r="D435" s="211" t="s">
        <v>1857</v>
      </c>
      <c r="E435" s="201" t="str">
        <f t="shared" si="44"/>
        <v>URF2025_413__Transversal_Determinar necesidades de recursos para la vigencia siguiente 2026_GI</v>
      </c>
      <c r="F435" s="211" t="s">
        <v>1840</v>
      </c>
      <c r="G435" s="211" t="s">
        <v>1841</v>
      </c>
      <c r="H435" s="211" t="s">
        <v>1842</v>
      </c>
      <c r="I435" s="11" t="s">
        <v>1291</v>
      </c>
      <c r="J435" s="11" t="s">
        <v>1079</v>
      </c>
      <c r="K435" s="11"/>
      <c r="L435" s="12">
        <v>45672</v>
      </c>
      <c r="M435" s="12">
        <v>45728</v>
      </c>
      <c r="N435" s="202">
        <f t="shared" si="45"/>
        <v>56</v>
      </c>
      <c r="O435" s="203" t="s">
        <v>680</v>
      </c>
      <c r="P435" s="11"/>
      <c r="Q435" s="11" t="s">
        <v>111</v>
      </c>
      <c r="R435" s="11" t="s">
        <v>1843</v>
      </c>
      <c r="S435" s="11" t="s">
        <v>3304</v>
      </c>
      <c r="T435" s="11" t="s">
        <v>973</v>
      </c>
      <c r="U435" s="11" t="s">
        <v>25</v>
      </c>
      <c r="V435" s="11"/>
      <c r="W435" s="11" t="s">
        <v>52</v>
      </c>
      <c r="X435" s="11"/>
      <c r="Y435" s="204" t="str">
        <f t="shared" si="40"/>
        <v xml:space="preserve">Talento Humano 
Tecnológicos </v>
      </c>
      <c r="Z435" s="11"/>
      <c r="AA435" s="11"/>
      <c r="AB435" s="11"/>
      <c r="AC435" s="13"/>
      <c r="AD435" s="14"/>
      <c r="AE435" s="11"/>
      <c r="AF435" s="11"/>
      <c r="AG435" s="13"/>
      <c r="AH435" s="14"/>
      <c r="AI435" s="11"/>
      <c r="AJ435" s="11"/>
      <c r="AK435" s="13"/>
      <c r="AL435" s="14"/>
      <c r="AM435" s="11"/>
      <c r="AN435" s="11"/>
      <c r="AO435" s="13"/>
      <c r="AP435" s="14"/>
      <c r="AQ435" s="11"/>
      <c r="AR435" s="11"/>
      <c r="AS435" s="13"/>
      <c r="AT435" s="14"/>
      <c r="AU435" s="11"/>
      <c r="AV435" s="11"/>
      <c r="AW435" s="13"/>
      <c r="AX435" s="11"/>
      <c r="AY435" s="11"/>
      <c r="AZ435" s="11" t="s">
        <v>2771</v>
      </c>
      <c r="BA435" s="11"/>
      <c r="BB435" s="11"/>
      <c r="BC435" s="11"/>
      <c r="BD435" s="11"/>
      <c r="BE435" s="11"/>
      <c r="BF435" s="11"/>
      <c r="BG435" s="11"/>
      <c r="BH435" s="11"/>
      <c r="BI435" s="11"/>
      <c r="BJ435" s="11"/>
      <c r="BK435" s="11"/>
      <c r="BL435" s="11"/>
      <c r="BM435" s="11"/>
      <c r="BN435" s="11"/>
      <c r="BO435" s="11"/>
      <c r="BP435" s="11"/>
      <c r="BQ435" s="11"/>
      <c r="BR435" s="11"/>
      <c r="BS435" s="11"/>
      <c r="BT435" s="11"/>
      <c r="BU435" s="11"/>
      <c r="BV435" s="11" t="s">
        <v>2783</v>
      </c>
      <c r="BW435" s="204" t="str">
        <f t="shared" si="41"/>
        <v>Plan Anual de Adquisiciones
Operación del Sistema de Gestión Institucional_SGI</v>
      </c>
      <c r="BX435" s="11"/>
      <c r="BY435" s="11" t="s">
        <v>26</v>
      </c>
      <c r="BZ435" s="11"/>
      <c r="CA435" s="11"/>
      <c r="CB435" s="11"/>
      <c r="CC435" s="11"/>
      <c r="CD435" s="11"/>
      <c r="CE435" s="204" t="str">
        <f t="shared" si="42"/>
        <v xml:space="preserve">Direccionamiento Estratégico y Planeación </v>
      </c>
      <c r="CF435" s="11"/>
      <c r="CG435" s="11"/>
      <c r="CH435" s="11" t="s">
        <v>84</v>
      </c>
      <c r="CI435" s="11" t="s">
        <v>85</v>
      </c>
      <c r="CJ435" s="11" t="s">
        <v>86</v>
      </c>
      <c r="CK435" s="11"/>
      <c r="CL435" s="11"/>
      <c r="CM435" s="11"/>
      <c r="CN435" s="11"/>
      <c r="CO435" s="11"/>
      <c r="CP435" s="11"/>
      <c r="CQ435" s="11"/>
      <c r="CR435" s="11"/>
      <c r="CS435" s="11"/>
      <c r="CT435" s="11"/>
      <c r="CU435" s="11"/>
      <c r="CV435" s="11"/>
      <c r="CW435" s="11"/>
      <c r="CX435" s="11"/>
      <c r="CY435" s="204" t="str">
        <f t="shared" si="43"/>
        <v>Planeación Institucional
Gestión Presupuestal y eficiencia del gasto público
 Compras y Contratación Pública</v>
      </c>
      <c r="CZ435" s="11" t="s">
        <v>2826</v>
      </c>
      <c r="DA435" s="11" t="s">
        <v>2826</v>
      </c>
      <c r="DB435" s="205">
        <v>45713</v>
      </c>
      <c r="DC435" s="205">
        <v>45714</v>
      </c>
      <c r="DD435" s="11" t="s">
        <v>4355</v>
      </c>
      <c r="DE435" s="11" t="s">
        <v>4356</v>
      </c>
      <c r="DF435" s="11"/>
      <c r="DG435" s="11"/>
      <c r="DH435" s="11"/>
      <c r="DI435" s="11"/>
      <c r="DJ435" s="11"/>
      <c r="DK435" s="11"/>
      <c r="DL435" s="11"/>
      <c r="DM435" s="11"/>
      <c r="DN435" s="11"/>
      <c r="DO435" s="11"/>
      <c r="DP435" s="11"/>
      <c r="DQ435" s="11"/>
      <c r="DR435" s="11"/>
      <c r="DS435" s="11"/>
      <c r="DT435" s="11"/>
      <c r="DU435" s="1"/>
    </row>
    <row r="436" spans="2:125" s="2" customFormat="1" ht="84" hidden="1" customHeight="1" x14ac:dyDescent="0.35">
      <c r="B436" s="1"/>
      <c r="C436" s="200" t="s">
        <v>4368</v>
      </c>
      <c r="D436" s="211" t="s">
        <v>1859</v>
      </c>
      <c r="E436" s="201" t="str">
        <f t="shared" si="44"/>
        <v>URF2025_414__Transversal_Determinar necesidades de recursos para la vigencia siguiente 2026_CE</v>
      </c>
      <c r="F436" s="211" t="s">
        <v>1840</v>
      </c>
      <c r="G436" s="211" t="s">
        <v>1841</v>
      </c>
      <c r="H436" s="211" t="s">
        <v>1842</v>
      </c>
      <c r="I436" s="11" t="s">
        <v>628</v>
      </c>
      <c r="J436" s="11" t="s">
        <v>630</v>
      </c>
      <c r="K436" s="11"/>
      <c r="L436" s="12">
        <v>45672</v>
      </c>
      <c r="M436" s="12">
        <v>45728</v>
      </c>
      <c r="N436" s="202">
        <f t="shared" si="45"/>
        <v>56</v>
      </c>
      <c r="O436" s="203" t="s">
        <v>680</v>
      </c>
      <c r="P436" s="11"/>
      <c r="Q436" s="11" t="s">
        <v>111</v>
      </c>
      <c r="R436" s="11" t="s">
        <v>1843</v>
      </c>
      <c r="S436" s="11" t="s">
        <v>3304</v>
      </c>
      <c r="T436" s="11" t="s">
        <v>973</v>
      </c>
      <c r="U436" s="11" t="s">
        <v>25</v>
      </c>
      <c r="V436" s="11"/>
      <c r="W436" s="11" t="s">
        <v>52</v>
      </c>
      <c r="X436" s="11"/>
      <c r="Y436" s="204" t="str">
        <f t="shared" si="40"/>
        <v xml:space="preserve">Talento Humano 
Tecnológicos </v>
      </c>
      <c r="Z436" s="11"/>
      <c r="AA436" s="11"/>
      <c r="AB436" s="11"/>
      <c r="AC436" s="13"/>
      <c r="AD436" s="14"/>
      <c r="AE436" s="11"/>
      <c r="AF436" s="11"/>
      <c r="AG436" s="13"/>
      <c r="AH436" s="14"/>
      <c r="AI436" s="11"/>
      <c r="AJ436" s="11"/>
      <c r="AK436" s="13"/>
      <c r="AL436" s="14"/>
      <c r="AM436" s="11"/>
      <c r="AN436" s="11"/>
      <c r="AO436" s="13"/>
      <c r="AP436" s="14"/>
      <c r="AQ436" s="11"/>
      <c r="AR436" s="11"/>
      <c r="AS436" s="13"/>
      <c r="AT436" s="14"/>
      <c r="AU436" s="11"/>
      <c r="AV436" s="11"/>
      <c r="AW436" s="13"/>
      <c r="AX436" s="11"/>
      <c r="AY436" s="11"/>
      <c r="AZ436" s="11" t="s">
        <v>2771</v>
      </c>
      <c r="BA436" s="11"/>
      <c r="BB436" s="11"/>
      <c r="BC436" s="11"/>
      <c r="BD436" s="11"/>
      <c r="BE436" s="11"/>
      <c r="BF436" s="11"/>
      <c r="BG436" s="11"/>
      <c r="BH436" s="11"/>
      <c r="BI436" s="11"/>
      <c r="BJ436" s="11"/>
      <c r="BK436" s="11"/>
      <c r="BL436" s="11"/>
      <c r="BM436" s="11"/>
      <c r="BN436" s="11"/>
      <c r="BO436" s="11"/>
      <c r="BP436" s="11"/>
      <c r="BQ436" s="11"/>
      <c r="BR436" s="11"/>
      <c r="BS436" s="11"/>
      <c r="BT436" s="11"/>
      <c r="BU436" s="11"/>
      <c r="BV436" s="11" t="s">
        <v>2783</v>
      </c>
      <c r="BW436" s="204" t="str">
        <f t="shared" si="41"/>
        <v>Plan Anual de Adquisiciones
Operación del Sistema de Gestión Institucional_SGI</v>
      </c>
      <c r="BX436" s="11"/>
      <c r="BY436" s="11" t="s">
        <v>26</v>
      </c>
      <c r="BZ436" s="11"/>
      <c r="CA436" s="11"/>
      <c r="CB436" s="11"/>
      <c r="CC436" s="11"/>
      <c r="CD436" s="11"/>
      <c r="CE436" s="204" t="str">
        <f t="shared" si="42"/>
        <v xml:space="preserve">Direccionamiento Estratégico y Planeación </v>
      </c>
      <c r="CF436" s="11"/>
      <c r="CG436" s="11"/>
      <c r="CH436" s="11" t="s">
        <v>84</v>
      </c>
      <c r="CI436" s="11" t="s">
        <v>85</v>
      </c>
      <c r="CJ436" s="11" t="s">
        <v>86</v>
      </c>
      <c r="CK436" s="11"/>
      <c r="CL436" s="11"/>
      <c r="CM436" s="11"/>
      <c r="CN436" s="11"/>
      <c r="CO436" s="11"/>
      <c r="CP436" s="11"/>
      <c r="CQ436" s="11"/>
      <c r="CR436" s="11"/>
      <c r="CS436" s="11"/>
      <c r="CT436" s="11"/>
      <c r="CU436" s="11"/>
      <c r="CV436" s="11"/>
      <c r="CW436" s="11"/>
      <c r="CX436" s="11"/>
      <c r="CY436" s="204" t="str">
        <f t="shared" si="43"/>
        <v>Planeación Institucional
Gestión Presupuestal y eficiencia del gasto público
 Compras y Contratación Pública</v>
      </c>
      <c r="CZ436" s="11" t="s">
        <v>2826</v>
      </c>
      <c r="DA436" s="11" t="s">
        <v>2826</v>
      </c>
      <c r="DB436" s="205">
        <v>45713</v>
      </c>
      <c r="DC436" s="205">
        <v>45714</v>
      </c>
      <c r="DD436" s="11" t="s">
        <v>4355</v>
      </c>
      <c r="DE436" s="11" t="s">
        <v>4356</v>
      </c>
      <c r="DF436" s="11"/>
      <c r="DG436" s="11"/>
      <c r="DH436" s="11"/>
      <c r="DI436" s="11"/>
      <c r="DJ436" s="11"/>
      <c r="DK436" s="11"/>
      <c r="DL436" s="11"/>
      <c r="DM436" s="11"/>
      <c r="DN436" s="11"/>
      <c r="DO436" s="11"/>
      <c r="DP436" s="11"/>
      <c r="DQ436" s="11"/>
      <c r="DR436" s="11"/>
      <c r="DS436" s="11"/>
      <c r="DT436" s="11"/>
      <c r="DU436" s="1"/>
    </row>
    <row r="437" spans="2:125" s="2" customFormat="1" ht="84" hidden="1" customHeight="1" x14ac:dyDescent="0.35">
      <c r="B437" s="1"/>
      <c r="C437" s="200" t="s">
        <v>4369</v>
      </c>
      <c r="D437" s="211" t="s">
        <v>1861</v>
      </c>
      <c r="E437" s="201" t="str">
        <f t="shared" si="44"/>
        <v>URF2025_415__Transversal_Determinar necesidades de recursos para la vigencia siguiente 2026_RV</v>
      </c>
      <c r="F437" s="211" t="s">
        <v>1840</v>
      </c>
      <c r="G437" s="211" t="s">
        <v>1841</v>
      </c>
      <c r="H437" s="211" t="s">
        <v>1842</v>
      </c>
      <c r="I437" s="11" t="s">
        <v>1078</v>
      </c>
      <c r="J437" s="11" t="s">
        <v>1079</v>
      </c>
      <c r="K437" s="11" t="s">
        <v>641</v>
      </c>
      <c r="L437" s="12">
        <v>45672</v>
      </c>
      <c r="M437" s="12">
        <v>45728</v>
      </c>
      <c r="N437" s="202">
        <f t="shared" si="45"/>
        <v>56</v>
      </c>
      <c r="O437" s="203" t="s">
        <v>680</v>
      </c>
      <c r="P437" s="11"/>
      <c r="Q437" s="11" t="s">
        <v>111</v>
      </c>
      <c r="R437" s="11" t="s">
        <v>1843</v>
      </c>
      <c r="S437" s="11" t="s">
        <v>3304</v>
      </c>
      <c r="T437" s="11" t="s">
        <v>973</v>
      </c>
      <c r="U437" s="11" t="s">
        <v>25</v>
      </c>
      <c r="V437" s="11"/>
      <c r="W437" s="11" t="s">
        <v>52</v>
      </c>
      <c r="X437" s="11"/>
      <c r="Y437" s="204" t="str">
        <f t="shared" si="40"/>
        <v xml:space="preserve">Talento Humano 
Tecnológicos </v>
      </c>
      <c r="Z437" s="11"/>
      <c r="AA437" s="11"/>
      <c r="AB437" s="11"/>
      <c r="AC437" s="13"/>
      <c r="AD437" s="14"/>
      <c r="AE437" s="11"/>
      <c r="AF437" s="11"/>
      <c r="AG437" s="13"/>
      <c r="AH437" s="14"/>
      <c r="AI437" s="11"/>
      <c r="AJ437" s="11"/>
      <c r="AK437" s="13"/>
      <c r="AL437" s="14"/>
      <c r="AM437" s="11"/>
      <c r="AN437" s="11"/>
      <c r="AO437" s="13"/>
      <c r="AP437" s="14"/>
      <c r="AQ437" s="11"/>
      <c r="AR437" s="11"/>
      <c r="AS437" s="13"/>
      <c r="AT437" s="14"/>
      <c r="AU437" s="11"/>
      <c r="AV437" s="11"/>
      <c r="AW437" s="13"/>
      <c r="AX437" s="11"/>
      <c r="AY437" s="11"/>
      <c r="AZ437" s="11" t="s">
        <v>2771</v>
      </c>
      <c r="BA437" s="11"/>
      <c r="BB437" s="11"/>
      <c r="BC437" s="11"/>
      <c r="BD437" s="11"/>
      <c r="BE437" s="11"/>
      <c r="BF437" s="11"/>
      <c r="BG437" s="11"/>
      <c r="BH437" s="11"/>
      <c r="BI437" s="11"/>
      <c r="BJ437" s="11"/>
      <c r="BK437" s="11"/>
      <c r="BL437" s="11"/>
      <c r="BM437" s="11"/>
      <c r="BN437" s="11"/>
      <c r="BO437" s="11"/>
      <c r="BP437" s="11"/>
      <c r="BQ437" s="11"/>
      <c r="BR437" s="11"/>
      <c r="BS437" s="11"/>
      <c r="BT437" s="11"/>
      <c r="BU437" s="11"/>
      <c r="BV437" s="11" t="s">
        <v>2783</v>
      </c>
      <c r="BW437" s="204" t="str">
        <f t="shared" si="41"/>
        <v>Plan Anual de Adquisiciones
Operación del Sistema de Gestión Institucional_SGI</v>
      </c>
      <c r="BX437" s="11"/>
      <c r="BY437" s="11" t="s">
        <v>26</v>
      </c>
      <c r="BZ437" s="11"/>
      <c r="CA437" s="11"/>
      <c r="CB437" s="11"/>
      <c r="CC437" s="11"/>
      <c r="CD437" s="11"/>
      <c r="CE437" s="204" t="str">
        <f t="shared" si="42"/>
        <v xml:space="preserve">Direccionamiento Estratégico y Planeación </v>
      </c>
      <c r="CF437" s="11"/>
      <c r="CG437" s="11"/>
      <c r="CH437" s="11" t="s">
        <v>84</v>
      </c>
      <c r="CI437" s="11" t="s">
        <v>85</v>
      </c>
      <c r="CJ437" s="11" t="s">
        <v>86</v>
      </c>
      <c r="CK437" s="11"/>
      <c r="CL437" s="11"/>
      <c r="CM437" s="11"/>
      <c r="CN437" s="11"/>
      <c r="CO437" s="11"/>
      <c r="CP437" s="11"/>
      <c r="CQ437" s="11"/>
      <c r="CR437" s="11"/>
      <c r="CS437" s="11"/>
      <c r="CT437" s="11"/>
      <c r="CU437" s="11"/>
      <c r="CV437" s="11"/>
      <c r="CW437" s="11"/>
      <c r="CX437" s="11"/>
      <c r="CY437" s="204" t="str">
        <f t="shared" si="43"/>
        <v>Planeación Institucional
Gestión Presupuestal y eficiencia del gasto público
 Compras y Contratación Pública</v>
      </c>
      <c r="CZ437" s="11" t="s">
        <v>2826</v>
      </c>
      <c r="DA437" s="11" t="s">
        <v>2826</v>
      </c>
      <c r="DB437" s="205">
        <v>45713</v>
      </c>
      <c r="DC437" s="205">
        <v>45714</v>
      </c>
      <c r="DD437" s="11" t="s">
        <v>4355</v>
      </c>
      <c r="DE437" s="11" t="s">
        <v>4356</v>
      </c>
      <c r="DF437" s="11"/>
      <c r="DG437" s="11"/>
      <c r="DH437" s="11"/>
      <c r="DI437" s="11"/>
      <c r="DJ437" s="11"/>
      <c r="DK437" s="11"/>
      <c r="DL437" s="11"/>
      <c r="DM437" s="11"/>
      <c r="DN437" s="11"/>
      <c r="DO437" s="11"/>
      <c r="DP437" s="11"/>
      <c r="DQ437" s="11"/>
      <c r="DR437" s="11"/>
      <c r="DS437" s="11"/>
      <c r="DT437" s="11"/>
      <c r="DU437" s="1"/>
    </row>
    <row r="438" spans="2:125" s="2" customFormat="1" ht="84" hidden="1" customHeight="1" x14ac:dyDescent="0.35">
      <c r="B438" s="1"/>
      <c r="C438" s="200" t="s">
        <v>4370</v>
      </c>
      <c r="D438" s="211" t="s">
        <v>1863</v>
      </c>
      <c r="E438" s="201" t="str">
        <f t="shared" si="44"/>
        <v>URF2025_416__Transversal_Comprobar inventario individual de los integrantes del proceso o subdirección_DP</v>
      </c>
      <c r="F438" s="211" t="s">
        <v>1864</v>
      </c>
      <c r="G438" s="231" t="s">
        <v>1865</v>
      </c>
      <c r="H438" s="231" t="s">
        <v>1866</v>
      </c>
      <c r="I438" s="11" t="s">
        <v>232</v>
      </c>
      <c r="J438" s="11" t="s">
        <v>233</v>
      </c>
      <c r="K438" s="11"/>
      <c r="L438" s="12">
        <v>45993</v>
      </c>
      <c r="M438" s="12">
        <v>46011</v>
      </c>
      <c r="N438" s="202">
        <f t="shared" si="45"/>
        <v>18</v>
      </c>
      <c r="O438" s="203" t="s">
        <v>971</v>
      </c>
      <c r="P438" s="11"/>
      <c r="Q438" s="11" t="s">
        <v>111</v>
      </c>
      <c r="R438" s="11" t="s">
        <v>1867</v>
      </c>
      <c r="S438" s="11" t="s">
        <v>3304</v>
      </c>
      <c r="T438" s="11" t="s">
        <v>476</v>
      </c>
      <c r="U438" s="11" t="s">
        <v>25</v>
      </c>
      <c r="V438" s="11"/>
      <c r="W438" s="11" t="s">
        <v>52</v>
      </c>
      <c r="X438" s="11"/>
      <c r="Y438" s="204" t="str">
        <f t="shared" si="40"/>
        <v xml:space="preserve">Talento Humano 
Tecnológicos </v>
      </c>
      <c r="Z438" s="11"/>
      <c r="AA438" s="11"/>
      <c r="AB438" s="11"/>
      <c r="AC438" s="13"/>
      <c r="AD438" s="14"/>
      <c r="AE438" s="11"/>
      <c r="AF438" s="11"/>
      <c r="AG438" s="13"/>
      <c r="AH438" s="14"/>
      <c r="AI438" s="11"/>
      <c r="AJ438" s="11"/>
      <c r="AK438" s="13"/>
      <c r="AL438" s="14"/>
      <c r="AM438" s="11"/>
      <c r="AN438" s="11"/>
      <c r="AO438" s="13"/>
      <c r="AP438" s="14"/>
      <c r="AQ438" s="11"/>
      <c r="AR438" s="11"/>
      <c r="AS438" s="13"/>
      <c r="AT438" s="14"/>
      <c r="AU438" s="11"/>
      <c r="AV438" s="11"/>
      <c r="AW438" s="13"/>
      <c r="AX438" s="11"/>
      <c r="AY438" s="11"/>
      <c r="AZ438" s="11"/>
      <c r="BA438" s="11"/>
      <c r="BB438" s="11"/>
      <c r="BC438" s="11"/>
      <c r="BD438" s="11"/>
      <c r="BE438" s="11"/>
      <c r="BF438" s="11"/>
      <c r="BG438" s="11"/>
      <c r="BH438" s="11"/>
      <c r="BI438" s="11"/>
      <c r="BJ438" s="11"/>
      <c r="BK438" s="11"/>
      <c r="BL438" s="11"/>
      <c r="BM438" s="11"/>
      <c r="BN438" s="11"/>
      <c r="BO438" s="11"/>
      <c r="BP438" s="11"/>
      <c r="BQ438" s="11"/>
      <c r="BR438" s="11"/>
      <c r="BS438" s="11"/>
      <c r="BT438" s="11"/>
      <c r="BU438" s="11"/>
      <c r="BV438" s="11" t="s">
        <v>2783</v>
      </c>
      <c r="BW438" s="204" t="str">
        <f t="shared" si="41"/>
        <v>Operación del Sistema de Gestión Institucional_SGI</v>
      </c>
      <c r="BX438" s="11"/>
      <c r="BY438" s="11"/>
      <c r="BZ438" s="11" t="s">
        <v>27</v>
      </c>
      <c r="CA438" s="11"/>
      <c r="CB438" s="11"/>
      <c r="CC438" s="11"/>
      <c r="CD438" s="11"/>
      <c r="CE438" s="204" t="str">
        <f t="shared" si="42"/>
        <v xml:space="preserve">Gestión con valores para resultados </v>
      </c>
      <c r="CF438" s="11"/>
      <c r="CG438" s="11"/>
      <c r="CH438" s="11"/>
      <c r="CI438" s="11"/>
      <c r="CJ438" s="11"/>
      <c r="CK438" s="11" t="s">
        <v>87</v>
      </c>
      <c r="CL438" s="11"/>
      <c r="CM438" s="11"/>
      <c r="CN438" s="11"/>
      <c r="CO438" s="11"/>
      <c r="CP438" s="11"/>
      <c r="CQ438" s="11"/>
      <c r="CR438" s="11"/>
      <c r="CS438" s="11"/>
      <c r="CT438" s="11"/>
      <c r="CU438" s="11"/>
      <c r="CV438" s="11"/>
      <c r="CW438" s="11"/>
      <c r="CX438" s="11"/>
      <c r="CY438" s="204" t="str">
        <f t="shared" si="43"/>
        <v>Fortalecimiento organizacional y simplificación de procesos</v>
      </c>
      <c r="CZ438" s="11" t="s">
        <v>2826</v>
      </c>
      <c r="DA438" s="11" t="s">
        <v>2826</v>
      </c>
      <c r="DB438" s="205">
        <v>45783</v>
      </c>
      <c r="DC438" s="205">
        <v>45783</v>
      </c>
      <c r="DD438" s="11" t="s">
        <v>2880</v>
      </c>
      <c r="DE438" s="11" t="s">
        <v>2881</v>
      </c>
      <c r="DF438" s="11"/>
      <c r="DG438" s="11"/>
      <c r="DH438" s="11"/>
      <c r="DI438" s="11"/>
      <c r="DJ438" s="11"/>
      <c r="DK438" s="11"/>
      <c r="DL438" s="11"/>
      <c r="DM438" s="11"/>
      <c r="DN438" s="11"/>
      <c r="DO438" s="11"/>
      <c r="DP438" s="11"/>
      <c r="DQ438" s="11"/>
      <c r="DR438" s="11"/>
      <c r="DS438" s="11"/>
      <c r="DT438" s="11"/>
      <c r="DU438" s="1"/>
    </row>
    <row r="439" spans="2:125" s="2" customFormat="1" ht="84" hidden="1" customHeight="1" x14ac:dyDescent="0.35">
      <c r="B439" s="1"/>
      <c r="C439" s="200" t="s">
        <v>4371</v>
      </c>
      <c r="D439" s="249" t="s">
        <v>1869</v>
      </c>
      <c r="E439" s="201" t="str">
        <f t="shared" si="44"/>
        <v>URF2025_417__Transversal_Comprobar inventario individual de los integrantes del proceso o subdirección_GH</v>
      </c>
      <c r="F439" s="211" t="s">
        <v>1864</v>
      </c>
      <c r="G439" s="231" t="s">
        <v>1865</v>
      </c>
      <c r="H439" s="231" t="s">
        <v>1866</v>
      </c>
      <c r="I439" s="11" t="s">
        <v>818</v>
      </c>
      <c r="J439" s="11" t="s">
        <v>694</v>
      </c>
      <c r="K439" s="11" t="s">
        <v>699</v>
      </c>
      <c r="L439" s="12">
        <v>45993</v>
      </c>
      <c r="M439" s="12">
        <v>46011</v>
      </c>
      <c r="N439" s="202">
        <f t="shared" si="45"/>
        <v>18</v>
      </c>
      <c r="O439" s="203" t="s">
        <v>971</v>
      </c>
      <c r="P439" s="11"/>
      <c r="Q439" s="11" t="s">
        <v>111</v>
      </c>
      <c r="R439" s="11" t="s">
        <v>1867</v>
      </c>
      <c r="S439" s="11" t="s">
        <v>3304</v>
      </c>
      <c r="T439" s="11" t="s">
        <v>476</v>
      </c>
      <c r="U439" s="11" t="s">
        <v>25</v>
      </c>
      <c r="V439" s="11"/>
      <c r="W439" s="11" t="s">
        <v>52</v>
      </c>
      <c r="X439" s="11"/>
      <c r="Y439" s="204" t="str">
        <f t="shared" si="40"/>
        <v xml:space="preserve">Talento Humano 
Tecnológicos </v>
      </c>
      <c r="Z439" s="11"/>
      <c r="AA439" s="11"/>
      <c r="AB439" s="11"/>
      <c r="AC439" s="13"/>
      <c r="AD439" s="14"/>
      <c r="AE439" s="11"/>
      <c r="AF439" s="11"/>
      <c r="AG439" s="13"/>
      <c r="AH439" s="14"/>
      <c r="AI439" s="11"/>
      <c r="AJ439" s="11"/>
      <c r="AK439" s="13"/>
      <c r="AL439" s="14"/>
      <c r="AM439" s="11"/>
      <c r="AN439" s="11"/>
      <c r="AO439" s="13"/>
      <c r="AP439" s="14"/>
      <c r="AQ439" s="11"/>
      <c r="AR439" s="11"/>
      <c r="AS439" s="13"/>
      <c r="AT439" s="14"/>
      <c r="AU439" s="11"/>
      <c r="AV439" s="11"/>
      <c r="AW439" s="13"/>
      <c r="AX439" s="11"/>
      <c r="AY439" s="11"/>
      <c r="AZ439" s="11"/>
      <c r="BA439" s="11"/>
      <c r="BB439" s="11"/>
      <c r="BC439" s="11"/>
      <c r="BD439" s="11"/>
      <c r="BE439" s="11"/>
      <c r="BF439" s="11"/>
      <c r="BG439" s="11"/>
      <c r="BH439" s="11"/>
      <c r="BI439" s="11"/>
      <c r="BJ439" s="11"/>
      <c r="BK439" s="11"/>
      <c r="BL439" s="11"/>
      <c r="BM439" s="11"/>
      <c r="BN439" s="11"/>
      <c r="BO439" s="11"/>
      <c r="BP439" s="11"/>
      <c r="BQ439" s="11"/>
      <c r="BR439" s="11"/>
      <c r="BS439" s="11"/>
      <c r="BT439" s="11"/>
      <c r="BU439" s="11"/>
      <c r="BV439" s="11" t="s">
        <v>2783</v>
      </c>
      <c r="BW439" s="204" t="str">
        <f t="shared" si="41"/>
        <v>Operación del Sistema de Gestión Institucional_SGI</v>
      </c>
      <c r="BX439" s="11"/>
      <c r="BY439" s="11"/>
      <c r="BZ439" s="11" t="s">
        <v>27</v>
      </c>
      <c r="CA439" s="11"/>
      <c r="CB439" s="11"/>
      <c r="CC439" s="11"/>
      <c r="CD439" s="11"/>
      <c r="CE439" s="204" t="str">
        <f t="shared" si="42"/>
        <v xml:space="preserve">Gestión con valores para resultados </v>
      </c>
      <c r="CF439" s="11"/>
      <c r="CG439" s="11"/>
      <c r="CH439" s="11"/>
      <c r="CI439" s="11"/>
      <c r="CJ439" s="11"/>
      <c r="CK439" s="11" t="s">
        <v>87</v>
      </c>
      <c r="CL439" s="11"/>
      <c r="CM439" s="11"/>
      <c r="CN439" s="11"/>
      <c r="CO439" s="11"/>
      <c r="CP439" s="11"/>
      <c r="CQ439" s="11"/>
      <c r="CR439" s="11"/>
      <c r="CS439" s="11"/>
      <c r="CT439" s="11"/>
      <c r="CU439" s="11"/>
      <c r="CV439" s="11"/>
      <c r="CW439" s="11"/>
      <c r="CX439" s="11"/>
      <c r="CY439" s="204" t="str">
        <f t="shared" si="43"/>
        <v>Fortalecimiento organizacional y simplificación de procesos</v>
      </c>
      <c r="CZ439" s="11" t="s">
        <v>2784</v>
      </c>
      <c r="DA439" s="11"/>
      <c r="DB439" s="11"/>
      <c r="DC439" s="11"/>
      <c r="DD439" s="11"/>
      <c r="DE439" s="11"/>
      <c r="DF439" s="11"/>
      <c r="DG439" s="11"/>
      <c r="DH439" s="11"/>
      <c r="DI439" s="11"/>
      <c r="DJ439" s="11"/>
      <c r="DK439" s="11"/>
      <c r="DL439" s="11"/>
      <c r="DM439" s="11"/>
      <c r="DN439" s="11"/>
      <c r="DO439" s="11"/>
      <c r="DP439" s="11"/>
      <c r="DQ439" s="11"/>
      <c r="DR439" s="11"/>
      <c r="DS439" s="11"/>
      <c r="DT439" s="11"/>
      <c r="DU439" s="1"/>
    </row>
    <row r="440" spans="2:125" s="2" customFormat="1" ht="84" hidden="1" customHeight="1" x14ac:dyDescent="0.35">
      <c r="B440" s="1"/>
      <c r="C440" s="200" t="s">
        <v>4372</v>
      </c>
      <c r="D440" s="211" t="s">
        <v>1871</v>
      </c>
      <c r="E440" s="201" t="str">
        <f t="shared" si="44"/>
        <v>URF2025_418__Transversal_Revisar la suscripción del inventario individual de los integrantes del proceso o subdirección_SDM</v>
      </c>
      <c r="F440" s="211" t="s">
        <v>1864</v>
      </c>
      <c r="G440" s="231" t="s">
        <v>1865</v>
      </c>
      <c r="H440" s="231" t="s">
        <v>1866</v>
      </c>
      <c r="I440" s="11" t="s">
        <v>1647</v>
      </c>
      <c r="J440" s="11" t="s">
        <v>1797</v>
      </c>
      <c r="K440" s="11"/>
      <c r="L440" s="12">
        <v>45993</v>
      </c>
      <c r="M440" s="12">
        <v>46011</v>
      </c>
      <c r="N440" s="202">
        <f t="shared" si="45"/>
        <v>18</v>
      </c>
      <c r="O440" s="203" t="s">
        <v>971</v>
      </c>
      <c r="P440" s="11"/>
      <c r="Q440" s="11" t="s">
        <v>111</v>
      </c>
      <c r="R440" s="11" t="s">
        <v>1867</v>
      </c>
      <c r="S440" s="11" t="s">
        <v>3304</v>
      </c>
      <c r="T440" s="11" t="s">
        <v>476</v>
      </c>
      <c r="U440" s="11" t="s">
        <v>25</v>
      </c>
      <c r="V440" s="11"/>
      <c r="W440" s="11" t="s">
        <v>52</v>
      </c>
      <c r="X440" s="11"/>
      <c r="Y440" s="204" t="str">
        <f t="shared" si="40"/>
        <v xml:space="preserve">Talento Humano 
Tecnológicos </v>
      </c>
      <c r="Z440" s="11"/>
      <c r="AA440" s="11"/>
      <c r="AB440" s="11"/>
      <c r="AC440" s="13"/>
      <c r="AD440" s="14"/>
      <c r="AE440" s="11"/>
      <c r="AF440" s="11"/>
      <c r="AG440" s="13"/>
      <c r="AH440" s="14"/>
      <c r="AI440" s="11"/>
      <c r="AJ440" s="11"/>
      <c r="AK440" s="13"/>
      <c r="AL440" s="14"/>
      <c r="AM440" s="11"/>
      <c r="AN440" s="11"/>
      <c r="AO440" s="13"/>
      <c r="AP440" s="14"/>
      <c r="AQ440" s="11"/>
      <c r="AR440" s="11"/>
      <c r="AS440" s="13"/>
      <c r="AT440" s="14"/>
      <c r="AU440" s="11"/>
      <c r="AV440" s="11"/>
      <c r="AW440" s="13"/>
      <c r="AX440" s="11"/>
      <c r="AY440" s="11"/>
      <c r="AZ440" s="11"/>
      <c r="BA440" s="11"/>
      <c r="BB440" s="11"/>
      <c r="BC440" s="11"/>
      <c r="BD440" s="11"/>
      <c r="BE440" s="11"/>
      <c r="BF440" s="11"/>
      <c r="BG440" s="11"/>
      <c r="BH440" s="11"/>
      <c r="BI440" s="11"/>
      <c r="BJ440" s="11"/>
      <c r="BK440" s="11"/>
      <c r="BL440" s="11"/>
      <c r="BM440" s="11"/>
      <c r="BN440" s="11"/>
      <c r="BO440" s="11"/>
      <c r="BP440" s="11"/>
      <c r="BQ440" s="11"/>
      <c r="BR440" s="11"/>
      <c r="BS440" s="11"/>
      <c r="BT440" s="11"/>
      <c r="BU440" s="11"/>
      <c r="BV440" s="11" t="s">
        <v>2783</v>
      </c>
      <c r="BW440" s="204" t="str">
        <f t="shared" si="41"/>
        <v>Operación del Sistema de Gestión Institucional_SGI</v>
      </c>
      <c r="BX440" s="11"/>
      <c r="BY440" s="11"/>
      <c r="BZ440" s="11" t="s">
        <v>27</v>
      </c>
      <c r="CA440" s="11"/>
      <c r="CB440" s="11"/>
      <c r="CC440" s="11"/>
      <c r="CD440" s="11"/>
      <c r="CE440" s="204" t="str">
        <f t="shared" si="42"/>
        <v xml:space="preserve">Gestión con valores para resultados </v>
      </c>
      <c r="CF440" s="11"/>
      <c r="CG440" s="11"/>
      <c r="CH440" s="11"/>
      <c r="CI440" s="11"/>
      <c r="CJ440" s="11"/>
      <c r="CK440" s="11" t="s">
        <v>87</v>
      </c>
      <c r="CL440" s="11"/>
      <c r="CM440" s="11"/>
      <c r="CN440" s="11"/>
      <c r="CO440" s="11"/>
      <c r="CP440" s="11"/>
      <c r="CQ440" s="11"/>
      <c r="CR440" s="11"/>
      <c r="CS440" s="11"/>
      <c r="CT440" s="11"/>
      <c r="CU440" s="11"/>
      <c r="CV440" s="11"/>
      <c r="CW440" s="11"/>
      <c r="CX440" s="11"/>
      <c r="CY440" s="204" t="str">
        <f t="shared" si="43"/>
        <v>Fortalecimiento organizacional y simplificación de procesos</v>
      </c>
      <c r="CZ440" s="11" t="s">
        <v>2784</v>
      </c>
      <c r="DA440" s="11"/>
      <c r="DB440" s="11"/>
      <c r="DC440" s="11"/>
      <c r="DD440" s="11"/>
      <c r="DE440" s="11"/>
      <c r="DF440" s="11"/>
      <c r="DG440" s="11"/>
      <c r="DH440" s="11"/>
      <c r="DI440" s="11"/>
      <c r="DJ440" s="11"/>
      <c r="DK440" s="11"/>
      <c r="DL440" s="11"/>
      <c r="DM440" s="11"/>
      <c r="DN440" s="11"/>
      <c r="DO440" s="11"/>
      <c r="DP440" s="11"/>
      <c r="DQ440" s="11"/>
      <c r="DR440" s="11"/>
      <c r="DS440" s="11"/>
      <c r="DT440" s="11"/>
      <c r="DU440" s="1"/>
    </row>
    <row r="441" spans="2:125" s="2" customFormat="1" ht="84" hidden="1" customHeight="1" x14ac:dyDescent="0.35">
      <c r="B441" s="1"/>
      <c r="C441" s="200" t="s">
        <v>4373</v>
      </c>
      <c r="D441" s="211" t="s">
        <v>1873</v>
      </c>
      <c r="E441" s="201" t="str">
        <f t="shared" si="44"/>
        <v>URF2025_419__Transversal_Revisar la suscripción del inventario individual de los integrantes del proceso o subdirección_SRP</v>
      </c>
      <c r="F441" s="211" t="s">
        <v>1864</v>
      </c>
      <c r="G441" s="231" t="s">
        <v>1865</v>
      </c>
      <c r="H441" s="231" t="s">
        <v>1866</v>
      </c>
      <c r="I441" s="11" t="s">
        <v>1647</v>
      </c>
      <c r="J441" s="11" t="s">
        <v>1794</v>
      </c>
      <c r="K441" s="11"/>
      <c r="L441" s="12">
        <v>45993</v>
      </c>
      <c r="M441" s="12">
        <v>46011</v>
      </c>
      <c r="N441" s="202">
        <f t="shared" si="45"/>
        <v>18</v>
      </c>
      <c r="O441" s="203" t="s">
        <v>971</v>
      </c>
      <c r="P441" s="11"/>
      <c r="Q441" s="11" t="s">
        <v>111</v>
      </c>
      <c r="R441" s="11" t="s">
        <v>1867</v>
      </c>
      <c r="S441" s="11" t="s">
        <v>3304</v>
      </c>
      <c r="T441" s="11" t="s">
        <v>476</v>
      </c>
      <c r="U441" s="11" t="s">
        <v>25</v>
      </c>
      <c r="V441" s="11"/>
      <c r="W441" s="11" t="s">
        <v>52</v>
      </c>
      <c r="X441" s="11"/>
      <c r="Y441" s="204" t="str">
        <f t="shared" si="40"/>
        <v xml:space="preserve">Talento Humano 
Tecnológicos </v>
      </c>
      <c r="Z441" s="11"/>
      <c r="AA441" s="11"/>
      <c r="AB441" s="11"/>
      <c r="AC441" s="13"/>
      <c r="AD441" s="14"/>
      <c r="AE441" s="11"/>
      <c r="AF441" s="11"/>
      <c r="AG441" s="13"/>
      <c r="AH441" s="14"/>
      <c r="AI441" s="11"/>
      <c r="AJ441" s="11"/>
      <c r="AK441" s="13"/>
      <c r="AL441" s="14"/>
      <c r="AM441" s="11"/>
      <c r="AN441" s="11"/>
      <c r="AO441" s="13"/>
      <c r="AP441" s="14"/>
      <c r="AQ441" s="11"/>
      <c r="AR441" s="11"/>
      <c r="AS441" s="13"/>
      <c r="AT441" s="14"/>
      <c r="AU441" s="11"/>
      <c r="AV441" s="11"/>
      <c r="AW441" s="13"/>
      <c r="AX441" s="11"/>
      <c r="AY441" s="11"/>
      <c r="AZ441" s="11"/>
      <c r="BA441" s="11"/>
      <c r="BB441" s="11"/>
      <c r="BC441" s="11"/>
      <c r="BD441" s="11"/>
      <c r="BE441" s="11"/>
      <c r="BF441" s="11"/>
      <c r="BG441" s="11"/>
      <c r="BH441" s="11"/>
      <c r="BI441" s="11"/>
      <c r="BJ441" s="11"/>
      <c r="BK441" s="11"/>
      <c r="BL441" s="11"/>
      <c r="BM441" s="11"/>
      <c r="BN441" s="11"/>
      <c r="BO441" s="11"/>
      <c r="BP441" s="11"/>
      <c r="BQ441" s="11"/>
      <c r="BR441" s="11"/>
      <c r="BS441" s="11"/>
      <c r="BT441" s="11"/>
      <c r="BU441" s="11"/>
      <c r="BV441" s="11" t="s">
        <v>2783</v>
      </c>
      <c r="BW441" s="204" t="str">
        <f t="shared" si="41"/>
        <v>Operación del Sistema de Gestión Institucional_SGI</v>
      </c>
      <c r="BX441" s="11"/>
      <c r="BY441" s="11"/>
      <c r="BZ441" s="11" t="s">
        <v>27</v>
      </c>
      <c r="CA441" s="11"/>
      <c r="CB441" s="11"/>
      <c r="CC441" s="11"/>
      <c r="CD441" s="11"/>
      <c r="CE441" s="204" t="str">
        <f t="shared" si="42"/>
        <v xml:space="preserve">Gestión con valores para resultados </v>
      </c>
      <c r="CF441" s="11"/>
      <c r="CG441" s="11"/>
      <c r="CH441" s="11"/>
      <c r="CI441" s="11"/>
      <c r="CJ441" s="11"/>
      <c r="CK441" s="11" t="s">
        <v>87</v>
      </c>
      <c r="CL441" s="11"/>
      <c r="CM441" s="11"/>
      <c r="CN441" s="11"/>
      <c r="CO441" s="11"/>
      <c r="CP441" s="11"/>
      <c r="CQ441" s="11"/>
      <c r="CR441" s="11"/>
      <c r="CS441" s="11"/>
      <c r="CT441" s="11"/>
      <c r="CU441" s="11"/>
      <c r="CV441" s="11"/>
      <c r="CW441" s="11"/>
      <c r="CX441" s="11"/>
      <c r="CY441" s="204" t="str">
        <f t="shared" si="43"/>
        <v>Fortalecimiento organizacional y simplificación de procesos</v>
      </c>
      <c r="CZ441" s="11" t="s">
        <v>2784</v>
      </c>
      <c r="DA441" s="11"/>
      <c r="DB441" s="11"/>
      <c r="DC441" s="11"/>
      <c r="DD441" s="11"/>
      <c r="DE441" s="11"/>
      <c r="DF441" s="11"/>
      <c r="DG441" s="11"/>
      <c r="DH441" s="11"/>
      <c r="DI441" s="11"/>
      <c r="DJ441" s="11"/>
      <c r="DK441" s="11"/>
      <c r="DL441" s="11"/>
      <c r="DM441" s="11"/>
      <c r="DN441" s="11"/>
      <c r="DO441" s="11"/>
      <c r="DP441" s="11"/>
      <c r="DQ441" s="11"/>
      <c r="DR441" s="11"/>
      <c r="DS441" s="11"/>
      <c r="DT441" s="11"/>
      <c r="DU441" s="1"/>
    </row>
    <row r="442" spans="2:125" s="2" customFormat="1" ht="84" hidden="1" customHeight="1" x14ac:dyDescent="0.35">
      <c r="B442" s="1"/>
      <c r="C442" s="200" t="s">
        <v>4374</v>
      </c>
      <c r="D442" s="211" t="s">
        <v>1875</v>
      </c>
      <c r="E442" s="201" t="str">
        <f t="shared" si="44"/>
        <v>URF2025_420__Transversal_Comprobar inventario individual de los integrantes del proceso o subdirección_GC</v>
      </c>
      <c r="F442" s="211" t="s">
        <v>1864</v>
      </c>
      <c r="G442" s="231" t="s">
        <v>1865</v>
      </c>
      <c r="H442" s="231" t="s">
        <v>1866</v>
      </c>
      <c r="I442" s="11" t="s">
        <v>107</v>
      </c>
      <c r="J442" s="11" t="s">
        <v>109</v>
      </c>
      <c r="K442" s="11"/>
      <c r="L442" s="12">
        <v>45993</v>
      </c>
      <c r="M442" s="12">
        <v>46011</v>
      </c>
      <c r="N442" s="202">
        <f t="shared" si="45"/>
        <v>18</v>
      </c>
      <c r="O442" s="203" t="s">
        <v>971</v>
      </c>
      <c r="P442" s="11"/>
      <c r="Q442" s="11" t="s">
        <v>111</v>
      </c>
      <c r="R442" s="11" t="s">
        <v>1867</v>
      </c>
      <c r="S442" s="11" t="s">
        <v>3304</v>
      </c>
      <c r="T442" s="11" t="s">
        <v>476</v>
      </c>
      <c r="U442" s="11" t="s">
        <v>25</v>
      </c>
      <c r="V442" s="11"/>
      <c r="W442" s="11" t="s">
        <v>52</v>
      </c>
      <c r="X442" s="11"/>
      <c r="Y442" s="204" t="str">
        <f t="shared" si="40"/>
        <v xml:space="preserve">Talento Humano 
Tecnológicos </v>
      </c>
      <c r="Z442" s="11"/>
      <c r="AA442" s="11"/>
      <c r="AB442" s="11"/>
      <c r="AC442" s="13"/>
      <c r="AD442" s="14"/>
      <c r="AE442" s="11"/>
      <c r="AF442" s="11"/>
      <c r="AG442" s="13"/>
      <c r="AH442" s="14"/>
      <c r="AI442" s="11"/>
      <c r="AJ442" s="11"/>
      <c r="AK442" s="13"/>
      <c r="AL442" s="14"/>
      <c r="AM442" s="11"/>
      <c r="AN442" s="11"/>
      <c r="AO442" s="13"/>
      <c r="AP442" s="14"/>
      <c r="AQ442" s="11"/>
      <c r="AR442" s="11"/>
      <c r="AS442" s="13"/>
      <c r="AT442" s="14"/>
      <c r="AU442" s="11"/>
      <c r="AV442" s="11"/>
      <c r="AW442" s="13"/>
      <c r="AX442" s="11"/>
      <c r="AY442" s="11"/>
      <c r="AZ442" s="11"/>
      <c r="BA442" s="11"/>
      <c r="BB442" s="11"/>
      <c r="BC442" s="11"/>
      <c r="BD442" s="11"/>
      <c r="BE442" s="11"/>
      <c r="BF442" s="11"/>
      <c r="BG442" s="11"/>
      <c r="BH442" s="11"/>
      <c r="BI442" s="11"/>
      <c r="BJ442" s="11"/>
      <c r="BK442" s="11"/>
      <c r="BL442" s="11"/>
      <c r="BM442" s="11"/>
      <c r="BN442" s="11"/>
      <c r="BO442" s="11"/>
      <c r="BP442" s="11"/>
      <c r="BQ442" s="11"/>
      <c r="BR442" s="11"/>
      <c r="BS442" s="11"/>
      <c r="BT442" s="11"/>
      <c r="BU442" s="11"/>
      <c r="BV442" s="11" t="s">
        <v>2783</v>
      </c>
      <c r="BW442" s="204" t="str">
        <f t="shared" si="41"/>
        <v>Operación del Sistema de Gestión Institucional_SGI</v>
      </c>
      <c r="BX442" s="11"/>
      <c r="BY442" s="11"/>
      <c r="BZ442" s="11" t="s">
        <v>27</v>
      </c>
      <c r="CA442" s="11"/>
      <c r="CB442" s="11"/>
      <c r="CC442" s="11"/>
      <c r="CD442" s="11"/>
      <c r="CE442" s="204" t="str">
        <f t="shared" si="42"/>
        <v xml:space="preserve">Gestión con valores para resultados </v>
      </c>
      <c r="CF442" s="11"/>
      <c r="CG442" s="11"/>
      <c r="CH442" s="11"/>
      <c r="CI442" s="11"/>
      <c r="CJ442" s="11"/>
      <c r="CK442" s="11" t="s">
        <v>87</v>
      </c>
      <c r="CL442" s="11"/>
      <c r="CM442" s="11"/>
      <c r="CN442" s="11"/>
      <c r="CO442" s="11"/>
      <c r="CP442" s="11"/>
      <c r="CQ442" s="11"/>
      <c r="CR442" s="11"/>
      <c r="CS442" s="11"/>
      <c r="CT442" s="11"/>
      <c r="CU442" s="11"/>
      <c r="CV442" s="11"/>
      <c r="CW442" s="11"/>
      <c r="CX442" s="11"/>
      <c r="CY442" s="204" t="str">
        <f t="shared" si="43"/>
        <v>Fortalecimiento organizacional y simplificación de procesos</v>
      </c>
      <c r="CZ442" s="11" t="s">
        <v>2784</v>
      </c>
      <c r="DA442" s="11"/>
      <c r="DB442" s="11"/>
      <c r="DC442" s="11"/>
      <c r="DD442" s="11"/>
      <c r="DE442" s="11"/>
      <c r="DF442" s="11"/>
      <c r="DG442" s="11"/>
      <c r="DH442" s="11"/>
      <c r="DI442" s="11"/>
      <c r="DJ442" s="11"/>
      <c r="DK442" s="11"/>
      <c r="DL442" s="11"/>
      <c r="DM442" s="11"/>
      <c r="DN442" s="11"/>
      <c r="DO442" s="11"/>
      <c r="DP442" s="11"/>
      <c r="DQ442" s="11"/>
      <c r="DR442" s="11"/>
      <c r="DS442" s="11"/>
      <c r="DT442" s="11"/>
      <c r="DU442" s="1"/>
    </row>
    <row r="443" spans="2:125" s="2" customFormat="1" ht="84" hidden="1" customHeight="1" x14ac:dyDescent="0.35">
      <c r="B443" s="1"/>
      <c r="C443" s="200" t="s">
        <v>4375</v>
      </c>
      <c r="D443" s="211" t="s">
        <v>1877</v>
      </c>
      <c r="E443" s="201" t="str">
        <f t="shared" si="44"/>
        <v>URF2025_421__Transversal_Comprobar inventario individual de los integrantes del proceso o subdirección_AD</v>
      </c>
      <c r="F443" s="211" t="s">
        <v>1864</v>
      </c>
      <c r="G443" s="231" t="s">
        <v>1865</v>
      </c>
      <c r="H443" s="231" t="s">
        <v>1866</v>
      </c>
      <c r="I443" s="11" t="s">
        <v>1043</v>
      </c>
      <c r="J443" s="11" t="s">
        <v>970</v>
      </c>
      <c r="K443" s="11" t="s">
        <v>971</v>
      </c>
      <c r="L443" s="12">
        <v>45993</v>
      </c>
      <c r="M443" s="12">
        <v>46011</v>
      </c>
      <c r="N443" s="202">
        <f t="shared" si="45"/>
        <v>18</v>
      </c>
      <c r="O443" s="203" t="s">
        <v>971</v>
      </c>
      <c r="P443" s="11"/>
      <c r="Q443" s="11" t="s">
        <v>111</v>
      </c>
      <c r="R443" s="11" t="s">
        <v>1867</v>
      </c>
      <c r="S443" s="11" t="s">
        <v>3304</v>
      </c>
      <c r="T443" s="11" t="s">
        <v>476</v>
      </c>
      <c r="U443" s="11" t="s">
        <v>25</v>
      </c>
      <c r="V443" s="11"/>
      <c r="W443" s="11" t="s">
        <v>52</v>
      </c>
      <c r="X443" s="11"/>
      <c r="Y443" s="204" t="str">
        <f t="shared" si="40"/>
        <v xml:space="preserve">Talento Humano 
Tecnológicos </v>
      </c>
      <c r="Z443" s="11"/>
      <c r="AA443" s="11"/>
      <c r="AB443" s="11"/>
      <c r="AC443" s="13"/>
      <c r="AD443" s="14"/>
      <c r="AE443" s="11"/>
      <c r="AF443" s="11"/>
      <c r="AG443" s="13"/>
      <c r="AH443" s="14"/>
      <c r="AI443" s="11"/>
      <c r="AJ443" s="11"/>
      <c r="AK443" s="13"/>
      <c r="AL443" s="14"/>
      <c r="AM443" s="11"/>
      <c r="AN443" s="11"/>
      <c r="AO443" s="13"/>
      <c r="AP443" s="14"/>
      <c r="AQ443" s="11"/>
      <c r="AR443" s="11"/>
      <c r="AS443" s="13"/>
      <c r="AT443" s="14"/>
      <c r="AU443" s="11"/>
      <c r="AV443" s="11"/>
      <c r="AW443" s="13"/>
      <c r="AX443" s="11"/>
      <c r="AY443" s="11"/>
      <c r="AZ443" s="11"/>
      <c r="BA443" s="11"/>
      <c r="BB443" s="11"/>
      <c r="BC443" s="11"/>
      <c r="BD443" s="11"/>
      <c r="BE443" s="11"/>
      <c r="BF443" s="11"/>
      <c r="BG443" s="11"/>
      <c r="BH443" s="11"/>
      <c r="BI443" s="11"/>
      <c r="BJ443" s="11"/>
      <c r="BK443" s="11"/>
      <c r="BL443" s="11"/>
      <c r="BM443" s="11"/>
      <c r="BN443" s="11"/>
      <c r="BO443" s="11"/>
      <c r="BP443" s="11"/>
      <c r="BQ443" s="11"/>
      <c r="BR443" s="11"/>
      <c r="BS443" s="11"/>
      <c r="BT443" s="11"/>
      <c r="BU443" s="11"/>
      <c r="BV443" s="11" t="s">
        <v>2783</v>
      </c>
      <c r="BW443" s="204" t="str">
        <f t="shared" si="41"/>
        <v>Operación del Sistema de Gestión Institucional_SGI</v>
      </c>
      <c r="BX443" s="11"/>
      <c r="BY443" s="11"/>
      <c r="BZ443" s="11" t="s">
        <v>27</v>
      </c>
      <c r="CA443" s="11"/>
      <c r="CB443" s="11"/>
      <c r="CC443" s="11"/>
      <c r="CD443" s="11"/>
      <c r="CE443" s="204" t="str">
        <f t="shared" si="42"/>
        <v xml:space="preserve">Gestión con valores para resultados </v>
      </c>
      <c r="CF443" s="11"/>
      <c r="CG443" s="11"/>
      <c r="CH443" s="11"/>
      <c r="CI443" s="11"/>
      <c r="CJ443" s="11"/>
      <c r="CK443" s="11" t="s">
        <v>87</v>
      </c>
      <c r="CL443" s="11"/>
      <c r="CM443" s="11"/>
      <c r="CN443" s="11"/>
      <c r="CO443" s="11"/>
      <c r="CP443" s="11"/>
      <c r="CQ443" s="11"/>
      <c r="CR443" s="11"/>
      <c r="CS443" s="11"/>
      <c r="CT443" s="11"/>
      <c r="CU443" s="11"/>
      <c r="CV443" s="11"/>
      <c r="CW443" s="11"/>
      <c r="CX443" s="11"/>
      <c r="CY443" s="204" t="str">
        <f t="shared" si="43"/>
        <v>Fortalecimiento organizacional y simplificación de procesos</v>
      </c>
      <c r="CZ443" s="11" t="s">
        <v>2826</v>
      </c>
      <c r="DA443" s="11" t="s">
        <v>2826</v>
      </c>
      <c r="DB443" s="205">
        <v>45973</v>
      </c>
      <c r="DC443" s="205">
        <v>45973</v>
      </c>
      <c r="DD443" s="11" t="s">
        <v>4376</v>
      </c>
      <c r="DE443" s="11" t="s">
        <v>4377</v>
      </c>
      <c r="DF443" s="11"/>
      <c r="DG443" s="11"/>
      <c r="DH443" s="11"/>
      <c r="DI443" s="11"/>
      <c r="DJ443" s="11"/>
      <c r="DK443" s="11"/>
      <c r="DL443" s="11"/>
      <c r="DM443" s="11"/>
      <c r="DN443" s="11"/>
      <c r="DO443" s="11"/>
      <c r="DP443" s="11"/>
      <c r="DQ443" s="11"/>
      <c r="DR443" s="11"/>
      <c r="DS443" s="11"/>
      <c r="DT443" s="11"/>
      <c r="DU443" s="1"/>
    </row>
    <row r="444" spans="2:125" s="2" customFormat="1" ht="84" hidden="1" customHeight="1" x14ac:dyDescent="0.35">
      <c r="B444" s="1"/>
      <c r="C444" s="200" t="s">
        <v>4378</v>
      </c>
      <c r="D444" s="211" t="s">
        <v>1879</v>
      </c>
      <c r="E444" s="201" t="str">
        <f t="shared" si="44"/>
        <v>URF2025_422__Transversal_Comprobar inventario individual de los integrantes del proceso o subdirección_GF</v>
      </c>
      <c r="F444" s="211" t="s">
        <v>1864</v>
      </c>
      <c r="G444" s="231" t="s">
        <v>1865</v>
      </c>
      <c r="H444" s="231" t="s">
        <v>1866</v>
      </c>
      <c r="I444" s="11" t="s">
        <v>969</v>
      </c>
      <c r="J444" s="11" t="s">
        <v>1815</v>
      </c>
      <c r="K444" s="11" t="s">
        <v>971</v>
      </c>
      <c r="L444" s="12">
        <v>45993</v>
      </c>
      <c r="M444" s="12">
        <v>46011</v>
      </c>
      <c r="N444" s="202">
        <f t="shared" si="45"/>
        <v>18</v>
      </c>
      <c r="O444" s="203" t="s">
        <v>971</v>
      </c>
      <c r="P444" s="11"/>
      <c r="Q444" s="11" t="s">
        <v>111</v>
      </c>
      <c r="R444" s="11" t="s">
        <v>1867</v>
      </c>
      <c r="S444" s="11" t="s">
        <v>3304</v>
      </c>
      <c r="T444" s="11" t="s">
        <v>476</v>
      </c>
      <c r="U444" s="11" t="s">
        <v>25</v>
      </c>
      <c r="V444" s="11"/>
      <c r="W444" s="11" t="s">
        <v>52</v>
      </c>
      <c r="X444" s="11"/>
      <c r="Y444" s="204" t="str">
        <f t="shared" si="40"/>
        <v xml:space="preserve">Talento Humano 
Tecnológicos </v>
      </c>
      <c r="Z444" s="11"/>
      <c r="AA444" s="11"/>
      <c r="AB444" s="11"/>
      <c r="AC444" s="13"/>
      <c r="AD444" s="14"/>
      <c r="AE444" s="11"/>
      <c r="AF444" s="11"/>
      <c r="AG444" s="13"/>
      <c r="AH444" s="14"/>
      <c r="AI444" s="11"/>
      <c r="AJ444" s="11"/>
      <c r="AK444" s="13"/>
      <c r="AL444" s="14"/>
      <c r="AM444" s="11"/>
      <c r="AN444" s="11"/>
      <c r="AO444" s="13"/>
      <c r="AP444" s="14"/>
      <c r="AQ444" s="11"/>
      <c r="AR444" s="11"/>
      <c r="AS444" s="13"/>
      <c r="AT444" s="14"/>
      <c r="AU444" s="11"/>
      <c r="AV444" s="11"/>
      <c r="AW444" s="13"/>
      <c r="AX444" s="11"/>
      <c r="AY444" s="11"/>
      <c r="AZ444" s="11"/>
      <c r="BA444" s="11"/>
      <c r="BB444" s="11"/>
      <c r="BC444" s="11"/>
      <c r="BD444" s="11"/>
      <c r="BE444" s="11"/>
      <c r="BF444" s="11"/>
      <c r="BG444" s="11"/>
      <c r="BH444" s="11"/>
      <c r="BI444" s="11"/>
      <c r="BJ444" s="11"/>
      <c r="BK444" s="11"/>
      <c r="BL444" s="11"/>
      <c r="BM444" s="11"/>
      <c r="BN444" s="11"/>
      <c r="BO444" s="11"/>
      <c r="BP444" s="11"/>
      <c r="BQ444" s="11"/>
      <c r="BR444" s="11"/>
      <c r="BS444" s="11"/>
      <c r="BT444" s="11"/>
      <c r="BU444" s="11"/>
      <c r="BV444" s="11" t="s">
        <v>2783</v>
      </c>
      <c r="BW444" s="204" t="str">
        <f t="shared" si="41"/>
        <v>Operación del Sistema de Gestión Institucional_SGI</v>
      </c>
      <c r="BX444" s="11"/>
      <c r="BY444" s="11"/>
      <c r="BZ444" s="11" t="s">
        <v>27</v>
      </c>
      <c r="CA444" s="11"/>
      <c r="CB444" s="11"/>
      <c r="CC444" s="11"/>
      <c r="CD444" s="11"/>
      <c r="CE444" s="204" t="str">
        <f t="shared" si="42"/>
        <v xml:space="preserve">Gestión con valores para resultados </v>
      </c>
      <c r="CF444" s="11"/>
      <c r="CG444" s="11"/>
      <c r="CH444" s="11"/>
      <c r="CI444" s="11"/>
      <c r="CJ444" s="11"/>
      <c r="CK444" s="11" t="s">
        <v>87</v>
      </c>
      <c r="CL444" s="11"/>
      <c r="CM444" s="11"/>
      <c r="CN444" s="11"/>
      <c r="CO444" s="11"/>
      <c r="CP444" s="11"/>
      <c r="CQ444" s="11"/>
      <c r="CR444" s="11"/>
      <c r="CS444" s="11"/>
      <c r="CT444" s="11"/>
      <c r="CU444" s="11"/>
      <c r="CV444" s="11"/>
      <c r="CW444" s="11"/>
      <c r="CX444" s="11"/>
      <c r="CY444" s="204" t="str">
        <f t="shared" si="43"/>
        <v>Fortalecimiento organizacional y simplificación de procesos</v>
      </c>
      <c r="CZ444" s="11" t="s">
        <v>2784</v>
      </c>
      <c r="DA444" s="11"/>
      <c r="DB444" s="11"/>
      <c r="DC444" s="11"/>
      <c r="DD444" s="11"/>
      <c r="DE444" s="11"/>
      <c r="DF444" s="11"/>
      <c r="DG444" s="11"/>
      <c r="DH444" s="11"/>
      <c r="DI444" s="11"/>
      <c r="DJ444" s="11"/>
      <c r="DK444" s="11"/>
      <c r="DL444" s="11"/>
      <c r="DM444" s="11"/>
      <c r="DN444" s="11"/>
      <c r="DO444" s="11"/>
      <c r="DP444" s="11"/>
      <c r="DQ444" s="11"/>
      <c r="DR444" s="11"/>
      <c r="DS444" s="11"/>
      <c r="DT444" s="11"/>
      <c r="DU444" s="1"/>
    </row>
    <row r="445" spans="2:125" s="2" customFormat="1" ht="84" hidden="1" customHeight="1" x14ac:dyDescent="0.35">
      <c r="B445" s="1"/>
      <c r="C445" s="200" t="s">
        <v>4379</v>
      </c>
      <c r="D445" s="211" t="s">
        <v>1881</v>
      </c>
      <c r="E445" s="201" t="str">
        <f t="shared" si="44"/>
        <v>URF2025_423__Transversal_Comprobar inventario individual de los integrantes del proceso o subdirección_GI</v>
      </c>
      <c r="F445" s="211" t="s">
        <v>1864</v>
      </c>
      <c r="G445" s="231" t="s">
        <v>1865</v>
      </c>
      <c r="H445" s="231" t="s">
        <v>1866</v>
      </c>
      <c r="I445" s="11" t="s">
        <v>1291</v>
      </c>
      <c r="J445" s="11" t="s">
        <v>1164</v>
      </c>
      <c r="K445" s="11" t="s">
        <v>1079</v>
      </c>
      <c r="L445" s="12">
        <v>45993</v>
      </c>
      <c r="M445" s="12">
        <v>46011</v>
      </c>
      <c r="N445" s="202">
        <f t="shared" si="45"/>
        <v>18</v>
      </c>
      <c r="O445" s="203" t="s">
        <v>971</v>
      </c>
      <c r="P445" s="11"/>
      <c r="Q445" s="11" t="s">
        <v>111</v>
      </c>
      <c r="R445" s="11" t="s">
        <v>1867</v>
      </c>
      <c r="S445" s="11" t="s">
        <v>3304</v>
      </c>
      <c r="T445" s="11" t="s">
        <v>476</v>
      </c>
      <c r="U445" s="11" t="s">
        <v>25</v>
      </c>
      <c r="V445" s="11"/>
      <c r="W445" s="11" t="s">
        <v>52</v>
      </c>
      <c r="X445" s="11"/>
      <c r="Y445" s="204" t="str">
        <f t="shared" si="40"/>
        <v xml:space="preserve">Talento Humano 
Tecnológicos </v>
      </c>
      <c r="Z445" s="11"/>
      <c r="AA445" s="11"/>
      <c r="AB445" s="11"/>
      <c r="AC445" s="13"/>
      <c r="AD445" s="14"/>
      <c r="AE445" s="11"/>
      <c r="AF445" s="11"/>
      <c r="AG445" s="13"/>
      <c r="AH445" s="14"/>
      <c r="AI445" s="11"/>
      <c r="AJ445" s="11"/>
      <c r="AK445" s="13"/>
      <c r="AL445" s="14"/>
      <c r="AM445" s="11"/>
      <c r="AN445" s="11"/>
      <c r="AO445" s="13"/>
      <c r="AP445" s="14"/>
      <c r="AQ445" s="11"/>
      <c r="AR445" s="11"/>
      <c r="AS445" s="13"/>
      <c r="AT445" s="14"/>
      <c r="AU445" s="11"/>
      <c r="AV445" s="11"/>
      <c r="AW445" s="13"/>
      <c r="AX445" s="11"/>
      <c r="AY445" s="11"/>
      <c r="AZ445" s="11"/>
      <c r="BA445" s="11"/>
      <c r="BB445" s="11"/>
      <c r="BC445" s="11"/>
      <c r="BD445" s="11"/>
      <c r="BE445" s="11"/>
      <c r="BF445" s="11"/>
      <c r="BG445" s="11"/>
      <c r="BH445" s="11"/>
      <c r="BI445" s="11"/>
      <c r="BJ445" s="11"/>
      <c r="BK445" s="11"/>
      <c r="BL445" s="11"/>
      <c r="BM445" s="11"/>
      <c r="BN445" s="11"/>
      <c r="BO445" s="11"/>
      <c r="BP445" s="11"/>
      <c r="BQ445" s="11"/>
      <c r="BR445" s="11"/>
      <c r="BS445" s="11"/>
      <c r="BT445" s="11"/>
      <c r="BU445" s="11"/>
      <c r="BV445" s="11" t="s">
        <v>2783</v>
      </c>
      <c r="BW445" s="204" t="str">
        <f t="shared" si="41"/>
        <v>Operación del Sistema de Gestión Institucional_SGI</v>
      </c>
      <c r="BX445" s="11"/>
      <c r="BY445" s="11"/>
      <c r="BZ445" s="11" t="s">
        <v>27</v>
      </c>
      <c r="CA445" s="11"/>
      <c r="CB445" s="11"/>
      <c r="CC445" s="11"/>
      <c r="CD445" s="11"/>
      <c r="CE445" s="204" t="str">
        <f t="shared" si="42"/>
        <v xml:space="preserve">Gestión con valores para resultados </v>
      </c>
      <c r="CF445" s="11"/>
      <c r="CG445" s="11"/>
      <c r="CH445" s="11"/>
      <c r="CI445" s="11"/>
      <c r="CJ445" s="11"/>
      <c r="CK445" s="11" t="s">
        <v>87</v>
      </c>
      <c r="CL445" s="11"/>
      <c r="CM445" s="11"/>
      <c r="CN445" s="11"/>
      <c r="CO445" s="11"/>
      <c r="CP445" s="11"/>
      <c r="CQ445" s="11"/>
      <c r="CR445" s="11"/>
      <c r="CS445" s="11"/>
      <c r="CT445" s="11"/>
      <c r="CU445" s="11"/>
      <c r="CV445" s="11"/>
      <c r="CW445" s="11"/>
      <c r="CX445" s="11"/>
      <c r="CY445" s="204" t="str">
        <f t="shared" si="43"/>
        <v>Fortalecimiento organizacional y simplificación de procesos</v>
      </c>
      <c r="CZ445" s="11" t="s">
        <v>2784</v>
      </c>
      <c r="DA445" s="11"/>
      <c r="DB445" s="11"/>
      <c r="DC445" s="11"/>
      <c r="DD445" s="11"/>
      <c r="DE445" s="11"/>
      <c r="DF445" s="11"/>
      <c r="DG445" s="11"/>
      <c r="DH445" s="11"/>
      <c r="DI445" s="11"/>
      <c r="DJ445" s="11"/>
      <c r="DK445" s="11"/>
      <c r="DL445" s="11"/>
      <c r="DM445" s="11"/>
      <c r="DN445" s="11"/>
      <c r="DO445" s="11"/>
      <c r="DP445" s="11"/>
      <c r="DQ445" s="11"/>
      <c r="DR445" s="11"/>
      <c r="DS445" s="11"/>
      <c r="DT445" s="11"/>
      <c r="DU445" s="1"/>
    </row>
    <row r="446" spans="2:125" s="2" customFormat="1" ht="84" hidden="1" customHeight="1" x14ac:dyDescent="0.35">
      <c r="B446" s="1"/>
      <c r="C446" s="200" t="s">
        <v>4380</v>
      </c>
      <c r="D446" s="211" t="s">
        <v>1883</v>
      </c>
      <c r="E446" s="201" t="str">
        <f t="shared" si="44"/>
        <v>URF2025_424__Transversal_Comprobar inventario individual de los integrantes del proceso o subdirección_CE</v>
      </c>
      <c r="F446" s="211" t="s">
        <v>1864</v>
      </c>
      <c r="G446" s="231" t="s">
        <v>1865</v>
      </c>
      <c r="H446" s="231" t="s">
        <v>1866</v>
      </c>
      <c r="I446" s="11" t="s">
        <v>628</v>
      </c>
      <c r="J446" s="11" t="s">
        <v>630</v>
      </c>
      <c r="K446" s="11"/>
      <c r="L446" s="12">
        <v>45993</v>
      </c>
      <c r="M446" s="12">
        <v>46011</v>
      </c>
      <c r="N446" s="202">
        <f t="shared" si="45"/>
        <v>18</v>
      </c>
      <c r="O446" s="203" t="s">
        <v>971</v>
      </c>
      <c r="P446" s="11"/>
      <c r="Q446" s="11" t="s">
        <v>111</v>
      </c>
      <c r="R446" s="11" t="s">
        <v>1867</v>
      </c>
      <c r="S446" s="11" t="s">
        <v>3304</v>
      </c>
      <c r="T446" s="11" t="s">
        <v>476</v>
      </c>
      <c r="U446" s="11" t="s">
        <v>25</v>
      </c>
      <c r="V446" s="11"/>
      <c r="W446" s="11" t="s">
        <v>52</v>
      </c>
      <c r="X446" s="11"/>
      <c r="Y446" s="204" t="str">
        <f t="shared" si="40"/>
        <v xml:space="preserve">Talento Humano 
Tecnológicos </v>
      </c>
      <c r="Z446" s="11"/>
      <c r="AA446" s="11"/>
      <c r="AB446" s="11"/>
      <c r="AC446" s="13"/>
      <c r="AD446" s="14"/>
      <c r="AE446" s="11"/>
      <c r="AF446" s="11"/>
      <c r="AG446" s="13"/>
      <c r="AH446" s="14"/>
      <c r="AI446" s="11"/>
      <c r="AJ446" s="11"/>
      <c r="AK446" s="13"/>
      <c r="AL446" s="14"/>
      <c r="AM446" s="11"/>
      <c r="AN446" s="11"/>
      <c r="AO446" s="13"/>
      <c r="AP446" s="14"/>
      <c r="AQ446" s="11"/>
      <c r="AR446" s="11"/>
      <c r="AS446" s="13"/>
      <c r="AT446" s="14"/>
      <c r="AU446" s="11"/>
      <c r="AV446" s="11"/>
      <c r="AW446" s="13"/>
      <c r="AX446" s="11"/>
      <c r="AY446" s="11"/>
      <c r="AZ446" s="11"/>
      <c r="BA446" s="11"/>
      <c r="BB446" s="11"/>
      <c r="BC446" s="11"/>
      <c r="BD446" s="11"/>
      <c r="BE446" s="11"/>
      <c r="BF446" s="11"/>
      <c r="BG446" s="11"/>
      <c r="BH446" s="11"/>
      <c r="BI446" s="11"/>
      <c r="BJ446" s="11"/>
      <c r="BK446" s="11"/>
      <c r="BL446" s="11"/>
      <c r="BM446" s="11"/>
      <c r="BN446" s="11"/>
      <c r="BO446" s="11"/>
      <c r="BP446" s="11"/>
      <c r="BQ446" s="11"/>
      <c r="BR446" s="11"/>
      <c r="BS446" s="11"/>
      <c r="BT446" s="11"/>
      <c r="BU446" s="11"/>
      <c r="BV446" s="11" t="s">
        <v>2783</v>
      </c>
      <c r="BW446" s="204" t="str">
        <f t="shared" si="41"/>
        <v>Operación del Sistema de Gestión Institucional_SGI</v>
      </c>
      <c r="BX446" s="11"/>
      <c r="BY446" s="11"/>
      <c r="BZ446" s="11" t="s">
        <v>27</v>
      </c>
      <c r="CA446" s="11"/>
      <c r="CB446" s="11"/>
      <c r="CC446" s="11"/>
      <c r="CD446" s="11"/>
      <c r="CE446" s="204" t="str">
        <f t="shared" si="42"/>
        <v xml:space="preserve">Gestión con valores para resultados </v>
      </c>
      <c r="CF446" s="11"/>
      <c r="CG446" s="11"/>
      <c r="CH446" s="11"/>
      <c r="CI446" s="11"/>
      <c r="CJ446" s="11"/>
      <c r="CK446" s="11" t="s">
        <v>87</v>
      </c>
      <c r="CL446" s="11"/>
      <c r="CM446" s="11"/>
      <c r="CN446" s="11"/>
      <c r="CO446" s="11"/>
      <c r="CP446" s="11"/>
      <c r="CQ446" s="11"/>
      <c r="CR446" s="11"/>
      <c r="CS446" s="11"/>
      <c r="CT446" s="11"/>
      <c r="CU446" s="11"/>
      <c r="CV446" s="11"/>
      <c r="CW446" s="11"/>
      <c r="CX446" s="11"/>
      <c r="CY446" s="204" t="str">
        <f t="shared" si="43"/>
        <v>Fortalecimiento organizacional y simplificación de procesos</v>
      </c>
      <c r="CZ446" s="11" t="s">
        <v>2784</v>
      </c>
      <c r="DA446" s="11"/>
      <c r="DB446" s="11"/>
      <c r="DC446" s="11"/>
      <c r="DD446" s="11"/>
      <c r="DE446" s="11"/>
      <c r="DF446" s="11"/>
      <c r="DG446" s="11"/>
      <c r="DH446" s="11"/>
      <c r="DI446" s="11"/>
      <c r="DJ446" s="11"/>
      <c r="DK446" s="11"/>
      <c r="DL446" s="11"/>
      <c r="DM446" s="11"/>
      <c r="DN446" s="11"/>
      <c r="DO446" s="11"/>
      <c r="DP446" s="11"/>
      <c r="DQ446" s="11"/>
      <c r="DR446" s="11"/>
      <c r="DS446" s="11"/>
      <c r="DT446" s="11"/>
      <c r="DU446" s="1"/>
    </row>
    <row r="447" spans="2:125" s="2" customFormat="1" ht="84" hidden="1" customHeight="1" x14ac:dyDescent="0.35">
      <c r="B447" s="1"/>
      <c r="C447" s="200" t="s">
        <v>4381</v>
      </c>
      <c r="D447" s="211" t="s">
        <v>1885</v>
      </c>
      <c r="E447" s="201" t="str">
        <f t="shared" si="44"/>
        <v>URF2025_425__Transversal_Comprobar inventario individual de los integrantes del proceso o subdirección_RV</v>
      </c>
      <c r="F447" s="211" t="s">
        <v>1864</v>
      </c>
      <c r="G447" s="231" t="s">
        <v>1865</v>
      </c>
      <c r="H447" s="231" t="s">
        <v>1866</v>
      </c>
      <c r="I447" s="11" t="s">
        <v>1078</v>
      </c>
      <c r="J447" s="11" t="s">
        <v>1079</v>
      </c>
      <c r="K447" s="11"/>
      <c r="L447" s="12">
        <v>45993</v>
      </c>
      <c r="M447" s="12">
        <v>46011</v>
      </c>
      <c r="N447" s="202">
        <f t="shared" si="45"/>
        <v>18</v>
      </c>
      <c r="O447" s="203" t="s">
        <v>971</v>
      </c>
      <c r="P447" s="11"/>
      <c r="Q447" s="11" t="s">
        <v>111</v>
      </c>
      <c r="R447" s="11" t="s">
        <v>1867</v>
      </c>
      <c r="S447" s="11" t="s">
        <v>3304</v>
      </c>
      <c r="T447" s="11" t="s">
        <v>476</v>
      </c>
      <c r="U447" s="11" t="s">
        <v>25</v>
      </c>
      <c r="V447" s="11"/>
      <c r="W447" s="11" t="s">
        <v>52</v>
      </c>
      <c r="X447" s="11"/>
      <c r="Y447" s="204" t="str">
        <f t="shared" si="40"/>
        <v xml:space="preserve">Talento Humano 
Tecnológicos </v>
      </c>
      <c r="Z447" s="11"/>
      <c r="AA447" s="11"/>
      <c r="AB447" s="11"/>
      <c r="AC447" s="13"/>
      <c r="AD447" s="14"/>
      <c r="AE447" s="11"/>
      <c r="AF447" s="11"/>
      <c r="AG447" s="13"/>
      <c r="AH447" s="14"/>
      <c r="AI447" s="11"/>
      <c r="AJ447" s="11"/>
      <c r="AK447" s="13"/>
      <c r="AL447" s="14"/>
      <c r="AM447" s="11"/>
      <c r="AN447" s="11"/>
      <c r="AO447" s="13"/>
      <c r="AP447" s="14"/>
      <c r="AQ447" s="11"/>
      <c r="AR447" s="11"/>
      <c r="AS447" s="13"/>
      <c r="AT447" s="14"/>
      <c r="AU447" s="11"/>
      <c r="AV447" s="11"/>
      <c r="AW447" s="13"/>
      <c r="AX447" s="11"/>
      <c r="AY447" s="11"/>
      <c r="AZ447" s="11"/>
      <c r="BA447" s="11"/>
      <c r="BB447" s="11"/>
      <c r="BC447" s="11"/>
      <c r="BD447" s="11"/>
      <c r="BE447" s="11"/>
      <c r="BF447" s="11"/>
      <c r="BG447" s="11"/>
      <c r="BH447" s="11"/>
      <c r="BI447" s="11"/>
      <c r="BJ447" s="11"/>
      <c r="BK447" s="11"/>
      <c r="BL447" s="11"/>
      <c r="BM447" s="11"/>
      <c r="BN447" s="11"/>
      <c r="BO447" s="11"/>
      <c r="BP447" s="11"/>
      <c r="BQ447" s="11"/>
      <c r="BR447" s="11"/>
      <c r="BS447" s="11"/>
      <c r="BT447" s="11"/>
      <c r="BU447" s="11"/>
      <c r="BV447" s="11" t="s">
        <v>2783</v>
      </c>
      <c r="BW447" s="204" t="str">
        <f t="shared" si="41"/>
        <v>Operación del Sistema de Gestión Institucional_SGI</v>
      </c>
      <c r="BX447" s="11"/>
      <c r="BY447" s="11"/>
      <c r="BZ447" s="11" t="s">
        <v>27</v>
      </c>
      <c r="CA447" s="11"/>
      <c r="CB447" s="11"/>
      <c r="CC447" s="11"/>
      <c r="CD447" s="11"/>
      <c r="CE447" s="204" t="str">
        <f t="shared" si="42"/>
        <v xml:space="preserve">Gestión con valores para resultados </v>
      </c>
      <c r="CF447" s="11"/>
      <c r="CG447" s="11"/>
      <c r="CH447" s="11"/>
      <c r="CI447" s="11"/>
      <c r="CJ447" s="11"/>
      <c r="CK447" s="11" t="s">
        <v>87</v>
      </c>
      <c r="CL447" s="11"/>
      <c r="CM447" s="11"/>
      <c r="CN447" s="11"/>
      <c r="CO447" s="11"/>
      <c r="CP447" s="11"/>
      <c r="CQ447" s="11"/>
      <c r="CR447" s="11"/>
      <c r="CS447" s="11"/>
      <c r="CT447" s="11"/>
      <c r="CU447" s="11"/>
      <c r="CV447" s="11"/>
      <c r="CW447" s="11"/>
      <c r="CX447" s="11"/>
      <c r="CY447" s="204" t="str">
        <f t="shared" si="43"/>
        <v>Fortalecimiento organizacional y simplificación de procesos</v>
      </c>
      <c r="CZ447" s="11" t="s">
        <v>2784</v>
      </c>
      <c r="DA447" s="11"/>
      <c r="DB447" s="11"/>
      <c r="DC447" s="11"/>
      <c r="DD447" s="11"/>
      <c r="DE447" s="11"/>
      <c r="DF447" s="11"/>
      <c r="DG447" s="11"/>
      <c r="DH447" s="11"/>
      <c r="DI447" s="11"/>
      <c r="DJ447" s="11"/>
      <c r="DK447" s="11"/>
      <c r="DL447" s="11"/>
      <c r="DM447" s="11"/>
      <c r="DN447" s="11"/>
      <c r="DO447" s="11"/>
      <c r="DP447" s="11"/>
      <c r="DQ447" s="11"/>
      <c r="DR447" s="11"/>
      <c r="DS447" s="11"/>
      <c r="DT447" s="11"/>
      <c r="DU447" s="1"/>
    </row>
    <row r="448" spans="2:125" s="2" customFormat="1" ht="84" hidden="1" customHeight="1" x14ac:dyDescent="0.35">
      <c r="B448" s="1"/>
      <c r="C448" s="200" t="s">
        <v>4382</v>
      </c>
      <c r="D448" s="11" t="s">
        <v>1887</v>
      </c>
      <c r="E448" s="201" t="str">
        <f t="shared" si="44"/>
        <v>URF2025_426__Transversal_Realizar el autodiagnóstico de la política de Gestión Estratégica del Talento Humano GETH</v>
      </c>
      <c r="F448" s="11" t="s">
        <v>1888</v>
      </c>
      <c r="G448" s="11" t="s">
        <v>1889</v>
      </c>
      <c r="H448" s="11" t="s">
        <v>1890</v>
      </c>
      <c r="I448" s="11" t="s">
        <v>818</v>
      </c>
      <c r="J448" s="11" t="s">
        <v>694</v>
      </c>
      <c r="K448" s="11"/>
      <c r="L448" s="12">
        <v>45901</v>
      </c>
      <c r="M448" s="12">
        <v>45975</v>
      </c>
      <c r="N448" s="202">
        <f t="shared" si="45"/>
        <v>74</v>
      </c>
      <c r="O448" s="203" t="s">
        <v>110</v>
      </c>
      <c r="P448" s="11"/>
      <c r="Q448" s="11" t="s">
        <v>111</v>
      </c>
      <c r="R448" s="11" t="s">
        <v>1891</v>
      </c>
      <c r="S448" s="11" t="s">
        <v>236</v>
      </c>
      <c r="T448" s="11" t="s">
        <v>237</v>
      </c>
      <c r="U448" s="11" t="s">
        <v>25</v>
      </c>
      <c r="V448" s="11"/>
      <c r="W448" s="11" t="s">
        <v>52</v>
      </c>
      <c r="X448" s="11"/>
      <c r="Y448" s="204" t="str">
        <f t="shared" si="40"/>
        <v xml:space="preserve">Talento Humano 
Tecnológicos </v>
      </c>
      <c r="Z448" s="11"/>
      <c r="AA448" s="11"/>
      <c r="AB448" s="11"/>
      <c r="AC448" s="13"/>
      <c r="AD448" s="14"/>
      <c r="AE448" s="11"/>
      <c r="AF448" s="11"/>
      <c r="AG448" s="13"/>
      <c r="AH448" s="14"/>
      <c r="AI448" s="11"/>
      <c r="AJ448" s="11"/>
      <c r="AK448" s="13"/>
      <c r="AL448" s="14"/>
      <c r="AM448" s="11"/>
      <c r="AN448" s="11"/>
      <c r="AO448" s="13"/>
      <c r="AP448" s="14"/>
      <c r="AQ448" s="11"/>
      <c r="AR448" s="11"/>
      <c r="AS448" s="13"/>
      <c r="AT448" s="14"/>
      <c r="AU448" s="11"/>
      <c r="AV448" s="11"/>
      <c r="AW448" s="13"/>
      <c r="AX448" s="11"/>
      <c r="AY448" s="11"/>
      <c r="AZ448" s="11"/>
      <c r="BA448" s="11"/>
      <c r="BB448" s="11"/>
      <c r="BC448" s="11"/>
      <c r="BD448" s="11"/>
      <c r="BE448" s="11"/>
      <c r="BF448" s="11"/>
      <c r="BG448" s="11"/>
      <c r="BH448" s="11"/>
      <c r="BI448" s="11"/>
      <c r="BJ448" s="11"/>
      <c r="BK448" s="11"/>
      <c r="BL448" s="11"/>
      <c r="BM448" s="11"/>
      <c r="BN448" s="11"/>
      <c r="BO448" s="11"/>
      <c r="BP448" s="11"/>
      <c r="BQ448" s="11"/>
      <c r="BR448" s="11"/>
      <c r="BS448" s="11"/>
      <c r="BT448" s="11"/>
      <c r="BU448" s="11"/>
      <c r="BV448" s="11" t="s">
        <v>2783</v>
      </c>
      <c r="BW448" s="204" t="str">
        <f t="shared" si="41"/>
        <v>Operación del Sistema de Gestión Institucional_SGI</v>
      </c>
      <c r="BX448" s="11" t="s">
        <v>25</v>
      </c>
      <c r="BY448" s="11" t="s">
        <v>26</v>
      </c>
      <c r="BZ448" s="11" t="s">
        <v>27</v>
      </c>
      <c r="CA448" s="11"/>
      <c r="CB448" s="11"/>
      <c r="CC448" s="11"/>
      <c r="CD448" s="11" t="s">
        <v>31</v>
      </c>
      <c r="CE448" s="204" t="str">
        <f t="shared" si="42"/>
        <v xml:space="preserve">Talento Humano 
Direccionamiento Estratégico y Planeación 
Gestión con valores para resultados 
Control Interno </v>
      </c>
      <c r="CF448" s="11" t="s">
        <v>82</v>
      </c>
      <c r="CG448" s="11"/>
      <c r="CH448" s="11" t="s">
        <v>84</v>
      </c>
      <c r="CI448" s="11"/>
      <c r="CJ448" s="11"/>
      <c r="CK448" s="11" t="s">
        <v>87</v>
      </c>
      <c r="CL448" s="11"/>
      <c r="CM448" s="11"/>
      <c r="CN448" s="11"/>
      <c r="CO448" s="11"/>
      <c r="CP448" s="11"/>
      <c r="CQ448" s="11"/>
      <c r="CR448" s="11"/>
      <c r="CS448" s="11"/>
      <c r="CT448" s="11"/>
      <c r="CU448" s="11"/>
      <c r="CV448" s="11"/>
      <c r="CW448" s="11"/>
      <c r="CX448" s="11" t="s">
        <v>100</v>
      </c>
      <c r="CY448" s="204" t="str">
        <f t="shared" si="43"/>
        <v>Gestión Estratégica del Talento Humano 
Planeación Institucional
Fortalecimiento organizacional y simplificación de procesos
Control Interno</v>
      </c>
      <c r="CZ448" s="11" t="s">
        <v>2826</v>
      </c>
      <c r="DA448" s="11" t="s">
        <v>2826</v>
      </c>
      <c r="DB448" s="205">
        <v>45960</v>
      </c>
      <c r="DC448" s="205">
        <v>45960</v>
      </c>
      <c r="DD448" s="11" t="s">
        <v>4383</v>
      </c>
      <c r="DE448" s="11" t="s">
        <v>4384</v>
      </c>
      <c r="DF448" s="11"/>
      <c r="DG448" s="11"/>
      <c r="DH448" s="11"/>
      <c r="DI448" s="11"/>
      <c r="DJ448" s="11"/>
      <c r="DK448" s="11"/>
      <c r="DL448" s="11"/>
      <c r="DM448" s="11"/>
      <c r="DN448" s="11"/>
      <c r="DO448" s="11"/>
      <c r="DP448" s="11"/>
      <c r="DQ448" s="11"/>
      <c r="DR448" s="11"/>
      <c r="DS448" s="11"/>
      <c r="DT448" s="11"/>
      <c r="DU448" s="1"/>
    </row>
    <row r="449" spans="2:125" s="2" customFormat="1" ht="84" hidden="1" customHeight="1" x14ac:dyDescent="0.35">
      <c r="B449" s="1"/>
      <c r="C449" s="200" t="s">
        <v>4385</v>
      </c>
      <c r="D449" s="11" t="s">
        <v>1893</v>
      </c>
      <c r="E449" s="201" t="str">
        <f t="shared" si="44"/>
        <v>URF2025_427__Transversal_Realizar el autodiagnóstico de la política de Integridad</v>
      </c>
      <c r="F449" s="11" t="s">
        <v>1888</v>
      </c>
      <c r="G449" s="11" t="s">
        <v>1889</v>
      </c>
      <c r="H449" s="11" t="s">
        <v>1890</v>
      </c>
      <c r="I449" s="11" t="s">
        <v>818</v>
      </c>
      <c r="J449" s="11" t="s">
        <v>694</v>
      </c>
      <c r="K449" s="11"/>
      <c r="L449" s="12">
        <v>45901</v>
      </c>
      <c r="M449" s="12">
        <v>45975</v>
      </c>
      <c r="N449" s="202">
        <f t="shared" si="45"/>
        <v>74</v>
      </c>
      <c r="O449" s="203" t="s">
        <v>110</v>
      </c>
      <c r="P449" s="11"/>
      <c r="Q449" s="11" t="s">
        <v>111</v>
      </c>
      <c r="R449" s="11" t="s">
        <v>1891</v>
      </c>
      <c r="S449" s="11" t="s">
        <v>236</v>
      </c>
      <c r="T449" s="11" t="s">
        <v>237</v>
      </c>
      <c r="U449" s="11" t="s">
        <v>25</v>
      </c>
      <c r="V449" s="11"/>
      <c r="W449" s="11" t="s">
        <v>52</v>
      </c>
      <c r="X449" s="11"/>
      <c r="Y449" s="204" t="str">
        <f t="shared" si="40"/>
        <v xml:space="preserve">Talento Humano 
Tecnológicos </v>
      </c>
      <c r="Z449" s="11"/>
      <c r="AA449" s="11"/>
      <c r="AB449" s="11"/>
      <c r="AC449" s="13"/>
      <c r="AD449" s="14"/>
      <c r="AE449" s="11"/>
      <c r="AF449" s="11"/>
      <c r="AG449" s="13"/>
      <c r="AH449" s="14"/>
      <c r="AI449" s="11"/>
      <c r="AJ449" s="11"/>
      <c r="AK449" s="13"/>
      <c r="AL449" s="14"/>
      <c r="AM449" s="11"/>
      <c r="AN449" s="11"/>
      <c r="AO449" s="13"/>
      <c r="AP449" s="14"/>
      <c r="AQ449" s="11"/>
      <c r="AR449" s="11"/>
      <c r="AS449" s="13"/>
      <c r="AT449" s="14"/>
      <c r="AU449" s="11"/>
      <c r="AV449" s="11"/>
      <c r="AW449" s="13"/>
      <c r="AX449" s="11"/>
      <c r="AY449" s="11"/>
      <c r="AZ449" s="11"/>
      <c r="BA449" s="11"/>
      <c r="BB449" s="11"/>
      <c r="BC449" s="11"/>
      <c r="BD449" s="11"/>
      <c r="BE449" s="11"/>
      <c r="BF449" s="11"/>
      <c r="BG449" s="11"/>
      <c r="BH449" s="11"/>
      <c r="BI449" s="11"/>
      <c r="BJ449" s="11"/>
      <c r="BK449" s="11"/>
      <c r="BL449" s="11"/>
      <c r="BM449" s="11"/>
      <c r="BN449" s="11"/>
      <c r="BO449" s="11"/>
      <c r="BP449" s="11"/>
      <c r="BQ449" s="11"/>
      <c r="BR449" s="11"/>
      <c r="BS449" s="11"/>
      <c r="BT449" s="11"/>
      <c r="BU449" s="11"/>
      <c r="BV449" s="11" t="s">
        <v>2783</v>
      </c>
      <c r="BW449" s="204" t="str">
        <f t="shared" si="41"/>
        <v>Operación del Sistema de Gestión Institucional_SGI</v>
      </c>
      <c r="BX449" s="11" t="s">
        <v>25</v>
      </c>
      <c r="BY449" s="11" t="s">
        <v>26</v>
      </c>
      <c r="BZ449" s="11" t="s">
        <v>27</v>
      </c>
      <c r="CA449" s="11"/>
      <c r="CB449" s="11"/>
      <c r="CC449" s="11"/>
      <c r="CD449" s="11" t="s">
        <v>31</v>
      </c>
      <c r="CE449" s="204" t="str">
        <f t="shared" si="42"/>
        <v xml:space="preserve">Talento Humano 
Direccionamiento Estratégico y Planeación 
Gestión con valores para resultados 
Control Interno </v>
      </c>
      <c r="CF449" s="11"/>
      <c r="CG449" s="11" t="s">
        <v>83</v>
      </c>
      <c r="CH449" s="11" t="s">
        <v>84</v>
      </c>
      <c r="CI449" s="11"/>
      <c r="CJ449" s="11"/>
      <c r="CK449" s="11" t="s">
        <v>87</v>
      </c>
      <c r="CL449" s="11"/>
      <c r="CM449" s="11"/>
      <c r="CN449" s="11"/>
      <c r="CO449" s="11"/>
      <c r="CP449" s="11"/>
      <c r="CQ449" s="11"/>
      <c r="CR449" s="11"/>
      <c r="CS449" s="11"/>
      <c r="CT449" s="11"/>
      <c r="CU449" s="11"/>
      <c r="CV449" s="11"/>
      <c r="CW449" s="11"/>
      <c r="CX449" s="11" t="s">
        <v>100</v>
      </c>
      <c r="CY449" s="204" t="str">
        <f t="shared" si="43"/>
        <v>Integridad
Planeación Institucional
Fortalecimiento organizacional y simplificación de procesos
Control Interno</v>
      </c>
      <c r="CZ449" s="11" t="s">
        <v>2826</v>
      </c>
      <c r="DA449" s="11" t="s">
        <v>2826</v>
      </c>
      <c r="DB449" s="205">
        <v>45960</v>
      </c>
      <c r="DC449" s="205">
        <v>45960</v>
      </c>
      <c r="DD449" s="11" t="s">
        <v>4383</v>
      </c>
      <c r="DE449" s="11" t="s">
        <v>4384</v>
      </c>
      <c r="DF449" s="11"/>
      <c r="DG449" s="11"/>
      <c r="DH449" s="11"/>
      <c r="DI449" s="11"/>
      <c r="DJ449" s="11"/>
      <c r="DK449" s="11"/>
      <c r="DL449" s="11"/>
      <c r="DM449" s="11"/>
      <c r="DN449" s="11"/>
      <c r="DO449" s="11"/>
      <c r="DP449" s="11"/>
      <c r="DQ449" s="11"/>
      <c r="DR449" s="11"/>
      <c r="DS449" s="11"/>
      <c r="DT449" s="11"/>
      <c r="DU449" s="1"/>
    </row>
    <row r="450" spans="2:125" s="2" customFormat="1" ht="84" hidden="1" customHeight="1" x14ac:dyDescent="0.35">
      <c r="B450" s="1"/>
      <c r="C450" s="200" t="s">
        <v>4386</v>
      </c>
      <c r="D450" s="11" t="s">
        <v>1895</v>
      </c>
      <c r="E450" s="201" t="str">
        <f t="shared" si="44"/>
        <v>URF2025_428__Transversal_Realizar el autodiagnóstico de la política de Planeación Institucional</v>
      </c>
      <c r="F450" s="11" t="s">
        <v>1888</v>
      </c>
      <c r="G450" s="11" t="s">
        <v>1889</v>
      </c>
      <c r="H450" s="11" t="s">
        <v>1890</v>
      </c>
      <c r="I450" s="11" t="s">
        <v>232</v>
      </c>
      <c r="J450" s="11" t="s">
        <v>110</v>
      </c>
      <c r="K450" s="11" t="s">
        <v>315</v>
      </c>
      <c r="L450" s="12">
        <v>45901</v>
      </c>
      <c r="M450" s="12">
        <v>45975</v>
      </c>
      <c r="N450" s="202">
        <f t="shared" si="45"/>
        <v>74</v>
      </c>
      <c r="O450" s="203" t="s">
        <v>110</v>
      </c>
      <c r="P450" s="11"/>
      <c r="Q450" s="11" t="s">
        <v>111</v>
      </c>
      <c r="R450" s="11" t="s">
        <v>1891</v>
      </c>
      <c r="S450" s="11" t="s">
        <v>236</v>
      </c>
      <c r="T450" s="11" t="s">
        <v>237</v>
      </c>
      <c r="U450" s="11" t="s">
        <v>25</v>
      </c>
      <c r="V450" s="11"/>
      <c r="W450" s="11" t="s">
        <v>52</v>
      </c>
      <c r="X450" s="11"/>
      <c r="Y450" s="204" t="str">
        <f t="shared" si="40"/>
        <v xml:space="preserve">Talento Humano 
Tecnológicos </v>
      </c>
      <c r="Z450" s="11"/>
      <c r="AA450" s="11"/>
      <c r="AB450" s="11"/>
      <c r="AC450" s="13"/>
      <c r="AD450" s="14"/>
      <c r="AE450" s="11"/>
      <c r="AF450" s="11"/>
      <c r="AG450" s="13"/>
      <c r="AH450" s="14"/>
      <c r="AI450" s="11"/>
      <c r="AJ450" s="11"/>
      <c r="AK450" s="13"/>
      <c r="AL450" s="14"/>
      <c r="AM450" s="11"/>
      <c r="AN450" s="11"/>
      <c r="AO450" s="13"/>
      <c r="AP450" s="14"/>
      <c r="AQ450" s="11"/>
      <c r="AR450" s="11"/>
      <c r="AS450" s="13"/>
      <c r="AT450" s="14"/>
      <c r="AU450" s="11"/>
      <c r="AV450" s="11"/>
      <c r="AW450" s="13"/>
      <c r="AX450" s="11"/>
      <c r="AY450" s="11"/>
      <c r="AZ450" s="11"/>
      <c r="BA450" s="11"/>
      <c r="BB450" s="11"/>
      <c r="BC450" s="11"/>
      <c r="BD450" s="11"/>
      <c r="BE450" s="11"/>
      <c r="BF450" s="11"/>
      <c r="BG450" s="11"/>
      <c r="BH450" s="11"/>
      <c r="BI450" s="11"/>
      <c r="BJ450" s="11"/>
      <c r="BK450" s="11"/>
      <c r="BL450" s="11"/>
      <c r="BM450" s="11"/>
      <c r="BN450" s="11"/>
      <c r="BO450" s="11"/>
      <c r="BP450" s="11"/>
      <c r="BQ450" s="11"/>
      <c r="BR450" s="11"/>
      <c r="BS450" s="11"/>
      <c r="BT450" s="11"/>
      <c r="BU450" s="11"/>
      <c r="BV450" s="11" t="s">
        <v>2783</v>
      </c>
      <c r="BW450" s="204" t="str">
        <f t="shared" si="41"/>
        <v>Operación del Sistema de Gestión Institucional_SGI</v>
      </c>
      <c r="BX450" s="11"/>
      <c r="BY450" s="11" t="s">
        <v>26</v>
      </c>
      <c r="BZ450" s="11" t="s">
        <v>27</v>
      </c>
      <c r="CA450" s="11"/>
      <c r="CB450" s="11"/>
      <c r="CC450" s="11"/>
      <c r="CD450" s="11" t="s">
        <v>31</v>
      </c>
      <c r="CE450" s="204" t="str">
        <f t="shared" si="42"/>
        <v xml:space="preserve">Direccionamiento Estratégico y Planeación 
Gestión con valores para resultados 
Control Interno </v>
      </c>
      <c r="CF450" s="11"/>
      <c r="CG450" s="11"/>
      <c r="CH450" s="11" t="s">
        <v>84</v>
      </c>
      <c r="CI450" s="11"/>
      <c r="CJ450" s="11"/>
      <c r="CK450" s="11" t="s">
        <v>87</v>
      </c>
      <c r="CL450" s="11"/>
      <c r="CM450" s="11"/>
      <c r="CN450" s="11"/>
      <c r="CO450" s="11"/>
      <c r="CP450" s="11"/>
      <c r="CQ450" s="11"/>
      <c r="CR450" s="11"/>
      <c r="CS450" s="11"/>
      <c r="CT450" s="11"/>
      <c r="CU450" s="11"/>
      <c r="CV450" s="11"/>
      <c r="CW450" s="11"/>
      <c r="CX450" s="11" t="s">
        <v>100</v>
      </c>
      <c r="CY450" s="204" t="str">
        <f t="shared" si="43"/>
        <v>Planeación Institucional
Fortalecimiento organizacional y simplificación de procesos
Control Interno</v>
      </c>
      <c r="CZ450" s="11" t="s">
        <v>2826</v>
      </c>
      <c r="DA450" s="11" t="s">
        <v>2826</v>
      </c>
      <c r="DB450" s="205">
        <v>45960</v>
      </c>
      <c r="DC450" s="205">
        <v>45960</v>
      </c>
      <c r="DD450" s="11" t="s">
        <v>4383</v>
      </c>
      <c r="DE450" s="11" t="s">
        <v>4384</v>
      </c>
      <c r="DF450" s="11"/>
      <c r="DG450" s="11"/>
      <c r="DH450" s="11"/>
      <c r="DI450" s="11"/>
      <c r="DJ450" s="11"/>
      <c r="DK450" s="11"/>
      <c r="DL450" s="11"/>
      <c r="DM450" s="11"/>
      <c r="DN450" s="11"/>
      <c r="DO450" s="11"/>
      <c r="DP450" s="11"/>
      <c r="DQ450" s="11"/>
      <c r="DR450" s="11"/>
      <c r="DS450" s="11"/>
      <c r="DT450" s="11"/>
      <c r="DU450" s="1"/>
    </row>
    <row r="451" spans="2:125" s="2" customFormat="1" ht="84" hidden="1" customHeight="1" x14ac:dyDescent="0.35">
      <c r="B451" s="1"/>
      <c r="C451" s="200" t="s">
        <v>4387</v>
      </c>
      <c r="D451" s="11" t="s">
        <v>1897</v>
      </c>
      <c r="E451" s="201" t="str">
        <f t="shared" si="44"/>
        <v xml:space="preserve">URF2025_429__Transversal_Realizar el autodiagnóstico de la política de Gestión Presupuestal y Eficiencia del Gasto Público </v>
      </c>
      <c r="F451" s="11" t="s">
        <v>1888</v>
      </c>
      <c r="G451" s="11" t="s">
        <v>1889</v>
      </c>
      <c r="H451" s="11" t="s">
        <v>1890</v>
      </c>
      <c r="I451" s="11" t="s">
        <v>969</v>
      </c>
      <c r="J451" s="11" t="s">
        <v>680</v>
      </c>
      <c r="K451" s="11"/>
      <c r="L451" s="12">
        <v>45901</v>
      </c>
      <c r="M451" s="12">
        <v>45975</v>
      </c>
      <c r="N451" s="202">
        <f t="shared" si="45"/>
        <v>74</v>
      </c>
      <c r="O451" s="203" t="s">
        <v>110</v>
      </c>
      <c r="P451" s="11"/>
      <c r="Q451" s="11" t="s">
        <v>111</v>
      </c>
      <c r="R451" s="11" t="s">
        <v>1891</v>
      </c>
      <c r="S451" s="11" t="s">
        <v>236</v>
      </c>
      <c r="T451" s="11" t="s">
        <v>237</v>
      </c>
      <c r="U451" s="11" t="s">
        <v>25</v>
      </c>
      <c r="V451" s="11"/>
      <c r="W451" s="11" t="s">
        <v>52</v>
      </c>
      <c r="X451" s="11"/>
      <c r="Y451" s="204" t="str">
        <f t="shared" si="40"/>
        <v xml:space="preserve">Talento Humano 
Tecnológicos </v>
      </c>
      <c r="Z451" s="11"/>
      <c r="AA451" s="11"/>
      <c r="AB451" s="11"/>
      <c r="AC451" s="13"/>
      <c r="AD451" s="14"/>
      <c r="AE451" s="11"/>
      <c r="AF451" s="11"/>
      <c r="AG451" s="13"/>
      <c r="AH451" s="14"/>
      <c r="AI451" s="11"/>
      <c r="AJ451" s="11"/>
      <c r="AK451" s="13"/>
      <c r="AL451" s="14"/>
      <c r="AM451" s="11"/>
      <c r="AN451" s="11"/>
      <c r="AO451" s="13"/>
      <c r="AP451" s="14"/>
      <c r="AQ451" s="11"/>
      <c r="AR451" s="11"/>
      <c r="AS451" s="13"/>
      <c r="AT451" s="14"/>
      <c r="AU451" s="11"/>
      <c r="AV451" s="11"/>
      <c r="AW451" s="13"/>
      <c r="AX451" s="11"/>
      <c r="AY451" s="11"/>
      <c r="AZ451" s="11"/>
      <c r="BA451" s="11"/>
      <c r="BB451" s="11"/>
      <c r="BC451" s="11"/>
      <c r="BD451" s="11"/>
      <c r="BE451" s="11"/>
      <c r="BF451" s="11"/>
      <c r="BG451" s="11"/>
      <c r="BH451" s="11"/>
      <c r="BI451" s="11"/>
      <c r="BJ451" s="11"/>
      <c r="BK451" s="11"/>
      <c r="BL451" s="11"/>
      <c r="BM451" s="11"/>
      <c r="BN451" s="11"/>
      <c r="BO451" s="11"/>
      <c r="BP451" s="11"/>
      <c r="BQ451" s="11"/>
      <c r="BR451" s="11"/>
      <c r="BS451" s="11"/>
      <c r="BT451" s="11"/>
      <c r="BU451" s="11"/>
      <c r="BV451" s="11" t="s">
        <v>2783</v>
      </c>
      <c r="BW451" s="204" t="str">
        <f t="shared" si="41"/>
        <v>Operación del Sistema de Gestión Institucional_SGI</v>
      </c>
      <c r="BX451" s="11"/>
      <c r="BY451" s="11" t="s">
        <v>26</v>
      </c>
      <c r="BZ451" s="11" t="s">
        <v>27</v>
      </c>
      <c r="CA451" s="11"/>
      <c r="CB451" s="11"/>
      <c r="CC451" s="11"/>
      <c r="CD451" s="11" t="s">
        <v>31</v>
      </c>
      <c r="CE451" s="204" t="str">
        <f t="shared" si="42"/>
        <v xml:space="preserve">Direccionamiento Estratégico y Planeación 
Gestión con valores para resultados 
Control Interno </v>
      </c>
      <c r="CF451" s="11"/>
      <c r="CG451" s="11"/>
      <c r="CH451" s="11" t="s">
        <v>84</v>
      </c>
      <c r="CI451" s="11" t="s">
        <v>85</v>
      </c>
      <c r="CJ451" s="11"/>
      <c r="CK451" s="11" t="s">
        <v>87</v>
      </c>
      <c r="CL451" s="11"/>
      <c r="CM451" s="11"/>
      <c r="CN451" s="11"/>
      <c r="CO451" s="11"/>
      <c r="CP451" s="11"/>
      <c r="CQ451" s="11"/>
      <c r="CR451" s="11"/>
      <c r="CS451" s="11"/>
      <c r="CT451" s="11"/>
      <c r="CU451" s="11"/>
      <c r="CV451" s="11"/>
      <c r="CW451" s="11"/>
      <c r="CX451" s="11" t="s">
        <v>100</v>
      </c>
      <c r="CY451" s="204" t="str">
        <f t="shared" si="43"/>
        <v>Planeación Institucional
Gestión Presupuestal y eficiencia del gasto público
Fortalecimiento organizacional y simplificación de procesos
Control Interno</v>
      </c>
      <c r="CZ451" s="11" t="s">
        <v>2826</v>
      </c>
      <c r="DA451" s="11" t="s">
        <v>2826</v>
      </c>
      <c r="DB451" s="205">
        <v>45960</v>
      </c>
      <c r="DC451" s="205">
        <v>45960</v>
      </c>
      <c r="DD451" s="11" t="s">
        <v>4383</v>
      </c>
      <c r="DE451" s="11" t="s">
        <v>4384</v>
      </c>
      <c r="DF451" s="11"/>
      <c r="DG451" s="11"/>
      <c r="DH451" s="11"/>
      <c r="DI451" s="11"/>
      <c r="DJ451" s="11"/>
      <c r="DK451" s="11"/>
      <c r="DL451" s="11"/>
      <c r="DM451" s="11"/>
      <c r="DN451" s="11"/>
      <c r="DO451" s="11"/>
      <c r="DP451" s="11"/>
      <c r="DQ451" s="11"/>
      <c r="DR451" s="11"/>
      <c r="DS451" s="11"/>
      <c r="DT451" s="11"/>
      <c r="DU451" s="1"/>
    </row>
    <row r="452" spans="2:125" s="2" customFormat="1" ht="84" hidden="1" customHeight="1" x14ac:dyDescent="0.35">
      <c r="B452" s="1"/>
      <c r="C452" s="200" t="s">
        <v>4388</v>
      </c>
      <c r="D452" s="11" t="s">
        <v>1899</v>
      </c>
      <c r="E452" s="201" t="str">
        <f t="shared" si="44"/>
        <v>URF2025_430__Transversal_Realizar el autodiagnóstico de la política de Compras y contratación pública</v>
      </c>
      <c r="F452" s="11" t="s">
        <v>1888</v>
      </c>
      <c r="G452" s="11" t="s">
        <v>1889</v>
      </c>
      <c r="H452" s="11" t="s">
        <v>1890</v>
      </c>
      <c r="I452" s="11" t="s">
        <v>1043</v>
      </c>
      <c r="J452" s="11" t="s">
        <v>707</v>
      </c>
      <c r="K452" s="11"/>
      <c r="L452" s="12">
        <v>45901</v>
      </c>
      <c r="M452" s="12">
        <v>45975</v>
      </c>
      <c r="N452" s="202">
        <f t="shared" si="45"/>
        <v>74</v>
      </c>
      <c r="O452" s="203" t="s">
        <v>110</v>
      </c>
      <c r="P452" s="11"/>
      <c r="Q452" s="11" t="s">
        <v>111</v>
      </c>
      <c r="R452" s="11" t="s">
        <v>1891</v>
      </c>
      <c r="S452" s="11" t="s">
        <v>236</v>
      </c>
      <c r="T452" s="11" t="s">
        <v>237</v>
      </c>
      <c r="U452" s="11" t="s">
        <v>25</v>
      </c>
      <c r="V452" s="11"/>
      <c r="W452" s="11" t="s">
        <v>52</v>
      </c>
      <c r="X452" s="11"/>
      <c r="Y452" s="204" t="str">
        <f t="shared" si="40"/>
        <v xml:space="preserve">Talento Humano 
Tecnológicos </v>
      </c>
      <c r="Z452" s="11"/>
      <c r="AA452" s="11"/>
      <c r="AB452" s="11"/>
      <c r="AC452" s="13"/>
      <c r="AD452" s="14"/>
      <c r="AE452" s="11"/>
      <c r="AF452" s="11"/>
      <c r="AG452" s="13"/>
      <c r="AH452" s="14"/>
      <c r="AI452" s="11"/>
      <c r="AJ452" s="11"/>
      <c r="AK452" s="13"/>
      <c r="AL452" s="14"/>
      <c r="AM452" s="11"/>
      <c r="AN452" s="11"/>
      <c r="AO452" s="13"/>
      <c r="AP452" s="14"/>
      <c r="AQ452" s="11"/>
      <c r="AR452" s="11"/>
      <c r="AS452" s="13"/>
      <c r="AT452" s="14"/>
      <c r="AU452" s="11"/>
      <c r="AV452" s="11"/>
      <c r="AW452" s="13"/>
      <c r="AX452" s="11"/>
      <c r="AY452" s="11"/>
      <c r="AZ452" s="11"/>
      <c r="BA452" s="11"/>
      <c r="BB452" s="11"/>
      <c r="BC452" s="11"/>
      <c r="BD452" s="11"/>
      <c r="BE452" s="11"/>
      <c r="BF452" s="11"/>
      <c r="BG452" s="11"/>
      <c r="BH452" s="11"/>
      <c r="BI452" s="11"/>
      <c r="BJ452" s="11"/>
      <c r="BK452" s="11"/>
      <c r="BL452" s="11"/>
      <c r="BM452" s="11"/>
      <c r="BN452" s="11"/>
      <c r="BO452" s="11"/>
      <c r="BP452" s="11"/>
      <c r="BQ452" s="11"/>
      <c r="BR452" s="11"/>
      <c r="BS452" s="11"/>
      <c r="BT452" s="11"/>
      <c r="BU452" s="11"/>
      <c r="BV452" s="11" t="s">
        <v>2783</v>
      </c>
      <c r="BW452" s="204" t="str">
        <f t="shared" si="41"/>
        <v>Operación del Sistema de Gestión Institucional_SGI</v>
      </c>
      <c r="BX452" s="11"/>
      <c r="BY452" s="11" t="s">
        <v>26</v>
      </c>
      <c r="BZ452" s="11" t="s">
        <v>27</v>
      </c>
      <c r="CA452" s="11"/>
      <c r="CB452" s="11"/>
      <c r="CC452" s="11"/>
      <c r="CD452" s="11" t="s">
        <v>31</v>
      </c>
      <c r="CE452" s="204" t="str">
        <f t="shared" si="42"/>
        <v xml:space="preserve">Direccionamiento Estratégico y Planeación 
Gestión con valores para resultados 
Control Interno </v>
      </c>
      <c r="CF452" s="11"/>
      <c r="CG452" s="11"/>
      <c r="CH452" s="11" t="s">
        <v>84</v>
      </c>
      <c r="CI452" s="11"/>
      <c r="CJ452" s="11" t="s">
        <v>86</v>
      </c>
      <c r="CK452" s="11" t="s">
        <v>87</v>
      </c>
      <c r="CL452" s="11"/>
      <c r="CM452" s="11"/>
      <c r="CN452" s="11"/>
      <c r="CO452" s="11"/>
      <c r="CP452" s="11"/>
      <c r="CQ452" s="11"/>
      <c r="CR452" s="11"/>
      <c r="CS452" s="11"/>
      <c r="CT452" s="11"/>
      <c r="CU452" s="11"/>
      <c r="CV452" s="11"/>
      <c r="CW452" s="11"/>
      <c r="CX452" s="11" t="s">
        <v>100</v>
      </c>
      <c r="CY452" s="204" t="str">
        <f t="shared" si="43"/>
        <v>Planeación Institucional
 Compras y Contratación Pública
Fortalecimiento organizacional y simplificación de procesos
Control Interno</v>
      </c>
      <c r="CZ452" s="11" t="s">
        <v>2826</v>
      </c>
      <c r="DA452" s="11" t="s">
        <v>2826</v>
      </c>
      <c r="DB452" s="205">
        <v>45960</v>
      </c>
      <c r="DC452" s="205">
        <v>45960</v>
      </c>
      <c r="DD452" s="11" t="s">
        <v>4383</v>
      </c>
      <c r="DE452" s="11" t="s">
        <v>4384</v>
      </c>
      <c r="DF452" s="11"/>
      <c r="DG452" s="11"/>
      <c r="DH452" s="11"/>
      <c r="DI452" s="11"/>
      <c r="DJ452" s="11"/>
      <c r="DK452" s="11"/>
      <c r="DL452" s="11"/>
      <c r="DM452" s="11"/>
      <c r="DN452" s="11"/>
      <c r="DO452" s="11"/>
      <c r="DP452" s="11"/>
      <c r="DQ452" s="11"/>
      <c r="DR452" s="11"/>
      <c r="DS452" s="11"/>
      <c r="DT452" s="11"/>
      <c r="DU452" s="1"/>
    </row>
    <row r="453" spans="2:125" s="2" customFormat="1" ht="84" hidden="1" customHeight="1" x14ac:dyDescent="0.35">
      <c r="B453" s="1"/>
      <c r="C453" s="200" t="s">
        <v>4389</v>
      </c>
      <c r="D453" s="11" t="s">
        <v>1901</v>
      </c>
      <c r="E453" s="201" t="str">
        <f t="shared" si="44"/>
        <v xml:space="preserve">URF2025_431__Transversal_Realizar el autodiagnóstico de la política de Fortalecimiento organizacional y simplificación de procesos </v>
      </c>
      <c r="F453" s="11" t="s">
        <v>1888</v>
      </c>
      <c r="G453" s="11" t="s">
        <v>1889</v>
      </c>
      <c r="H453" s="11" t="s">
        <v>1890</v>
      </c>
      <c r="I453" s="11" t="s">
        <v>232</v>
      </c>
      <c r="J453" s="11" t="s">
        <v>315</v>
      </c>
      <c r="K453" s="11"/>
      <c r="L453" s="12">
        <v>45901</v>
      </c>
      <c r="M453" s="12">
        <v>45975</v>
      </c>
      <c r="N453" s="202">
        <f t="shared" si="45"/>
        <v>74</v>
      </c>
      <c r="O453" s="203" t="s">
        <v>110</v>
      </c>
      <c r="P453" s="11"/>
      <c r="Q453" s="11" t="s">
        <v>111</v>
      </c>
      <c r="R453" s="11" t="s">
        <v>1891</v>
      </c>
      <c r="S453" s="11" t="s">
        <v>236</v>
      </c>
      <c r="T453" s="11" t="s">
        <v>237</v>
      </c>
      <c r="U453" s="11" t="s">
        <v>25</v>
      </c>
      <c r="V453" s="11"/>
      <c r="W453" s="11" t="s">
        <v>52</v>
      </c>
      <c r="X453" s="11"/>
      <c r="Y453" s="204" t="str">
        <f t="shared" si="40"/>
        <v xml:space="preserve">Talento Humano 
Tecnológicos </v>
      </c>
      <c r="Z453" s="11"/>
      <c r="AA453" s="11"/>
      <c r="AB453" s="11"/>
      <c r="AC453" s="13"/>
      <c r="AD453" s="14"/>
      <c r="AE453" s="11"/>
      <c r="AF453" s="11"/>
      <c r="AG453" s="13"/>
      <c r="AH453" s="14"/>
      <c r="AI453" s="11"/>
      <c r="AJ453" s="11"/>
      <c r="AK453" s="13"/>
      <c r="AL453" s="14"/>
      <c r="AM453" s="11"/>
      <c r="AN453" s="11"/>
      <c r="AO453" s="13"/>
      <c r="AP453" s="14"/>
      <c r="AQ453" s="11"/>
      <c r="AR453" s="11"/>
      <c r="AS453" s="13"/>
      <c r="AT453" s="14"/>
      <c r="AU453" s="11"/>
      <c r="AV453" s="11"/>
      <c r="AW453" s="13"/>
      <c r="AX453" s="11"/>
      <c r="AY453" s="11"/>
      <c r="AZ453" s="11"/>
      <c r="BA453" s="11"/>
      <c r="BB453" s="11"/>
      <c r="BC453" s="11"/>
      <c r="BD453" s="11"/>
      <c r="BE453" s="11"/>
      <c r="BF453" s="11"/>
      <c r="BG453" s="11"/>
      <c r="BH453" s="11"/>
      <c r="BI453" s="11"/>
      <c r="BJ453" s="11"/>
      <c r="BK453" s="11"/>
      <c r="BL453" s="11"/>
      <c r="BM453" s="11"/>
      <c r="BN453" s="11"/>
      <c r="BO453" s="11"/>
      <c r="BP453" s="11"/>
      <c r="BQ453" s="11"/>
      <c r="BR453" s="11"/>
      <c r="BS453" s="11"/>
      <c r="BT453" s="11"/>
      <c r="BU453" s="11"/>
      <c r="BV453" s="11" t="s">
        <v>2783</v>
      </c>
      <c r="BW453" s="204" t="str">
        <f t="shared" si="41"/>
        <v>Operación del Sistema de Gestión Institucional_SGI</v>
      </c>
      <c r="BX453" s="11"/>
      <c r="BY453" s="11" t="s">
        <v>26</v>
      </c>
      <c r="BZ453" s="11" t="s">
        <v>27</v>
      </c>
      <c r="CA453" s="11"/>
      <c r="CB453" s="11"/>
      <c r="CC453" s="11"/>
      <c r="CD453" s="11" t="s">
        <v>31</v>
      </c>
      <c r="CE453" s="204" t="str">
        <f t="shared" si="42"/>
        <v xml:space="preserve">Direccionamiento Estratégico y Planeación 
Gestión con valores para resultados 
Control Interno </v>
      </c>
      <c r="CF453" s="11"/>
      <c r="CG453" s="11"/>
      <c r="CH453" s="11" t="s">
        <v>84</v>
      </c>
      <c r="CI453" s="11"/>
      <c r="CJ453" s="11"/>
      <c r="CK453" s="11" t="s">
        <v>87</v>
      </c>
      <c r="CL453" s="11"/>
      <c r="CM453" s="11"/>
      <c r="CN453" s="11"/>
      <c r="CO453" s="11"/>
      <c r="CP453" s="11"/>
      <c r="CQ453" s="11"/>
      <c r="CR453" s="11"/>
      <c r="CS453" s="11"/>
      <c r="CT453" s="11"/>
      <c r="CU453" s="11"/>
      <c r="CV453" s="11"/>
      <c r="CW453" s="11"/>
      <c r="CX453" s="11" t="s">
        <v>100</v>
      </c>
      <c r="CY453" s="204" t="str">
        <f t="shared" si="43"/>
        <v>Planeación Institucional
Fortalecimiento organizacional y simplificación de procesos
Control Interno</v>
      </c>
      <c r="CZ453" s="11" t="s">
        <v>2826</v>
      </c>
      <c r="DA453" s="11" t="s">
        <v>2826</v>
      </c>
      <c r="DB453" s="205">
        <v>45960</v>
      </c>
      <c r="DC453" s="205">
        <v>45960</v>
      </c>
      <c r="DD453" s="11" t="s">
        <v>4383</v>
      </c>
      <c r="DE453" s="11" t="s">
        <v>4384</v>
      </c>
      <c r="DF453" s="11"/>
      <c r="DG453" s="11"/>
      <c r="DH453" s="11"/>
      <c r="DI453" s="11"/>
      <c r="DJ453" s="11"/>
      <c r="DK453" s="11"/>
      <c r="DL453" s="11"/>
      <c r="DM453" s="11"/>
      <c r="DN453" s="11"/>
      <c r="DO453" s="11"/>
      <c r="DP453" s="11"/>
      <c r="DQ453" s="11"/>
      <c r="DR453" s="11"/>
      <c r="DS453" s="11"/>
      <c r="DT453" s="11"/>
      <c r="DU453" s="1"/>
    </row>
    <row r="454" spans="2:125" s="2" customFormat="1" ht="84" hidden="1" customHeight="1" x14ac:dyDescent="0.35">
      <c r="B454" s="1"/>
      <c r="C454" s="200" t="s">
        <v>4390</v>
      </c>
      <c r="D454" s="11" t="s">
        <v>1903</v>
      </c>
      <c r="E454" s="201" t="str">
        <f t="shared" si="44"/>
        <v xml:space="preserve">URF2025_432__Transversal_Realizar el autodiagnóstico de la política de Gobierno Digital </v>
      </c>
      <c r="F454" s="11" t="s">
        <v>1888</v>
      </c>
      <c r="G454" s="11" t="s">
        <v>1889</v>
      </c>
      <c r="H454" s="11" t="s">
        <v>1890</v>
      </c>
      <c r="I454" s="11" t="s">
        <v>1291</v>
      </c>
      <c r="J454" s="11" t="s">
        <v>1452</v>
      </c>
      <c r="K454" s="11" t="s">
        <v>1079</v>
      </c>
      <c r="L454" s="12">
        <v>45901</v>
      </c>
      <c r="M454" s="12">
        <v>45975</v>
      </c>
      <c r="N454" s="202">
        <f t="shared" si="45"/>
        <v>74</v>
      </c>
      <c r="O454" s="203" t="s">
        <v>110</v>
      </c>
      <c r="P454" s="11"/>
      <c r="Q454" s="11" t="s">
        <v>111</v>
      </c>
      <c r="R454" s="11" t="s">
        <v>1891</v>
      </c>
      <c r="S454" s="11" t="s">
        <v>236</v>
      </c>
      <c r="T454" s="11" t="s">
        <v>237</v>
      </c>
      <c r="U454" s="11" t="s">
        <v>25</v>
      </c>
      <c r="V454" s="11"/>
      <c r="W454" s="11" t="s">
        <v>52</v>
      </c>
      <c r="X454" s="11"/>
      <c r="Y454" s="204" t="str">
        <f t="shared" si="40"/>
        <v xml:space="preserve">Talento Humano 
Tecnológicos </v>
      </c>
      <c r="Z454" s="11"/>
      <c r="AA454" s="11"/>
      <c r="AB454" s="11"/>
      <c r="AC454" s="13"/>
      <c r="AD454" s="14"/>
      <c r="AE454" s="11"/>
      <c r="AF454" s="11"/>
      <c r="AG454" s="13"/>
      <c r="AH454" s="14"/>
      <c r="AI454" s="11"/>
      <c r="AJ454" s="11"/>
      <c r="AK454" s="13"/>
      <c r="AL454" s="14"/>
      <c r="AM454" s="11"/>
      <c r="AN454" s="11"/>
      <c r="AO454" s="13"/>
      <c r="AP454" s="14"/>
      <c r="AQ454" s="11"/>
      <c r="AR454" s="11"/>
      <c r="AS454" s="13"/>
      <c r="AT454" s="14"/>
      <c r="AU454" s="11"/>
      <c r="AV454" s="11"/>
      <c r="AW454" s="13"/>
      <c r="AX454" s="11"/>
      <c r="AY454" s="11"/>
      <c r="AZ454" s="11"/>
      <c r="BA454" s="11"/>
      <c r="BB454" s="11"/>
      <c r="BC454" s="11"/>
      <c r="BD454" s="11"/>
      <c r="BE454" s="11"/>
      <c r="BF454" s="11"/>
      <c r="BG454" s="11"/>
      <c r="BH454" s="11"/>
      <c r="BI454" s="11"/>
      <c r="BJ454" s="11"/>
      <c r="BK454" s="11"/>
      <c r="BL454" s="11"/>
      <c r="BM454" s="11"/>
      <c r="BN454" s="11"/>
      <c r="BO454" s="11"/>
      <c r="BP454" s="11"/>
      <c r="BQ454" s="11"/>
      <c r="BR454" s="11"/>
      <c r="BS454" s="11"/>
      <c r="BT454" s="11"/>
      <c r="BU454" s="11"/>
      <c r="BV454" s="11" t="s">
        <v>2783</v>
      </c>
      <c r="BW454" s="204" t="str">
        <f t="shared" si="41"/>
        <v>Operación del Sistema de Gestión Institucional_SGI</v>
      </c>
      <c r="BX454" s="11"/>
      <c r="BY454" s="11" t="s">
        <v>26</v>
      </c>
      <c r="BZ454" s="11" t="s">
        <v>27</v>
      </c>
      <c r="CA454" s="11"/>
      <c r="CB454" s="11"/>
      <c r="CC454" s="11"/>
      <c r="CD454" s="11" t="s">
        <v>31</v>
      </c>
      <c r="CE454" s="204" t="str">
        <f t="shared" si="42"/>
        <v xml:space="preserve">Direccionamiento Estratégico y Planeación 
Gestión con valores para resultados 
Control Interno </v>
      </c>
      <c r="CF454" s="11"/>
      <c r="CG454" s="11"/>
      <c r="CH454" s="11" t="s">
        <v>84</v>
      </c>
      <c r="CI454" s="11"/>
      <c r="CJ454" s="11"/>
      <c r="CK454" s="11" t="s">
        <v>87</v>
      </c>
      <c r="CL454" s="11" t="s">
        <v>88</v>
      </c>
      <c r="CM454" s="11"/>
      <c r="CN454" s="11"/>
      <c r="CO454" s="11"/>
      <c r="CP454" s="11"/>
      <c r="CQ454" s="11"/>
      <c r="CR454" s="11"/>
      <c r="CS454" s="11"/>
      <c r="CT454" s="11"/>
      <c r="CU454" s="11"/>
      <c r="CV454" s="11"/>
      <c r="CW454" s="11"/>
      <c r="CX454" s="11" t="s">
        <v>100</v>
      </c>
      <c r="CY454" s="204" t="str">
        <f t="shared" si="43"/>
        <v>Planeación Institucional
Fortalecimiento organizacional y simplificación de procesos
Gobierno Digital
Control Interno</v>
      </c>
      <c r="CZ454" s="11" t="s">
        <v>2826</v>
      </c>
      <c r="DA454" s="11" t="s">
        <v>2826</v>
      </c>
      <c r="DB454" s="205">
        <v>45960</v>
      </c>
      <c r="DC454" s="205">
        <v>45960</v>
      </c>
      <c r="DD454" s="11" t="s">
        <v>4383</v>
      </c>
      <c r="DE454" s="11" t="s">
        <v>4384</v>
      </c>
      <c r="DF454" s="11"/>
      <c r="DG454" s="11"/>
      <c r="DH454" s="11"/>
      <c r="DI454" s="11"/>
      <c r="DJ454" s="11"/>
      <c r="DK454" s="11"/>
      <c r="DL454" s="11"/>
      <c r="DM454" s="11"/>
      <c r="DN454" s="11"/>
      <c r="DO454" s="11"/>
      <c r="DP454" s="11"/>
      <c r="DQ454" s="11"/>
      <c r="DR454" s="11"/>
      <c r="DS454" s="11"/>
      <c r="DT454" s="11"/>
      <c r="DU454" s="1"/>
    </row>
    <row r="455" spans="2:125" s="2" customFormat="1" ht="84" hidden="1" customHeight="1" x14ac:dyDescent="0.35">
      <c r="B455" s="1"/>
      <c r="C455" s="200" t="s">
        <v>4391</v>
      </c>
      <c r="D455" s="11" t="s">
        <v>1905</v>
      </c>
      <c r="E455" s="201" t="str">
        <f t="shared" si="44"/>
        <v xml:space="preserve">URF2025_433__Transversal_Realizar el autodiagnóstico de la política de Seguridad Digital </v>
      </c>
      <c r="F455" s="11" t="s">
        <v>1888</v>
      </c>
      <c r="G455" s="11" t="s">
        <v>1889</v>
      </c>
      <c r="H455" s="11" t="s">
        <v>1890</v>
      </c>
      <c r="I455" s="11" t="s">
        <v>1291</v>
      </c>
      <c r="J455" s="11" t="s">
        <v>1452</v>
      </c>
      <c r="K455" s="11" t="s">
        <v>1079</v>
      </c>
      <c r="L455" s="12">
        <v>45901</v>
      </c>
      <c r="M455" s="12">
        <v>45975</v>
      </c>
      <c r="N455" s="202">
        <f t="shared" si="45"/>
        <v>74</v>
      </c>
      <c r="O455" s="203" t="s">
        <v>110</v>
      </c>
      <c r="P455" s="11"/>
      <c r="Q455" s="11" t="s">
        <v>111</v>
      </c>
      <c r="R455" s="11" t="s">
        <v>1891</v>
      </c>
      <c r="S455" s="11" t="s">
        <v>236</v>
      </c>
      <c r="T455" s="11" t="s">
        <v>237</v>
      </c>
      <c r="U455" s="11" t="s">
        <v>25</v>
      </c>
      <c r="V455" s="11"/>
      <c r="W455" s="11" t="s">
        <v>52</v>
      </c>
      <c r="X455" s="11"/>
      <c r="Y455" s="204" t="str">
        <f t="shared" si="40"/>
        <v xml:space="preserve">Talento Humano 
Tecnológicos </v>
      </c>
      <c r="Z455" s="11"/>
      <c r="AA455" s="11"/>
      <c r="AB455" s="11"/>
      <c r="AC455" s="13"/>
      <c r="AD455" s="14"/>
      <c r="AE455" s="11"/>
      <c r="AF455" s="11"/>
      <c r="AG455" s="13"/>
      <c r="AH455" s="14"/>
      <c r="AI455" s="11"/>
      <c r="AJ455" s="11"/>
      <c r="AK455" s="13"/>
      <c r="AL455" s="14"/>
      <c r="AM455" s="11"/>
      <c r="AN455" s="11"/>
      <c r="AO455" s="13"/>
      <c r="AP455" s="14"/>
      <c r="AQ455" s="11"/>
      <c r="AR455" s="11"/>
      <c r="AS455" s="13"/>
      <c r="AT455" s="14"/>
      <c r="AU455" s="11"/>
      <c r="AV455" s="11"/>
      <c r="AW455" s="13"/>
      <c r="AX455" s="11"/>
      <c r="AY455" s="11"/>
      <c r="AZ455" s="11"/>
      <c r="BA455" s="11"/>
      <c r="BB455" s="11"/>
      <c r="BC455" s="11"/>
      <c r="BD455" s="11"/>
      <c r="BE455" s="11"/>
      <c r="BF455" s="11"/>
      <c r="BG455" s="11"/>
      <c r="BH455" s="11"/>
      <c r="BI455" s="11"/>
      <c r="BJ455" s="11"/>
      <c r="BK455" s="11"/>
      <c r="BL455" s="11"/>
      <c r="BM455" s="11"/>
      <c r="BN455" s="11"/>
      <c r="BO455" s="11"/>
      <c r="BP455" s="11"/>
      <c r="BQ455" s="11"/>
      <c r="BR455" s="11"/>
      <c r="BS455" s="11"/>
      <c r="BT455" s="11"/>
      <c r="BU455" s="11"/>
      <c r="BV455" s="11" t="s">
        <v>2783</v>
      </c>
      <c r="BW455" s="204" t="str">
        <f t="shared" si="41"/>
        <v>Operación del Sistema de Gestión Institucional_SGI</v>
      </c>
      <c r="BX455" s="11"/>
      <c r="BY455" s="11" t="s">
        <v>26</v>
      </c>
      <c r="BZ455" s="11" t="s">
        <v>27</v>
      </c>
      <c r="CA455" s="11"/>
      <c r="CB455" s="11"/>
      <c r="CC455" s="11"/>
      <c r="CD455" s="11" t="s">
        <v>31</v>
      </c>
      <c r="CE455" s="204" t="str">
        <f t="shared" si="42"/>
        <v xml:space="preserve">Direccionamiento Estratégico y Planeación 
Gestión con valores para resultados 
Control Interno </v>
      </c>
      <c r="CF455" s="11"/>
      <c r="CG455" s="11"/>
      <c r="CH455" s="11" t="s">
        <v>84</v>
      </c>
      <c r="CI455" s="11"/>
      <c r="CJ455" s="11"/>
      <c r="CK455" s="11" t="s">
        <v>87</v>
      </c>
      <c r="CL455" s="11"/>
      <c r="CM455" s="11" t="s">
        <v>89</v>
      </c>
      <c r="CN455" s="11"/>
      <c r="CO455" s="11"/>
      <c r="CP455" s="11"/>
      <c r="CQ455" s="11"/>
      <c r="CR455" s="11"/>
      <c r="CS455" s="11"/>
      <c r="CT455" s="11"/>
      <c r="CU455" s="11"/>
      <c r="CV455" s="11"/>
      <c r="CW455" s="11"/>
      <c r="CX455" s="11" t="s">
        <v>100</v>
      </c>
      <c r="CY455" s="204" t="str">
        <f t="shared" si="43"/>
        <v>Planeación Institucional
Fortalecimiento organizacional y simplificación de procesos
Seguridad Digital
Control Interno</v>
      </c>
      <c r="CZ455" s="11" t="s">
        <v>2826</v>
      </c>
      <c r="DA455" s="11" t="s">
        <v>2826</v>
      </c>
      <c r="DB455" s="205">
        <v>45960</v>
      </c>
      <c r="DC455" s="205">
        <v>45960</v>
      </c>
      <c r="DD455" s="11" t="s">
        <v>4383</v>
      </c>
      <c r="DE455" s="11" t="s">
        <v>4384</v>
      </c>
      <c r="DF455" s="11"/>
      <c r="DG455" s="11"/>
      <c r="DH455" s="11"/>
      <c r="DI455" s="11"/>
      <c r="DJ455" s="11"/>
      <c r="DK455" s="11"/>
      <c r="DL455" s="11"/>
      <c r="DM455" s="11"/>
      <c r="DN455" s="11"/>
      <c r="DO455" s="11"/>
      <c r="DP455" s="11"/>
      <c r="DQ455" s="11"/>
      <c r="DR455" s="11"/>
      <c r="DS455" s="11"/>
      <c r="DT455" s="11"/>
      <c r="DU455" s="1"/>
    </row>
    <row r="456" spans="2:125" s="2" customFormat="1" ht="84" hidden="1" customHeight="1" x14ac:dyDescent="0.35">
      <c r="B456" s="1"/>
      <c r="C456" s="200" t="s">
        <v>4392</v>
      </c>
      <c r="D456" s="11" t="s">
        <v>1907</v>
      </c>
      <c r="E456" s="201" t="str">
        <f t="shared" si="44"/>
        <v>URF2025_434__Transversal_Realizar el autodiagnóstico de la política de Mejora Normativa</v>
      </c>
      <c r="F456" s="11" t="s">
        <v>1888</v>
      </c>
      <c r="G456" s="11" t="s">
        <v>1889</v>
      </c>
      <c r="H456" s="11" t="s">
        <v>1890</v>
      </c>
      <c r="I456" s="11" t="s">
        <v>1647</v>
      </c>
      <c r="J456" s="11" t="s">
        <v>1797</v>
      </c>
      <c r="K456" s="11" t="s">
        <v>1794</v>
      </c>
      <c r="L456" s="12">
        <v>45901</v>
      </c>
      <c r="M456" s="12">
        <v>45975</v>
      </c>
      <c r="N456" s="202">
        <f t="shared" si="45"/>
        <v>74</v>
      </c>
      <c r="O456" s="203" t="s">
        <v>110</v>
      </c>
      <c r="P456" s="11"/>
      <c r="Q456" s="11" t="s">
        <v>111</v>
      </c>
      <c r="R456" s="11" t="s">
        <v>1891</v>
      </c>
      <c r="S456" s="11" t="s">
        <v>236</v>
      </c>
      <c r="T456" s="11" t="s">
        <v>237</v>
      </c>
      <c r="U456" s="11" t="s">
        <v>25</v>
      </c>
      <c r="V456" s="11"/>
      <c r="W456" s="11" t="s">
        <v>52</v>
      </c>
      <c r="X456" s="11"/>
      <c r="Y456" s="204" t="str">
        <f t="shared" si="40"/>
        <v xml:space="preserve">Talento Humano 
Tecnológicos </v>
      </c>
      <c r="Z456" s="11"/>
      <c r="AA456" s="11"/>
      <c r="AB456" s="11"/>
      <c r="AC456" s="13"/>
      <c r="AD456" s="14"/>
      <c r="AE456" s="11"/>
      <c r="AF456" s="11"/>
      <c r="AG456" s="13"/>
      <c r="AH456" s="14"/>
      <c r="AI456" s="11"/>
      <c r="AJ456" s="11"/>
      <c r="AK456" s="13"/>
      <c r="AL456" s="14"/>
      <c r="AM456" s="11"/>
      <c r="AN456" s="11"/>
      <c r="AO456" s="13"/>
      <c r="AP456" s="14"/>
      <c r="AQ456" s="11"/>
      <c r="AR456" s="11"/>
      <c r="AS456" s="13"/>
      <c r="AT456" s="14"/>
      <c r="AU456" s="11"/>
      <c r="AV456" s="11"/>
      <c r="AW456" s="13"/>
      <c r="AX456" s="11"/>
      <c r="AY456" s="11"/>
      <c r="AZ456" s="11"/>
      <c r="BA456" s="11"/>
      <c r="BB456" s="11"/>
      <c r="BC456" s="11"/>
      <c r="BD456" s="11"/>
      <c r="BE456" s="11"/>
      <c r="BF456" s="11"/>
      <c r="BG456" s="11"/>
      <c r="BH456" s="11"/>
      <c r="BI456" s="11"/>
      <c r="BJ456" s="11"/>
      <c r="BK456" s="11"/>
      <c r="BL456" s="11"/>
      <c r="BM456" s="11"/>
      <c r="BN456" s="11"/>
      <c r="BO456" s="11"/>
      <c r="BP456" s="11"/>
      <c r="BQ456" s="11"/>
      <c r="BR456" s="11"/>
      <c r="BS456" s="11"/>
      <c r="BT456" s="11"/>
      <c r="BU456" s="11"/>
      <c r="BV456" s="11" t="s">
        <v>2783</v>
      </c>
      <c r="BW456" s="204" t="str">
        <f t="shared" si="41"/>
        <v>Operación del Sistema de Gestión Institucional_SGI</v>
      </c>
      <c r="BX456" s="11"/>
      <c r="BY456" s="11" t="s">
        <v>26</v>
      </c>
      <c r="BZ456" s="11" t="s">
        <v>27</v>
      </c>
      <c r="CA456" s="11"/>
      <c r="CB456" s="11"/>
      <c r="CC456" s="11"/>
      <c r="CD456" s="11" t="s">
        <v>31</v>
      </c>
      <c r="CE456" s="204" t="str">
        <f t="shared" si="42"/>
        <v xml:space="preserve">Direccionamiento Estratégico y Planeación 
Gestión con valores para resultados 
Control Interno </v>
      </c>
      <c r="CF456" s="11"/>
      <c r="CG456" s="11"/>
      <c r="CH456" s="11" t="s">
        <v>84</v>
      </c>
      <c r="CI456" s="11"/>
      <c r="CJ456" s="11"/>
      <c r="CK456" s="11" t="s">
        <v>87</v>
      </c>
      <c r="CL456" s="11"/>
      <c r="CM456" s="11"/>
      <c r="CN456" s="11"/>
      <c r="CO456" s="11" t="s">
        <v>91</v>
      </c>
      <c r="CP456" s="11"/>
      <c r="CQ456" s="11"/>
      <c r="CR456" s="11"/>
      <c r="CS456" s="11"/>
      <c r="CT456" s="11"/>
      <c r="CU456" s="11"/>
      <c r="CV456" s="11"/>
      <c r="CW456" s="11"/>
      <c r="CX456" s="11" t="s">
        <v>100</v>
      </c>
      <c r="CY456" s="204" t="str">
        <f t="shared" si="43"/>
        <v>Planeación Institucional
Fortalecimiento organizacional y simplificación de procesos
Mejora Normativa
Control Interno</v>
      </c>
      <c r="CZ456" s="11" t="s">
        <v>2826</v>
      </c>
      <c r="DA456" s="11" t="s">
        <v>2826</v>
      </c>
      <c r="DB456" s="205">
        <v>45960</v>
      </c>
      <c r="DC456" s="205">
        <v>45960</v>
      </c>
      <c r="DD456" s="11" t="s">
        <v>4383</v>
      </c>
      <c r="DE456" s="11" t="s">
        <v>4384</v>
      </c>
      <c r="DF456" s="11"/>
      <c r="DG456" s="11"/>
      <c r="DH456" s="11"/>
      <c r="DI456" s="11"/>
      <c r="DJ456" s="11"/>
      <c r="DK456" s="11"/>
      <c r="DL456" s="11"/>
      <c r="DM456" s="11"/>
      <c r="DN456" s="11"/>
      <c r="DO456" s="11"/>
      <c r="DP456" s="11"/>
      <c r="DQ456" s="11"/>
      <c r="DR456" s="11"/>
      <c r="DS456" s="11"/>
      <c r="DT456" s="11"/>
      <c r="DU456" s="1"/>
    </row>
    <row r="457" spans="2:125" s="2" customFormat="1" ht="84" hidden="1" customHeight="1" x14ac:dyDescent="0.35">
      <c r="B457" s="1"/>
      <c r="C457" s="200" t="s">
        <v>4393</v>
      </c>
      <c r="D457" s="11" t="s">
        <v>1909</v>
      </c>
      <c r="E457" s="201" t="str">
        <f t="shared" si="44"/>
        <v>URF2025_435__Transversal_Aplicar autodiagnóstico de rendición de cuentas de la Entidad para evidenciar avances institucionales frente a la vigencia anterior.</v>
      </c>
      <c r="F457" s="11" t="s">
        <v>1910</v>
      </c>
      <c r="G457" s="11" t="s">
        <v>1911</v>
      </c>
      <c r="H457" s="11" t="s">
        <v>1912</v>
      </c>
      <c r="I457" s="11" t="s">
        <v>1078</v>
      </c>
      <c r="J457" s="11" t="s">
        <v>1079</v>
      </c>
      <c r="K457" s="11" t="s">
        <v>641</v>
      </c>
      <c r="L457" s="12">
        <v>45901</v>
      </c>
      <c r="M457" s="12">
        <v>45975</v>
      </c>
      <c r="N457" s="202">
        <f t="shared" si="45"/>
        <v>74</v>
      </c>
      <c r="O457" s="203" t="s">
        <v>110</v>
      </c>
      <c r="P457" s="11"/>
      <c r="Q457" s="11" t="s">
        <v>111</v>
      </c>
      <c r="R457" s="11" t="s">
        <v>1913</v>
      </c>
      <c r="S457" s="11" t="s">
        <v>114</v>
      </c>
      <c r="T457" s="11" t="s">
        <v>1082</v>
      </c>
      <c r="U457" s="11" t="s">
        <v>25</v>
      </c>
      <c r="V457" s="11"/>
      <c r="W457" s="11" t="s">
        <v>52</v>
      </c>
      <c r="X457" s="11"/>
      <c r="Y457" s="204" t="str">
        <f t="shared" si="40"/>
        <v xml:space="preserve">Talento Humano 
Tecnológicos </v>
      </c>
      <c r="Z457" s="11"/>
      <c r="AA457" s="11"/>
      <c r="AB457" s="11"/>
      <c r="AC457" s="13"/>
      <c r="AD457" s="14"/>
      <c r="AE457" s="11"/>
      <c r="AF457" s="11"/>
      <c r="AG457" s="13"/>
      <c r="AH457" s="14"/>
      <c r="AI457" s="11"/>
      <c r="AJ457" s="11"/>
      <c r="AK457" s="13"/>
      <c r="AL457" s="14"/>
      <c r="AM457" s="11"/>
      <c r="AN457" s="11"/>
      <c r="AO457" s="13"/>
      <c r="AP457" s="14"/>
      <c r="AQ457" s="11"/>
      <c r="AR457" s="11"/>
      <c r="AS457" s="13"/>
      <c r="AT457" s="14"/>
      <c r="AU457" s="11"/>
      <c r="AV457" s="11"/>
      <c r="AW457" s="13"/>
      <c r="AX457" s="11"/>
      <c r="AY457" s="11"/>
      <c r="AZ457" s="11"/>
      <c r="BA457" s="11"/>
      <c r="BB457" s="11"/>
      <c r="BC457" s="11"/>
      <c r="BD457" s="11"/>
      <c r="BE457" s="11"/>
      <c r="BF457" s="11"/>
      <c r="BG457" s="11"/>
      <c r="BH457" s="11" t="s">
        <v>2758</v>
      </c>
      <c r="BI457" s="11" t="s">
        <v>2793</v>
      </c>
      <c r="BJ457" s="11" t="s">
        <v>3163</v>
      </c>
      <c r="BK457" s="11"/>
      <c r="BL457" s="11"/>
      <c r="BM457" s="11"/>
      <c r="BN457" s="11" t="s">
        <v>2760</v>
      </c>
      <c r="BO457" s="11" t="s">
        <v>2937</v>
      </c>
      <c r="BP457" s="11" t="s">
        <v>2761</v>
      </c>
      <c r="BQ457" s="11" t="s">
        <v>3172</v>
      </c>
      <c r="BR457" s="11"/>
      <c r="BS457" s="11"/>
      <c r="BT457" s="11"/>
      <c r="BU457" s="11"/>
      <c r="BV457" s="11" t="s">
        <v>2783</v>
      </c>
      <c r="BW457" s="204" t="str">
        <f t="shared" si="41"/>
        <v>Programas de transparencia y ética pública 
Estrategia de participación ciudadana 
Estrategia de rendición de cuentas 
Operación del Sistema de Gestión Institucional_SGI</v>
      </c>
      <c r="BX457" s="11"/>
      <c r="BY457" s="11"/>
      <c r="BZ457" s="11" t="s">
        <v>27</v>
      </c>
      <c r="CA457" s="11" t="s">
        <v>79</v>
      </c>
      <c r="CB457" s="11" t="s">
        <v>29</v>
      </c>
      <c r="CC457" s="11"/>
      <c r="CD457" s="11"/>
      <c r="CE457" s="204" t="str">
        <f t="shared" si="42"/>
        <v xml:space="preserve">Gestión con valores para resultados 
Evaluación de resultados 
Información y comunicación </v>
      </c>
      <c r="CF457" s="11"/>
      <c r="CG457" s="11"/>
      <c r="CH457" s="11"/>
      <c r="CI457" s="11"/>
      <c r="CJ457" s="11"/>
      <c r="CK457" s="11"/>
      <c r="CL457" s="11"/>
      <c r="CM457" s="11"/>
      <c r="CN457" s="11"/>
      <c r="CO457" s="11"/>
      <c r="CP457" s="11"/>
      <c r="CQ457" s="11"/>
      <c r="CR457" s="11" t="s">
        <v>94</v>
      </c>
      <c r="CS457" s="11" t="s">
        <v>95</v>
      </c>
      <c r="CT457" s="11" t="s">
        <v>96</v>
      </c>
      <c r="CU457" s="11"/>
      <c r="CV457" s="11"/>
      <c r="CW457" s="11"/>
      <c r="CX457" s="11"/>
      <c r="CY457" s="204" t="str">
        <f t="shared" si="43"/>
        <v>Participación ciudadana en la gestión pública
Seguimiento y evaluación del desempeño institucional
Transparencia, acceso a la información pública y lucha contra la corrupción</v>
      </c>
      <c r="CZ457" s="11" t="s">
        <v>2826</v>
      </c>
      <c r="DA457" s="11" t="s">
        <v>2826</v>
      </c>
      <c r="DB457" s="205">
        <v>45960</v>
      </c>
      <c r="DC457" s="205">
        <v>45960</v>
      </c>
      <c r="DD457" s="11" t="s">
        <v>4383</v>
      </c>
      <c r="DE457" s="11" t="s">
        <v>4384</v>
      </c>
      <c r="DF457" s="11"/>
      <c r="DG457" s="11"/>
      <c r="DH457" s="11"/>
      <c r="DI457" s="11"/>
      <c r="DJ457" s="11"/>
      <c r="DK457" s="11"/>
      <c r="DL457" s="11"/>
      <c r="DM457" s="11"/>
      <c r="DN457" s="11"/>
      <c r="DO457" s="11"/>
      <c r="DP457" s="11"/>
      <c r="DQ457" s="11"/>
      <c r="DR457" s="11"/>
      <c r="DS457" s="11"/>
      <c r="DT457" s="11"/>
      <c r="DU457" s="1"/>
    </row>
    <row r="458" spans="2:125" s="2" customFormat="1" ht="84" hidden="1" customHeight="1" x14ac:dyDescent="0.35">
      <c r="B458" s="1"/>
      <c r="C458" s="200" t="s">
        <v>4394</v>
      </c>
      <c r="D458" s="11" t="s">
        <v>1916</v>
      </c>
      <c r="E458" s="201" t="str">
        <f t="shared" si="44"/>
        <v xml:space="preserve">URF2025_436__Transversal_Aplicar autodiagnóstico de la política de participación ciudadana de la Entidad para evidenciar avances institucionales frente a la vigencia anterior </v>
      </c>
      <c r="F458" s="11" t="s">
        <v>1917</v>
      </c>
      <c r="G458" s="11" t="s">
        <v>1918</v>
      </c>
      <c r="H458" s="11" t="s">
        <v>1919</v>
      </c>
      <c r="I458" s="11" t="s">
        <v>1078</v>
      </c>
      <c r="J458" s="11" t="s">
        <v>1079</v>
      </c>
      <c r="K458" s="11" t="s">
        <v>641</v>
      </c>
      <c r="L458" s="12">
        <v>45901</v>
      </c>
      <c r="M458" s="12">
        <v>45975</v>
      </c>
      <c r="N458" s="202">
        <f t="shared" si="45"/>
        <v>74</v>
      </c>
      <c r="O458" s="203" t="s">
        <v>110</v>
      </c>
      <c r="P458" s="11"/>
      <c r="Q458" s="11" t="s">
        <v>111</v>
      </c>
      <c r="R458" s="11" t="s">
        <v>1920</v>
      </c>
      <c r="S458" s="11" t="s">
        <v>114</v>
      </c>
      <c r="T458" s="11" t="s">
        <v>1082</v>
      </c>
      <c r="U458" s="11" t="s">
        <v>25</v>
      </c>
      <c r="V458" s="11"/>
      <c r="W458" s="11" t="s">
        <v>52</v>
      </c>
      <c r="X458" s="11"/>
      <c r="Y458" s="204" t="str">
        <f t="shared" si="40"/>
        <v xml:space="preserve">Talento Humano 
Tecnológicos </v>
      </c>
      <c r="Z458" s="11"/>
      <c r="AA458" s="11"/>
      <c r="AB458" s="11"/>
      <c r="AC458" s="13"/>
      <c r="AD458" s="14"/>
      <c r="AE458" s="11"/>
      <c r="AF458" s="11"/>
      <c r="AG458" s="13"/>
      <c r="AH458" s="14"/>
      <c r="AI458" s="11"/>
      <c r="AJ458" s="11"/>
      <c r="AK458" s="13"/>
      <c r="AL458" s="14"/>
      <c r="AM458" s="11"/>
      <c r="AN458" s="11"/>
      <c r="AO458" s="13"/>
      <c r="AP458" s="14"/>
      <c r="AQ458" s="11"/>
      <c r="AR458" s="11"/>
      <c r="AS458" s="13"/>
      <c r="AT458" s="14"/>
      <c r="AU458" s="11"/>
      <c r="AV458" s="11"/>
      <c r="AW458" s="13"/>
      <c r="AX458" s="11"/>
      <c r="AY458" s="11"/>
      <c r="AZ458" s="11"/>
      <c r="BA458" s="11"/>
      <c r="BB458" s="11"/>
      <c r="BC458" s="11"/>
      <c r="BD458" s="11"/>
      <c r="BE458" s="11"/>
      <c r="BF458" s="11"/>
      <c r="BG458" s="11"/>
      <c r="BH458" s="11" t="s">
        <v>2758</v>
      </c>
      <c r="BI458" s="11" t="s">
        <v>2793</v>
      </c>
      <c r="BJ458" s="11" t="s">
        <v>3163</v>
      </c>
      <c r="BK458" s="11"/>
      <c r="BL458" s="11"/>
      <c r="BM458" s="11"/>
      <c r="BN458" s="11" t="s">
        <v>2760</v>
      </c>
      <c r="BO458" s="11" t="s">
        <v>2937</v>
      </c>
      <c r="BP458" s="11" t="s">
        <v>2761</v>
      </c>
      <c r="BQ458" s="11" t="s">
        <v>3172</v>
      </c>
      <c r="BR458" s="11"/>
      <c r="BS458" s="11"/>
      <c r="BT458" s="11"/>
      <c r="BU458" s="11"/>
      <c r="BV458" s="11" t="s">
        <v>2783</v>
      </c>
      <c r="BW458" s="204" t="str">
        <f t="shared" si="41"/>
        <v>Programas de transparencia y ética pública 
Estrategia de participación ciudadana 
Estrategia de rendición de cuentas 
Operación del Sistema de Gestión Institucional_SGI</v>
      </c>
      <c r="BX458" s="11"/>
      <c r="BY458" s="11"/>
      <c r="BZ458" s="11" t="s">
        <v>27</v>
      </c>
      <c r="CA458" s="11" t="s">
        <v>79</v>
      </c>
      <c r="CB458" s="11" t="s">
        <v>29</v>
      </c>
      <c r="CC458" s="11"/>
      <c r="CD458" s="11"/>
      <c r="CE458" s="204" t="str">
        <f t="shared" si="42"/>
        <v xml:space="preserve">Gestión con valores para resultados 
Evaluación de resultados 
Información y comunicación </v>
      </c>
      <c r="CF458" s="11"/>
      <c r="CG458" s="11"/>
      <c r="CH458" s="11"/>
      <c r="CI458" s="11"/>
      <c r="CJ458" s="11"/>
      <c r="CK458" s="11"/>
      <c r="CL458" s="11"/>
      <c r="CM458" s="11"/>
      <c r="CN458" s="11"/>
      <c r="CO458" s="11"/>
      <c r="CP458" s="11"/>
      <c r="CQ458" s="11"/>
      <c r="CR458" s="11" t="s">
        <v>94</v>
      </c>
      <c r="CS458" s="11" t="s">
        <v>95</v>
      </c>
      <c r="CT458" s="11" t="s">
        <v>96</v>
      </c>
      <c r="CU458" s="11"/>
      <c r="CV458" s="11"/>
      <c r="CW458" s="11"/>
      <c r="CX458" s="11"/>
      <c r="CY458" s="204" t="str">
        <f t="shared" si="43"/>
        <v>Participación ciudadana en la gestión pública
Seguimiento y evaluación del desempeño institucional
Transparencia, acceso a la información pública y lucha contra la corrupción</v>
      </c>
      <c r="CZ458" s="11" t="s">
        <v>2826</v>
      </c>
      <c r="DA458" s="11" t="s">
        <v>2826</v>
      </c>
      <c r="DB458" s="205">
        <v>45960</v>
      </c>
      <c r="DC458" s="205">
        <v>45960</v>
      </c>
      <c r="DD458" s="11" t="s">
        <v>4383</v>
      </c>
      <c r="DE458" s="11" t="s">
        <v>4384</v>
      </c>
      <c r="DF458" s="11"/>
      <c r="DG458" s="11"/>
      <c r="DH458" s="11"/>
      <c r="DI458" s="11"/>
      <c r="DJ458" s="11"/>
      <c r="DK458" s="11"/>
      <c r="DL458" s="11"/>
      <c r="DM458" s="11"/>
      <c r="DN458" s="11"/>
      <c r="DO458" s="11"/>
      <c r="DP458" s="11"/>
      <c r="DQ458" s="11"/>
      <c r="DR458" s="11"/>
      <c r="DS458" s="11"/>
      <c r="DT458" s="11"/>
      <c r="DU458" s="1"/>
    </row>
    <row r="459" spans="2:125" s="2" customFormat="1" ht="84" hidden="1" customHeight="1" x14ac:dyDescent="0.35">
      <c r="B459" s="1"/>
      <c r="C459" s="200" t="s">
        <v>4395</v>
      </c>
      <c r="D459" s="11" t="s">
        <v>1922</v>
      </c>
      <c r="E459" s="201" t="str">
        <f t="shared" si="44"/>
        <v xml:space="preserve">URF2025_437__Transversal_Aplicar autodiagnóstico de la política transparencia de la Entidad para evidenciar avances institucionales frente a la vigencia anterior </v>
      </c>
      <c r="F459" s="11" t="s">
        <v>1923</v>
      </c>
      <c r="G459" s="11" t="s">
        <v>1924</v>
      </c>
      <c r="H459" s="11" t="s">
        <v>1925</v>
      </c>
      <c r="I459" s="11" t="s">
        <v>1078</v>
      </c>
      <c r="J459" s="11" t="s">
        <v>1079</v>
      </c>
      <c r="K459" s="11" t="s">
        <v>641</v>
      </c>
      <c r="L459" s="12">
        <v>45901</v>
      </c>
      <c r="M459" s="12">
        <v>45975</v>
      </c>
      <c r="N459" s="202">
        <f t="shared" si="45"/>
        <v>74</v>
      </c>
      <c r="O459" s="203" t="s">
        <v>110</v>
      </c>
      <c r="P459" s="11"/>
      <c r="Q459" s="11" t="s">
        <v>111</v>
      </c>
      <c r="R459" s="11" t="s">
        <v>1913</v>
      </c>
      <c r="S459" s="11" t="s">
        <v>114</v>
      </c>
      <c r="T459" s="11" t="s">
        <v>1082</v>
      </c>
      <c r="U459" s="11" t="s">
        <v>25</v>
      </c>
      <c r="V459" s="11"/>
      <c r="W459" s="11" t="s">
        <v>52</v>
      </c>
      <c r="X459" s="11"/>
      <c r="Y459" s="204" t="str">
        <f t="shared" si="40"/>
        <v xml:space="preserve">Talento Humano 
Tecnológicos </v>
      </c>
      <c r="Z459" s="11"/>
      <c r="AA459" s="11"/>
      <c r="AB459" s="11"/>
      <c r="AC459" s="13"/>
      <c r="AD459" s="14"/>
      <c r="AE459" s="11"/>
      <c r="AF459" s="11"/>
      <c r="AG459" s="13"/>
      <c r="AH459" s="14"/>
      <c r="AI459" s="11"/>
      <c r="AJ459" s="11"/>
      <c r="AK459" s="13"/>
      <c r="AL459" s="14"/>
      <c r="AM459" s="11"/>
      <c r="AN459" s="11"/>
      <c r="AO459" s="13"/>
      <c r="AP459" s="14"/>
      <c r="AQ459" s="11"/>
      <c r="AR459" s="11"/>
      <c r="AS459" s="13"/>
      <c r="AT459" s="14"/>
      <c r="AU459" s="11"/>
      <c r="AV459" s="11"/>
      <c r="AW459" s="13"/>
      <c r="AX459" s="11"/>
      <c r="AY459" s="11"/>
      <c r="AZ459" s="11"/>
      <c r="BA459" s="11"/>
      <c r="BB459" s="11"/>
      <c r="BC459" s="11"/>
      <c r="BD459" s="11"/>
      <c r="BE459" s="11"/>
      <c r="BF459" s="11"/>
      <c r="BG459" s="11"/>
      <c r="BH459" s="11" t="s">
        <v>2758</v>
      </c>
      <c r="BI459" s="11" t="s">
        <v>2793</v>
      </c>
      <c r="BJ459" s="11" t="s">
        <v>3163</v>
      </c>
      <c r="BK459" s="11"/>
      <c r="BL459" s="11"/>
      <c r="BM459" s="11"/>
      <c r="BN459" s="11" t="s">
        <v>2760</v>
      </c>
      <c r="BO459" s="11" t="s">
        <v>2937</v>
      </c>
      <c r="BP459" s="11" t="s">
        <v>2761</v>
      </c>
      <c r="BQ459" s="11" t="s">
        <v>3172</v>
      </c>
      <c r="BR459" s="11"/>
      <c r="BS459" s="11"/>
      <c r="BT459" s="11"/>
      <c r="BU459" s="11"/>
      <c r="BV459" s="11" t="s">
        <v>2783</v>
      </c>
      <c r="BW459" s="204" t="str">
        <f t="shared" si="41"/>
        <v>Programas de transparencia y ética pública 
Estrategia de participación ciudadana 
Estrategia de rendición de cuentas 
Operación del Sistema de Gestión Institucional_SGI</v>
      </c>
      <c r="BX459" s="11"/>
      <c r="BY459" s="11"/>
      <c r="BZ459" s="11" t="s">
        <v>27</v>
      </c>
      <c r="CA459" s="11" t="s">
        <v>79</v>
      </c>
      <c r="CB459" s="11" t="s">
        <v>29</v>
      </c>
      <c r="CC459" s="11"/>
      <c r="CD459" s="11"/>
      <c r="CE459" s="204" t="str">
        <f t="shared" si="42"/>
        <v xml:space="preserve">Gestión con valores para resultados 
Evaluación de resultados 
Información y comunicación </v>
      </c>
      <c r="CF459" s="11"/>
      <c r="CG459" s="11"/>
      <c r="CH459" s="11"/>
      <c r="CI459" s="11"/>
      <c r="CJ459" s="11"/>
      <c r="CK459" s="11"/>
      <c r="CL459" s="11"/>
      <c r="CM459" s="11"/>
      <c r="CN459" s="11"/>
      <c r="CO459" s="11"/>
      <c r="CP459" s="11" t="s">
        <v>92</v>
      </c>
      <c r="CQ459" s="11"/>
      <c r="CR459" s="11" t="s">
        <v>94</v>
      </c>
      <c r="CS459" s="11" t="s">
        <v>95</v>
      </c>
      <c r="CT459" s="11" t="s">
        <v>96</v>
      </c>
      <c r="CU459" s="11"/>
      <c r="CV459" s="11"/>
      <c r="CW459" s="11"/>
      <c r="CX459" s="11"/>
      <c r="CY459" s="204" t="str">
        <f t="shared" si="43"/>
        <v>Servicio al ciudadano
Participación ciudadana en la gestión pública
Seguimiento y evaluación del desempeño institucional
Transparencia, acceso a la información pública y lucha contra la corrupción</v>
      </c>
      <c r="CZ459" s="11" t="s">
        <v>2826</v>
      </c>
      <c r="DA459" s="11" t="s">
        <v>2826</v>
      </c>
      <c r="DB459" s="205">
        <v>45960</v>
      </c>
      <c r="DC459" s="205">
        <v>45960</v>
      </c>
      <c r="DD459" s="11" t="s">
        <v>4383</v>
      </c>
      <c r="DE459" s="11" t="s">
        <v>4384</v>
      </c>
      <c r="DF459" s="11"/>
      <c r="DG459" s="11"/>
      <c r="DH459" s="11"/>
      <c r="DI459" s="11"/>
      <c r="DJ459" s="11"/>
      <c r="DK459" s="11"/>
      <c r="DL459" s="11"/>
      <c r="DM459" s="11"/>
      <c r="DN459" s="11"/>
      <c r="DO459" s="11"/>
      <c r="DP459" s="11"/>
      <c r="DQ459" s="11"/>
      <c r="DR459" s="11"/>
      <c r="DS459" s="11"/>
      <c r="DT459" s="11"/>
      <c r="DU459" s="1"/>
    </row>
    <row r="460" spans="2:125" s="2" customFormat="1" ht="84" hidden="1" customHeight="1" x14ac:dyDescent="0.35">
      <c r="B460" s="1"/>
      <c r="C460" s="200" t="s">
        <v>4396</v>
      </c>
      <c r="D460" s="11" t="s">
        <v>1927</v>
      </c>
      <c r="E460" s="201" t="str">
        <f t="shared" si="44"/>
        <v xml:space="preserve">URF2025_438__Transversal_Aplicar autodiagnóstico de la política de servicio al ciudadano de la Entidad para evidenciar avances institucionales frente a la vigencia anterior </v>
      </c>
      <c r="F460" s="11" t="s">
        <v>1928</v>
      </c>
      <c r="G460" s="11" t="s">
        <v>1929</v>
      </c>
      <c r="H460" s="11" t="s">
        <v>1930</v>
      </c>
      <c r="I460" s="11" t="s">
        <v>1078</v>
      </c>
      <c r="J460" s="11" t="s">
        <v>1079</v>
      </c>
      <c r="K460" s="11" t="s">
        <v>641</v>
      </c>
      <c r="L460" s="12">
        <v>45901</v>
      </c>
      <c r="M460" s="12">
        <v>45975</v>
      </c>
      <c r="N460" s="202">
        <f t="shared" si="45"/>
        <v>74</v>
      </c>
      <c r="O460" s="203" t="s">
        <v>110</v>
      </c>
      <c r="P460" s="11"/>
      <c r="Q460" s="11" t="s">
        <v>111</v>
      </c>
      <c r="R460" s="11" t="s">
        <v>1913</v>
      </c>
      <c r="S460" s="11" t="s">
        <v>114</v>
      </c>
      <c r="T460" s="11" t="s">
        <v>1082</v>
      </c>
      <c r="U460" s="11" t="s">
        <v>25</v>
      </c>
      <c r="V460" s="11"/>
      <c r="W460" s="11" t="s">
        <v>52</v>
      </c>
      <c r="X460" s="11"/>
      <c r="Y460" s="204" t="str">
        <f t="shared" si="40"/>
        <v xml:space="preserve">Talento Humano 
Tecnológicos </v>
      </c>
      <c r="Z460" s="11"/>
      <c r="AA460" s="11"/>
      <c r="AB460" s="11"/>
      <c r="AC460" s="13"/>
      <c r="AD460" s="14"/>
      <c r="AE460" s="11"/>
      <c r="AF460" s="11"/>
      <c r="AG460" s="13"/>
      <c r="AH460" s="14"/>
      <c r="AI460" s="11"/>
      <c r="AJ460" s="11"/>
      <c r="AK460" s="13"/>
      <c r="AL460" s="14"/>
      <c r="AM460" s="11"/>
      <c r="AN460" s="11"/>
      <c r="AO460" s="13"/>
      <c r="AP460" s="14"/>
      <c r="AQ460" s="11"/>
      <c r="AR460" s="11"/>
      <c r="AS460" s="13"/>
      <c r="AT460" s="14"/>
      <c r="AU460" s="11"/>
      <c r="AV460" s="11"/>
      <c r="AW460" s="13"/>
      <c r="AX460" s="11"/>
      <c r="AY460" s="11"/>
      <c r="AZ460" s="11"/>
      <c r="BA460" s="11"/>
      <c r="BB460" s="11"/>
      <c r="BC460" s="11"/>
      <c r="BD460" s="11"/>
      <c r="BE460" s="11"/>
      <c r="BF460" s="11"/>
      <c r="BG460" s="11"/>
      <c r="BH460" s="11"/>
      <c r="BI460" s="11"/>
      <c r="BJ460" s="11"/>
      <c r="BK460" s="11"/>
      <c r="BL460" s="11"/>
      <c r="BM460" s="11"/>
      <c r="BN460" s="11"/>
      <c r="BO460" s="11"/>
      <c r="BP460" s="11"/>
      <c r="BQ460" s="11"/>
      <c r="BR460" s="11"/>
      <c r="BS460" s="11"/>
      <c r="BT460" s="11"/>
      <c r="BU460" s="11"/>
      <c r="BV460" s="11" t="s">
        <v>2783</v>
      </c>
      <c r="BW460" s="204" t="str">
        <f t="shared" si="41"/>
        <v>Operación del Sistema de Gestión Institucional_SGI</v>
      </c>
      <c r="BX460" s="11"/>
      <c r="BY460" s="11"/>
      <c r="BZ460" s="11" t="s">
        <v>27</v>
      </c>
      <c r="CA460" s="11" t="s">
        <v>79</v>
      </c>
      <c r="CB460" s="11"/>
      <c r="CC460" s="11"/>
      <c r="CD460" s="11"/>
      <c r="CE460" s="204" t="str">
        <f t="shared" si="42"/>
        <v xml:space="preserve">Gestión con valores para resultados 
Evaluación de resultados </v>
      </c>
      <c r="CF460" s="11"/>
      <c r="CG460" s="11"/>
      <c r="CH460" s="11"/>
      <c r="CI460" s="11"/>
      <c r="CJ460" s="11"/>
      <c r="CK460" s="11"/>
      <c r="CL460" s="11"/>
      <c r="CM460" s="11"/>
      <c r="CN460" s="11"/>
      <c r="CO460" s="11"/>
      <c r="CP460" s="11" t="s">
        <v>92</v>
      </c>
      <c r="CQ460" s="11"/>
      <c r="CR460" s="11"/>
      <c r="CS460" s="11" t="s">
        <v>95</v>
      </c>
      <c r="CT460" s="11"/>
      <c r="CU460" s="11"/>
      <c r="CV460" s="11"/>
      <c r="CW460" s="11"/>
      <c r="CX460" s="11"/>
      <c r="CY460" s="204" t="str">
        <f t="shared" si="43"/>
        <v>Servicio al ciudadano
Seguimiento y evaluación del desempeño institucional</v>
      </c>
      <c r="CZ460" s="11" t="s">
        <v>2826</v>
      </c>
      <c r="DA460" s="11" t="s">
        <v>2826</v>
      </c>
      <c r="DB460" s="205">
        <v>45960</v>
      </c>
      <c r="DC460" s="205">
        <v>45960</v>
      </c>
      <c r="DD460" s="11" t="s">
        <v>4383</v>
      </c>
      <c r="DE460" s="11" t="s">
        <v>4384</v>
      </c>
      <c r="DF460" s="11"/>
      <c r="DG460" s="11"/>
      <c r="DH460" s="11"/>
      <c r="DI460" s="11"/>
      <c r="DJ460" s="11"/>
      <c r="DK460" s="11"/>
      <c r="DL460" s="11"/>
      <c r="DM460" s="11"/>
      <c r="DN460" s="11"/>
      <c r="DO460" s="11"/>
      <c r="DP460" s="11"/>
      <c r="DQ460" s="11"/>
      <c r="DR460" s="11"/>
      <c r="DS460" s="11"/>
      <c r="DT460" s="11"/>
      <c r="DU460" s="1"/>
    </row>
    <row r="461" spans="2:125" s="2" customFormat="1" ht="84" hidden="1" customHeight="1" x14ac:dyDescent="0.35">
      <c r="B461" s="1"/>
      <c r="C461" s="200" t="s">
        <v>4397</v>
      </c>
      <c r="D461" s="11" t="s">
        <v>1932</v>
      </c>
      <c r="E461" s="201" t="str">
        <f t="shared" si="44"/>
        <v>URF2025_439__Transversal_Realizar el autodiagnóstico de la política de Seguimiento y evaluación del desempeño institucional</v>
      </c>
      <c r="F461" s="11" t="s">
        <v>1888</v>
      </c>
      <c r="G461" s="11" t="s">
        <v>1889</v>
      </c>
      <c r="H461" s="11" t="s">
        <v>1890</v>
      </c>
      <c r="I461" s="11" t="s">
        <v>232</v>
      </c>
      <c r="J461" s="11" t="s">
        <v>315</v>
      </c>
      <c r="K461" s="11"/>
      <c r="L461" s="12">
        <v>45901</v>
      </c>
      <c r="M461" s="12">
        <v>45975</v>
      </c>
      <c r="N461" s="202">
        <f t="shared" si="45"/>
        <v>74</v>
      </c>
      <c r="O461" s="203" t="s">
        <v>110</v>
      </c>
      <c r="P461" s="11"/>
      <c r="Q461" s="11" t="s">
        <v>111</v>
      </c>
      <c r="R461" s="11" t="s">
        <v>1891</v>
      </c>
      <c r="S461" s="11" t="s">
        <v>236</v>
      </c>
      <c r="T461" s="11" t="s">
        <v>237</v>
      </c>
      <c r="U461" s="11" t="s">
        <v>25</v>
      </c>
      <c r="V461" s="11"/>
      <c r="W461" s="11" t="s">
        <v>52</v>
      </c>
      <c r="X461" s="11"/>
      <c r="Y461" s="204" t="str">
        <f t="shared" si="40"/>
        <v xml:space="preserve">Talento Humano 
Tecnológicos </v>
      </c>
      <c r="Z461" s="11"/>
      <c r="AA461" s="11"/>
      <c r="AB461" s="11"/>
      <c r="AC461" s="13"/>
      <c r="AD461" s="14"/>
      <c r="AE461" s="11"/>
      <c r="AF461" s="11"/>
      <c r="AG461" s="13"/>
      <c r="AH461" s="14"/>
      <c r="AI461" s="11"/>
      <c r="AJ461" s="11"/>
      <c r="AK461" s="13"/>
      <c r="AL461" s="14"/>
      <c r="AM461" s="11"/>
      <c r="AN461" s="11"/>
      <c r="AO461" s="13"/>
      <c r="AP461" s="14"/>
      <c r="AQ461" s="11"/>
      <c r="AR461" s="11"/>
      <c r="AS461" s="13"/>
      <c r="AT461" s="14"/>
      <c r="AU461" s="11"/>
      <c r="AV461" s="11"/>
      <c r="AW461" s="13"/>
      <c r="AX461" s="11"/>
      <c r="AY461" s="11"/>
      <c r="AZ461" s="11"/>
      <c r="BA461" s="11"/>
      <c r="BB461" s="11"/>
      <c r="BC461" s="11"/>
      <c r="BD461" s="11"/>
      <c r="BE461" s="11"/>
      <c r="BF461" s="11"/>
      <c r="BG461" s="11"/>
      <c r="BH461" s="11"/>
      <c r="BI461" s="11"/>
      <c r="BJ461" s="11"/>
      <c r="BK461" s="11"/>
      <c r="BL461" s="11"/>
      <c r="BM461" s="11"/>
      <c r="BN461" s="11"/>
      <c r="BO461" s="11"/>
      <c r="BP461" s="11"/>
      <c r="BQ461" s="11"/>
      <c r="BR461" s="11"/>
      <c r="BS461" s="11"/>
      <c r="BT461" s="11"/>
      <c r="BU461" s="11"/>
      <c r="BV461" s="11" t="s">
        <v>2783</v>
      </c>
      <c r="BW461" s="204" t="str">
        <f t="shared" si="41"/>
        <v>Operación del Sistema de Gestión Institucional_SGI</v>
      </c>
      <c r="BX461" s="11"/>
      <c r="BY461" s="11" t="s">
        <v>26</v>
      </c>
      <c r="BZ461" s="11" t="s">
        <v>27</v>
      </c>
      <c r="CA461" s="11" t="s">
        <v>79</v>
      </c>
      <c r="CB461" s="11"/>
      <c r="CC461" s="11"/>
      <c r="CD461" s="11" t="s">
        <v>31</v>
      </c>
      <c r="CE461" s="204" t="str">
        <f t="shared" si="42"/>
        <v xml:space="preserve">Direccionamiento Estratégico y Planeación 
Gestión con valores para resultados 
Evaluación de resultados 
Control Interno </v>
      </c>
      <c r="CF461" s="11"/>
      <c r="CG461" s="11"/>
      <c r="CH461" s="11" t="s">
        <v>84</v>
      </c>
      <c r="CI461" s="11"/>
      <c r="CJ461" s="11"/>
      <c r="CK461" s="11" t="s">
        <v>87</v>
      </c>
      <c r="CL461" s="11"/>
      <c r="CM461" s="11"/>
      <c r="CN461" s="11"/>
      <c r="CO461" s="11"/>
      <c r="CP461" s="11"/>
      <c r="CQ461" s="11"/>
      <c r="CR461" s="11"/>
      <c r="CS461" s="11" t="s">
        <v>95</v>
      </c>
      <c r="CT461" s="11"/>
      <c r="CU461" s="11"/>
      <c r="CV461" s="11"/>
      <c r="CW461" s="11"/>
      <c r="CX461" s="11" t="s">
        <v>100</v>
      </c>
      <c r="CY461" s="204" t="str">
        <f t="shared" si="43"/>
        <v>Planeación Institucional
Fortalecimiento organizacional y simplificación de procesos
Seguimiento y evaluación del desempeño institucional
Control Interno</v>
      </c>
      <c r="CZ461" s="11" t="s">
        <v>2826</v>
      </c>
      <c r="DA461" s="11" t="s">
        <v>2826</v>
      </c>
      <c r="DB461" s="205">
        <v>45960</v>
      </c>
      <c r="DC461" s="205">
        <v>45960</v>
      </c>
      <c r="DD461" s="11" t="s">
        <v>4383</v>
      </c>
      <c r="DE461" s="11" t="s">
        <v>4384</v>
      </c>
      <c r="DF461" s="11"/>
      <c r="DG461" s="11"/>
      <c r="DH461" s="11"/>
      <c r="DI461" s="11"/>
      <c r="DJ461" s="11"/>
      <c r="DK461" s="11"/>
      <c r="DL461" s="11"/>
      <c r="DM461" s="11"/>
      <c r="DN461" s="11"/>
      <c r="DO461" s="11"/>
      <c r="DP461" s="11"/>
      <c r="DQ461" s="11"/>
      <c r="DR461" s="11"/>
      <c r="DS461" s="11"/>
      <c r="DT461" s="11"/>
      <c r="DU461" s="1"/>
    </row>
    <row r="462" spans="2:125" s="2" customFormat="1" ht="84" hidden="1" customHeight="1" x14ac:dyDescent="0.35">
      <c r="B462" s="1"/>
      <c r="C462" s="200" t="s">
        <v>4398</v>
      </c>
      <c r="D462" s="248" t="s">
        <v>4399</v>
      </c>
      <c r="E462" s="201" t="str">
        <f t="shared" si="44"/>
        <v xml:space="preserve">URF2025_440__Transversal_Realizar el autodiagnóstico de la política de Gestión del conocimiento </v>
      </c>
      <c r="F462" s="11" t="s">
        <v>1888</v>
      </c>
      <c r="G462" s="11" t="s">
        <v>1889</v>
      </c>
      <c r="H462" s="11" t="s">
        <v>1890</v>
      </c>
      <c r="I462" s="11" t="s">
        <v>818</v>
      </c>
      <c r="J462" s="11" t="s">
        <v>694</v>
      </c>
      <c r="K462" s="11"/>
      <c r="L462" s="12">
        <v>45901</v>
      </c>
      <c r="M462" s="12">
        <v>45975</v>
      </c>
      <c r="N462" s="202">
        <f t="shared" si="45"/>
        <v>74</v>
      </c>
      <c r="O462" s="203" t="s">
        <v>110</v>
      </c>
      <c r="P462" s="11"/>
      <c r="Q462" s="11" t="s">
        <v>111</v>
      </c>
      <c r="R462" s="11" t="s">
        <v>1891</v>
      </c>
      <c r="S462" s="11" t="s">
        <v>236</v>
      </c>
      <c r="T462" s="11" t="s">
        <v>237</v>
      </c>
      <c r="U462" s="11" t="s">
        <v>25</v>
      </c>
      <c r="V462" s="11"/>
      <c r="W462" s="11" t="s">
        <v>52</v>
      </c>
      <c r="X462" s="11"/>
      <c r="Y462" s="204" t="str">
        <f t="shared" si="40"/>
        <v xml:space="preserve">Talento Humano 
Tecnológicos </v>
      </c>
      <c r="Z462" s="11"/>
      <c r="AA462" s="11"/>
      <c r="AB462" s="11"/>
      <c r="AC462" s="13"/>
      <c r="AD462" s="14"/>
      <c r="AE462" s="11"/>
      <c r="AF462" s="11"/>
      <c r="AG462" s="13"/>
      <c r="AH462" s="14"/>
      <c r="AI462" s="11"/>
      <c r="AJ462" s="11"/>
      <c r="AK462" s="13"/>
      <c r="AL462" s="14"/>
      <c r="AM462" s="11"/>
      <c r="AN462" s="11"/>
      <c r="AO462" s="13"/>
      <c r="AP462" s="14"/>
      <c r="AQ462" s="11"/>
      <c r="AR462" s="11"/>
      <c r="AS462" s="13"/>
      <c r="AT462" s="14"/>
      <c r="AU462" s="11"/>
      <c r="AV462" s="11"/>
      <c r="AW462" s="13"/>
      <c r="AX462" s="11"/>
      <c r="AY462" s="11"/>
      <c r="AZ462" s="11"/>
      <c r="BA462" s="11"/>
      <c r="BB462" s="11"/>
      <c r="BC462" s="11"/>
      <c r="BD462" s="11"/>
      <c r="BE462" s="11"/>
      <c r="BF462" s="11"/>
      <c r="BG462" s="11"/>
      <c r="BH462" s="11"/>
      <c r="BI462" s="11"/>
      <c r="BJ462" s="11"/>
      <c r="BK462" s="11"/>
      <c r="BL462" s="11"/>
      <c r="BM462" s="11"/>
      <c r="BN462" s="11"/>
      <c r="BO462" s="11"/>
      <c r="BP462" s="11"/>
      <c r="BQ462" s="11"/>
      <c r="BR462" s="11"/>
      <c r="BS462" s="11"/>
      <c r="BT462" s="11"/>
      <c r="BU462" s="11"/>
      <c r="BV462" s="11" t="s">
        <v>2783</v>
      </c>
      <c r="BW462" s="204" t="str">
        <f t="shared" si="41"/>
        <v>Operación del Sistema de Gestión Institucional_SGI</v>
      </c>
      <c r="BX462" s="11" t="s">
        <v>25</v>
      </c>
      <c r="BY462" s="11" t="s">
        <v>26</v>
      </c>
      <c r="BZ462" s="11" t="s">
        <v>27</v>
      </c>
      <c r="CA462" s="11"/>
      <c r="CB462" s="11"/>
      <c r="CC462" s="11" t="s">
        <v>80</v>
      </c>
      <c r="CD462" s="11" t="s">
        <v>31</v>
      </c>
      <c r="CE462" s="204" t="str">
        <f t="shared" si="42"/>
        <v xml:space="preserve">Talento Humano 
Direccionamiento Estratégico y Planeación 
Gestión con valores para resultados 
Gestión del conocimiento y la innovación 
Control Interno </v>
      </c>
      <c r="CF462" s="11" t="s">
        <v>82</v>
      </c>
      <c r="CG462" s="11"/>
      <c r="CH462" s="11" t="s">
        <v>84</v>
      </c>
      <c r="CI462" s="11"/>
      <c r="CJ462" s="11"/>
      <c r="CK462" s="11" t="s">
        <v>87</v>
      </c>
      <c r="CL462" s="11"/>
      <c r="CM462" s="11"/>
      <c r="CN462" s="11"/>
      <c r="CO462" s="11"/>
      <c r="CP462" s="11"/>
      <c r="CQ462" s="11"/>
      <c r="CR462" s="11"/>
      <c r="CS462" s="11"/>
      <c r="CT462" s="11"/>
      <c r="CU462" s="11"/>
      <c r="CV462" s="11"/>
      <c r="CW462" s="11" t="s">
        <v>99</v>
      </c>
      <c r="CX462" s="11" t="s">
        <v>100</v>
      </c>
      <c r="CY462" s="204" t="str">
        <f t="shared" si="43"/>
        <v>Gestión Estratégica del Talento Humano 
Planeación Institucional
Fortalecimiento organizacional y simplificación de procesos
Gestión del conocimiento y la innovación
Control Interno</v>
      </c>
      <c r="CZ462" s="11" t="s">
        <v>2826</v>
      </c>
      <c r="DA462" s="11" t="s">
        <v>2826</v>
      </c>
      <c r="DB462" s="205">
        <v>45960</v>
      </c>
      <c r="DC462" s="205">
        <v>45960</v>
      </c>
      <c r="DD462" s="11" t="s">
        <v>4383</v>
      </c>
      <c r="DE462" s="11" t="s">
        <v>4384</v>
      </c>
      <c r="DF462" s="11"/>
      <c r="DG462" s="11"/>
      <c r="DH462" s="11"/>
      <c r="DI462" s="11"/>
      <c r="DJ462" s="11"/>
      <c r="DK462" s="11"/>
      <c r="DL462" s="11"/>
      <c r="DM462" s="11"/>
      <c r="DN462" s="11"/>
      <c r="DO462" s="11"/>
      <c r="DP462" s="11"/>
      <c r="DQ462" s="11"/>
      <c r="DR462" s="11"/>
      <c r="DS462" s="11"/>
      <c r="DT462" s="11"/>
      <c r="DU462" s="1"/>
    </row>
    <row r="463" spans="2:125" s="2" customFormat="1" ht="84" hidden="1" customHeight="1" x14ac:dyDescent="0.35">
      <c r="B463" s="1"/>
      <c r="C463" s="200" t="s">
        <v>4400</v>
      </c>
      <c r="D463" s="11" t="s">
        <v>4401</v>
      </c>
      <c r="E463" s="201" t="str">
        <f t="shared" si="44"/>
        <v xml:space="preserve">URF2025_441__Transversal_Realizar el autodiagnóstico de la política de Gestión de la Innovación </v>
      </c>
      <c r="F463" s="11" t="s">
        <v>1888</v>
      </c>
      <c r="G463" s="11" t="s">
        <v>1889</v>
      </c>
      <c r="H463" s="11" t="s">
        <v>1890</v>
      </c>
      <c r="I463" s="11" t="s">
        <v>232</v>
      </c>
      <c r="J463" s="11" t="s">
        <v>233</v>
      </c>
      <c r="K463" s="11"/>
      <c r="L463" s="12">
        <v>45901</v>
      </c>
      <c r="M463" s="12">
        <v>45975</v>
      </c>
      <c r="N463" s="202">
        <f t="shared" si="45"/>
        <v>74</v>
      </c>
      <c r="O463" s="203" t="s">
        <v>110</v>
      </c>
      <c r="P463" s="11"/>
      <c r="Q463" s="11" t="s">
        <v>111</v>
      </c>
      <c r="R463" s="11" t="s">
        <v>1891</v>
      </c>
      <c r="S463" s="11" t="s">
        <v>236</v>
      </c>
      <c r="T463" s="11" t="s">
        <v>237</v>
      </c>
      <c r="U463" s="11" t="s">
        <v>25</v>
      </c>
      <c r="V463" s="11"/>
      <c r="W463" s="11" t="s">
        <v>52</v>
      </c>
      <c r="X463" s="11"/>
      <c r="Y463" s="204" t="str">
        <f t="shared" si="40"/>
        <v xml:space="preserve">Talento Humano 
Tecnológicos </v>
      </c>
      <c r="Z463" s="11"/>
      <c r="AA463" s="11"/>
      <c r="AB463" s="11"/>
      <c r="AC463" s="13"/>
      <c r="AD463" s="14"/>
      <c r="AE463" s="11"/>
      <c r="AF463" s="11"/>
      <c r="AG463" s="13"/>
      <c r="AH463" s="14"/>
      <c r="AI463" s="11"/>
      <c r="AJ463" s="11"/>
      <c r="AK463" s="13"/>
      <c r="AL463" s="14"/>
      <c r="AM463" s="11"/>
      <c r="AN463" s="11"/>
      <c r="AO463" s="13"/>
      <c r="AP463" s="14"/>
      <c r="AQ463" s="11"/>
      <c r="AR463" s="11"/>
      <c r="AS463" s="13"/>
      <c r="AT463" s="14"/>
      <c r="AU463" s="11"/>
      <c r="AV463" s="11"/>
      <c r="AW463" s="13"/>
      <c r="AX463" s="11"/>
      <c r="AY463" s="11"/>
      <c r="AZ463" s="11"/>
      <c r="BA463" s="11"/>
      <c r="BB463" s="11"/>
      <c r="BC463" s="11"/>
      <c r="BD463" s="11"/>
      <c r="BE463" s="11"/>
      <c r="BF463" s="11"/>
      <c r="BG463" s="11"/>
      <c r="BH463" s="11"/>
      <c r="BI463" s="11"/>
      <c r="BJ463" s="11"/>
      <c r="BK463" s="11"/>
      <c r="BL463" s="11"/>
      <c r="BM463" s="11"/>
      <c r="BN463" s="11"/>
      <c r="BO463" s="11"/>
      <c r="BP463" s="11"/>
      <c r="BQ463" s="11"/>
      <c r="BR463" s="11"/>
      <c r="BS463" s="11"/>
      <c r="BT463" s="11"/>
      <c r="BU463" s="11"/>
      <c r="BV463" s="11" t="s">
        <v>2783</v>
      </c>
      <c r="BW463" s="204" t="str">
        <f t="shared" si="41"/>
        <v>Operación del Sistema de Gestión Institucional_SGI</v>
      </c>
      <c r="BX463" s="11"/>
      <c r="BY463" s="11" t="s">
        <v>26</v>
      </c>
      <c r="BZ463" s="11" t="s">
        <v>27</v>
      </c>
      <c r="CA463" s="11"/>
      <c r="CB463" s="11"/>
      <c r="CC463" s="11" t="s">
        <v>80</v>
      </c>
      <c r="CD463" s="11" t="s">
        <v>31</v>
      </c>
      <c r="CE463" s="204" t="str">
        <f t="shared" si="42"/>
        <v xml:space="preserve">Direccionamiento Estratégico y Planeación 
Gestión con valores para resultados 
Gestión del conocimiento y la innovación 
Control Interno </v>
      </c>
      <c r="CF463" s="11"/>
      <c r="CG463" s="11"/>
      <c r="CH463" s="11" t="s">
        <v>84</v>
      </c>
      <c r="CI463" s="11"/>
      <c r="CJ463" s="11"/>
      <c r="CK463" s="11" t="s">
        <v>87</v>
      </c>
      <c r="CL463" s="11"/>
      <c r="CM463" s="11"/>
      <c r="CN463" s="11"/>
      <c r="CO463" s="11"/>
      <c r="CP463" s="11"/>
      <c r="CQ463" s="11"/>
      <c r="CR463" s="11"/>
      <c r="CS463" s="11"/>
      <c r="CT463" s="11"/>
      <c r="CU463" s="11"/>
      <c r="CV463" s="11"/>
      <c r="CW463" s="11" t="s">
        <v>99</v>
      </c>
      <c r="CX463" s="11" t="s">
        <v>100</v>
      </c>
      <c r="CY463" s="204" t="str">
        <f t="shared" si="43"/>
        <v>Planeación Institucional
Fortalecimiento organizacional y simplificación de procesos
Gestión del conocimiento y la innovación
Control Interno</v>
      </c>
      <c r="CZ463" s="11" t="s">
        <v>2826</v>
      </c>
      <c r="DA463" s="11" t="s">
        <v>2826</v>
      </c>
      <c r="DB463" s="205">
        <v>45960</v>
      </c>
      <c r="DC463" s="205">
        <v>45960</v>
      </c>
      <c r="DD463" s="11" t="s">
        <v>4383</v>
      </c>
      <c r="DE463" s="11" t="s">
        <v>4384</v>
      </c>
      <c r="DF463" s="11"/>
      <c r="DG463" s="11"/>
      <c r="DH463" s="11"/>
      <c r="DI463" s="11"/>
      <c r="DJ463" s="11"/>
      <c r="DK463" s="11"/>
      <c r="DL463" s="11"/>
      <c r="DM463" s="11"/>
      <c r="DN463" s="11"/>
      <c r="DO463" s="11"/>
      <c r="DP463" s="11"/>
      <c r="DQ463" s="11"/>
      <c r="DR463" s="11"/>
      <c r="DS463" s="11"/>
      <c r="DT463" s="11"/>
      <c r="DU463" s="1"/>
    </row>
    <row r="464" spans="2:125" s="2" customFormat="1" ht="84" hidden="1" customHeight="1" x14ac:dyDescent="0.35">
      <c r="B464" s="1"/>
      <c r="C464" s="200" t="s">
        <v>4402</v>
      </c>
      <c r="D464" s="11" t="s">
        <v>1936</v>
      </c>
      <c r="E464" s="201" t="str">
        <f t="shared" si="44"/>
        <v>URF2025_442__Transversal_Realizar autodiagnóstico del modelo de gestión documental y administración de archivos y elaborar plan de acción</v>
      </c>
      <c r="F464" s="11" t="s">
        <v>1937</v>
      </c>
      <c r="G464" s="11" t="s">
        <v>1938</v>
      </c>
      <c r="H464" s="11" t="s">
        <v>1939</v>
      </c>
      <c r="I464" s="11" t="s">
        <v>1291</v>
      </c>
      <c r="J464" s="11" t="s">
        <v>1292</v>
      </c>
      <c r="K464" s="11" t="s">
        <v>1164</v>
      </c>
      <c r="L464" s="12">
        <v>45901</v>
      </c>
      <c r="M464" s="12">
        <v>45975</v>
      </c>
      <c r="N464" s="202">
        <f t="shared" si="45"/>
        <v>74</v>
      </c>
      <c r="O464" s="203" t="s">
        <v>110</v>
      </c>
      <c r="P464" s="11"/>
      <c r="Q464" s="11" t="s">
        <v>111</v>
      </c>
      <c r="R464" s="11" t="s">
        <v>1940</v>
      </c>
      <c r="S464" s="11" t="s">
        <v>236</v>
      </c>
      <c r="T464" s="11" t="s">
        <v>237</v>
      </c>
      <c r="U464" s="11" t="s">
        <v>25</v>
      </c>
      <c r="V464" s="11"/>
      <c r="W464" s="11" t="s">
        <v>52</v>
      </c>
      <c r="X464" s="11"/>
      <c r="Y464" s="204" t="str">
        <f t="shared" si="40"/>
        <v xml:space="preserve">Talento Humano 
Tecnológicos </v>
      </c>
      <c r="Z464" s="11"/>
      <c r="AA464" s="11"/>
      <c r="AB464" s="11"/>
      <c r="AC464" s="13"/>
      <c r="AD464" s="14"/>
      <c r="AE464" s="11"/>
      <c r="AF464" s="11"/>
      <c r="AG464" s="13"/>
      <c r="AH464" s="14"/>
      <c r="AI464" s="11"/>
      <c r="AJ464" s="11"/>
      <c r="AK464" s="13"/>
      <c r="AL464" s="14"/>
      <c r="AM464" s="11"/>
      <c r="AN464" s="11"/>
      <c r="AO464" s="13"/>
      <c r="AP464" s="14"/>
      <c r="AQ464" s="11"/>
      <c r="AR464" s="11"/>
      <c r="AS464" s="13"/>
      <c r="AT464" s="14"/>
      <c r="AU464" s="11"/>
      <c r="AV464" s="11"/>
      <c r="AW464" s="13"/>
      <c r="AX464" s="11"/>
      <c r="AY464" s="11"/>
      <c r="AZ464" s="11"/>
      <c r="BA464" s="11"/>
      <c r="BB464" s="11"/>
      <c r="BC464" s="11"/>
      <c r="BD464" s="11"/>
      <c r="BE464" s="11"/>
      <c r="BF464" s="11"/>
      <c r="BG464" s="11"/>
      <c r="BH464" s="11"/>
      <c r="BI464" s="11"/>
      <c r="BJ464" s="11"/>
      <c r="BK464" s="11"/>
      <c r="BL464" s="11"/>
      <c r="BM464" s="11"/>
      <c r="BN464" s="11"/>
      <c r="BO464" s="11"/>
      <c r="BP464" s="11"/>
      <c r="BQ464" s="11"/>
      <c r="BR464" s="11"/>
      <c r="BS464" s="11"/>
      <c r="BT464" s="11"/>
      <c r="BU464" s="11"/>
      <c r="BV464" s="11" t="s">
        <v>2783</v>
      </c>
      <c r="BW464" s="204" t="str">
        <f t="shared" si="41"/>
        <v>Operación del Sistema de Gestión Institucional_SGI</v>
      </c>
      <c r="BX464" s="11"/>
      <c r="BY464" s="11"/>
      <c r="BZ464" s="11"/>
      <c r="CA464" s="11" t="s">
        <v>79</v>
      </c>
      <c r="CB464" s="11" t="s">
        <v>29</v>
      </c>
      <c r="CC464" s="11"/>
      <c r="CD464" s="11"/>
      <c r="CE464" s="204" t="str">
        <f t="shared" si="42"/>
        <v xml:space="preserve">Evaluación de resultados 
Información y comunicación </v>
      </c>
      <c r="CF464" s="11"/>
      <c r="CG464" s="11"/>
      <c r="CH464" s="11"/>
      <c r="CI464" s="11"/>
      <c r="CJ464" s="11"/>
      <c r="CK464" s="11"/>
      <c r="CL464" s="11"/>
      <c r="CM464" s="11"/>
      <c r="CN464" s="11"/>
      <c r="CO464" s="11"/>
      <c r="CP464" s="11"/>
      <c r="CQ464" s="11"/>
      <c r="CR464" s="11"/>
      <c r="CS464" s="11" t="s">
        <v>95</v>
      </c>
      <c r="CT464" s="11"/>
      <c r="CU464" s="11" t="s">
        <v>97</v>
      </c>
      <c r="CV464" s="11"/>
      <c r="CW464" s="11"/>
      <c r="CX464" s="11"/>
      <c r="CY464" s="204" t="str">
        <f t="shared" si="43"/>
        <v>Seguimiento y evaluación del desempeño institucional
Gestión documental</v>
      </c>
      <c r="CZ464" s="11" t="s">
        <v>2826</v>
      </c>
      <c r="DA464" s="11" t="s">
        <v>2826</v>
      </c>
      <c r="DB464" s="205">
        <v>45960</v>
      </c>
      <c r="DC464" s="205">
        <v>45960</v>
      </c>
      <c r="DD464" s="11" t="s">
        <v>4383</v>
      </c>
      <c r="DE464" s="11" t="s">
        <v>4384</v>
      </c>
      <c r="DF464" s="11"/>
      <c r="DG464" s="11"/>
      <c r="DH464" s="11"/>
      <c r="DI464" s="11"/>
      <c r="DJ464" s="11"/>
      <c r="DK464" s="11"/>
      <c r="DL464" s="11"/>
      <c r="DM464" s="11"/>
      <c r="DN464" s="11"/>
      <c r="DO464" s="11"/>
      <c r="DP464" s="11"/>
      <c r="DQ464" s="11"/>
      <c r="DR464" s="11"/>
      <c r="DS464" s="11"/>
      <c r="DT464" s="11"/>
      <c r="DU464" s="1"/>
    </row>
    <row r="465" spans="2:125" s="2" customFormat="1" ht="84" hidden="1" customHeight="1" x14ac:dyDescent="0.35">
      <c r="B465" s="1"/>
      <c r="C465" s="200" t="s">
        <v>4403</v>
      </c>
      <c r="D465" s="206" t="s">
        <v>4404</v>
      </c>
      <c r="E465" s="94" t="str">
        <f t="shared" si="44"/>
        <v>URF2025_443__PD_Mecanismos de resolución (sector solidario)​</v>
      </c>
      <c r="F465" s="206" t="s">
        <v>4405</v>
      </c>
      <c r="G465" s="206" t="s">
        <v>4161</v>
      </c>
      <c r="H465" s="206" t="s">
        <v>4405</v>
      </c>
      <c r="I465" s="206" t="s">
        <v>1647</v>
      </c>
      <c r="J465" s="206" t="s">
        <v>4127</v>
      </c>
      <c r="K465" s="206" t="s">
        <v>2142</v>
      </c>
      <c r="L465" s="207">
        <v>45931</v>
      </c>
      <c r="M465" s="207">
        <v>46022</v>
      </c>
      <c r="N465" s="208">
        <f t="shared" si="45"/>
        <v>91</v>
      </c>
      <c r="O465" s="206" t="s">
        <v>1794</v>
      </c>
      <c r="P465" s="206"/>
      <c r="Q465" s="206" t="s">
        <v>111</v>
      </c>
      <c r="R465" s="206" t="s">
        <v>4163</v>
      </c>
      <c r="S465" s="206" t="s">
        <v>1649</v>
      </c>
      <c r="T465" s="206" t="s">
        <v>1690</v>
      </c>
      <c r="U465" s="206" t="s">
        <v>25</v>
      </c>
      <c r="V465" s="206"/>
      <c r="W465" s="206" t="s">
        <v>52</v>
      </c>
      <c r="X465" s="206"/>
      <c r="Y465" s="204" t="str">
        <f t="shared" si="40"/>
        <v xml:space="preserve">Talento Humano 
Tecnológicos </v>
      </c>
      <c r="Z465" s="206"/>
      <c r="AA465" s="206"/>
      <c r="AB465" s="206"/>
      <c r="AC465" s="209"/>
      <c r="AD465" s="209"/>
      <c r="AE465" s="206"/>
      <c r="AF465" s="206"/>
      <c r="AG465" s="209"/>
      <c r="AH465" s="209"/>
      <c r="AI465" s="206"/>
      <c r="AJ465" s="206"/>
      <c r="AK465" s="209"/>
      <c r="AL465" s="209"/>
      <c r="AM465" s="94"/>
      <c r="AN465" s="94"/>
      <c r="AO465" s="209"/>
      <c r="AP465" s="209"/>
      <c r="AQ465" s="206"/>
      <c r="AR465" s="206"/>
      <c r="AS465" s="209"/>
      <c r="AT465" s="209"/>
      <c r="AU465" s="206"/>
      <c r="AV465" s="206"/>
      <c r="AW465" s="209"/>
      <c r="AX465" s="206"/>
      <c r="AY465" s="206"/>
      <c r="AZ465" s="206"/>
      <c r="BA465" s="206"/>
      <c r="BB465" s="206"/>
      <c r="BC465" s="206"/>
      <c r="BD465" s="206"/>
      <c r="BE465" s="206"/>
      <c r="BF465" s="206"/>
      <c r="BG465" s="206"/>
      <c r="BH465" s="206" t="s">
        <v>2758</v>
      </c>
      <c r="BI465" s="206" t="s">
        <v>2793</v>
      </c>
      <c r="BJ465" s="206" t="s">
        <v>3163</v>
      </c>
      <c r="BK465" s="206"/>
      <c r="BL465" s="206"/>
      <c r="BM465" s="206" t="s">
        <v>4088</v>
      </c>
      <c r="BN465" s="206" t="s">
        <v>2760</v>
      </c>
      <c r="BO465" s="206" t="s">
        <v>2987</v>
      </c>
      <c r="BP465" s="206" t="s">
        <v>2761</v>
      </c>
      <c r="BQ465" s="206" t="s">
        <v>3164</v>
      </c>
      <c r="BR465" s="206"/>
      <c r="BS465" s="206"/>
      <c r="BT465" s="206"/>
      <c r="BU465" s="206"/>
      <c r="BV465" s="206" t="s">
        <v>2783</v>
      </c>
      <c r="BW465" s="204" t="str">
        <f t="shared" si="41"/>
        <v>Programas de transparencia y ética pública 
Agenda regulatoria
Estrategia de participación ciudadana 
Estrategia de rendición de cuentas 
Operación del Sistema de Gestión Institucional_SGI</v>
      </c>
      <c r="BX465" s="206"/>
      <c r="BY465" s="206"/>
      <c r="BZ465" s="206" t="s">
        <v>27</v>
      </c>
      <c r="CA465" s="206"/>
      <c r="CB465" s="206"/>
      <c r="CC465" s="206"/>
      <c r="CD465" s="206"/>
      <c r="CE465" s="204" t="str">
        <f t="shared" si="42"/>
        <v xml:space="preserve">Gestión con valores para resultados </v>
      </c>
      <c r="CF465" s="206"/>
      <c r="CG465" s="206"/>
      <c r="CH465" s="206"/>
      <c r="CI465" s="206"/>
      <c r="CJ465" s="206"/>
      <c r="CK465" s="206"/>
      <c r="CL465" s="206"/>
      <c r="CM465" s="206"/>
      <c r="CN465" s="206"/>
      <c r="CO465" s="206" t="s">
        <v>91</v>
      </c>
      <c r="CP465" s="206"/>
      <c r="CQ465" s="206"/>
      <c r="CR465" s="206" t="s">
        <v>94</v>
      </c>
      <c r="CS465" s="206"/>
      <c r="CT465" s="206"/>
      <c r="CU465" s="206"/>
      <c r="CV465" s="206"/>
      <c r="CW465" s="206"/>
      <c r="CX465" s="206"/>
      <c r="CY465" s="204" t="str">
        <f t="shared" si="43"/>
        <v>Mejora Normativa
Participación ciudadana en la gestión pública</v>
      </c>
      <c r="CZ465" s="206" t="s">
        <v>2873</v>
      </c>
      <c r="DA465" s="206" t="s">
        <v>2873</v>
      </c>
      <c r="DB465" s="210">
        <v>45938</v>
      </c>
      <c r="DC465" s="210">
        <v>45938</v>
      </c>
      <c r="DD465" s="206" t="s">
        <v>4095</v>
      </c>
      <c r="DE465" s="206" t="s">
        <v>4121</v>
      </c>
      <c r="DF465" s="206"/>
      <c r="DG465" s="206"/>
      <c r="DH465" s="206"/>
      <c r="DI465" s="206"/>
      <c r="DJ465" s="206"/>
      <c r="DK465" s="206"/>
      <c r="DL465" s="206"/>
      <c r="DM465" s="206"/>
      <c r="DN465" s="206"/>
      <c r="DO465" s="206"/>
      <c r="DP465" s="206"/>
      <c r="DQ465" s="206"/>
      <c r="DR465" s="206"/>
      <c r="DS465" s="206"/>
      <c r="DT465" s="206"/>
      <c r="DU465" s="1"/>
    </row>
    <row r="466" spans="2:125" s="2" customFormat="1" ht="84" hidden="1" customHeight="1" x14ac:dyDescent="0.35">
      <c r="B466" s="1"/>
      <c r="C466" s="200" t="s">
        <v>4406</v>
      </c>
      <c r="D466" s="11" t="s">
        <v>4407</v>
      </c>
      <c r="E466" s="201" t="str">
        <f t="shared" si="44"/>
        <v>URF2025_444__Ejecutar el Plan Anual de Adquisiciones_Primer Trimestre</v>
      </c>
      <c r="F466" s="11" t="s">
        <v>4408</v>
      </c>
      <c r="G466" s="11" t="s">
        <v>4409</v>
      </c>
      <c r="H466" s="11" t="s">
        <v>4410</v>
      </c>
      <c r="I466" s="11" t="s">
        <v>1043</v>
      </c>
      <c r="J466" s="11" t="s">
        <v>707</v>
      </c>
      <c r="K466" s="11"/>
      <c r="L466" s="12">
        <v>45659</v>
      </c>
      <c r="M466" s="12">
        <v>45762</v>
      </c>
      <c r="N466" s="202">
        <f t="shared" si="45"/>
        <v>103</v>
      </c>
      <c r="O466" s="203" t="s">
        <v>680</v>
      </c>
      <c r="P466" s="11"/>
      <c r="Q466" s="11"/>
      <c r="R466" s="11"/>
      <c r="S466" s="11" t="s">
        <v>3304</v>
      </c>
      <c r="T466" s="11" t="s">
        <v>476</v>
      </c>
      <c r="U466" s="11" t="s">
        <v>25</v>
      </c>
      <c r="V466" s="11" t="s">
        <v>51</v>
      </c>
      <c r="W466" s="11" t="s">
        <v>52</v>
      </c>
      <c r="X466" s="11" t="s">
        <v>53</v>
      </c>
      <c r="Y466" s="204" t="str">
        <f t="shared" si="40"/>
        <v xml:space="preserve">Talento Humano 
Financieros 
Tecnológicos 
Físicos </v>
      </c>
      <c r="Z466" s="11"/>
      <c r="AA466" s="11"/>
      <c r="AB466" s="11"/>
      <c r="AC466" s="13"/>
      <c r="AD466" s="14"/>
      <c r="AE466" s="11"/>
      <c r="AF466" s="11"/>
      <c r="AG466" s="13"/>
      <c r="AH466" s="14"/>
      <c r="AI466" s="11"/>
      <c r="AJ466" s="11"/>
      <c r="AK466" s="13"/>
      <c r="AL466" s="14"/>
      <c r="AM466" s="11"/>
      <c r="AN466" s="11"/>
      <c r="AO466" s="13"/>
      <c r="AP466" s="14"/>
      <c r="AQ466" s="11"/>
      <c r="AR466" s="11"/>
      <c r="AS466" s="13"/>
      <c r="AT466" s="14"/>
      <c r="AU466" s="11"/>
      <c r="AV466" s="11"/>
      <c r="AW466" s="13"/>
      <c r="AX466" s="11"/>
      <c r="AY466" s="11"/>
      <c r="AZ466" s="11" t="s">
        <v>2771</v>
      </c>
      <c r="BA466" s="11"/>
      <c r="BB466" s="11"/>
      <c r="BC466" s="11"/>
      <c r="BD466" s="11"/>
      <c r="BE466" s="11"/>
      <c r="BF466" s="11"/>
      <c r="BG466" s="11"/>
      <c r="BH466" s="11"/>
      <c r="BI466" s="11"/>
      <c r="BJ466" s="11"/>
      <c r="BK466" s="11"/>
      <c r="BL466" s="11"/>
      <c r="BM466" s="11"/>
      <c r="BN466" s="11"/>
      <c r="BO466" s="11"/>
      <c r="BP466" s="11"/>
      <c r="BQ466" s="11"/>
      <c r="BR466" s="11"/>
      <c r="BS466" s="11"/>
      <c r="BT466" s="11"/>
      <c r="BU466" s="11"/>
      <c r="BV466" s="11" t="s">
        <v>2783</v>
      </c>
      <c r="BW466" s="204" t="str">
        <f t="shared" si="41"/>
        <v>Plan Anual de Adquisiciones
Operación del Sistema de Gestión Institucional_SGI</v>
      </c>
      <c r="BX466" s="11"/>
      <c r="BY466" s="11" t="s">
        <v>26</v>
      </c>
      <c r="BZ466" s="11"/>
      <c r="CA466" s="11"/>
      <c r="CB466" s="11"/>
      <c r="CC466" s="11"/>
      <c r="CD466" s="11"/>
      <c r="CE466" s="204" t="str">
        <f t="shared" si="42"/>
        <v xml:space="preserve">Direccionamiento Estratégico y Planeación </v>
      </c>
      <c r="CF466" s="11"/>
      <c r="CG466" s="11"/>
      <c r="CH466" s="11" t="s">
        <v>84</v>
      </c>
      <c r="CI466" s="11" t="s">
        <v>85</v>
      </c>
      <c r="CJ466" s="11" t="s">
        <v>86</v>
      </c>
      <c r="CK466" s="11"/>
      <c r="CL466" s="11"/>
      <c r="CM466" s="11"/>
      <c r="CN466" s="11"/>
      <c r="CO466" s="11"/>
      <c r="CP466" s="11"/>
      <c r="CQ466" s="11"/>
      <c r="CR466" s="11"/>
      <c r="CS466" s="11"/>
      <c r="CT466" s="11"/>
      <c r="CU466" s="11"/>
      <c r="CV466" s="11"/>
      <c r="CW466" s="11"/>
      <c r="CX466" s="11"/>
      <c r="CY466" s="204" t="str">
        <f t="shared" si="43"/>
        <v>Planeación Institucional
Gestión Presupuestal y eficiencia del gasto público
 Compras y Contratación Pública</v>
      </c>
      <c r="CZ466" s="11" t="s">
        <v>2784</v>
      </c>
      <c r="DA466" s="11"/>
      <c r="DB466" s="11"/>
      <c r="DC466" s="11"/>
      <c r="DD466" s="11"/>
      <c r="DE466" s="11"/>
      <c r="DF466" s="11"/>
      <c r="DG466" s="11"/>
      <c r="DH466" s="11"/>
      <c r="DI466" s="11"/>
      <c r="DJ466" s="11"/>
      <c r="DK466" s="11"/>
      <c r="DL466" s="11"/>
      <c r="DM466" s="11"/>
      <c r="DN466" s="11"/>
      <c r="DO466" s="11"/>
      <c r="DP466" s="11"/>
      <c r="DQ466" s="11"/>
      <c r="DR466" s="11"/>
      <c r="DS466" s="11"/>
      <c r="DT466" s="11"/>
      <c r="DU466" s="1"/>
    </row>
    <row r="467" spans="2:125" s="2" customFormat="1" ht="84" hidden="1" customHeight="1" x14ac:dyDescent="0.35">
      <c r="B467" s="1"/>
      <c r="C467" s="200" t="s">
        <v>4411</v>
      </c>
      <c r="D467" s="11" t="s">
        <v>4412</v>
      </c>
      <c r="E467" s="201" t="str">
        <f t="shared" si="44"/>
        <v>URF2025_445__Ejecutar el Plan Anual de Adquisiciones_Segundo Trimestre</v>
      </c>
      <c r="F467" s="11" t="s">
        <v>4413</v>
      </c>
      <c r="G467" s="11" t="s">
        <v>4409</v>
      </c>
      <c r="H467" s="11" t="s">
        <v>4414</v>
      </c>
      <c r="I467" s="11" t="s">
        <v>1043</v>
      </c>
      <c r="J467" s="11" t="s">
        <v>707</v>
      </c>
      <c r="K467" s="11"/>
      <c r="L467" s="12">
        <v>45748</v>
      </c>
      <c r="M467" s="12">
        <v>45853</v>
      </c>
      <c r="N467" s="202">
        <f t="shared" si="45"/>
        <v>105</v>
      </c>
      <c r="O467" s="203" t="s">
        <v>680</v>
      </c>
      <c r="P467" s="11"/>
      <c r="Q467" s="11"/>
      <c r="R467" s="11"/>
      <c r="S467" s="11" t="s">
        <v>3304</v>
      </c>
      <c r="T467" s="11" t="s">
        <v>476</v>
      </c>
      <c r="U467" s="11" t="s">
        <v>25</v>
      </c>
      <c r="V467" s="11" t="s">
        <v>51</v>
      </c>
      <c r="W467" s="11" t="s">
        <v>52</v>
      </c>
      <c r="X467" s="11" t="s">
        <v>53</v>
      </c>
      <c r="Y467" s="204" t="str">
        <f t="shared" si="40"/>
        <v xml:space="preserve">Talento Humano 
Financieros 
Tecnológicos 
Físicos </v>
      </c>
      <c r="Z467" s="11"/>
      <c r="AA467" s="11"/>
      <c r="AB467" s="11"/>
      <c r="AC467" s="13"/>
      <c r="AD467" s="14"/>
      <c r="AE467" s="11"/>
      <c r="AF467" s="11"/>
      <c r="AG467" s="13"/>
      <c r="AH467" s="14"/>
      <c r="AI467" s="11"/>
      <c r="AJ467" s="11"/>
      <c r="AK467" s="13"/>
      <c r="AL467" s="14"/>
      <c r="AM467" s="11"/>
      <c r="AN467" s="11"/>
      <c r="AO467" s="13"/>
      <c r="AP467" s="14"/>
      <c r="AQ467" s="11"/>
      <c r="AR467" s="11"/>
      <c r="AS467" s="13"/>
      <c r="AT467" s="14"/>
      <c r="AU467" s="11"/>
      <c r="AV467" s="11"/>
      <c r="AW467" s="13"/>
      <c r="AX467" s="11"/>
      <c r="AY467" s="11"/>
      <c r="AZ467" s="11" t="s">
        <v>2771</v>
      </c>
      <c r="BA467" s="11"/>
      <c r="BB467" s="11"/>
      <c r="BC467" s="11"/>
      <c r="BD467" s="11"/>
      <c r="BE467" s="11"/>
      <c r="BF467" s="11"/>
      <c r="BG467" s="11"/>
      <c r="BH467" s="11"/>
      <c r="BI467" s="11"/>
      <c r="BJ467" s="11"/>
      <c r="BK467" s="11"/>
      <c r="BL467" s="11"/>
      <c r="BM467" s="11"/>
      <c r="BN467" s="11"/>
      <c r="BO467" s="11"/>
      <c r="BP467" s="11"/>
      <c r="BQ467" s="11"/>
      <c r="BR467" s="11"/>
      <c r="BS467" s="11"/>
      <c r="BT467" s="11"/>
      <c r="BU467" s="11"/>
      <c r="BV467" s="11" t="s">
        <v>2783</v>
      </c>
      <c r="BW467" s="204" t="str">
        <f t="shared" si="41"/>
        <v>Plan Anual de Adquisiciones
Operación del Sistema de Gestión Institucional_SGI</v>
      </c>
      <c r="BX467" s="11"/>
      <c r="BY467" s="11" t="s">
        <v>26</v>
      </c>
      <c r="BZ467" s="11"/>
      <c r="CA467" s="11"/>
      <c r="CB467" s="11"/>
      <c r="CC467" s="11"/>
      <c r="CD467" s="11"/>
      <c r="CE467" s="204" t="str">
        <f t="shared" si="42"/>
        <v xml:space="preserve">Direccionamiento Estratégico y Planeación </v>
      </c>
      <c r="CF467" s="11"/>
      <c r="CG467" s="11"/>
      <c r="CH467" s="11" t="s">
        <v>84</v>
      </c>
      <c r="CI467" s="11" t="s">
        <v>85</v>
      </c>
      <c r="CJ467" s="11" t="s">
        <v>86</v>
      </c>
      <c r="CK467" s="11"/>
      <c r="CL467" s="11"/>
      <c r="CM467" s="11"/>
      <c r="CN467" s="11"/>
      <c r="CO467" s="11"/>
      <c r="CP467" s="11"/>
      <c r="CQ467" s="11"/>
      <c r="CR467" s="11"/>
      <c r="CS467" s="11"/>
      <c r="CT467" s="11"/>
      <c r="CU467" s="11"/>
      <c r="CV467" s="11"/>
      <c r="CW467" s="11"/>
      <c r="CX467" s="11"/>
      <c r="CY467" s="204" t="str">
        <f t="shared" si="43"/>
        <v>Planeación Institucional
Gestión Presupuestal y eficiencia del gasto público
 Compras y Contratación Pública</v>
      </c>
      <c r="CZ467" s="11" t="s">
        <v>2784</v>
      </c>
      <c r="DA467" s="11"/>
      <c r="DB467" s="11"/>
      <c r="DC467" s="11"/>
      <c r="DD467" s="11"/>
      <c r="DE467" s="11"/>
      <c r="DF467" s="11"/>
      <c r="DG467" s="11"/>
      <c r="DH467" s="11"/>
      <c r="DI467" s="11"/>
      <c r="DJ467" s="11"/>
      <c r="DK467" s="11"/>
      <c r="DL467" s="11"/>
      <c r="DM467" s="11"/>
      <c r="DN467" s="11"/>
      <c r="DO467" s="11"/>
      <c r="DP467" s="11"/>
      <c r="DQ467" s="11"/>
      <c r="DR467" s="11"/>
      <c r="DS467" s="11"/>
      <c r="DT467" s="11"/>
      <c r="DU467" s="1"/>
    </row>
    <row r="468" spans="2:125" s="2" customFormat="1" ht="84" hidden="1" customHeight="1" x14ac:dyDescent="0.35">
      <c r="B468" s="1"/>
      <c r="C468" s="200" t="s">
        <v>4415</v>
      </c>
      <c r="D468" s="11" t="s">
        <v>4416</v>
      </c>
      <c r="E468" s="201" t="str">
        <f t="shared" si="44"/>
        <v>URF2025_446__Ejecutar el Plan Anual de Adquisiciones_Tercer Trimestre</v>
      </c>
      <c r="F468" s="11" t="s">
        <v>4417</v>
      </c>
      <c r="G468" s="11" t="s">
        <v>4409</v>
      </c>
      <c r="H468" s="11" t="s">
        <v>4418</v>
      </c>
      <c r="I468" s="11" t="s">
        <v>1043</v>
      </c>
      <c r="J468" s="11" t="s">
        <v>707</v>
      </c>
      <c r="K468" s="11"/>
      <c r="L468" s="12">
        <v>45809</v>
      </c>
      <c r="M468" s="12">
        <v>45915</v>
      </c>
      <c r="N468" s="202">
        <f t="shared" si="45"/>
        <v>106</v>
      </c>
      <c r="O468" s="203" t="s">
        <v>680</v>
      </c>
      <c r="P468" s="11"/>
      <c r="Q468" s="11"/>
      <c r="R468" s="11"/>
      <c r="S468" s="11" t="s">
        <v>3304</v>
      </c>
      <c r="T468" s="11" t="s">
        <v>476</v>
      </c>
      <c r="U468" s="11" t="s">
        <v>25</v>
      </c>
      <c r="V468" s="11" t="s">
        <v>51</v>
      </c>
      <c r="W468" s="11" t="s">
        <v>52</v>
      </c>
      <c r="X468" s="11" t="s">
        <v>53</v>
      </c>
      <c r="Y468" s="204" t="str">
        <f t="shared" si="40"/>
        <v xml:space="preserve">Talento Humano 
Financieros 
Tecnológicos 
Físicos </v>
      </c>
      <c r="Z468" s="11"/>
      <c r="AA468" s="11"/>
      <c r="AB468" s="11"/>
      <c r="AC468" s="13"/>
      <c r="AD468" s="14"/>
      <c r="AE468" s="11"/>
      <c r="AF468" s="11"/>
      <c r="AG468" s="13"/>
      <c r="AH468" s="14"/>
      <c r="AI468" s="11"/>
      <c r="AJ468" s="11"/>
      <c r="AK468" s="13"/>
      <c r="AL468" s="14"/>
      <c r="AM468" s="11"/>
      <c r="AN468" s="11"/>
      <c r="AO468" s="13"/>
      <c r="AP468" s="14"/>
      <c r="AQ468" s="11"/>
      <c r="AR468" s="11"/>
      <c r="AS468" s="13"/>
      <c r="AT468" s="14"/>
      <c r="AU468" s="11"/>
      <c r="AV468" s="11"/>
      <c r="AW468" s="13"/>
      <c r="AX468" s="11"/>
      <c r="AY468" s="11"/>
      <c r="AZ468" s="11" t="s">
        <v>2771</v>
      </c>
      <c r="BA468" s="11"/>
      <c r="BB468" s="11"/>
      <c r="BC468" s="11"/>
      <c r="BD468" s="11"/>
      <c r="BE468" s="11"/>
      <c r="BF468" s="11"/>
      <c r="BG468" s="11"/>
      <c r="BH468" s="11"/>
      <c r="BI468" s="11"/>
      <c r="BJ468" s="11"/>
      <c r="BK468" s="11"/>
      <c r="BL468" s="11"/>
      <c r="BM468" s="11"/>
      <c r="BN468" s="11"/>
      <c r="BO468" s="11"/>
      <c r="BP468" s="11"/>
      <c r="BQ468" s="11"/>
      <c r="BR468" s="11"/>
      <c r="BS468" s="11"/>
      <c r="BT468" s="11"/>
      <c r="BU468" s="11"/>
      <c r="BV468" s="11" t="s">
        <v>2783</v>
      </c>
      <c r="BW468" s="204" t="str">
        <f t="shared" si="41"/>
        <v>Plan Anual de Adquisiciones
Operación del Sistema de Gestión Institucional_SGI</v>
      </c>
      <c r="BX468" s="11"/>
      <c r="BY468" s="11" t="s">
        <v>26</v>
      </c>
      <c r="BZ468" s="11"/>
      <c r="CA468" s="11"/>
      <c r="CB468" s="11"/>
      <c r="CC468" s="11"/>
      <c r="CD468" s="11"/>
      <c r="CE468" s="204" t="str">
        <f t="shared" si="42"/>
        <v xml:space="preserve">Direccionamiento Estratégico y Planeación </v>
      </c>
      <c r="CF468" s="11"/>
      <c r="CG468" s="11"/>
      <c r="CH468" s="11" t="s">
        <v>84</v>
      </c>
      <c r="CI468" s="11" t="s">
        <v>85</v>
      </c>
      <c r="CJ468" s="11" t="s">
        <v>86</v>
      </c>
      <c r="CK468" s="11"/>
      <c r="CL468" s="11"/>
      <c r="CM468" s="11"/>
      <c r="CN468" s="11"/>
      <c r="CO468" s="11"/>
      <c r="CP468" s="11"/>
      <c r="CQ468" s="11"/>
      <c r="CR468" s="11"/>
      <c r="CS468" s="11"/>
      <c r="CT468" s="11"/>
      <c r="CU468" s="11"/>
      <c r="CV468" s="11"/>
      <c r="CW468" s="11"/>
      <c r="CX468" s="11"/>
      <c r="CY468" s="204" t="str">
        <f t="shared" si="43"/>
        <v>Planeación Institucional
Gestión Presupuestal y eficiencia del gasto público
 Compras y Contratación Pública</v>
      </c>
      <c r="CZ468" s="11" t="s">
        <v>2784</v>
      </c>
      <c r="DA468" s="11"/>
      <c r="DB468" s="11"/>
      <c r="DC468" s="11"/>
      <c r="DD468" s="11"/>
      <c r="DE468" s="11"/>
      <c r="DF468" s="11"/>
      <c r="DG468" s="11"/>
      <c r="DH468" s="11"/>
      <c r="DI468" s="11"/>
      <c r="DJ468" s="11"/>
      <c r="DK468" s="11"/>
      <c r="DL468" s="11"/>
      <c r="DM468" s="11"/>
      <c r="DN468" s="11"/>
      <c r="DO468" s="11"/>
      <c r="DP468" s="11"/>
      <c r="DQ468" s="11"/>
      <c r="DR468" s="11"/>
      <c r="DS468" s="11"/>
      <c r="DT468" s="11"/>
      <c r="DU468" s="1"/>
    </row>
    <row r="469" spans="2:125" s="2" customFormat="1" ht="84" hidden="1" customHeight="1" x14ac:dyDescent="0.35">
      <c r="B469" s="1"/>
      <c r="C469" s="200" t="s">
        <v>4419</v>
      </c>
      <c r="D469" s="11" t="s">
        <v>4420</v>
      </c>
      <c r="E469" s="201" t="str">
        <f t="shared" si="44"/>
        <v>URF2025_447__Ejecutar el Plan Anual de Adquisiciones_Cuarto Trimestre</v>
      </c>
      <c r="F469" s="11" t="s">
        <v>4421</v>
      </c>
      <c r="G469" s="11" t="s">
        <v>4409</v>
      </c>
      <c r="H469" s="11" t="s">
        <v>4422</v>
      </c>
      <c r="I469" s="11" t="s">
        <v>1043</v>
      </c>
      <c r="J469" s="11" t="s">
        <v>707</v>
      </c>
      <c r="K469" s="11"/>
      <c r="L469" s="12">
        <v>45901</v>
      </c>
      <c r="M469" s="12">
        <v>46022</v>
      </c>
      <c r="N469" s="202">
        <f t="shared" si="45"/>
        <v>121</v>
      </c>
      <c r="O469" s="203" t="s">
        <v>680</v>
      </c>
      <c r="P469" s="11"/>
      <c r="Q469" s="11"/>
      <c r="R469" s="11"/>
      <c r="S469" s="11" t="s">
        <v>3304</v>
      </c>
      <c r="T469" s="11" t="s">
        <v>476</v>
      </c>
      <c r="U469" s="11" t="s">
        <v>25</v>
      </c>
      <c r="V469" s="11" t="s">
        <v>51</v>
      </c>
      <c r="W469" s="11" t="s">
        <v>52</v>
      </c>
      <c r="X469" s="11" t="s">
        <v>53</v>
      </c>
      <c r="Y469" s="204" t="str">
        <f t="shared" si="40"/>
        <v xml:space="preserve">Talento Humano 
Financieros 
Tecnológicos 
Físicos </v>
      </c>
      <c r="Z469" s="11"/>
      <c r="AA469" s="11"/>
      <c r="AB469" s="11"/>
      <c r="AC469" s="13"/>
      <c r="AD469" s="14"/>
      <c r="AE469" s="11"/>
      <c r="AF469" s="11"/>
      <c r="AG469" s="13"/>
      <c r="AH469" s="14"/>
      <c r="AI469" s="11"/>
      <c r="AJ469" s="11"/>
      <c r="AK469" s="13"/>
      <c r="AL469" s="14"/>
      <c r="AM469" s="11"/>
      <c r="AN469" s="11"/>
      <c r="AO469" s="13"/>
      <c r="AP469" s="14"/>
      <c r="AQ469" s="11"/>
      <c r="AR469" s="11"/>
      <c r="AS469" s="13"/>
      <c r="AT469" s="14"/>
      <c r="AU469" s="11"/>
      <c r="AV469" s="11"/>
      <c r="AW469" s="13"/>
      <c r="AX469" s="11"/>
      <c r="AY469" s="11"/>
      <c r="AZ469" s="11" t="s">
        <v>2771</v>
      </c>
      <c r="BA469" s="11"/>
      <c r="BB469" s="11"/>
      <c r="BC469" s="11"/>
      <c r="BD469" s="11"/>
      <c r="BE469" s="11"/>
      <c r="BF469" s="11"/>
      <c r="BG469" s="11"/>
      <c r="BH469" s="11"/>
      <c r="BI469" s="11"/>
      <c r="BJ469" s="11"/>
      <c r="BK469" s="11"/>
      <c r="BL469" s="11"/>
      <c r="BM469" s="11"/>
      <c r="BN469" s="11"/>
      <c r="BO469" s="11"/>
      <c r="BP469" s="11"/>
      <c r="BQ469" s="11"/>
      <c r="BR469" s="11"/>
      <c r="BS469" s="11"/>
      <c r="BT469" s="11"/>
      <c r="BU469" s="11"/>
      <c r="BV469" s="11" t="s">
        <v>2783</v>
      </c>
      <c r="BW469" s="204" t="str">
        <f t="shared" si="41"/>
        <v>Plan Anual de Adquisiciones
Operación del Sistema de Gestión Institucional_SGI</v>
      </c>
      <c r="BX469" s="11"/>
      <c r="BY469" s="11" t="s">
        <v>26</v>
      </c>
      <c r="BZ469" s="11"/>
      <c r="CA469" s="11"/>
      <c r="CB469" s="11"/>
      <c r="CC469" s="11"/>
      <c r="CD469" s="11"/>
      <c r="CE469" s="204" t="str">
        <f t="shared" si="42"/>
        <v xml:space="preserve">Direccionamiento Estratégico y Planeación </v>
      </c>
      <c r="CF469" s="11"/>
      <c r="CG469" s="11"/>
      <c r="CH469" s="11" t="s">
        <v>84</v>
      </c>
      <c r="CI469" s="11" t="s">
        <v>85</v>
      </c>
      <c r="CJ469" s="11" t="s">
        <v>86</v>
      </c>
      <c r="CK469" s="11"/>
      <c r="CL469" s="11"/>
      <c r="CM469" s="11"/>
      <c r="CN469" s="11"/>
      <c r="CO469" s="11"/>
      <c r="CP469" s="11"/>
      <c r="CQ469" s="11"/>
      <c r="CR469" s="11"/>
      <c r="CS469" s="11"/>
      <c r="CT469" s="11"/>
      <c r="CU469" s="11"/>
      <c r="CV469" s="11"/>
      <c r="CW469" s="11"/>
      <c r="CX469" s="11"/>
      <c r="CY469" s="204" t="str">
        <f t="shared" si="43"/>
        <v>Planeación Institucional
Gestión Presupuestal y eficiencia del gasto público
 Compras y Contratación Pública</v>
      </c>
      <c r="CZ469" s="11" t="s">
        <v>2784</v>
      </c>
      <c r="DA469" s="11"/>
      <c r="DB469" s="11"/>
      <c r="DC469" s="11"/>
      <c r="DD469" s="11"/>
      <c r="DE469" s="11"/>
      <c r="DF469" s="11"/>
      <c r="DG469" s="11"/>
      <c r="DH469" s="11"/>
      <c r="DI469" s="11"/>
      <c r="DJ469" s="11"/>
      <c r="DK469" s="11"/>
      <c r="DL469" s="11"/>
      <c r="DM469" s="11"/>
      <c r="DN469" s="11"/>
      <c r="DO469" s="11"/>
      <c r="DP469" s="11"/>
      <c r="DQ469" s="11"/>
      <c r="DR469" s="11"/>
      <c r="DS469" s="11"/>
      <c r="DT469" s="11"/>
      <c r="DU469" s="1"/>
    </row>
    <row r="470" spans="2:125" s="2" customFormat="1" ht="84" hidden="1" customHeight="1" x14ac:dyDescent="0.35">
      <c r="B470" s="1"/>
      <c r="C470" s="200" t="s">
        <v>4423</v>
      </c>
      <c r="D470" s="11" t="s">
        <v>4424</v>
      </c>
      <c r="E470" s="201" t="str">
        <f t="shared" si="44"/>
        <v>URF2025_448__Elaborar las liquidaciones contractuales_Primer semestre</v>
      </c>
      <c r="F470" s="11" t="s">
        <v>4425</v>
      </c>
      <c r="G470" s="11" t="s">
        <v>4426</v>
      </c>
      <c r="H470" s="11" t="s">
        <v>4427</v>
      </c>
      <c r="I470" s="11" t="s">
        <v>1043</v>
      </c>
      <c r="J470" s="11" t="s">
        <v>707</v>
      </c>
      <c r="K470" s="11"/>
      <c r="L470" s="12">
        <v>45839</v>
      </c>
      <c r="M470" s="12">
        <v>45868</v>
      </c>
      <c r="N470" s="202">
        <f t="shared" si="45"/>
        <v>29</v>
      </c>
      <c r="O470" s="203" t="s">
        <v>680</v>
      </c>
      <c r="P470" s="11"/>
      <c r="Q470" s="11"/>
      <c r="R470" s="11"/>
      <c r="S470" s="11" t="s">
        <v>3304</v>
      </c>
      <c r="T470" s="11" t="s">
        <v>476</v>
      </c>
      <c r="U470" s="11" t="s">
        <v>25</v>
      </c>
      <c r="V470" s="11"/>
      <c r="W470" s="11" t="s">
        <v>52</v>
      </c>
      <c r="X470" s="11"/>
      <c r="Y470" s="204" t="str">
        <f t="shared" si="40"/>
        <v xml:space="preserve">Talento Humano 
Tecnológicos </v>
      </c>
      <c r="Z470" s="11"/>
      <c r="AA470" s="11"/>
      <c r="AB470" s="11"/>
      <c r="AC470" s="13"/>
      <c r="AD470" s="14"/>
      <c r="AE470" s="11"/>
      <c r="AF470" s="11"/>
      <c r="AG470" s="13"/>
      <c r="AH470" s="14"/>
      <c r="AI470" s="11"/>
      <c r="AJ470" s="11"/>
      <c r="AK470" s="13"/>
      <c r="AL470" s="14"/>
      <c r="AM470" s="11"/>
      <c r="AN470" s="11"/>
      <c r="AO470" s="13"/>
      <c r="AP470" s="14"/>
      <c r="AQ470" s="11"/>
      <c r="AR470" s="11"/>
      <c r="AS470" s="13"/>
      <c r="AT470" s="14"/>
      <c r="AU470" s="11"/>
      <c r="AV470" s="11"/>
      <c r="AW470" s="13"/>
      <c r="AX470" s="11"/>
      <c r="AY470" s="11"/>
      <c r="AZ470" s="11"/>
      <c r="BA470" s="11"/>
      <c r="BB470" s="11"/>
      <c r="BC470" s="11"/>
      <c r="BD470" s="11"/>
      <c r="BE470" s="11"/>
      <c r="BF470" s="11"/>
      <c r="BG470" s="11"/>
      <c r="BH470" s="11"/>
      <c r="BI470" s="11"/>
      <c r="BJ470" s="11"/>
      <c r="BK470" s="11"/>
      <c r="BL470" s="11"/>
      <c r="BM470" s="11"/>
      <c r="BN470" s="11"/>
      <c r="BO470" s="11"/>
      <c r="BP470" s="11"/>
      <c r="BQ470" s="11"/>
      <c r="BR470" s="11"/>
      <c r="BS470" s="11"/>
      <c r="BT470" s="11"/>
      <c r="BU470" s="11"/>
      <c r="BV470" s="11" t="s">
        <v>2783</v>
      </c>
      <c r="BW470" s="204" t="str">
        <f t="shared" si="41"/>
        <v>Operación del Sistema de Gestión Institucional_SGI</v>
      </c>
      <c r="BX470" s="11"/>
      <c r="BY470" s="11" t="s">
        <v>26</v>
      </c>
      <c r="BZ470" s="11"/>
      <c r="CA470" s="11" t="s">
        <v>79</v>
      </c>
      <c r="CB470" s="11"/>
      <c r="CC470" s="11"/>
      <c r="CD470" s="11"/>
      <c r="CE470" s="204" t="str">
        <f t="shared" si="42"/>
        <v xml:space="preserve">Direccionamiento Estratégico y Planeación 
Evaluación de resultados </v>
      </c>
      <c r="CF470" s="11"/>
      <c r="CG470" s="11"/>
      <c r="CH470" s="11"/>
      <c r="CI470" s="11"/>
      <c r="CJ470" s="11" t="s">
        <v>86</v>
      </c>
      <c r="CK470" s="11"/>
      <c r="CL470" s="11"/>
      <c r="CM470" s="11"/>
      <c r="CN470" s="11"/>
      <c r="CO470" s="11"/>
      <c r="CP470" s="11"/>
      <c r="CQ470" s="11"/>
      <c r="CR470" s="11"/>
      <c r="CS470" s="11" t="s">
        <v>95</v>
      </c>
      <c r="CT470" s="11"/>
      <c r="CU470" s="11"/>
      <c r="CV470" s="11"/>
      <c r="CW470" s="11"/>
      <c r="CX470" s="11"/>
      <c r="CY470" s="204" t="str">
        <f t="shared" si="43"/>
        <v xml:space="preserve"> Compras y Contratación Pública
Seguimiento y evaluación del desempeño institucional</v>
      </c>
      <c r="CZ470" s="11" t="s">
        <v>2784</v>
      </c>
      <c r="DA470" s="11"/>
      <c r="DB470" s="11"/>
      <c r="DC470" s="11"/>
      <c r="DD470" s="11"/>
      <c r="DE470" s="11"/>
      <c r="DF470" s="11"/>
      <c r="DG470" s="11"/>
      <c r="DH470" s="11"/>
      <c r="DI470" s="11"/>
      <c r="DJ470" s="11"/>
      <c r="DK470" s="11"/>
      <c r="DL470" s="11"/>
      <c r="DM470" s="11"/>
      <c r="DN470" s="11"/>
      <c r="DO470" s="11"/>
      <c r="DP470" s="11"/>
      <c r="DQ470" s="11"/>
      <c r="DR470" s="11"/>
      <c r="DS470" s="11"/>
      <c r="DT470" s="11"/>
      <c r="DU470" s="1"/>
    </row>
    <row r="471" spans="2:125" s="2" customFormat="1" ht="84" hidden="1" customHeight="1" x14ac:dyDescent="0.35">
      <c r="B471" s="1"/>
      <c r="C471" s="200" t="s">
        <v>4428</v>
      </c>
      <c r="D471" s="11" t="s">
        <v>4429</v>
      </c>
      <c r="E471" s="201" t="str">
        <f t="shared" si="44"/>
        <v>URF2025_449__Elaborar las liquidaciones contractuales_Segundo semestre</v>
      </c>
      <c r="F471" s="11" t="s">
        <v>4430</v>
      </c>
      <c r="G471" s="11" t="s">
        <v>4426</v>
      </c>
      <c r="H471" s="11" t="s">
        <v>4431</v>
      </c>
      <c r="I471" s="11" t="s">
        <v>1043</v>
      </c>
      <c r="J471" s="11" t="s">
        <v>707</v>
      </c>
      <c r="K471" s="11"/>
      <c r="L471" s="12">
        <v>45976</v>
      </c>
      <c r="M471" s="12">
        <v>46006</v>
      </c>
      <c r="N471" s="202">
        <f t="shared" si="45"/>
        <v>30</v>
      </c>
      <c r="O471" s="203" t="s">
        <v>680</v>
      </c>
      <c r="P471" s="11"/>
      <c r="Q471" s="11"/>
      <c r="R471" s="11"/>
      <c r="S471" s="11" t="s">
        <v>3304</v>
      </c>
      <c r="T471" s="11" t="s">
        <v>476</v>
      </c>
      <c r="U471" s="11" t="s">
        <v>25</v>
      </c>
      <c r="V471" s="11"/>
      <c r="W471" s="11" t="s">
        <v>52</v>
      </c>
      <c r="X471" s="11"/>
      <c r="Y471" s="204" t="str">
        <f t="shared" ref="Y471:Y497" si="46">_xlfn.TEXTJOIN(CHAR(10),TRUE,U471:X471)</f>
        <v xml:space="preserve">Talento Humano 
Tecnológicos </v>
      </c>
      <c r="Z471" s="11"/>
      <c r="AA471" s="11"/>
      <c r="AB471" s="11"/>
      <c r="AC471" s="13"/>
      <c r="AD471" s="14"/>
      <c r="AE471" s="11"/>
      <c r="AF471" s="11"/>
      <c r="AG471" s="13"/>
      <c r="AH471" s="14"/>
      <c r="AI471" s="11"/>
      <c r="AJ471" s="11"/>
      <c r="AK471" s="13"/>
      <c r="AL471" s="14"/>
      <c r="AM471" s="11"/>
      <c r="AN471" s="11"/>
      <c r="AO471" s="13"/>
      <c r="AP471" s="14"/>
      <c r="AQ471" s="11"/>
      <c r="AR471" s="11"/>
      <c r="AS471" s="13"/>
      <c r="AT471" s="14"/>
      <c r="AU471" s="11"/>
      <c r="AV471" s="11"/>
      <c r="AW471" s="13"/>
      <c r="AX471" s="11"/>
      <c r="AY471" s="11"/>
      <c r="AZ471" s="11"/>
      <c r="BA471" s="11"/>
      <c r="BB471" s="11"/>
      <c r="BC471" s="11"/>
      <c r="BD471" s="11"/>
      <c r="BE471" s="11"/>
      <c r="BF471" s="11"/>
      <c r="BG471" s="11"/>
      <c r="BH471" s="11"/>
      <c r="BI471" s="11"/>
      <c r="BJ471" s="11"/>
      <c r="BK471" s="11"/>
      <c r="BL471" s="11"/>
      <c r="BM471" s="11"/>
      <c r="BN471" s="11"/>
      <c r="BO471" s="11"/>
      <c r="BP471" s="11"/>
      <c r="BQ471" s="11"/>
      <c r="BR471" s="11"/>
      <c r="BS471" s="11"/>
      <c r="BT471" s="11"/>
      <c r="BU471" s="11"/>
      <c r="BV471" s="11" t="s">
        <v>2783</v>
      </c>
      <c r="BW471" s="204" t="str">
        <f t="shared" ref="BW471:BW497" si="47">_xlfn.TEXTJOIN(CHAR(10),TRUE,Z471,AD471,AH471,AL471,AP471,AT471,AX471,AY471,AZ471,BA471,BB471,BC471,BE471,BD471,BF471,BG471,BH471,BK471,BM471,BN471,BP471,BR471,BS471,BU471,BV471)</f>
        <v>Operación del Sistema de Gestión Institucional_SGI</v>
      </c>
      <c r="BX471" s="11"/>
      <c r="BY471" s="11" t="s">
        <v>26</v>
      </c>
      <c r="BZ471" s="11"/>
      <c r="CA471" s="11" t="s">
        <v>79</v>
      </c>
      <c r="CB471" s="11"/>
      <c r="CC471" s="11"/>
      <c r="CD471" s="11"/>
      <c r="CE471" s="204" t="str">
        <f t="shared" ref="CE471:CE497" si="48">_xlfn.TEXTJOIN(CHAR(10),TRUE,BX471:CD471)</f>
        <v xml:space="preserve">Direccionamiento Estratégico y Planeación 
Evaluación de resultados </v>
      </c>
      <c r="CF471" s="11"/>
      <c r="CG471" s="11"/>
      <c r="CH471" s="11"/>
      <c r="CI471" s="11"/>
      <c r="CJ471" s="11" t="s">
        <v>86</v>
      </c>
      <c r="CK471" s="11"/>
      <c r="CL471" s="11"/>
      <c r="CM471" s="11"/>
      <c r="CN471" s="11"/>
      <c r="CO471" s="11"/>
      <c r="CP471" s="11"/>
      <c r="CQ471" s="11"/>
      <c r="CR471" s="11"/>
      <c r="CS471" s="11" t="s">
        <v>95</v>
      </c>
      <c r="CT471" s="11"/>
      <c r="CU471" s="11"/>
      <c r="CV471" s="11"/>
      <c r="CW471" s="11"/>
      <c r="CX471" s="11"/>
      <c r="CY471" s="204" t="str">
        <f t="shared" si="43"/>
        <v xml:space="preserve"> Compras y Contratación Pública
Seguimiento y evaluación del desempeño institucional</v>
      </c>
      <c r="CZ471" s="11" t="s">
        <v>2784</v>
      </c>
      <c r="DA471" s="11"/>
      <c r="DB471" s="11"/>
      <c r="DC471" s="11"/>
      <c r="DD471" s="11"/>
      <c r="DE471" s="11"/>
      <c r="DF471" s="11"/>
      <c r="DG471" s="11"/>
      <c r="DH471" s="11"/>
      <c r="DI471" s="11"/>
      <c r="DJ471" s="11"/>
      <c r="DK471" s="11"/>
      <c r="DL471" s="11"/>
      <c r="DM471" s="11"/>
      <c r="DN471" s="11"/>
      <c r="DO471" s="11"/>
      <c r="DP471" s="11"/>
      <c r="DQ471" s="11"/>
      <c r="DR471" s="11"/>
      <c r="DS471" s="11"/>
      <c r="DT471" s="11"/>
      <c r="DU471" s="1"/>
    </row>
    <row r="472" spans="2:125" s="2" customFormat="1" ht="84" hidden="1" customHeight="1" x14ac:dyDescent="0.35">
      <c r="B472" s="1"/>
      <c r="C472" s="200" t="s">
        <v>4432</v>
      </c>
      <c r="D472" s="11" t="s">
        <v>4433</v>
      </c>
      <c r="E472" s="201" t="str">
        <f t="shared" si="44"/>
        <v>URF2025_450__Realizar una jornada de refuerzo a los supervisores_Primer cuatrimestre</v>
      </c>
      <c r="F472" s="11" t="s">
        <v>4434</v>
      </c>
      <c r="G472" s="11" t="s">
        <v>1041</v>
      </c>
      <c r="H472" s="11" t="s">
        <v>1042</v>
      </c>
      <c r="I472" s="11" t="s">
        <v>1043</v>
      </c>
      <c r="J472" s="11" t="s">
        <v>707</v>
      </c>
      <c r="K472" s="11"/>
      <c r="L472" s="12">
        <v>45689</v>
      </c>
      <c r="M472" s="12">
        <v>45777</v>
      </c>
      <c r="N472" s="202">
        <f t="shared" si="45"/>
        <v>88</v>
      </c>
      <c r="O472" s="203" t="s">
        <v>680</v>
      </c>
      <c r="P472" s="11"/>
      <c r="Q472" s="11"/>
      <c r="R472" s="11"/>
      <c r="S472" s="11" t="s">
        <v>3304</v>
      </c>
      <c r="T472" s="11" t="s">
        <v>476</v>
      </c>
      <c r="U472" s="11" t="s">
        <v>25</v>
      </c>
      <c r="V472" s="11"/>
      <c r="W472" s="11" t="s">
        <v>52</v>
      </c>
      <c r="X472" s="11"/>
      <c r="Y472" s="204" t="str">
        <f t="shared" si="46"/>
        <v xml:space="preserve">Talento Humano 
Tecnológicos </v>
      </c>
      <c r="Z472" s="11"/>
      <c r="AA472" s="11"/>
      <c r="AB472" s="11"/>
      <c r="AC472" s="13"/>
      <c r="AD472" s="14"/>
      <c r="AE472" s="11"/>
      <c r="AF472" s="11"/>
      <c r="AG472" s="13"/>
      <c r="AH472" s="14"/>
      <c r="AI472" s="11"/>
      <c r="AJ472" s="11"/>
      <c r="AK472" s="13"/>
      <c r="AL472" s="14"/>
      <c r="AM472" s="11"/>
      <c r="AN472" s="11"/>
      <c r="AO472" s="13"/>
      <c r="AP472" s="14"/>
      <c r="AQ472" s="11"/>
      <c r="AR472" s="11"/>
      <c r="AS472" s="13"/>
      <c r="AT472" s="14"/>
      <c r="AU472" s="11"/>
      <c r="AV472" s="11"/>
      <c r="AW472" s="13"/>
      <c r="AX472" s="11"/>
      <c r="AY472" s="11"/>
      <c r="AZ472" s="11"/>
      <c r="BA472" s="11"/>
      <c r="BB472" s="11"/>
      <c r="BC472" s="11"/>
      <c r="BD472" s="11" t="s">
        <v>2775</v>
      </c>
      <c r="BE472" s="11"/>
      <c r="BF472" s="11"/>
      <c r="BG472" s="11"/>
      <c r="BH472" s="11"/>
      <c r="BI472" s="11"/>
      <c r="BJ472" s="11"/>
      <c r="BK472" s="11"/>
      <c r="BL472" s="11"/>
      <c r="BM472" s="11"/>
      <c r="BN472" s="11"/>
      <c r="BO472" s="11"/>
      <c r="BP472" s="11"/>
      <c r="BQ472" s="11"/>
      <c r="BR472" s="11"/>
      <c r="BS472" s="11"/>
      <c r="BT472" s="11"/>
      <c r="BU472" s="11"/>
      <c r="BV472" s="11" t="s">
        <v>2783</v>
      </c>
      <c r="BW472" s="204" t="str">
        <f t="shared" si="47"/>
        <v>Plan Institucional de Capacitación
Operación del Sistema de Gestión Institucional_SGI</v>
      </c>
      <c r="BX472" s="11" t="s">
        <v>25</v>
      </c>
      <c r="BY472" s="11" t="s">
        <v>26</v>
      </c>
      <c r="BZ472" s="11"/>
      <c r="CA472" s="11"/>
      <c r="CB472" s="11"/>
      <c r="CC472" s="11"/>
      <c r="CD472" s="11"/>
      <c r="CE472" s="204" t="str">
        <f t="shared" si="48"/>
        <v xml:space="preserve">Talento Humano 
Direccionamiento Estratégico y Planeación </v>
      </c>
      <c r="CF472" s="11" t="s">
        <v>82</v>
      </c>
      <c r="CG472" s="11"/>
      <c r="CH472" s="11"/>
      <c r="CI472" s="11"/>
      <c r="CJ472" s="11" t="s">
        <v>86</v>
      </c>
      <c r="CK472" s="11"/>
      <c r="CL472" s="11"/>
      <c r="CM472" s="11"/>
      <c r="CN472" s="11"/>
      <c r="CO472" s="11"/>
      <c r="CP472" s="11"/>
      <c r="CQ472" s="11"/>
      <c r="CR472" s="11"/>
      <c r="CS472" s="11"/>
      <c r="CT472" s="11"/>
      <c r="CU472" s="11"/>
      <c r="CV472" s="11"/>
      <c r="CW472" s="11"/>
      <c r="CX472" s="11"/>
      <c r="CY472" s="204" t="str">
        <f t="shared" ref="CY472:CY497" si="49">_xlfn.TEXTJOIN(CHAR(10),TRUE,CF472:CX472)</f>
        <v>Gestión Estratégica del Talento Humano 
 Compras y Contratación Pública</v>
      </c>
      <c r="CZ472" s="11" t="s">
        <v>2784</v>
      </c>
      <c r="DA472" s="11"/>
      <c r="DB472" s="11"/>
      <c r="DC472" s="11"/>
      <c r="DD472" s="11"/>
      <c r="DE472" s="11"/>
      <c r="DF472" s="11"/>
      <c r="DG472" s="11"/>
      <c r="DH472" s="11"/>
      <c r="DI472" s="11"/>
      <c r="DJ472" s="11"/>
      <c r="DK472" s="11"/>
      <c r="DL472" s="11"/>
      <c r="DM472" s="11"/>
      <c r="DN472" s="11"/>
      <c r="DO472" s="11"/>
      <c r="DP472" s="11"/>
      <c r="DQ472" s="11"/>
      <c r="DR472" s="11"/>
      <c r="DS472" s="11"/>
      <c r="DT472" s="11"/>
      <c r="DU472" s="1"/>
    </row>
    <row r="473" spans="2:125" s="2" customFormat="1" ht="84" hidden="1" customHeight="1" x14ac:dyDescent="0.35">
      <c r="B473" s="1"/>
      <c r="C473" s="200" t="s">
        <v>4435</v>
      </c>
      <c r="D473" s="11" t="s">
        <v>4436</v>
      </c>
      <c r="E473" s="201" t="str">
        <f t="shared" ref="E473:E513" si="50">+C473&amp;"_"&amp;"_"&amp;D473</f>
        <v>URF2025_451__Realizar una jornada de refuerzo a los supervisores_Segundo cuatrimestre</v>
      </c>
      <c r="F473" s="11" t="s">
        <v>4434</v>
      </c>
      <c r="G473" s="11" t="s">
        <v>1041</v>
      </c>
      <c r="H473" s="11" t="s">
        <v>1042</v>
      </c>
      <c r="I473" s="11" t="s">
        <v>1043</v>
      </c>
      <c r="J473" s="11" t="s">
        <v>707</v>
      </c>
      <c r="K473" s="11"/>
      <c r="L473" s="12">
        <v>45778</v>
      </c>
      <c r="M473" s="12">
        <v>45900</v>
      </c>
      <c r="N473" s="202">
        <f t="shared" si="45"/>
        <v>122</v>
      </c>
      <c r="O473" s="203" t="s">
        <v>680</v>
      </c>
      <c r="P473" s="11"/>
      <c r="Q473" s="11"/>
      <c r="R473" s="11"/>
      <c r="S473" s="11" t="s">
        <v>3304</v>
      </c>
      <c r="T473" s="11" t="s">
        <v>476</v>
      </c>
      <c r="U473" s="11" t="s">
        <v>25</v>
      </c>
      <c r="V473" s="11"/>
      <c r="W473" s="11" t="s">
        <v>52</v>
      </c>
      <c r="X473" s="11"/>
      <c r="Y473" s="204" t="str">
        <f t="shared" si="46"/>
        <v xml:space="preserve">Talento Humano 
Tecnológicos </v>
      </c>
      <c r="Z473" s="11"/>
      <c r="AA473" s="11"/>
      <c r="AB473" s="11"/>
      <c r="AC473" s="13"/>
      <c r="AD473" s="14"/>
      <c r="AE473" s="11"/>
      <c r="AF473" s="11"/>
      <c r="AG473" s="13"/>
      <c r="AH473" s="14"/>
      <c r="AI473" s="11"/>
      <c r="AJ473" s="11"/>
      <c r="AK473" s="13"/>
      <c r="AL473" s="14"/>
      <c r="AM473" s="11"/>
      <c r="AN473" s="11"/>
      <c r="AO473" s="13"/>
      <c r="AP473" s="14"/>
      <c r="AQ473" s="11"/>
      <c r="AR473" s="11"/>
      <c r="AS473" s="13"/>
      <c r="AT473" s="14"/>
      <c r="AU473" s="11"/>
      <c r="AV473" s="11"/>
      <c r="AW473" s="13"/>
      <c r="AX473" s="11"/>
      <c r="AY473" s="11"/>
      <c r="AZ473" s="11"/>
      <c r="BA473" s="11"/>
      <c r="BB473" s="11"/>
      <c r="BC473" s="11"/>
      <c r="BD473" s="11" t="s">
        <v>2775</v>
      </c>
      <c r="BE473" s="11"/>
      <c r="BF473" s="11"/>
      <c r="BG473" s="11"/>
      <c r="BH473" s="11"/>
      <c r="BI473" s="11"/>
      <c r="BJ473" s="11"/>
      <c r="BK473" s="11"/>
      <c r="BL473" s="11"/>
      <c r="BM473" s="11"/>
      <c r="BN473" s="11"/>
      <c r="BO473" s="11"/>
      <c r="BP473" s="11"/>
      <c r="BQ473" s="11"/>
      <c r="BR473" s="11"/>
      <c r="BS473" s="11"/>
      <c r="BT473" s="11"/>
      <c r="BU473" s="11"/>
      <c r="BV473" s="11" t="s">
        <v>2783</v>
      </c>
      <c r="BW473" s="204" t="str">
        <f t="shared" si="47"/>
        <v>Plan Institucional de Capacitación
Operación del Sistema de Gestión Institucional_SGI</v>
      </c>
      <c r="BX473" s="11" t="s">
        <v>25</v>
      </c>
      <c r="BY473" s="11" t="s">
        <v>26</v>
      </c>
      <c r="BZ473" s="11"/>
      <c r="CA473" s="11"/>
      <c r="CB473" s="11"/>
      <c r="CC473" s="11"/>
      <c r="CD473" s="11"/>
      <c r="CE473" s="204" t="str">
        <f t="shared" si="48"/>
        <v xml:space="preserve">Talento Humano 
Direccionamiento Estratégico y Planeación </v>
      </c>
      <c r="CF473" s="11" t="s">
        <v>82</v>
      </c>
      <c r="CG473" s="11"/>
      <c r="CH473" s="11"/>
      <c r="CI473" s="11"/>
      <c r="CJ473" s="11" t="s">
        <v>86</v>
      </c>
      <c r="CK473" s="11"/>
      <c r="CL473" s="11"/>
      <c r="CM473" s="11"/>
      <c r="CN473" s="11"/>
      <c r="CO473" s="11"/>
      <c r="CP473" s="11"/>
      <c r="CQ473" s="11"/>
      <c r="CR473" s="11"/>
      <c r="CS473" s="11"/>
      <c r="CT473" s="11"/>
      <c r="CU473" s="11"/>
      <c r="CV473" s="11"/>
      <c r="CW473" s="11"/>
      <c r="CX473" s="11"/>
      <c r="CY473" s="204" t="str">
        <f t="shared" si="49"/>
        <v>Gestión Estratégica del Talento Humano 
 Compras y Contratación Pública</v>
      </c>
      <c r="CZ473" s="11" t="s">
        <v>2784</v>
      </c>
      <c r="DA473" s="11"/>
      <c r="DB473" s="11"/>
      <c r="DC473" s="11"/>
      <c r="DD473" s="11"/>
      <c r="DE473" s="11"/>
      <c r="DF473" s="11"/>
      <c r="DG473" s="11"/>
      <c r="DH473" s="11"/>
      <c r="DI473" s="11"/>
      <c r="DJ473" s="11"/>
      <c r="DK473" s="11"/>
      <c r="DL473" s="11"/>
      <c r="DM473" s="11"/>
      <c r="DN473" s="11"/>
      <c r="DO473" s="11"/>
      <c r="DP473" s="11"/>
      <c r="DQ473" s="11"/>
      <c r="DR473" s="11"/>
      <c r="DS473" s="11"/>
      <c r="DT473" s="11"/>
      <c r="DU473" s="1"/>
    </row>
    <row r="474" spans="2:125" s="2" customFormat="1" ht="84" hidden="1" customHeight="1" x14ac:dyDescent="0.35">
      <c r="B474" s="1"/>
      <c r="C474" s="200" t="s">
        <v>4437</v>
      </c>
      <c r="D474" s="11" t="s">
        <v>4438</v>
      </c>
      <c r="E474" s="201" t="str">
        <f t="shared" si="50"/>
        <v>URF2025_452__Realizar una jornada de refuerzo a los supervisores_Tercer cuatrimestre</v>
      </c>
      <c r="F474" s="11" t="s">
        <v>4434</v>
      </c>
      <c r="G474" s="11" t="s">
        <v>1041</v>
      </c>
      <c r="H474" s="11" t="s">
        <v>1042</v>
      </c>
      <c r="I474" s="11" t="s">
        <v>1043</v>
      </c>
      <c r="J474" s="11" t="s">
        <v>707</v>
      </c>
      <c r="K474" s="11"/>
      <c r="L474" s="12">
        <v>45901</v>
      </c>
      <c r="M474" s="12">
        <v>46006</v>
      </c>
      <c r="N474" s="202">
        <f t="shared" si="45"/>
        <v>105</v>
      </c>
      <c r="O474" s="203" t="s">
        <v>680</v>
      </c>
      <c r="P474" s="11"/>
      <c r="Q474" s="11"/>
      <c r="R474" s="11"/>
      <c r="S474" s="11" t="s">
        <v>3304</v>
      </c>
      <c r="T474" s="11" t="s">
        <v>476</v>
      </c>
      <c r="U474" s="11" t="s">
        <v>25</v>
      </c>
      <c r="V474" s="11"/>
      <c r="W474" s="11" t="s">
        <v>52</v>
      </c>
      <c r="X474" s="11"/>
      <c r="Y474" s="204" t="str">
        <f t="shared" si="46"/>
        <v xml:space="preserve">Talento Humano 
Tecnológicos </v>
      </c>
      <c r="Z474" s="11"/>
      <c r="AA474" s="11"/>
      <c r="AB474" s="11"/>
      <c r="AC474" s="13"/>
      <c r="AD474" s="14"/>
      <c r="AE474" s="11"/>
      <c r="AF474" s="11"/>
      <c r="AG474" s="13"/>
      <c r="AH474" s="14"/>
      <c r="AI474" s="11"/>
      <c r="AJ474" s="11"/>
      <c r="AK474" s="13"/>
      <c r="AL474" s="14"/>
      <c r="AM474" s="11"/>
      <c r="AN474" s="11"/>
      <c r="AO474" s="13"/>
      <c r="AP474" s="14"/>
      <c r="AQ474" s="11"/>
      <c r="AR474" s="11"/>
      <c r="AS474" s="13"/>
      <c r="AT474" s="14"/>
      <c r="AU474" s="11"/>
      <c r="AV474" s="11"/>
      <c r="AW474" s="13"/>
      <c r="AX474" s="11"/>
      <c r="AY474" s="11"/>
      <c r="AZ474" s="11"/>
      <c r="BA474" s="11"/>
      <c r="BB474" s="11"/>
      <c r="BC474" s="11"/>
      <c r="BD474" s="11" t="s">
        <v>2775</v>
      </c>
      <c r="BE474" s="11"/>
      <c r="BF474" s="11"/>
      <c r="BG474" s="11"/>
      <c r="BH474" s="11"/>
      <c r="BI474" s="11"/>
      <c r="BJ474" s="11"/>
      <c r="BK474" s="11"/>
      <c r="BL474" s="11"/>
      <c r="BM474" s="11"/>
      <c r="BN474" s="11"/>
      <c r="BO474" s="11"/>
      <c r="BP474" s="11"/>
      <c r="BQ474" s="11"/>
      <c r="BR474" s="11"/>
      <c r="BS474" s="11"/>
      <c r="BT474" s="11"/>
      <c r="BU474" s="11"/>
      <c r="BV474" s="11" t="s">
        <v>2783</v>
      </c>
      <c r="BW474" s="204" t="str">
        <f t="shared" si="47"/>
        <v>Plan Institucional de Capacitación
Operación del Sistema de Gestión Institucional_SGI</v>
      </c>
      <c r="BX474" s="11" t="s">
        <v>25</v>
      </c>
      <c r="BY474" s="11" t="s">
        <v>26</v>
      </c>
      <c r="BZ474" s="11"/>
      <c r="CA474" s="11"/>
      <c r="CB474" s="11"/>
      <c r="CC474" s="11"/>
      <c r="CD474" s="11"/>
      <c r="CE474" s="204" t="str">
        <f t="shared" si="48"/>
        <v xml:space="preserve">Talento Humano 
Direccionamiento Estratégico y Planeación </v>
      </c>
      <c r="CF474" s="11" t="s">
        <v>82</v>
      </c>
      <c r="CG474" s="11"/>
      <c r="CH474" s="11"/>
      <c r="CI474" s="11"/>
      <c r="CJ474" s="11" t="s">
        <v>86</v>
      </c>
      <c r="CK474" s="11"/>
      <c r="CL474" s="11"/>
      <c r="CM474" s="11"/>
      <c r="CN474" s="11"/>
      <c r="CO474" s="11"/>
      <c r="CP474" s="11"/>
      <c r="CQ474" s="11"/>
      <c r="CR474" s="11"/>
      <c r="CS474" s="11"/>
      <c r="CT474" s="11"/>
      <c r="CU474" s="11"/>
      <c r="CV474" s="11"/>
      <c r="CW474" s="11"/>
      <c r="CX474" s="11"/>
      <c r="CY474" s="204" t="str">
        <f t="shared" si="49"/>
        <v>Gestión Estratégica del Talento Humano 
 Compras y Contratación Pública</v>
      </c>
      <c r="CZ474" s="11" t="s">
        <v>2784</v>
      </c>
      <c r="DA474" s="11"/>
      <c r="DB474" s="11"/>
      <c r="DC474" s="11"/>
      <c r="DD474" s="11"/>
      <c r="DE474" s="11"/>
      <c r="DF474" s="11"/>
      <c r="DG474" s="11"/>
      <c r="DH474" s="11"/>
      <c r="DI474" s="11"/>
      <c r="DJ474" s="11"/>
      <c r="DK474" s="11"/>
      <c r="DL474" s="11"/>
      <c r="DM474" s="11"/>
      <c r="DN474" s="11"/>
      <c r="DO474" s="11"/>
      <c r="DP474" s="11"/>
      <c r="DQ474" s="11"/>
      <c r="DR474" s="11"/>
      <c r="DS474" s="11"/>
      <c r="DT474" s="11"/>
      <c r="DU474" s="1"/>
    </row>
    <row r="475" spans="2:125" s="2" customFormat="1" ht="84" hidden="1" customHeight="1" x14ac:dyDescent="0.35">
      <c r="B475" s="1"/>
      <c r="C475" s="200" t="s">
        <v>4439</v>
      </c>
      <c r="D475" s="11" t="s">
        <v>1051</v>
      </c>
      <c r="E475" s="201" t="str">
        <f t="shared" si="50"/>
        <v>URF2025_453__Actualizar y conciliar el inventario_Primer semestre</v>
      </c>
      <c r="F475" s="11" t="s">
        <v>4440</v>
      </c>
      <c r="G475" s="11" t="s">
        <v>1048</v>
      </c>
      <c r="H475" s="11" t="s">
        <v>1049</v>
      </c>
      <c r="I475" s="11" t="s">
        <v>1043</v>
      </c>
      <c r="J475" s="11" t="s">
        <v>707</v>
      </c>
      <c r="K475" s="11"/>
      <c r="L475" s="12">
        <v>45839</v>
      </c>
      <c r="M475" s="12">
        <v>45869</v>
      </c>
      <c r="N475" s="202">
        <f t="shared" si="45"/>
        <v>30</v>
      </c>
      <c r="O475" s="203" t="s">
        <v>680</v>
      </c>
      <c r="P475" s="11"/>
      <c r="Q475" s="11"/>
      <c r="R475" s="11"/>
      <c r="S475" s="11" t="s">
        <v>3304</v>
      </c>
      <c r="T475" s="11" t="s">
        <v>476</v>
      </c>
      <c r="U475" s="11" t="s">
        <v>25</v>
      </c>
      <c r="V475" s="11"/>
      <c r="W475" s="11" t="s">
        <v>52</v>
      </c>
      <c r="X475" s="11" t="s">
        <v>53</v>
      </c>
      <c r="Y475" s="204" t="str">
        <f t="shared" si="46"/>
        <v xml:space="preserve">Talento Humano 
Tecnológicos 
Físicos </v>
      </c>
      <c r="Z475" s="11"/>
      <c r="AA475" s="11"/>
      <c r="AB475" s="11"/>
      <c r="AC475" s="13"/>
      <c r="AD475" s="14"/>
      <c r="AE475" s="11"/>
      <c r="AF475" s="11"/>
      <c r="AG475" s="13"/>
      <c r="AH475" s="14"/>
      <c r="AI475" s="11"/>
      <c r="AJ475" s="11"/>
      <c r="AK475" s="13"/>
      <c r="AL475" s="14"/>
      <c r="AM475" s="11"/>
      <c r="AN475" s="11"/>
      <c r="AO475" s="13"/>
      <c r="AP475" s="14"/>
      <c r="AQ475" s="11"/>
      <c r="AR475" s="11"/>
      <c r="AS475" s="13"/>
      <c r="AT475" s="14"/>
      <c r="AU475" s="11"/>
      <c r="AV475" s="11"/>
      <c r="AW475" s="13"/>
      <c r="AX475" s="11"/>
      <c r="AY475" s="11"/>
      <c r="AZ475" s="11"/>
      <c r="BA475" s="11"/>
      <c r="BB475" s="11"/>
      <c r="BC475" s="11"/>
      <c r="BD475" s="11"/>
      <c r="BE475" s="11"/>
      <c r="BF475" s="11"/>
      <c r="BG475" s="11"/>
      <c r="BH475" s="11"/>
      <c r="BI475" s="11"/>
      <c r="BJ475" s="11"/>
      <c r="BK475" s="11"/>
      <c r="BL475" s="11"/>
      <c r="BM475" s="11"/>
      <c r="BN475" s="11"/>
      <c r="BO475" s="11"/>
      <c r="BP475" s="11"/>
      <c r="BQ475" s="11"/>
      <c r="BR475" s="11"/>
      <c r="BS475" s="11"/>
      <c r="BT475" s="11"/>
      <c r="BU475" s="11"/>
      <c r="BV475" s="11" t="s">
        <v>2783</v>
      </c>
      <c r="BW475" s="204" t="str">
        <f t="shared" si="47"/>
        <v>Operación del Sistema de Gestión Institucional_SGI</v>
      </c>
      <c r="BX475" s="11"/>
      <c r="BY475" s="11"/>
      <c r="BZ475" s="11" t="s">
        <v>27</v>
      </c>
      <c r="CA475" s="11"/>
      <c r="CB475" s="11"/>
      <c r="CC475" s="11"/>
      <c r="CD475" s="11"/>
      <c r="CE475" s="204" t="str">
        <f t="shared" si="48"/>
        <v xml:space="preserve">Gestión con valores para resultados </v>
      </c>
      <c r="CF475" s="11"/>
      <c r="CG475" s="11"/>
      <c r="CH475" s="11"/>
      <c r="CI475" s="11"/>
      <c r="CJ475" s="11"/>
      <c r="CK475" s="11" t="s">
        <v>87</v>
      </c>
      <c r="CL475" s="11"/>
      <c r="CM475" s="11"/>
      <c r="CN475" s="11"/>
      <c r="CO475" s="11"/>
      <c r="CP475" s="11"/>
      <c r="CQ475" s="11"/>
      <c r="CR475" s="11"/>
      <c r="CS475" s="11"/>
      <c r="CT475" s="11"/>
      <c r="CU475" s="11"/>
      <c r="CV475" s="11"/>
      <c r="CW475" s="11"/>
      <c r="CX475" s="11"/>
      <c r="CY475" s="204" t="str">
        <f t="shared" si="49"/>
        <v>Fortalecimiento organizacional y simplificación de procesos</v>
      </c>
      <c r="CZ475" s="11" t="s">
        <v>2784</v>
      </c>
      <c r="DA475" s="11"/>
      <c r="DB475" s="11"/>
      <c r="DC475" s="11"/>
      <c r="DD475" s="11"/>
      <c r="DE475" s="11"/>
      <c r="DF475" s="11"/>
      <c r="DG475" s="11"/>
      <c r="DH475" s="11"/>
      <c r="DI475" s="11"/>
      <c r="DJ475" s="11"/>
      <c r="DK475" s="11"/>
      <c r="DL475" s="11"/>
      <c r="DM475" s="11"/>
      <c r="DN475" s="11"/>
      <c r="DO475" s="11"/>
      <c r="DP475" s="11"/>
      <c r="DQ475" s="11"/>
      <c r="DR475" s="11"/>
      <c r="DS475" s="11"/>
      <c r="DT475" s="11"/>
      <c r="DU475" s="1"/>
    </row>
    <row r="476" spans="2:125" s="2" customFormat="1" ht="84" hidden="1" customHeight="1" x14ac:dyDescent="0.35">
      <c r="B476" s="1"/>
      <c r="C476" s="200" t="s">
        <v>4441</v>
      </c>
      <c r="D476" s="11" t="s">
        <v>1046</v>
      </c>
      <c r="E476" s="201" t="str">
        <f t="shared" si="50"/>
        <v>URF2025_454__Actualizar y conciliar el inventario_Segundo semestre</v>
      </c>
      <c r="F476" s="11" t="s">
        <v>4440</v>
      </c>
      <c r="G476" s="11" t="s">
        <v>1048</v>
      </c>
      <c r="H476" s="11" t="s">
        <v>1049</v>
      </c>
      <c r="I476" s="11" t="s">
        <v>1043</v>
      </c>
      <c r="J476" s="11" t="s">
        <v>970</v>
      </c>
      <c r="K476" s="11"/>
      <c r="L476" s="12">
        <v>45976</v>
      </c>
      <c r="M476" s="12">
        <v>46006</v>
      </c>
      <c r="N476" s="202">
        <f t="shared" si="45"/>
        <v>30</v>
      </c>
      <c r="O476" s="203" t="s">
        <v>680</v>
      </c>
      <c r="P476" s="11"/>
      <c r="Q476" s="11"/>
      <c r="R476" s="11"/>
      <c r="S476" s="11" t="s">
        <v>3304</v>
      </c>
      <c r="T476" s="11" t="s">
        <v>476</v>
      </c>
      <c r="U476" s="11" t="s">
        <v>25</v>
      </c>
      <c r="V476" s="11"/>
      <c r="W476" s="11" t="s">
        <v>52</v>
      </c>
      <c r="X476" s="11" t="s">
        <v>53</v>
      </c>
      <c r="Y476" s="204" t="str">
        <f t="shared" si="46"/>
        <v xml:space="preserve">Talento Humano 
Tecnológicos 
Físicos </v>
      </c>
      <c r="Z476" s="11"/>
      <c r="AA476" s="11"/>
      <c r="AB476" s="11"/>
      <c r="AC476" s="13"/>
      <c r="AD476" s="14"/>
      <c r="AE476" s="11"/>
      <c r="AF476" s="11"/>
      <c r="AG476" s="13"/>
      <c r="AH476" s="14"/>
      <c r="AI476" s="11"/>
      <c r="AJ476" s="11"/>
      <c r="AK476" s="13"/>
      <c r="AL476" s="14"/>
      <c r="AM476" s="11"/>
      <c r="AN476" s="11"/>
      <c r="AO476" s="13"/>
      <c r="AP476" s="14"/>
      <c r="AQ476" s="11"/>
      <c r="AR476" s="11"/>
      <c r="AS476" s="13"/>
      <c r="AT476" s="14"/>
      <c r="AU476" s="11"/>
      <c r="AV476" s="11"/>
      <c r="AW476" s="13"/>
      <c r="AX476" s="11"/>
      <c r="AY476" s="11"/>
      <c r="AZ476" s="11"/>
      <c r="BA476" s="11"/>
      <c r="BB476" s="11"/>
      <c r="BC476" s="11"/>
      <c r="BD476" s="11"/>
      <c r="BE476" s="11"/>
      <c r="BF476" s="11"/>
      <c r="BG476" s="11"/>
      <c r="BH476" s="11"/>
      <c r="BI476" s="11"/>
      <c r="BJ476" s="11"/>
      <c r="BK476" s="11"/>
      <c r="BL476" s="11"/>
      <c r="BM476" s="11"/>
      <c r="BN476" s="11"/>
      <c r="BO476" s="11"/>
      <c r="BP476" s="11"/>
      <c r="BQ476" s="11"/>
      <c r="BR476" s="11"/>
      <c r="BS476" s="11"/>
      <c r="BT476" s="11"/>
      <c r="BU476" s="11"/>
      <c r="BV476" s="11" t="s">
        <v>2783</v>
      </c>
      <c r="BW476" s="204" t="str">
        <f t="shared" si="47"/>
        <v>Operación del Sistema de Gestión Institucional_SGI</v>
      </c>
      <c r="BX476" s="11"/>
      <c r="BY476" s="11"/>
      <c r="BZ476" s="11" t="s">
        <v>27</v>
      </c>
      <c r="CA476" s="11"/>
      <c r="CB476" s="11"/>
      <c r="CC476" s="11"/>
      <c r="CD476" s="11"/>
      <c r="CE476" s="204" t="str">
        <f t="shared" si="48"/>
        <v xml:space="preserve">Gestión con valores para resultados </v>
      </c>
      <c r="CF476" s="11"/>
      <c r="CG476" s="11"/>
      <c r="CH476" s="11"/>
      <c r="CI476" s="11"/>
      <c r="CJ476" s="11"/>
      <c r="CK476" s="11" t="s">
        <v>87</v>
      </c>
      <c r="CL476" s="11"/>
      <c r="CM476" s="11"/>
      <c r="CN476" s="11"/>
      <c r="CO476" s="11"/>
      <c r="CP476" s="11"/>
      <c r="CQ476" s="11"/>
      <c r="CR476" s="11"/>
      <c r="CS476" s="11"/>
      <c r="CT476" s="11"/>
      <c r="CU476" s="11"/>
      <c r="CV476" s="11"/>
      <c r="CW476" s="11"/>
      <c r="CX476" s="11"/>
      <c r="CY476" s="204" t="str">
        <f t="shared" si="49"/>
        <v>Fortalecimiento organizacional y simplificación de procesos</v>
      </c>
      <c r="CZ476" s="11" t="s">
        <v>2826</v>
      </c>
      <c r="DA476" s="11" t="s">
        <v>2826</v>
      </c>
      <c r="DB476" s="205">
        <v>45973</v>
      </c>
      <c r="DC476" s="205">
        <v>45973</v>
      </c>
      <c r="DD476" s="11" t="s">
        <v>4376</v>
      </c>
      <c r="DE476" s="11" t="s">
        <v>4377</v>
      </c>
      <c r="DF476" s="11"/>
      <c r="DG476" s="11"/>
      <c r="DH476" s="11"/>
      <c r="DI476" s="11"/>
      <c r="DJ476" s="11"/>
      <c r="DK476" s="11"/>
      <c r="DL476" s="11"/>
      <c r="DM476" s="11"/>
      <c r="DN476" s="11"/>
      <c r="DO476" s="11"/>
      <c r="DP476" s="11"/>
      <c r="DQ476" s="11"/>
      <c r="DR476" s="11"/>
      <c r="DS476" s="11"/>
      <c r="DT476" s="11"/>
      <c r="DU476" s="1"/>
    </row>
    <row r="477" spans="2:125" s="2" customFormat="1" ht="84" hidden="1" customHeight="1" x14ac:dyDescent="0.35">
      <c r="B477" s="1"/>
      <c r="C477" s="200" t="s">
        <v>4442</v>
      </c>
      <c r="D477" s="11" t="s">
        <v>1054</v>
      </c>
      <c r="E477" s="201" t="str">
        <f t="shared" si="50"/>
        <v>URF2025_455__Verificar el inventario_Anual</v>
      </c>
      <c r="F477" s="11" t="s">
        <v>4443</v>
      </c>
      <c r="G477" s="11" t="s">
        <v>1056</v>
      </c>
      <c r="H477" s="11" t="s">
        <v>1057</v>
      </c>
      <c r="I477" s="11" t="s">
        <v>1043</v>
      </c>
      <c r="J477" s="11" t="s">
        <v>970</v>
      </c>
      <c r="K477" s="11"/>
      <c r="L477" s="12">
        <v>45962</v>
      </c>
      <c r="M477" s="12">
        <v>46018</v>
      </c>
      <c r="N477" s="202">
        <f t="shared" si="45"/>
        <v>56</v>
      </c>
      <c r="O477" s="203" t="s">
        <v>680</v>
      </c>
      <c r="P477" s="11"/>
      <c r="Q477" s="11"/>
      <c r="R477" s="11"/>
      <c r="S477" s="11" t="s">
        <v>3304</v>
      </c>
      <c r="T477" s="11" t="s">
        <v>476</v>
      </c>
      <c r="U477" s="11" t="s">
        <v>25</v>
      </c>
      <c r="V477" s="11"/>
      <c r="W477" s="11" t="s">
        <v>52</v>
      </c>
      <c r="X477" s="11" t="s">
        <v>53</v>
      </c>
      <c r="Y477" s="204" t="str">
        <f t="shared" si="46"/>
        <v xml:space="preserve">Talento Humano 
Tecnológicos 
Físicos </v>
      </c>
      <c r="Z477" s="11"/>
      <c r="AA477" s="11"/>
      <c r="AB477" s="11"/>
      <c r="AC477" s="13"/>
      <c r="AD477" s="14"/>
      <c r="AE477" s="11"/>
      <c r="AF477" s="11"/>
      <c r="AG477" s="13"/>
      <c r="AH477" s="14"/>
      <c r="AI477" s="11"/>
      <c r="AJ477" s="11"/>
      <c r="AK477" s="13"/>
      <c r="AL477" s="14"/>
      <c r="AM477" s="11"/>
      <c r="AN477" s="11"/>
      <c r="AO477" s="13"/>
      <c r="AP477" s="14"/>
      <c r="AQ477" s="11"/>
      <c r="AR477" s="11"/>
      <c r="AS477" s="13"/>
      <c r="AT477" s="14"/>
      <c r="AU477" s="11"/>
      <c r="AV477" s="11"/>
      <c r="AW477" s="13"/>
      <c r="AX477" s="11"/>
      <c r="AY477" s="11"/>
      <c r="AZ477" s="11"/>
      <c r="BA477" s="11"/>
      <c r="BB477" s="11"/>
      <c r="BC477" s="11"/>
      <c r="BD477" s="11"/>
      <c r="BE477" s="11"/>
      <c r="BF477" s="11"/>
      <c r="BG477" s="11"/>
      <c r="BH477" s="11"/>
      <c r="BI477" s="11"/>
      <c r="BJ477" s="11"/>
      <c r="BK477" s="11"/>
      <c r="BL477" s="11"/>
      <c r="BM477" s="11"/>
      <c r="BN477" s="11"/>
      <c r="BO477" s="11"/>
      <c r="BP477" s="11"/>
      <c r="BQ477" s="11"/>
      <c r="BR477" s="11"/>
      <c r="BS477" s="11"/>
      <c r="BT477" s="11"/>
      <c r="BU477" s="11"/>
      <c r="BV477" s="11" t="s">
        <v>2783</v>
      </c>
      <c r="BW477" s="204" t="str">
        <f t="shared" si="47"/>
        <v>Operación del Sistema de Gestión Institucional_SGI</v>
      </c>
      <c r="BX477" s="11"/>
      <c r="BY477" s="11"/>
      <c r="BZ477" s="11" t="s">
        <v>27</v>
      </c>
      <c r="CA477" s="11"/>
      <c r="CB477" s="11"/>
      <c r="CC477" s="11"/>
      <c r="CD477" s="11"/>
      <c r="CE477" s="204" t="str">
        <f t="shared" si="48"/>
        <v xml:space="preserve">Gestión con valores para resultados </v>
      </c>
      <c r="CF477" s="11"/>
      <c r="CG477" s="11"/>
      <c r="CH477" s="11"/>
      <c r="CI477" s="11"/>
      <c r="CJ477" s="11"/>
      <c r="CK477" s="11" t="s">
        <v>87</v>
      </c>
      <c r="CL477" s="11"/>
      <c r="CM477" s="11"/>
      <c r="CN477" s="11"/>
      <c r="CO477" s="11"/>
      <c r="CP477" s="11"/>
      <c r="CQ477" s="11"/>
      <c r="CR477" s="11"/>
      <c r="CS477" s="11"/>
      <c r="CT477" s="11"/>
      <c r="CU477" s="11"/>
      <c r="CV477" s="11"/>
      <c r="CW477" s="11"/>
      <c r="CX477" s="11"/>
      <c r="CY477" s="204" t="str">
        <f t="shared" si="49"/>
        <v>Fortalecimiento organizacional y simplificación de procesos</v>
      </c>
      <c r="CZ477" s="11" t="s">
        <v>2826</v>
      </c>
      <c r="DA477" s="11" t="s">
        <v>2826</v>
      </c>
      <c r="DB477" s="205">
        <v>45973</v>
      </c>
      <c r="DC477" s="205">
        <v>45973</v>
      </c>
      <c r="DD477" s="11" t="s">
        <v>4376</v>
      </c>
      <c r="DE477" s="11" t="s">
        <v>4377</v>
      </c>
      <c r="DF477" s="11"/>
      <c r="DG477" s="11"/>
      <c r="DH477" s="11"/>
      <c r="DI477" s="11"/>
      <c r="DJ477" s="11"/>
      <c r="DK477" s="11"/>
      <c r="DL477" s="11"/>
      <c r="DM477" s="11"/>
      <c r="DN477" s="11"/>
      <c r="DO477" s="11"/>
      <c r="DP477" s="11"/>
      <c r="DQ477" s="11"/>
      <c r="DR477" s="11"/>
      <c r="DS477" s="11"/>
      <c r="DT477" s="11"/>
      <c r="DU477" s="1"/>
    </row>
    <row r="478" spans="2:125" s="2" customFormat="1" ht="84" hidden="1" customHeight="1" x14ac:dyDescent="0.35">
      <c r="B478" s="1"/>
      <c r="C478" s="200" t="s">
        <v>4444</v>
      </c>
      <c r="D478" s="11" t="s">
        <v>4445</v>
      </c>
      <c r="E478" s="201" t="s">
        <v>4446</v>
      </c>
      <c r="F478" s="11" t="s">
        <v>4447</v>
      </c>
      <c r="G478" s="11" t="s">
        <v>4448</v>
      </c>
      <c r="H478" s="11" t="s">
        <v>4449</v>
      </c>
      <c r="I478" s="11" t="s">
        <v>232</v>
      </c>
      <c r="J478" s="11" t="s">
        <v>315</v>
      </c>
      <c r="K478" s="11"/>
      <c r="L478" s="12">
        <v>45689</v>
      </c>
      <c r="M478" s="12">
        <v>45777</v>
      </c>
      <c r="N478" s="202">
        <f t="shared" ref="N478:N482" si="51">M478-L478</f>
        <v>88</v>
      </c>
      <c r="O478" s="203" t="s">
        <v>110</v>
      </c>
      <c r="P478" s="11"/>
      <c r="Q478" s="11"/>
      <c r="R478" s="11"/>
      <c r="S478" s="11" t="s">
        <v>3304</v>
      </c>
      <c r="T478" s="11" t="s">
        <v>476</v>
      </c>
      <c r="U478" s="11" t="s">
        <v>25</v>
      </c>
      <c r="V478" s="11"/>
      <c r="W478" s="11" t="s">
        <v>52</v>
      </c>
      <c r="X478" s="11"/>
      <c r="Y478" s="204" t="str">
        <f t="shared" si="46"/>
        <v xml:space="preserve">Talento Humano 
Tecnológicos </v>
      </c>
      <c r="Z478" s="11"/>
      <c r="AA478" s="11"/>
      <c r="AB478" s="11"/>
      <c r="AC478" s="13"/>
      <c r="AD478" s="14"/>
      <c r="AE478" s="11"/>
      <c r="AF478" s="11"/>
      <c r="AG478" s="13"/>
      <c r="AH478" s="14"/>
      <c r="AI478" s="11"/>
      <c r="AJ478" s="11"/>
      <c r="AK478" s="13"/>
      <c r="AL478" s="14"/>
      <c r="AM478" s="11"/>
      <c r="AN478" s="11"/>
      <c r="AO478" s="13"/>
      <c r="AP478" s="14"/>
      <c r="AQ478" s="11"/>
      <c r="AR478" s="11"/>
      <c r="AS478" s="13"/>
      <c r="AT478" s="14"/>
      <c r="AU478" s="11"/>
      <c r="AV478" s="11"/>
      <c r="AW478" s="13"/>
      <c r="AX478" s="11"/>
      <c r="AY478" s="11"/>
      <c r="AZ478" s="11"/>
      <c r="BA478" s="11"/>
      <c r="BB478" s="11"/>
      <c r="BC478" s="11"/>
      <c r="BD478" s="11"/>
      <c r="BE478" s="11"/>
      <c r="BF478" s="11"/>
      <c r="BG478" s="11"/>
      <c r="BH478" s="11"/>
      <c r="BI478" s="11"/>
      <c r="BJ478" s="11"/>
      <c r="BK478" s="11"/>
      <c r="BL478" s="11"/>
      <c r="BM478" s="11"/>
      <c r="BN478" s="11"/>
      <c r="BO478" s="11"/>
      <c r="BP478" s="11"/>
      <c r="BQ478" s="11"/>
      <c r="BR478" s="216" t="s">
        <v>4450</v>
      </c>
      <c r="BS478" s="11" t="s">
        <v>2762</v>
      </c>
      <c r="BT478" s="11" t="s">
        <v>3498</v>
      </c>
      <c r="BU478" s="11"/>
      <c r="BV478" s="11" t="s">
        <v>2783</v>
      </c>
      <c r="BW478" s="204" t="str">
        <f t="shared" si="47"/>
        <v>01_Intrumentos de gestión ambiental
Plan anual de austeridad 
Operación del Sistema de Gestión Institucional_SGI</v>
      </c>
      <c r="BX478" s="11"/>
      <c r="BY478" s="11" t="s">
        <v>26</v>
      </c>
      <c r="BZ478" s="11" t="s">
        <v>27</v>
      </c>
      <c r="CA478" s="11"/>
      <c r="CB478" s="11"/>
      <c r="CC478" s="11"/>
      <c r="CD478" s="11"/>
      <c r="CE478" s="204" t="str">
        <f t="shared" si="48"/>
        <v xml:space="preserve">Direccionamiento Estratégico y Planeación 
Gestión con valores para resultados </v>
      </c>
      <c r="CF478" s="11"/>
      <c r="CG478" s="11"/>
      <c r="CH478" s="11" t="s">
        <v>84</v>
      </c>
      <c r="CI478" s="11"/>
      <c r="CJ478" s="11"/>
      <c r="CK478" s="11" t="s">
        <v>87</v>
      </c>
      <c r="CL478" s="11"/>
      <c r="CM478" s="11"/>
      <c r="CN478" s="11"/>
      <c r="CO478" s="11"/>
      <c r="CP478" s="11"/>
      <c r="CQ478" s="11"/>
      <c r="CR478" s="11"/>
      <c r="CS478" s="11"/>
      <c r="CT478" s="11"/>
      <c r="CU478" s="11"/>
      <c r="CV478" s="11"/>
      <c r="CW478" s="11"/>
      <c r="CX478" s="11"/>
      <c r="CY478" s="204" t="str">
        <f t="shared" si="49"/>
        <v>Planeación Institucional
Fortalecimiento organizacional y simplificación de procesos</v>
      </c>
      <c r="CZ478" s="11" t="s">
        <v>2826</v>
      </c>
      <c r="DA478" s="11" t="s">
        <v>2826</v>
      </c>
      <c r="DB478" s="205">
        <v>45754</v>
      </c>
      <c r="DC478" s="205">
        <v>45754</v>
      </c>
      <c r="DD478" s="11" t="s">
        <v>4451</v>
      </c>
      <c r="DE478" s="232" t="s">
        <v>4452</v>
      </c>
      <c r="DF478" s="11" t="s">
        <v>2826</v>
      </c>
      <c r="DG478" s="205">
        <v>45763</v>
      </c>
      <c r="DH478" s="205">
        <v>45763</v>
      </c>
      <c r="DI478" s="11" t="s">
        <v>3399</v>
      </c>
      <c r="DJ478" s="11" t="s">
        <v>4453</v>
      </c>
      <c r="DK478" s="11"/>
      <c r="DL478" s="11"/>
      <c r="DM478" s="11"/>
      <c r="DN478" s="11"/>
      <c r="DO478" s="11"/>
      <c r="DP478" s="11"/>
      <c r="DQ478" s="11"/>
      <c r="DR478" s="11"/>
      <c r="DS478" s="11"/>
      <c r="DT478" s="11"/>
      <c r="DU478" s="1"/>
    </row>
    <row r="479" spans="2:125" s="2" customFormat="1" ht="84" hidden="1" customHeight="1" x14ac:dyDescent="0.35">
      <c r="B479" s="1"/>
      <c r="C479" s="200" t="s">
        <v>4454</v>
      </c>
      <c r="D479" s="11" t="s">
        <v>4455</v>
      </c>
      <c r="E479" s="201" t="s">
        <v>4456</v>
      </c>
      <c r="F479" s="11" t="s">
        <v>4457</v>
      </c>
      <c r="G479" s="11" t="s">
        <v>4458</v>
      </c>
      <c r="H479" s="11" t="s">
        <v>4459</v>
      </c>
      <c r="I479" s="11" t="s">
        <v>232</v>
      </c>
      <c r="J479" s="11" t="s">
        <v>315</v>
      </c>
      <c r="K479" s="11"/>
      <c r="L479" s="12">
        <v>45689</v>
      </c>
      <c r="M479" s="12">
        <v>45777</v>
      </c>
      <c r="N479" s="202">
        <f t="shared" si="51"/>
        <v>88</v>
      </c>
      <c r="O479" s="203" t="s">
        <v>110</v>
      </c>
      <c r="P479" s="11"/>
      <c r="Q479" s="11"/>
      <c r="R479" s="11"/>
      <c r="S479" s="11" t="s">
        <v>3304</v>
      </c>
      <c r="T479" s="11" t="s">
        <v>476</v>
      </c>
      <c r="U479" s="11" t="s">
        <v>25</v>
      </c>
      <c r="V479" s="11"/>
      <c r="W479" s="11" t="s">
        <v>52</v>
      </c>
      <c r="X479" s="11"/>
      <c r="Y479" s="204" t="str">
        <f t="shared" si="46"/>
        <v xml:space="preserve">Talento Humano 
Tecnológicos </v>
      </c>
      <c r="Z479" s="11"/>
      <c r="AA479" s="11"/>
      <c r="AB479" s="11"/>
      <c r="AC479" s="13"/>
      <c r="AD479" s="14"/>
      <c r="AE479" s="11"/>
      <c r="AF479" s="11"/>
      <c r="AG479" s="13"/>
      <c r="AH479" s="14"/>
      <c r="AI479" s="11"/>
      <c r="AJ479" s="11"/>
      <c r="AK479" s="13"/>
      <c r="AL479" s="14"/>
      <c r="AM479" s="11"/>
      <c r="AN479" s="11"/>
      <c r="AO479" s="13"/>
      <c r="AP479" s="14"/>
      <c r="AQ479" s="11"/>
      <c r="AR479" s="11"/>
      <c r="AS479" s="13"/>
      <c r="AT479" s="14"/>
      <c r="AU479" s="11"/>
      <c r="AV479" s="11"/>
      <c r="AW479" s="13"/>
      <c r="AX479" s="11"/>
      <c r="AY479" s="11"/>
      <c r="AZ479" s="11"/>
      <c r="BA479" s="11"/>
      <c r="BB479" s="11"/>
      <c r="BC479" s="11"/>
      <c r="BD479" s="11"/>
      <c r="BE479" s="11"/>
      <c r="BF479" s="11"/>
      <c r="BG479" s="11"/>
      <c r="BH479" s="11"/>
      <c r="BI479" s="11"/>
      <c r="BJ479" s="11"/>
      <c r="BK479" s="11"/>
      <c r="BL479" s="11"/>
      <c r="BM479" s="11"/>
      <c r="BN479" s="11"/>
      <c r="BO479" s="11"/>
      <c r="BP479" s="11"/>
      <c r="BQ479" s="11"/>
      <c r="BR479" s="216" t="s">
        <v>4460</v>
      </c>
      <c r="BS479" s="11" t="s">
        <v>2762</v>
      </c>
      <c r="BT479" s="11" t="s">
        <v>3498</v>
      </c>
      <c r="BU479" s="11"/>
      <c r="BV479" s="11" t="s">
        <v>2783</v>
      </c>
      <c r="BW479" s="204" t="str">
        <f t="shared" si="47"/>
        <v>06_Educación ambiental
Plan anual de austeridad 
Operación del Sistema de Gestión Institucional_SGI</v>
      </c>
      <c r="BX479" s="11"/>
      <c r="BY479" s="11"/>
      <c r="BZ479" s="11" t="s">
        <v>27</v>
      </c>
      <c r="CA479" s="11"/>
      <c r="CB479" s="11"/>
      <c r="CC479" s="11"/>
      <c r="CD479" s="11"/>
      <c r="CE479" s="204" t="str">
        <f t="shared" si="48"/>
        <v xml:space="preserve">Gestión con valores para resultados </v>
      </c>
      <c r="CF479" s="11"/>
      <c r="CG479" s="11"/>
      <c r="CH479" s="11"/>
      <c r="CI479" s="11"/>
      <c r="CJ479" s="11"/>
      <c r="CK479" s="11" t="s">
        <v>87</v>
      </c>
      <c r="CL479" s="11"/>
      <c r="CM479" s="11"/>
      <c r="CN479" s="11"/>
      <c r="CO479" s="11"/>
      <c r="CP479" s="11"/>
      <c r="CQ479" s="11"/>
      <c r="CR479" s="11"/>
      <c r="CS479" s="11"/>
      <c r="CT479" s="11"/>
      <c r="CU479" s="11"/>
      <c r="CV479" s="11"/>
      <c r="CW479" s="11"/>
      <c r="CX479" s="11"/>
      <c r="CY479" s="204" t="str">
        <f t="shared" si="49"/>
        <v>Fortalecimiento organizacional y simplificación de procesos</v>
      </c>
      <c r="CZ479" s="11" t="s">
        <v>2826</v>
      </c>
      <c r="DA479" s="11" t="s">
        <v>2826</v>
      </c>
      <c r="DB479" s="205">
        <v>45754</v>
      </c>
      <c r="DC479" s="205">
        <v>45754</v>
      </c>
      <c r="DD479" s="11" t="s">
        <v>4451</v>
      </c>
      <c r="DE479" s="232" t="s">
        <v>4461</v>
      </c>
      <c r="DF479" s="11" t="s">
        <v>2826</v>
      </c>
      <c r="DG479" s="205">
        <v>45763</v>
      </c>
      <c r="DH479" s="205">
        <v>45763</v>
      </c>
      <c r="DI479" s="11" t="s">
        <v>3399</v>
      </c>
      <c r="DJ479" s="11" t="s">
        <v>4453</v>
      </c>
      <c r="DK479" s="11"/>
      <c r="DL479" s="11"/>
      <c r="DM479" s="11"/>
      <c r="DN479" s="11"/>
      <c r="DO479" s="11"/>
      <c r="DP479" s="11"/>
      <c r="DQ479" s="11"/>
      <c r="DR479" s="11"/>
      <c r="DS479" s="11"/>
      <c r="DT479" s="11"/>
      <c r="DU479" s="1"/>
    </row>
    <row r="480" spans="2:125" s="2" customFormat="1" ht="84" hidden="1" customHeight="1" x14ac:dyDescent="0.35">
      <c r="B480" s="1"/>
      <c r="C480" s="200" t="s">
        <v>4462</v>
      </c>
      <c r="D480" s="11" t="s">
        <v>4463</v>
      </c>
      <c r="E480" s="201" t="s">
        <v>4464</v>
      </c>
      <c r="F480" s="11" t="s">
        <v>4457</v>
      </c>
      <c r="G480" s="11" t="s">
        <v>4458</v>
      </c>
      <c r="H480" s="11" t="s">
        <v>4459</v>
      </c>
      <c r="I480" s="11" t="s">
        <v>232</v>
      </c>
      <c r="J480" s="11" t="s">
        <v>315</v>
      </c>
      <c r="K480" s="11"/>
      <c r="L480" s="12">
        <v>45748</v>
      </c>
      <c r="M480" s="12">
        <v>45868</v>
      </c>
      <c r="N480" s="202">
        <f t="shared" si="51"/>
        <v>120</v>
      </c>
      <c r="O480" s="203" t="s">
        <v>110</v>
      </c>
      <c r="P480" s="11"/>
      <c r="Q480" s="11"/>
      <c r="R480" s="11"/>
      <c r="S480" s="11" t="s">
        <v>3304</v>
      </c>
      <c r="T480" s="11" t="s">
        <v>476</v>
      </c>
      <c r="U480" s="11" t="s">
        <v>25</v>
      </c>
      <c r="V480" s="11"/>
      <c r="W480" s="11" t="s">
        <v>52</v>
      </c>
      <c r="X480" s="11"/>
      <c r="Y480" s="204" t="str">
        <f t="shared" si="46"/>
        <v xml:space="preserve">Talento Humano 
Tecnológicos </v>
      </c>
      <c r="Z480" s="11"/>
      <c r="AA480" s="11"/>
      <c r="AB480" s="11"/>
      <c r="AC480" s="13"/>
      <c r="AD480" s="14"/>
      <c r="AE480" s="11"/>
      <c r="AF480" s="11"/>
      <c r="AG480" s="13"/>
      <c r="AH480" s="14"/>
      <c r="AI480" s="11"/>
      <c r="AJ480" s="11"/>
      <c r="AK480" s="13"/>
      <c r="AL480" s="14"/>
      <c r="AM480" s="11"/>
      <c r="AN480" s="11"/>
      <c r="AO480" s="13"/>
      <c r="AP480" s="14"/>
      <c r="AQ480" s="11"/>
      <c r="AR480" s="11"/>
      <c r="AS480" s="13"/>
      <c r="AT480" s="14"/>
      <c r="AU480" s="11"/>
      <c r="AV480" s="11"/>
      <c r="AW480" s="13"/>
      <c r="AX480" s="11"/>
      <c r="AY480" s="11"/>
      <c r="AZ480" s="11"/>
      <c r="BA480" s="11"/>
      <c r="BB480" s="11"/>
      <c r="BC480" s="11"/>
      <c r="BD480" s="11"/>
      <c r="BE480" s="11"/>
      <c r="BF480" s="11"/>
      <c r="BG480" s="11"/>
      <c r="BH480" s="11"/>
      <c r="BI480" s="11"/>
      <c r="BJ480" s="11"/>
      <c r="BK480" s="11"/>
      <c r="BL480" s="11"/>
      <c r="BM480" s="11"/>
      <c r="BN480" s="11"/>
      <c r="BO480" s="11"/>
      <c r="BP480" s="11"/>
      <c r="BQ480" s="11"/>
      <c r="BR480" s="216" t="s">
        <v>4460</v>
      </c>
      <c r="BS480" s="11" t="s">
        <v>2762</v>
      </c>
      <c r="BT480" s="11" t="s">
        <v>3498</v>
      </c>
      <c r="BU480" s="11"/>
      <c r="BV480" s="11" t="s">
        <v>2783</v>
      </c>
      <c r="BW480" s="204" t="str">
        <f t="shared" si="47"/>
        <v>06_Educación ambiental
Plan anual de austeridad 
Operación del Sistema de Gestión Institucional_SGI</v>
      </c>
      <c r="BX480" s="11"/>
      <c r="BY480" s="11"/>
      <c r="BZ480" s="11" t="s">
        <v>27</v>
      </c>
      <c r="CA480" s="11"/>
      <c r="CB480" s="11"/>
      <c r="CC480" s="11"/>
      <c r="CD480" s="11"/>
      <c r="CE480" s="204" t="str">
        <f t="shared" si="48"/>
        <v xml:space="preserve">Gestión con valores para resultados </v>
      </c>
      <c r="CF480" s="11"/>
      <c r="CG480" s="11"/>
      <c r="CH480" s="11"/>
      <c r="CI480" s="11"/>
      <c r="CJ480" s="11"/>
      <c r="CK480" s="11" t="s">
        <v>87</v>
      </c>
      <c r="CL480" s="11"/>
      <c r="CM480" s="11"/>
      <c r="CN480" s="11"/>
      <c r="CO480" s="11"/>
      <c r="CP480" s="11"/>
      <c r="CQ480" s="11"/>
      <c r="CR480" s="11"/>
      <c r="CS480" s="11"/>
      <c r="CT480" s="11"/>
      <c r="CU480" s="11"/>
      <c r="CV480" s="11"/>
      <c r="CW480" s="11"/>
      <c r="CX480" s="11"/>
      <c r="CY480" s="204" t="str">
        <f t="shared" si="49"/>
        <v>Fortalecimiento organizacional y simplificación de procesos</v>
      </c>
      <c r="CZ480" s="11" t="s">
        <v>2826</v>
      </c>
      <c r="DA480" s="11" t="s">
        <v>2826</v>
      </c>
      <c r="DB480" s="205">
        <v>45763</v>
      </c>
      <c r="DC480" s="205">
        <v>45763</v>
      </c>
      <c r="DD480" s="11" t="s">
        <v>3399</v>
      </c>
      <c r="DE480" s="11" t="s">
        <v>4465</v>
      </c>
      <c r="DF480" s="11" t="s">
        <v>2826</v>
      </c>
      <c r="DG480" s="205">
        <v>45854</v>
      </c>
      <c r="DH480" s="205">
        <v>45854</v>
      </c>
      <c r="DI480" s="11" t="s">
        <v>4466</v>
      </c>
      <c r="DJ480" s="11" t="s">
        <v>4467</v>
      </c>
      <c r="DK480" s="11"/>
      <c r="DL480" s="11"/>
      <c r="DM480" s="11"/>
      <c r="DN480" s="11"/>
      <c r="DO480" s="11"/>
      <c r="DP480" s="11"/>
      <c r="DQ480" s="11"/>
      <c r="DR480" s="11"/>
      <c r="DS480" s="11"/>
      <c r="DT480" s="11"/>
      <c r="DU480" s="1"/>
    </row>
    <row r="481" spans="2:125" s="2" customFormat="1" ht="84" hidden="1" customHeight="1" x14ac:dyDescent="0.35">
      <c r="B481" s="1"/>
      <c r="C481" s="200" t="s">
        <v>4468</v>
      </c>
      <c r="D481" s="11" t="s">
        <v>4469</v>
      </c>
      <c r="E481" s="201" t="s">
        <v>4470</v>
      </c>
      <c r="F481" s="11" t="s">
        <v>4457</v>
      </c>
      <c r="G481" s="11" t="s">
        <v>4458</v>
      </c>
      <c r="H481" s="11" t="s">
        <v>4459</v>
      </c>
      <c r="I481" s="11" t="s">
        <v>232</v>
      </c>
      <c r="J481" s="11" t="s">
        <v>315</v>
      </c>
      <c r="K481" s="11"/>
      <c r="L481" s="12">
        <v>45839</v>
      </c>
      <c r="M481" s="12">
        <v>45930</v>
      </c>
      <c r="N481" s="202">
        <f t="shared" si="51"/>
        <v>91</v>
      </c>
      <c r="O481" s="203" t="s">
        <v>110</v>
      </c>
      <c r="P481" s="11"/>
      <c r="Q481" s="11"/>
      <c r="R481" s="11"/>
      <c r="S481" s="11" t="s">
        <v>3304</v>
      </c>
      <c r="T481" s="11" t="s">
        <v>476</v>
      </c>
      <c r="U481" s="11" t="s">
        <v>25</v>
      </c>
      <c r="V481" s="11"/>
      <c r="W481" s="11" t="s">
        <v>52</v>
      </c>
      <c r="X481" s="11"/>
      <c r="Y481" s="204" t="str">
        <f t="shared" si="46"/>
        <v xml:space="preserve">Talento Humano 
Tecnológicos </v>
      </c>
      <c r="Z481" s="11"/>
      <c r="AA481" s="11"/>
      <c r="AB481" s="11"/>
      <c r="AC481" s="13"/>
      <c r="AD481" s="14"/>
      <c r="AE481" s="11"/>
      <c r="AF481" s="11"/>
      <c r="AG481" s="13"/>
      <c r="AH481" s="14"/>
      <c r="AI481" s="11"/>
      <c r="AJ481" s="11"/>
      <c r="AK481" s="13"/>
      <c r="AL481" s="14"/>
      <c r="AM481" s="11"/>
      <c r="AN481" s="11"/>
      <c r="AO481" s="13"/>
      <c r="AP481" s="14"/>
      <c r="AQ481" s="11"/>
      <c r="AR481" s="11"/>
      <c r="AS481" s="13"/>
      <c r="AT481" s="14"/>
      <c r="AU481" s="11"/>
      <c r="AV481" s="11"/>
      <c r="AW481" s="13"/>
      <c r="AX481" s="11"/>
      <c r="AY481" s="11"/>
      <c r="AZ481" s="11"/>
      <c r="BA481" s="11"/>
      <c r="BB481" s="11"/>
      <c r="BC481" s="11"/>
      <c r="BD481" s="11"/>
      <c r="BE481" s="11"/>
      <c r="BF481" s="11"/>
      <c r="BG481" s="11"/>
      <c r="BH481" s="11"/>
      <c r="BI481" s="11"/>
      <c r="BJ481" s="11"/>
      <c r="BK481" s="11"/>
      <c r="BL481" s="11"/>
      <c r="BM481" s="11"/>
      <c r="BN481" s="11"/>
      <c r="BO481" s="11"/>
      <c r="BP481" s="11"/>
      <c r="BQ481" s="11"/>
      <c r="BR481" s="216" t="s">
        <v>4460</v>
      </c>
      <c r="BS481" s="11" t="s">
        <v>2762</v>
      </c>
      <c r="BT481" s="11" t="s">
        <v>3498</v>
      </c>
      <c r="BU481" s="11"/>
      <c r="BV481" s="11" t="s">
        <v>2783</v>
      </c>
      <c r="BW481" s="204" t="str">
        <f t="shared" si="47"/>
        <v>06_Educación ambiental
Plan anual de austeridad 
Operación del Sistema de Gestión Institucional_SGI</v>
      </c>
      <c r="BX481" s="11"/>
      <c r="BY481" s="11"/>
      <c r="BZ481" s="11" t="s">
        <v>27</v>
      </c>
      <c r="CA481" s="11"/>
      <c r="CB481" s="11"/>
      <c r="CC481" s="11"/>
      <c r="CD481" s="11"/>
      <c r="CE481" s="204" t="str">
        <f t="shared" si="48"/>
        <v xml:space="preserve">Gestión con valores para resultados </v>
      </c>
      <c r="CF481" s="11"/>
      <c r="CG481" s="11"/>
      <c r="CH481" s="11"/>
      <c r="CI481" s="11"/>
      <c r="CJ481" s="11"/>
      <c r="CK481" s="11" t="s">
        <v>87</v>
      </c>
      <c r="CL481" s="11"/>
      <c r="CM481" s="11"/>
      <c r="CN481" s="11"/>
      <c r="CO481" s="11"/>
      <c r="CP481" s="11"/>
      <c r="CQ481" s="11"/>
      <c r="CR481" s="11"/>
      <c r="CS481" s="11"/>
      <c r="CT481" s="11"/>
      <c r="CU481" s="11"/>
      <c r="CV481" s="11"/>
      <c r="CW481" s="11"/>
      <c r="CX481" s="11"/>
      <c r="CY481" s="204" t="str">
        <f t="shared" si="49"/>
        <v>Fortalecimiento organizacional y simplificación de procesos</v>
      </c>
      <c r="CZ481" s="11" t="s">
        <v>2826</v>
      </c>
      <c r="DA481" s="11" t="s">
        <v>2826</v>
      </c>
      <c r="DB481" s="205">
        <v>45763</v>
      </c>
      <c r="DC481" s="205">
        <v>45763</v>
      </c>
      <c r="DD481" s="11" t="s">
        <v>3399</v>
      </c>
      <c r="DE481" s="11" t="s">
        <v>4453</v>
      </c>
      <c r="DF481" s="11"/>
      <c r="DG481" s="11"/>
      <c r="DH481" s="11"/>
      <c r="DI481" s="11"/>
      <c r="DJ481" s="11"/>
      <c r="DK481" s="11"/>
      <c r="DL481" s="11"/>
      <c r="DM481" s="11"/>
      <c r="DN481" s="11"/>
      <c r="DO481" s="11"/>
      <c r="DP481" s="11"/>
      <c r="DQ481" s="11"/>
      <c r="DR481" s="11"/>
      <c r="DS481" s="11"/>
      <c r="DT481" s="11"/>
      <c r="DU481" s="1"/>
    </row>
    <row r="482" spans="2:125" s="2" customFormat="1" ht="84" hidden="1" customHeight="1" x14ac:dyDescent="0.35">
      <c r="B482" s="1"/>
      <c r="C482" s="200" t="s">
        <v>4471</v>
      </c>
      <c r="D482" s="11" t="s">
        <v>4472</v>
      </c>
      <c r="E482" s="201" t="s">
        <v>4473</v>
      </c>
      <c r="F482" s="11" t="s">
        <v>4457</v>
      </c>
      <c r="G482" s="11" t="s">
        <v>4458</v>
      </c>
      <c r="H482" s="11" t="s">
        <v>4459</v>
      </c>
      <c r="I482" s="11" t="s">
        <v>232</v>
      </c>
      <c r="J482" s="11" t="s">
        <v>315</v>
      </c>
      <c r="K482" s="11"/>
      <c r="L482" s="12">
        <v>45931</v>
      </c>
      <c r="M482" s="12">
        <v>46006</v>
      </c>
      <c r="N482" s="202">
        <f t="shared" si="51"/>
        <v>75</v>
      </c>
      <c r="O482" s="203" t="s">
        <v>110</v>
      </c>
      <c r="P482" s="11"/>
      <c r="Q482" s="11"/>
      <c r="R482" s="11"/>
      <c r="S482" s="11" t="s">
        <v>3304</v>
      </c>
      <c r="T482" s="11" t="s">
        <v>476</v>
      </c>
      <c r="U482" s="11" t="s">
        <v>25</v>
      </c>
      <c r="V482" s="11"/>
      <c r="W482" s="11" t="s">
        <v>52</v>
      </c>
      <c r="X482" s="11"/>
      <c r="Y482" s="204" t="str">
        <f t="shared" si="46"/>
        <v xml:space="preserve">Talento Humano 
Tecnológicos </v>
      </c>
      <c r="Z482" s="11"/>
      <c r="AA482" s="11"/>
      <c r="AB482" s="11"/>
      <c r="AC482" s="13"/>
      <c r="AD482" s="14"/>
      <c r="AE482" s="11"/>
      <c r="AF482" s="11"/>
      <c r="AG482" s="13"/>
      <c r="AH482" s="14"/>
      <c r="AI482" s="11"/>
      <c r="AJ482" s="11"/>
      <c r="AK482" s="13"/>
      <c r="AL482" s="14"/>
      <c r="AM482" s="11"/>
      <c r="AN482" s="11"/>
      <c r="AO482" s="13"/>
      <c r="AP482" s="14"/>
      <c r="AQ482" s="11"/>
      <c r="AR482" s="11"/>
      <c r="AS482" s="13"/>
      <c r="AT482" s="14"/>
      <c r="AU482" s="11"/>
      <c r="AV482" s="11"/>
      <c r="AW482" s="13"/>
      <c r="AX482" s="11"/>
      <c r="AY482" s="11"/>
      <c r="AZ482" s="11"/>
      <c r="BA482" s="11"/>
      <c r="BB482" s="11"/>
      <c r="BC482" s="11"/>
      <c r="BD482" s="11"/>
      <c r="BE482" s="11"/>
      <c r="BF482" s="11"/>
      <c r="BG482" s="11"/>
      <c r="BH482" s="11"/>
      <c r="BI482" s="11"/>
      <c r="BJ482" s="11"/>
      <c r="BK482" s="11"/>
      <c r="BL482" s="11"/>
      <c r="BM482" s="11"/>
      <c r="BN482" s="11"/>
      <c r="BO482" s="11"/>
      <c r="BP482" s="11"/>
      <c r="BQ482" s="11"/>
      <c r="BR482" s="216" t="s">
        <v>4460</v>
      </c>
      <c r="BS482" s="11" t="s">
        <v>2762</v>
      </c>
      <c r="BT482" s="11" t="s">
        <v>3498</v>
      </c>
      <c r="BU482" s="11"/>
      <c r="BV482" s="11" t="s">
        <v>2783</v>
      </c>
      <c r="BW482" s="204" t="str">
        <f t="shared" si="47"/>
        <v>06_Educación ambiental
Plan anual de austeridad 
Operación del Sistema de Gestión Institucional_SGI</v>
      </c>
      <c r="BX482" s="11"/>
      <c r="BY482" s="11"/>
      <c r="BZ482" s="11" t="s">
        <v>27</v>
      </c>
      <c r="CA482" s="11"/>
      <c r="CB482" s="11"/>
      <c r="CC482" s="11"/>
      <c r="CD482" s="11"/>
      <c r="CE482" s="204" t="str">
        <f t="shared" si="48"/>
        <v xml:space="preserve">Gestión con valores para resultados </v>
      </c>
      <c r="CF482" s="11"/>
      <c r="CG482" s="11"/>
      <c r="CH482" s="11"/>
      <c r="CI482" s="11"/>
      <c r="CJ482" s="11"/>
      <c r="CK482" s="11" t="s">
        <v>87</v>
      </c>
      <c r="CL482" s="11"/>
      <c r="CM482" s="11"/>
      <c r="CN482" s="11"/>
      <c r="CO482" s="11"/>
      <c r="CP482" s="11"/>
      <c r="CQ482" s="11"/>
      <c r="CR482" s="11"/>
      <c r="CS482" s="11"/>
      <c r="CT482" s="11"/>
      <c r="CU482" s="11"/>
      <c r="CV482" s="11"/>
      <c r="CW482" s="11"/>
      <c r="CX482" s="11"/>
      <c r="CY482" s="204" t="str">
        <f t="shared" si="49"/>
        <v>Fortalecimiento organizacional y simplificación de procesos</v>
      </c>
      <c r="CZ482" s="11" t="s">
        <v>2826</v>
      </c>
      <c r="DA482" s="11" t="s">
        <v>2826</v>
      </c>
      <c r="DB482" s="205">
        <v>45763</v>
      </c>
      <c r="DC482" s="205">
        <v>45763</v>
      </c>
      <c r="DD482" s="11" t="s">
        <v>3399</v>
      </c>
      <c r="DE482" s="11" t="s">
        <v>4465</v>
      </c>
      <c r="DF482" s="11"/>
      <c r="DG482" s="11"/>
      <c r="DH482" s="11"/>
      <c r="DI482" s="11"/>
      <c r="DJ482" s="11"/>
      <c r="DK482" s="11"/>
      <c r="DL482" s="11"/>
      <c r="DM482" s="11"/>
      <c r="DN482" s="11"/>
      <c r="DO482" s="11"/>
      <c r="DP482" s="11"/>
      <c r="DQ482" s="11"/>
      <c r="DR482" s="11"/>
      <c r="DS482" s="11"/>
      <c r="DT482" s="11"/>
      <c r="DU482" s="1"/>
    </row>
    <row r="483" spans="2:125" s="2" customFormat="1" ht="84" hidden="1" customHeight="1" x14ac:dyDescent="0.35">
      <c r="B483" s="1"/>
      <c r="C483" s="200" t="s">
        <v>4474</v>
      </c>
      <c r="D483" s="11" t="s">
        <v>4475</v>
      </c>
      <c r="E483" s="201" t="e">
        <f>+#REF!&amp;"_"&amp;"_"&amp;D483</f>
        <v>#REF!</v>
      </c>
      <c r="F483" s="11" t="s">
        <v>4476</v>
      </c>
      <c r="G483" s="11" t="s">
        <v>4477</v>
      </c>
      <c r="H483" s="11" t="s">
        <v>4478</v>
      </c>
      <c r="I483" s="11" t="s">
        <v>1043</v>
      </c>
      <c r="J483" s="11" t="s">
        <v>707</v>
      </c>
      <c r="K483" s="11"/>
      <c r="L483" s="12">
        <v>45658</v>
      </c>
      <c r="M483" s="12">
        <v>45777</v>
      </c>
      <c r="N483" s="202">
        <f>IF(M483-L483&gt;124,"El tiempo de ejecución de la actividad no puede superar 124 días",M483-L483)</f>
        <v>119</v>
      </c>
      <c r="O483" s="203" t="s">
        <v>680</v>
      </c>
      <c r="P483" s="11"/>
      <c r="Q483" s="11"/>
      <c r="R483" s="11"/>
      <c r="S483" s="11" t="s">
        <v>3304</v>
      </c>
      <c r="T483" s="11" t="s">
        <v>476</v>
      </c>
      <c r="U483" s="11" t="s">
        <v>25</v>
      </c>
      <c r="V483" s="11"/>
      <c r="W483" s="11" t="s">
        <v>52</v>
      </c>
      <c r="X483" s="11"/>
      <c r="Y483" s="204" t="str">
        <f>_xlfn.TEXTJOIN(CHAR(10),TRUE,U483:X483)</f>
        <v xml:space="preserve">Talento Humano 
Tecnológicos </v>
      </c>
      <c r="Z483" s="11"/>
      <c r="AA483" s="11"/>
      <c r="AB483" s="11"/>
      <c r="AC483" s="13"/>
      <c r="AD483" s="14"/>
      <c r="AE483" s="11"/>
      <c r="AF483" s="11"/>
      <c r="AG483" s="13"/>
      <c r="AH483" s="14"/>
      <c r="AI483" s="11"/>
      <c r="AJ483" s="11"/>
      <c r="AK483" s="13"/>
      <c r="AL483" s="14"/>
      <c r="AM483" s="11"/>
      <c r="AN483" s="11"/>
      <c r="AO483" s="13"/>
      <c r="AP483" s="14"/>
      <c r="AQ483" s="11"/>
      <c r="AR483" s="11"/>
      <c r="AS483" s="13"/>
      <c r="AT483" s="14"/>
      <c r="AU483" s="11"/>
      <c r="AV483" s="11"/>
      <c r="AW483" s="13"/>
      <c r="AX483" s="11"/>
      <c r="AY483" s="11"/>
      <c r="AZ483" s="11"/>
      <c r="BA483" s="11"/>
      <c r="BB483" s="11"/>
      <c r="BC483" s="11"/>
      <c r="BD483" s="11"/>
      <c r="BE483" s="11"/>
      <c r="BF483" s="11"/>
      <c r="BG483" s="11"/>
      <c r="BH483" s="11" t="s">
        <v>2758</v>
      </c>
      <c r="BI483" s="11" t="s">
        <v>2503</v>
      </c>
      <c r="BJ483" s="11" t="s">
        <v>2794</v>
      </c>
      <c r="BK483" s="11"/>
      <c r="BL483" s="11"/>
      <c r="BM483" s="11"/>
      <c r="BN483" s="11" t="s">
        <v>2760</v>
      </c>
      <c r="BO483" s="11" t="s">
        <v>2919</v>
      </c>
      <c r="BP483" s="11" t="s">
        <v>2761</v>
      </c>
      <c r="BQ483" s="11" t="s">
        <v>2816</v>
      </c>
      <c r="BR483" s="11"/>
      <c r="BS483" s="11"/>
      <c r="BT483" s="11"/>
      <c r="BU483" s="11"/>
      <c r="BV483" s="11" t="s">
        <v>2783</v>
      </c>
      <c r="BW483" s="204" t="str">
        <f>_xlfn.TEXTJOIN(CHAR(10),TRUE,Z483,AD483,AH483,AL483,AP483,AT483,AX483,AY483,AZ483,BA483,BB483,BC483,BE483,BD483,BF483,BG483,BH483,BK483,BM483,BN483,BP483,BR483,BS483,BU483,BV483)</f>
        <v>Programas de transparencia y ética pública 
Estrategia de participación ciudadana 
Estrategia de rendición de cuentas 
Operación del Sistema de Gestión Institucional_SGI</v>
      </c>
      <c r="BX483" s="11"/>
      <c r="BY483" s="11"/>
      <c r="BZ483" s="11" t="s">
        <v>27</v>
      </c>
      <c r="CA483" s="11"/>
      <c r="CB483" s="11" t="s">
        <v>29</v>
      </c>
      <c r="CC483" s="11"/>
      <c r="CD483" s="11"/>
      <c r="CE483" s="204" t="str">
        <f>_xlfn.TEXTJOIN(CHAR(10),TRUE,BX483:CD483)</f>
        <v xml:space="preserve">Gestión con valores para resultados 
Información y comunicación </v>
      </c>
      <c r="CF483" s="11"/>
      <c r="CG483" s="11"/>
      <c r="CH483" s="11"/>
      <c r="CI483" s="11"/>
      <c r="CJ483" s="11"/>
      <c r="CK483" s="11"/>
      <c r="CL483" s="11"/>
      <c r="CM483" s="11"/>
      <c r="CN483" s="11"/>
      <c r="CO483" s="11"/>
      <c r="CP483" s="11"/>
      <c r="CQ483" s="11"/>
      <c r="CR483" s="11" t="s">
        <v>94</v>
      </c>
      <c r="CS483" s="11"/>
      <c r="CT483" s="11" t="s">
        <v>96</v>
      </c>
      <c r="CU483" s="11"/>
      <c r="CV483" s="11"/>
      <c r="CW483" s="11"/>
      <c r="CX483" s="11"/>
      <c r="CY483" s="204" t="str">
        <f>_xlfn.TEXTJOIN(CHAR(10),TRUE,CF483:CX483)</f>
        <v>Participación ciudadana en la gestión pública
Transparencia, acceso a la información pública y lucha contra la corrupción</v>
      </c>
      <c r="CZ483" s="11" t="s">
        <v>2784</v>
      </c>
      <c r="DA483" s="11"/>
      <c r="DB483" s="11"/>
      <c r="DC483" s="11"/>
      <c r="DD483" s="11"/>
      <c r="DE483" s="11"/>
      <c r="DF483" s="11"/>
      <c r="DG483" s="11"/>
      <c r="DH483" s="11"/>
      <c r="DI483" s="11"/>
      <c r="DJ483" s="11"/>
      <c r="DK483" s="11"/>
      <c r="DL483" s="11"/>
      <c r="DM483" s="11"/>
      <c r="DN483" s="11"/>
      <c r="DO483" s="11"/>
      <c r="DP483" s="11"/>
      <c r="DQ483" s="11"/>
      <c r="DR483" s="11"/>
      <c r="DS483" s="11"/>
      <c r="DT483" s="11"/>
      <c r="DU483" s="1"/>
    </row>
    <row r="484" spans="2:125" s="2" customFormat="1" ht="84" hidden="1" customHeight="1" x14ac:dyDescent="0.35">
      <c r="B484" s="1"/>
      <c r="C484" s="200" t="s">
        <v>4479</v>
      </c>
      <c r="D484" s="11" t="s">
        <v>4480</v>
      </c>
      <c r="E484" s="201" t="str">
        <f>+C486&amp;"_"&amp;"_"&amp;D484</f>
        <v>URF2025_464__Realizar los informes y reportes a cargo del proceso_Segundo cuatrimestre</v>
      </c>
      <c r="F484" s="11" t="s">
        <v>4476</v>
      </c>
      <c r="G484" s="11" t="s">
        <v>4477</v>
      </c>
      <c r="H484" s="11" t="s">
        <v>4478</v>
      </c>
      <c r="I484" s="11" t="s">
        <v>1043</v>
      </c>
      <c r="J484" s="11" t="s">
        <v>707</v>
      </c>
      <c r="K484" s="11"/>
      <c r="L484" s="12">
        <v>45778</v>
      </c>
      <c r="M484" s="12">
        <v>45900</v>
      </c>
      <c r="N484" s="202">
        <f>IF(M484-L484&gt;124,"El tiempo de ejecución de la actividad no puede superar 124 días",M484-L484)</f>
        <v>122</v>
      </c>
      <c r="O484" s="203" t="s">
        <v>680</v>
      </c>
      <c r="P484" s="11"/>
      <c r="Q484" s="11"/>
      <c r="R484" s="11"/>
      <c r="S484" s="11" t="s">
        <v>3304</v>
      </c>
      <c r="T484" s="11" t="s">
        <v>476</v>
      </c>
      <c r="U484" s="11" t="s">
        <v>25</v>
      </c>
      <c r="V484" s="11"/>
      <c r="W484" s="11" t="s">
        <v>52</v>
      </c>
      <c r="X484" s="11"/>
      <c r="Y484" s="204" t="str">
        <f>_xlfn.TEXTJOIN(CHAR(10),TRUE,U484:X484)</f>
        <v xml:space="preserve">Talento Humano 
Tecnológicos </v>
      </c>
      <c r="Z484" s="11"/>
      <c r="AA484" s="11"/>
      <c r="AB484" s="11"/>
      <c r="AC484" s="13"/>
      <c r="AD484" s="14"/>
      <c r="AE484" s="11"/>
      <c r="AF484" s="11"/>
      <c r="AG484" s="13"/>
      <c r="AH484" s="14"/>
      <c r="AI484" s="11"/>
      <c r="AJ484" s="11"/>
      <c r="AK484" s="13"/>
      <c r="AL484" s="14"/>
      <c r="AM484" s="11"/>
      <c r="AN484" s="11"/>
      <c r="AO484" s="13"/>
      <c r="AP484" s="14"/>
      <c r="AQ484" s="11"/>
      <c r="AR484" s="11"/>
      <c r="AS484" s="13"/>
      <c r="AT484" s="14"/>
      <c r="AU484" s="11"/>
      <c r="AV484" s="11"/>
      <c r="AW484" s="13"/>
      <c r="AX484" s="11"/>
      <c r="AY484" s="11"/>
      <c r="AZ484" s="11"/>
      <c r="BA484" s="11"/>
      <c r="BB484" s="11"/>
      <c r="BC484" s="11"/>
      <c r="BD484" s="11"/>
      <c r="BE484" s="11"/>
      <c r="BF484" s="11"/>
      <c r="BG484" s="11"/>
      <c r="BH484" s="11" t="s">
        <v>2758</v>
      </c>
      <c r="BI484" s="11" t="s">
        <v>2503</v>
      </c>
      <c r="BJ484" s="11" t="s">
        <v>2794</v>
      </c>
      <c r="BK484" s="11"/>
      <c r="BL484" s="11"/>
      <c r="BM484" s="11"/>
      <c r="BN484" s="11" t="s">
        <v>2760</v>
      </c>
      <c r="BO484" s="11" t="s">
        <v>2919</v>
      </c>
      <c r="BP484" s="11" t="s">
        <v>2761</v>
      </c>
      <c r="BQ484" s="11" t="s">
        <v>2816</v>
      </c>
      <c r="BR484" s="11"/>
      <c r="BS484" s="11"/>
      <c r="BT484" s="11"/>
      <c r="BU484" s="11"/>
      <c r="BV484" s="11" t="s">
        <v>2783</v>
      </c>
      <c r="BW484" s="204" t="str">
        <f>_xlfn.TEXTJOIN(CHAR(10),TRUE,Z484,AD484,AH484,AL484,AP484,AT484,AX484,AY484,AZ484,BA484,BB484,BC484,BE484,BD484,BF484,BG484,BH484,BK484,BM484,BN484,BP484,BR484,BS484,BU484,BV484)</f>
        <v>Programas de transparencia y ética pública 
Estrategia de participación ciudadana 
Estrategia de rendición de cuentas 
Operación del Sistema de Gestión Institucional_SGI</v>
      </c>
      <c r="BX484" s="11"/>
      <c r="BY484" s="11"/>
      <c r="BZ484" s="11" t="s">
        <v>27</v>
      </c>
      <c r="CA484" s="11"/>
      <c r="CB484" s="11" t="s">
        <v>29</v>
      </c>
      <c r="CC484" s="11"/>
      <c r="CD484" s="11"/>
      <c r="CE484" s="204" t="str">
        <f>_xlfn.TEXTJOIN(CHAR(10),TRUE,BX484:CD484)</f>
        <v xml:space="preserve">Gestión con valores para resultados 
Información y comunicación </v>
      </c>
      <c r="CF484" s="11"/>
      <c r="CG484" s="11"/>
      <c r="CH484" s="11"/>
      <c r="CI484" s="11"/>
      <c r="CJ484" s="11"/>
      <c r="CK484" s="11"/>
      <c r="CL484" s="11"/>
      <c r="CM484" s="11"/>
      <c r="CN484" s="11"/>
      <c r="CO484" s="11"/>
      <c r="CP484" s="11"/>
      <c r="CQ484" s="11"/>
      <c r="CR484" s="11" t="s">
        <v>94</v>
      </c>
      <c r="CS484" s="11"/>
      <c r="CT484" s="11" t="s">
        <v>96</v>
      </c>
      <c r="CU484" s="11"/>
      <c r="CV484" s="11"/>
      <c r="CW484" s="11"/>
      <c r="CX484" s="11"/>
      <c r="CY484" s="204" t="str">
        <f>_xlfn.TEXTJOIN(CHAR(10),TRUE,CF484:CX484)</f>
        <v>Participación ciudadana en la gestión pública
Transparencia, acceso a la información pública y lucha contra la corrupción</v>
      </c>
      <c r="CZ484" s="11" t="s">
        <v>2784</v>
      </c>
      <c r="DA484" s="11"/>
      <c r="DB484" s="11"/>
      <c r="DC484" s="11"/>
      <c r="DD484" s="11"/>
      <c r="DE484" s="11"/>
      <c r="DF484" s="11"/>
      <c r="DG484" s="11"/>
      <c r="DH484" s="11"/>
      <c r="DI484" s="11"/>
      <c r="DJ484" s="11"/>
      <c r="DK484" s="11"/>
      <c r="DL484" s="11"/>
      <c r="DM484" s="11"/>
      <c r="DN484" s="11"/>
      <c r="DO484" s="11"/>
      <c r="DP484" s="11"/>
      <c r="DQ484" s="11"/>
      <c r="DR484" s="11"/>
      <c r="DS484" s="11"/>
      <c r="DT484" s="11"/>
      <c r="DU484" s="1"/>
    </row>
    <row r="485" spans="2:125" s="2" customFormat="1" ht="84" hidden="1" customHeight="1" x14ac:dyDescent="0.35">
      <c r="B485" s="1"/>
      <c r="C485" s="200" t="s">
        <v>4481</v>
      </c>
      <c r="D485" s="11" t="s">
        <v>4482</v>
      </c>
      <c r="E485" s="201" t="str">
        <f>+C487&amp;"_"&amp;"_"&amp;D485</f>
        <v>URF2025_465__Realizar los informes y reportes a cargo del proceso_Tercer cuatrimestre</v>
      </c>
      <c r="F485" s="11" t="s">
        <v>4476</v>
      </c>
      <c r="G485" s="11" t="s">
        <v>4477</v>
      </c>
      <c r="H485" s="11" t="s">
        <v>4478</v>
      </c>
      <c r="I485" s="11" t="s">
        <v>1043</v>
      </c>
      <c r="J485" s="11" t="s">
        <v>707</v>
      </c>
      <c r="K485" s="11"/>
      <c r="L485" s="12">
        <v>45901</v>
      </c>
      <c r="M485" s="12">
        <v>46016</v>
      </c>
      <c r="N485" s="202">
        <f>IF(M485-L485&gt;124,"El tiempo de ejecución de la actividad no puede superar 124 días",M485-L485)</f>
        <v>115</v>
      </c>
      <c r="O485" s="203" t="s">
        <v>680</v>
      </c>
      <c r="P485" s="11"/>
      <c r="Q485" s="11"/>
      <c r="R485" s="11"/>
      <c r="S485" s="11" t="s">
        <v>3304</v>
      </c>
      <c r="T485" s="11" t="s">
        <v>476</v>
      </c>
      <c r="U485" s="11" t="s">
        <v>25</v>
      </c>
      <c r="V485" s="11"/>
      <c r="W485" s="11" t="s">
        <v>52</v>
      </c>
      <c r="X485" s="11"/>
      <c r="Y485" s="204" t="str">
        <f>_xlfn.TEXTJOIN(CHAR(10),TRUE,U485:X485)</f>
        <v xml:space="preserve">Talento Humano 
Tecnológicos </v>
      </c>
      <c r="Z485" s="11"/>
      <c r="AA485" s="11"/>
      <c r="AB485" s="11"/>
      <c r="AC485" s="13"/>
      <c r="AD485" s="14"/>
      <c r="AE485" s="11"/>
      <c r="AF485" s="11"/>
      <c r="AG485" s="13"/>
      <c r="AH485" s="14"/>
      <c r="AI485" s="11"/>
      <c r="AJ485" s="11"/>
      <c r="AK485" s="13"/>
      <c r="AL485" s="14"/>
      <c r="AM485" s="11"/>
      <c r="AN485" s="11"/>
      <c r="AO485" s="13"/>
      <c r="AP485" s="14"/>
      <c r="AQ485" s="11"/>
      <c r="AR485" s="11"/>
      <c r="AS485" s="13"/>
      <c r="AT485" s="14"/>
      <c r="AU485" s="11"/>
      <c r="AV485" s="11"/>
      <c r="AW485" s="13"/>
      <c r="AX485" s="11"/>
      <c r="AY485" s="11"/>
      <c r="AZ485" s="11"/>
      <c r="BA485" s="11"/>
      <c r="BB485" s="11"/>
      <c r="BC485" s="11"/>
      <c r="BD485" s="11"/>
      <c r="BE485" s="11"/>
      <c r="BF485" s="11"/>
      <c r="BG485" s="11"/>
      <c r="BH485" s="11" t="s">
        <v>2758</v>
      </c>
      <c r="BI485" s="11" t="s">
        <v>2503</v>
      </c>
      <c r="BJ485" s="11" t="s">
        <v>2794</v>
      </c>
      <c r="BK485" s="11"/>
      <c r="BL485" s="11"/>
      <c r="BM485" s="11"/>
      <c r="BN485" s="11" t="s">
        <v>2760</v>
      </c>
      <c r="BO485" s="11" t="s">
        <v>2919</v>
      </c>
      <c r="BP485" s="11" t="s">
        <v>2761</v>
      </c>
      <c r="BQ485" s="11" t="s">
        <v>2816</v>
      </c>
      <c r="BR485" s="11"/>
      <c r="BS485" s="11"/>
      <c r="BT485" s="11"/>
      <c r="BU485" s="11"/>
      <c r="BV485" s="11" t="s">
        <v>2783</v>
      </c>
      <c r="BW485" s="204" t="str">
        <f>_xlfn.TEXTJOIN(CHAR(10),TRUE,Z485,AD485,AH485,AL485,AP485,AT485,AX485,AY485,AZ485,BA485,BB485,BC485,BE485,BD485,BF485,BG485,BH485,BK485,BM485,BN485,BP485,BR485,BS485,BU485,BV485)</f>
        <v>Programas de transparencia y ética pública 
Estrategia de participación ciudadana 
Estrategia de rendición de cuentas 
Operación del Sistema de Gestión Institucional_SGI</v>
      </c>
      <c r="BX485" s="11"/>
      <c r="BY485" s="11"/>
      <c r="BZ485" s="11" t="s">
        <v>27</v>
      </c>
      <c r="CA485" s="11"/>
      <c r="CB485" s="11" t="s">
        <v>29</v>
      </c>
      <c r="CC485" s="11"/>
      <c r="CD485" s="11"/>
      <c r="CE485" s="204" t="str">
        <f>_xlfn.TEXTJOIN(CHAR(10),TRUE,BX485:CD485)</f>
        <v xml:space="preserve">Gestión con valores para resultados 
Información y comunicación </v>
      </c>
      <c r="CF485" s="11"/>
      <c r="CG485" s="11"/>
      <c r="CH485" s="11"/>
      <c r="CI485" s="11"/>
      <c r="CJ485" s="11"/>
      <c r="CK485" s="11"/>
      <c r="CL485" s="11"/>
      <c r="CM485" s="11"/>
      <c r="CN485" s="11"/>
      <c r="CO485" s="11"/>
      <c r="CP485" s="11"/>
      <c r="CQ485" s="11"/>
      <c r="CR485" s="11" t="s">
        <v>94</v>
      </c>
      <c r="CS485" s="11"/>
      <c r="CT485" s="11" t="s">
        <v>96</v>
      </c>
      <c r="CU485" s="11"/>
      <c r="CV485" s="11"/>
      <c r="CW485" s="11"/>
      <c r="CX485" s="11"/>
      <c r="CY485" s="204" t="str">
        <f>_xlfn.TEXTJOIN(CHAR(10),TRUE,CF485:CX485)</f>
        <v>Participación ciudadana en la gestión pública
Transparencia, acceso a la información pública y lucha contra la corrupción</v>
      </c>
      <c r="CZ485" s="11" t="s">
        <v>2784</v>
      </c>
      <c r="DA485" s="11"/>
      <c r="DB485" s="11"/>
      <c r="DC485" s="11"/>
      <c r="DD485" s="11"/>
      <c r="DE485" s="11"/>
      <c r="DF485" s="11"/>
      <c r="DG485" s="11"/>
      <c r="DH485" s="11"/>
      <c r="DI485" s="11"/>
      <c r="DJ485" s="11"/>
      <c r="DK485" s="11"/>
      <c r="DL485" s="11"/>
      <c r="DM485" s="11"/>
      <c r="DN485" s="11"/>
      <c r="DO485" s="11"/>
      <c r="DP485" s="11"/>
      <c r="DQ485" s="11"/>
      <c r="DR485" s="11"/>
      <c r="DS485" s="11"/>
      <c r="DT485" s="11"/>
      <c r="DU485" s="1"/>
    </row>
    <row r="486" spans="2:125" s="2" customFormat="1" ht="84" hidden="1" customHeight="1" x14ac:dyDescent="0.35">
      <c r="B486" s="1"/>
      <c r="C486" s="200" t="s">
        <v>4483</v>
      </c>
      <c r="D486" s="11" t="s">
        <v>504</v>
      </c>
      <c r="E486" s="201" t="str">
        <f t="shared" si="50"/>
        <v>URF2025_464__Hacer seguimiento al plan de gestión ambiental_Primer semestre</v>
      </c>
      <c r="F486" s="11" t="s">
        <v>505</v>
      </c>
      <c r="G486" s="11" t="s">
        <v>506</v>
      </c>
      <c r="H486" s="11" t="s">
        <v>4484</v>
      </c>
      <c r="I486" s="11" t="s">
        <v>1043</v>
      </c>
      <c r="J486" s="11" t="s">
        <v>315</v>
      </c>
      <c r="K486" s="11"/>
      <c r="L486" s="12">
        <v>45839</v>
      </c>
      <c r="M486" s="12">
        <v>45869</v>
      </c>
      <c r="N486" s="202">
        <f t="shared" ref="N486:N494" si="52">IF(M486-L486&gt;124,"El tiempo de ejecución de la actividad no puede superar 124 días",M486-L486)</f>
        <v>30</v>
      </c>
      <c r="O486" s="203" t="s">
        <v>110</v>
      </c>
      <c r="P486" s="11"/>
      <c r="Q486" s="11"/>
      <c r="R486" s="11"/>
      <c r="S486" s="11" t="s">
        <v>3304</v>
      </c>
      <c r="T486" s="11" t="s">
        <v>476</v>
      </c>
      <c r="U486" s="11" t="s">
        <v>25</v>
      </c>
      <c r="V486" s="11"/>
      <c r="W486" s="11" t="s">
        <v>52</v>
      </c>
      <c r="X486" s="11"/>
      <c r="Y486" s="204" t="str">
        <f t="shared" si="46"/>
        <v xml:space="preserve">Talento Humano 
Tecnológicos </v>
      </c>
      <c r="Z486" s="11"/>
      <c r="AA486" s="11"/>
      <c r="AB486" s="11"/>
      <c r="AC486" s="13"/>
      <c r="AD486" s="14"/>
      <c r="AE486" s="11"/>
      <c r="AF486" s="11"/>
      <c r="AG486" s="13"/>
      <c r="AH486" s="14"/>
      <c r="AI486" s="11"/>
      <c r="AJ486" s="11"/>
      <c r="AK486" s="13"/>
      <c r="AL486" s="14"/>
      <c r="AM486" s="11"/>
      <c r="AN486" s="11"/>
      <c r="AO486" s="13"/>
      <c r="AP486" s="14"/>
      <c r="AQ486" s="11"/>
      <c r="AR486" s="11"/>
      <c r="AS486" s="13"/>
      <c r="AT486" s="14"/>
      <c r="AU486" s="11"/>
      <c r="AV486" s="11"/>
      <c r="AW486" s="13"/>
      <c r="AX486" s="11"/>
      <c r="AY486" s="11"/>
      <c r="AZ486" s="11"/>
      <c r="BA486" s="11"/>
      <c r="BB486" s="11"/>
      <c r="BC486" s="11"/>
      <c r="BD486" s="11"/>
      <c r="BE486" s="11"/>
      <c r="BF486" s="11"/>
      <c r="BG486" s="11"/>
      <c r="BH486" s="11" t="s">
        <v>2758</v>
      </c>
      <c r="BI486" s="11" t="s">
        <v>2503</v>
      </c>
      <c r="BJ486" s="11" t="s">
        <v>2794</v>
      </c>
      <c r="BK486" s="11"/>
      <c r="BL486" s="11"/>
      <c r="BM486" s="11"/>
      <c r="BN486" s="11"/>
      <c r="BO486" s="11"/>
      <c r="BP486" s="11"/>
      <c r="BQ486" s="11"/>
      <c r="BR486" s="216" t="s">
        <v>4450</v>
      </c>
      <c r="BS486" s="11" t="s">
        <v>2762</v>
      </c>
      <c r="BT486" s="11" t="s">
        <v>3498</v>
      </c>
      <c r="BU486" s="11"/>
      <c r="BV486" s="11" t="s">
        <v>2783</v>
      </c>
      <c r="BW486" s="204" t="str">
        <f t="shared" si="47"/>
        <v>Programas de transparencia y ética pública 
01_Intrumentos de gestión ambiental
Plan anual de austeridad 
Operación del Sistema de Gestión Institucional_SGI</v>
      </c>
      <c r="BX486" s="11"/>
      <c r="BY486" s="11"/>
      <c r="BZ486" s="11" t="s">
        <v>27</v>
      </c>
      <c r="CA486" s="11" t="s">
        <v>79</v>
      </c>
      <c r="CB486" s="11"/>
      <c r="CC486" s="11"/>
      <c r="CD486" s="11"/>
      <c r="CE486" s="204" t="str">
        <f t="shared" si="48"/>
        <v xml:space="preserve">Gestión con valores para resultados 
Evaluación de resultados </v>
      </c>
      <c r="CF486" s="11"/>
      <c r="CG486" s="11"/>
      <c r="CH486" s="11"/>
      <c r="CI486" s="11"/>
      <c r="CJ486" s="11"/>
      <c r="CK486" s="11" t="s">
        <v>87</v>
      </c>
      <c r="CL486" s="11"/>
      <c r="CM486" s="11"/>
      <c r="CN486" s="11"/>
      <c r="CO486" s="11"/>
      <c r="CP486" s="11"/>
      <c r="CQ486" s="11"/>
      <c r="CR486" s="11"/>
      <c r="CS486" s="11" t="s">
        <v>95</v>
      </c>
      <c r="CT486" s="11"/>
      <c r="CU486" s="11"/>
      <c r="CV486" s="11"/>
      <c r="CW486" s="11"/>
      <c r="CX486" s="11"/>
      <c r="CY486" s="204" t="str">
        <f t="shared" si="49"/>
        <v>Fortalecimiento organizacional y simplificación de procesos
Seguimiento y evaluación del desempeño institucional</v>
      </c>
      <c r="CZ486" s="11" t="s">
        <v>2826</v>
      </c>
      <c r="DA486" s="11" t="s">
        <v>2826</v>
      </c>
      <c r="DB486" s="205">
        <v>45763</v>
      </c>
      <c r="DC486" s="205">
        <v>45763</v>
      </c>
      <c r="DD486" s="11" t="s">
        <v>3399</v>
      </c>
      <c r="DE486" s="11" t="s">
        <v>4453</v>
      </c>
      <c r="DF486" s="11"/>
      <c r="DG486" s="11"/>
      <c r="DH486" s="11"/>
      <c r="DI486" s="11"/>
      <c r="DJ486" s="11"/>
      <c r="DK486" s="11"/>
      <c r="DL486" s="11"/>
      <c r="DM486" s="11"/>
      <c r="DN486" s="11"/>
      <c r="DO486" s="11"/>
      <c r="DP486" s="11"/>
      <c r="DQ486" s="11"/>
      <c r="DR486" s="11"/>
      <c r="DS486" s="11"/>
      <c r="DT486" s="11"/>
      <c r="DU486" s="1"/>
    </row>
    <row r="487" spans="2:125" s="2" customFormat="1" ht="84" hidden="1" customHeight="1" x14ac:dyDescent="0.35">
      <c r="B487" s="1"/>
      <c r="C487" s="200" t="s">
        <v>4485</v>
      </c>
      <c r="D487" s="11" t="s">
        <v>4486</v>
      </c>
      <c r="E487" s="201" t="str">
        <f t="shared" si="50"/>
        <v>URF2025_465__Hacer seguimiento al plan de gestión ambiental_Segundo semestre</v>
      </c>
      <c r="F487" s="11" t="s">
        <v>505</v>
      </c>
      <c r="G487" s="11" t="s">
        <v>506</v>
      </c>
      <c r="H487" s="11" t="s">
        <v>4484</v>
      </c>
      <c r="I487" s="11" t="s">
        <v>1043</v>
      </c>
      <c r="J487" s="11" t="s">
        <v>315</v>
      </c>
      <c r="K487" s="11"/>
      <c r="L487" s="12">
        <v>45992</v>
      </c>
      <c r="M487" s="12">
        <v>46022</v>
      </c>
      <c r="N487" s="202">
        <f t="shared" si="52"/>
        <v>30</v>
      </c>
      <c r="O487" s="203" t="s">
        <v>110</v>
      </c>
      <c r="P487" s="11"/>
      <c r="Q487" s="11"/>
      <c r="R487" s="11"/>
      <c r="S487" s="11" t="s">
        <v>3304</v>
      </c>
      <c r="T487" s="11" t="s">
        <v>476</v>
      </c>
      <c r="U487" s="11" t="s">
        <v>25</v>
      </c>
      <c r="V487" s="11"/>
      <c r="W487" s="11" t="s">
        <v>52</v>
      </c>
      <c r="X487" s="11"/>
      <c r="Y487" s="204" t="str">
        <f t="shared" si="46"/>
        <v xml:space="preserve">Talento Humano 
Tecnológicos </v>
      </c>
      <c r="Z487" s="11"/>
      <c r="AA487" s="11"/>
      <c r="AB487" s="11"/>
      <c r="AC487" s="13"/>
      <c r="AD487" s="14"/>
      <c r="AE487" s="11"/>
      <c r="AF487" s="11"/>
      <c r="AG487" s="13"/>
      <c r="AH487" s="14"/>
      <c r="AI487" s="11"/>
      <c r="AJ487" s="11"/>
      <c r="AK487" s="13"/>
      <c r="AL487" s="14"/>
      <c r="AM487" s="11"/>
      <c r="AN487" s="11"/>
      <c r="AO487" s="13"/>
      <c r="AP487" s="14"/>
      <c r="AQ487" s="11"/>
      <c r="AR487" s="11"/>
      <c r="AS487" s="13"/>
      <c r="AT487" s="14"/>
      <c r="AU487" s="11"/>
      <c r="AV487" s="11"/>
      <c r="AW487" s="13"/>
      <c r="AX487" s="11"/>
      <c r="AY487" s="11"/>
      <c r="AZ487" s="11"/>
      <c r="BA487" s="11"/>
      <c r="BB487" s="11"/>
      <c r="BC487" s="11"/>
      <c r="BD487" s="11"/>
      <c r="BE487" s="11"/>
      <c r="BF487" s="11"/>
      <c r="BG487" s="11"/>
      <c r="BH487" s="11" t="s">
        <v>2758</v>
      </c>
      <c r="BI487" s="11" t="s">
        <v>2503</v>
      </c>
      <c r="BJ487" s="11" t="s">
        <v>2794</v>
      </c>
      <c r="BK487" s="11"/>
      <c r="BL487" s="11"/>
      <c r="BM487" s="11"/>
      <c r="BN487" s="11"/>
      <c r="BO487" s="11"/>
      <c r="BP487" s="11"/>
      <c r="BQ487" s="11"/>
      <c r="BR487" s="216" t="s">
        <v>4450</v>
      </c>
      <c r="BS487" s="11" t="s">
        <v>2762</v>
      </c>
      <c r="BT487" s="11" t="s">
        <v>3498</v>
      </c>
      <c r="BU487" s="11"/>
      <c r="BV487" s="11" t="s">
        <v>2783</v>
      </c>
      <c r="BW487" s="204" t="str">
        <f t="shared" si="47"/>
        <v>Programas de transparencia y ética pública 
01_Intrumentos de gestión ambiental
Plan anual de austeridad 
Operación del Sistema de Gestión Institucional_SGI</v>
      </c>
      <c r="BX487" s="11"/>
      <c r="BY487" s="11"/>
      <c r="BZ487" s="11" t="s">
        <v>27</v>
      </c>
      <c r="CA487" s="11" t="s">
        <v>79</v>
      </c>
      <c r="CB487" s="11"/>
      <c r="CC487" s="11"/>
      <c r="CD487" s="11"/>
      <c r="CE487" s="204" t="str">
        <f t="shared" si="48"/>
        <v xml:space="preserve">Gestión con valores para resultados 
Evaluación de resultados </v>
      </c>
      <c r="CF487" s="11"/>
      <c r="CG487" s="11"/>
      <c r="CH487" s="11"/>
      <c r="CI487" s="11"/>
      <c r="CJ487" s="11"/>
      <c r="CK487" s="11" t="s">
        <v>87</v>
      </c>
      <c r="CL487" s="11"/>
      <c r="CM487" s="11"/>
      <c r="CN487" s="11"/>
      <c r="CO487" s="11"/>
      <c r="CP487" s="11"/>
      <c r="CQ487" s="11"/>
      <c r="CR487" s="11"/>
      <c r="CS487" s="11" t="s">
        <v>95</v>
      </c>
      <c r="CT487" s="11"/>
      <c r="CU487" s="11"/>
      <c r="CV487" s="11"/>
      <c r="CW487" s="11"/>
      <c r="CX487" s="11"/>
      <c r="CY487" s="204" t="str">
        <f t="shared" si="49"/>
        <v>Fortalecimiento organizacional y simplificación de procesos
Seguimiento y evaluación del desempeño institucional</v>
      </c>
      <c r="CZ487" s="11" t="s">
        <v>2826</v>
      </c>
      <c r="DA487" s="11" t="s">
        <v>2826</v>
      </c>
      <c r="DB487" s="205">
        <v>45763</v>
      </c>
      <c r="DC487" s="205">
        <v>45763</v>
      </c>
      <c r="DD487" s="11" t="s">
        <v>3399</v>
      </c>
      <c r="DE487" s="11" t="s">
        <v>4453</v>
      </c>
      <c r="DF487" s="11"/>
      <c r="DG487" s="11"/>
      <c r="DH487" s="11"/>
      <c r="DI487" s="11"/>
      <c r="DJ487" s="11"/>
      <c r="DK487" s="11"/>
      <c r="DL487" s="11"/>
      <c r="DM487" s="11"/>
      <c r="DN487" s="11"/>
      <c r="DO487" s="11"/>
      <c r="DP487" s="11"/>
      <c r="DQ487" s="11"/>
      <c r="DR487" s="11"/>
      <c r="DS487" s="11"/>
      <c r="DT487" s="11"/>
      <c r="DU487" s="1"/>
    </row>
    <row r="488" spans="2:125" s="2" customFormat="1" ht="84" hidden="1" customHeight="1" x14ac:dyDescent="0.35">
      <c r="B488" s="1"/>
      <c r="C488" s="200" t="s">
        <v>4487</v>
      </c>
      <c r="D488" s="11" t="s">
        <v>4488</v>
      </c>
      <c r="E488" s="201" t="str">
        <f t="shared" si="50"/>
        <v>URF2025_466__Elaborar matriz de costos, tiempos y riesgos de la implementación de tecnologías de la cuarta revolución industrial</v>
      </c>
      <c r="F488" s="11" t="s">
        <v>4489</v>
      </c>
      <c r="G488" s="11" t="s">
        <v>4490</v>
      </c>
      <c r="H488" s="11" t="s">
        <v>4490</v>
      </c>
      <c r="I488" s="11" t="s">
        <v>1291</v>
      </c>
      <c r="J488" s="201" t="s">
        <v>1452</v>
      </c>
      <c r="K488" s="11"/>
      <c r="L488" s="12">
        <v>45778</v>
      </c>
      <c r="M488" s="12">
        <v>45838</v>
      </c>
      <c r="N488" s="202">
        <f t="shared" si="52"/>
        <v>60</v>
      </c>
      <c r="O488" s="203" t="s">
        <v>665</v>
      </c>
      <c r="P488" s="11" t="s">
        <v>1079</v>
      </c>
      <c r="Q488" s="11"/>
      <c r="R488" s="11"/>
      <c r="S488" s="11" t="s">
        <v>4491</v>
      </c>
      <c r="T488" s="11" t="s">
        <v>583</v>
      </c>
      <c r="U488" s="11" t="s">
        <v>25</v>
      </c>
      <c r="V488" s="11"/>
      <c r="W488" s="11" t="s">
        <v>52</v>
      </c>
      <c r="X488" s="11" t="s">
        <v>53</v>
      </c>
      <c r="Y488" s="204" t="str">
        <f t="shared" si="46"/>
        <v xml:space="preserve">Talento Humano 
Tecnológicos 
Físicos </v>
      </c>
      <c r="Z488" s="11"/>
      <c r="AA488" s="11"/>
      <c r="AB488" s="11"/>
      <c r="AC488" s="13"/>
      <c r="AD488" s="14"/>
      <c r="AE488" s="11"/>
      <c r="AF488" s="11"/>
      <c r="AG488" s="13"/>
      <c r="AH488" s="14"/>
      <c r="AI488" s="11"/>
      <c r="AJ488" s="11"/>
      <c r="AK488" s="13"/>
      <c r="AL488" s="14"/>
      <c r="AM488" s="11"/>
      <c r="AN488" s="11"/>
      <c r="AO488" s="13"/>
      <c r="AP488" s="14"/>
      <c r="AQ488" s="11"/>
      <c r="AR488" s="11"/>
      <c r="AS488" s="13"/>
      <c r="AT488" s="218" t="s">
        <v>2757</v>
      </c>
      <c r="AU488" s="11" t="s">
        <v>4492</v>
      </c>
      <c r="AV488" s="11" t="s">
        <v>4493</v>
      </c>
      <c r="AW488" s="13">
        <v>20</v>
      </c>
      <c r="AX488" s="11"/>
      <c r="AY488" s="11"/>
      <c r="AZ488" s="11"/>
      <c r="BA488" s="11"/>
      <c r="BB488" s="11"/>
      <c r="BC488" s="11"/>
      <c r="BD488" s="11"/>
      <c r="BE488" s="11"/>
      <c r="BF488" s="11"/>
      <c r="BG488" s="11"/>
      <c r="BH488" s="11"/>
      <c r="BI488" s="11"/>
      <c r="BJ488" s="11"/>
      <c r="BK488" s="11"/>
      <c r="BL488" s="11"/>
      <c r="BM488" s="11"/>
      <c r="BN488" s="11"/>
      <c r="BO488" s="11"/>
      <c r="BP488" s="11"/>
      <c r="BQ488" s="11"/>
      <c r="BR488" s="11"/>
      <c r="BS488" s="11"/>
      <c r="BT488" s="11"/>
      <c r="BU488" s="11"/>
      <c r="BV488" s="11" t="s">
        <v>2783</v>
      </c>
      <c r="BW488" s="204" t="str">
        <f t="shared" si="47"/>
        <v>Plan de Transformación Digital  - PTD
Operación del Sistema de Gestión Institucional_SGI</v>
      </c>
      <c r="BX488" s="11"/>
      <c r="BY488" s="11"/>
      <c r="BZ488" s="11" t="s">
        <v>27</v>
      </c>
      <c r="CA488" s="11"/>
      <c r="CB488" s="11"/>
      <c r="CC488" s="11"/>
      <c r="CD488" s="11"/>
      <c r="CE488" s="204" t="str">
        <f t="shared" si="48"/>
        <v xml:space="preserve">Gestión con valores para resultados </v>
      </c>
      <c r="CF488" s="11"/>
      <c r="CG488" s="11"/>
      <c r="CH488" s="11"/>
      <c r="CI488" s="11"/>
      <c r="CJ488" s="11"/>
      <c r="CK488" s="11"/>
      <c r="CL488" s="11"/>
      <c r="CM488" s="11" t="s">
        <v>89</v>
      </c>
      <c r="CN488" s="11"/>
      <c r="CO488" s="11"/>
      <c r="CP488" s="11"/>
      <c r="CQ488" s="11"/>
      <c r="CR488" s="11"/>
      <c r="CS488" s="11"/>
      <c r="CT488" s="11"/>
      <c r="CU488" s="11"/>
      <c r="CV488" s="11"/>
      <c r="CW488" s="11"/>
      <c r="CX488" s="11"/>
      <c r="CY488" s="204" t="str">
        <f t="shared" si="49"/>
        <v>Seguridad Digital</v>
      </c>
      <c r="CZ488" s="11" t="s">
        <v>2826</v>
      </c>
      <c r="DA488" s="11" t="s">
        <v>2826</v>
      </c>
      <c r="DB488" s="205">
        <v>45722</v>
      </c>
      <c r="DC488" s="205">
        <v>45747</v>
      </c>
      <c r="DD488" s="11" t="s">
        <v>3527</v>
      </c>
      <c r="DE488" s="11" t="s">
        <v>3528</v>
      </c>
      <c r="DF488" s="11"/>
      <c r="DG488" s="11"/>
      <c r="DH488" s="11"/>
      <c r="DI488" s="11"/>
      <c r="DJ488" s="11"/>
      <c r="DK488" s="11"/>
      <c r="DL488" s="11"/>
      <c r="DM488" s="11"/>
      <c r="DN488" s="11"/>
      <c r="DO488" s="11"/>
      <c r="DP488" s="11"/>
      <c r="DQ488" s="11"/>
      <c r="DR488" s="11"/>
      <c r="DS488" s="11"/>
      <c r="DT488" s="11"/>
      <c r="DU488" s="1"/>
    </row>
    <row r="489" spans="2:125" s="2" customFormat="1" ht="84" hidden="1" customHeight="1" x14ac:dyDescent="0.35">
      <c r="B489" s="1"/>
      <c r="C489" s="200" t="s">
        <v>4494</v>
      </c>
      <c r="D489" s="11" t="s">
        <v>4495</v>
      </c>
      <c r="E489" s="201" t="str">
        <f t="shared" si="50"/>
        <v>URF2025_467__Publicar las tablas de retención documental en la página web y socializarlas con los servidores de la Unidad</v>
      </c>
      <c r="F489" s="11" t="s">
        <v>4496</v>
      </c>
      <c r="G489" s="11" t="s">
        <v>4497</v>
      </c>
      <c r="H489" s="11" t="s">
        <v>4498</v>
      </c>
      <c r="I489" s="11" t="s">
        <v>1291</v>
      </c>
      <c r="J489" s="11" t="s">
        <v>1292</v>
      </c>
      <c r="K489" s="201" t="s">
        <v>1164</v>
      </c>
      <c r="L489" s="12">
        <v>45716</v>
      </c>
      <c r="M489" s="12">
        <v>45746</v>
      </c>
      <c r="N489" s="202">
        <f t="shared" si="52"/>
        <v>30</v>
      </c>
      <c r="O489" s="203" t="s">
        <v>665</v>
      </c>
      <c r="P489" s="11" t="s">
        <v>1079</v>
      </c>
      <c r="Q489" s="11"/>
      <c r="R489" s="11"/>
      <c r="S489" s="11" t="s">
        <v>4491</v>
      </c>
      <c r="T489" s="11" t="s">
        <v>3512</v>
      </c>
      <c r="U489" s="11" t="s">
        <v>25</v>
      </c>
      <c r="V489" s="11"/>
      <c r="W489" s="11" t="s">
        <v>52</v>
      </c>
      <c r="X489" s="11" t="s">
        <v>53</v>
      </c>
      <c r="Y489" s="204" t="str">
        <f t="shared" si="46"/>
        <v xml:space="preserve">Talento Humano 
Tecnológicos 
Físicos </v>
      </c>
      <c r="Z489" s="11" t="s">
        <v>2752</v>
      </c>
      <c r="AA489" s="11" t="s">
        <v>4499</v>
      </c>
      <c r="AB489" s="11" t="s">
        <v>4500</v>
      </c>
      <c r="AC489" s="13">
        <v>1</v>
      </c>
      <c r="AD489" s="14" t="s">
        <v>2753</v>
      </c>
      <c r="AE489" s="11" t="s">
        <v>4501</v>
      </c>
      <c r="AF489" s="11" t="s">
        <v>4502</v>
      </c>
      <c r="AG489" s="13">
        <v>4</v>
      </c>
      <c r="AH489" s="14"/>
      <c r="AI489" s="11"/>
      <c r="AJ489" s="11"/>
      <c r="AK489" s="13"/>
      <c r="AL489" s="14"/>
      <c r="AM489" s="11"/>
      <c r="AN489" s="11"/>
      <c r="AO489" s="13"/>
      <c r="AP489" s="14"/>
      <c r="AQ489" s="11"/>
      <c r="AR489" s="11"/>
      <c r="AS489" s="13"/>
      <c r="AT489" s="14"/>
      <c r="AU489" s="11"/>
      <c r="AV489" s="11"/>
      <c r="AW489" s="13"/>
      <c r="AX489" s="11"/>
      <c r="AY489" s="11"/>
      <c r="AZ489" s="11"/>
      <c r="BA489" s="11"/>
      <c r="BB489" s="11"/>
      <c r="BC489" s="11"/>
      <c r="BD489" s="11"/>
      <c r="BE489" s="11"/>
      <c r="BF489" s="11"/>
      <c r="BG489" s="11"/>
      <c r="BH489" s="11"/>
      <c r="BI489" s="11"/>
      <c r="BJ489" s="11"/>
      <c r="BK489" s="11"/>
      <c r="BL489" s="11"/>
      <c r="BM489" s="11"/>
      <c r="BN489" s="11"/>
      <c r="BO489" s="11"/>
      <c r="BP489" s="11"/>
      <c r="BQ489" s="11"/>
      <c r="BR489" s="11"/>
      <c r="BS489" s="11"/>
      <c r="BT489" s="11"/>
      <c r="BU489" s="11"/>
      <c r="BV489" s="11" t="s">
        <v>2783</v>
      </c>
      <c r="BW489" s="204" t="str">
        <f t="shared" si="47"/>
        <v>Programa de Gestión Documental_PGD
Plan Institucional de Archivos de la Entidad _PINAR
Operación del Sistema de Gestión Institucional_SGI</v>
      </c>
      <c r="BX489" s="11"/>
      <c r="BY489" s="11"/>
      <c r="BZ489" s="11"/>
      <c r="CA489" s="11"/>
      <c r="CB489" s="11" t="s">
        <v>29</v>
      </c>
      <c r="CC489" s="11"/>
      <c r="CD489" s="11"/>
      <c r="CE489" s="204" t="str">
        <f t="shared" si="48"/>
        <v xml:space="preserve">Información y comunicación </v>
      </c>
      <c r="CF489" s="11"/>
      <c r="CG489" s="11"/>
      <c r="CH489" s="11"/>
      <c r="CI489" s="11"/>
      <c r="CJ489" s="11"/>
      <c r="CK489" s="11"/>
      <c r="CL489" s="11"/>
      <c r="CM489" s="11"/>
      <c r="CN489" s="11"/>
      <c r="CO489" s="11"/>
      <c r="CP489" s="11"/>
      <c r="CQ489" s="11"/>
      <c r="CR489" s="11"/>
      <c r="CS489" s="11"/>
      <c r="CT489" s="11"/>
      <c r="CU489" s="11" t="s">
        <v>97</v>
      </c>
      <c r="CV489" s="11"/>
      <c r="CW489" s="11"/>
      <c r="CX489" s="11"/>
      <c r="CY489" s="204" t="str">
        <f t="shared" si="49"/>
        <v>Gestión documental</v>
      </c>
      <c r="CZ489" s="11" t="s">
        <v>2826</v>
      </c>
      <c r="DA489" s="11" t="s">
        <v>2826</v>
      </c>
      <c r="DB489" s="205">
        <v>45722</v>
      </c>
      <c r="DC489" s="205">
        <v>45747</v>
      </c>
      <c r="DD489" s="11" t="s">
        <v>3527</v>
      </c>
      <c r="DE489" s="11" t="s">
        <v>3528</v>
      </c>
      <c r="DF489" s="11"/>
      <c r="DG489" s="11"/>
      <c r="DH489" s="11"/>
      <c r="DI489" s="11"/>
      <c r="DJ489" s="11"/>
      <c r="DK489" s="11"/>
      <c r="DL489" s="11"/>
      <c r="DM489" s="11"/>
      <c r="DN489" s="11"/>
      <c r="DO489" s="11"/>
      <c r="DP489" s="11"/>
      <c r="DQ489" s="11"/>
      <c r="DR489" s="11"/>
      <c r="DS489" s="11"/>
      <c r="DT489" s="11"/>
      <c r="DU489" s="1"/>
    </row>
    <row r="490" spans="2:125" s="2" customFormat="1" ht="84" hidden="1" customHeight="1" x14ac:dyDescent="0.35">
      <c r="B490" s="1"/>
      <c r="C490" s="200" t="s">
        <v>4503</v>
      </c>
      <c r="D490" s="11" t="s">
        <v>4504</v>
      </c>
      <c r="E490" s="201" t="str">
        <f t="shared" si="50"/>
        <v>URF2025_468__Realizar charla de tratamiento de datos personales</v>
      </c>
      <c r="F490" s="11" t="s">
        <v>4505</v>
      </c>
      <c r="G490" s="11" t="s">
        <v>4506</v>
      </c>
      <c r="H490" s="11" t="s">
        <v>4507</v>
      </c>
      <c r="I490" s="11" t="s">
        <v>1291</v>
      </c>
      <c r="J490" s="11" t="s">
        <v>1292</v>
      </c>
      <c r="K490" s="201" t="s">
        <v>1164</v>
      </c>
      <c r="L490" s="12">
        <v>45962</v>
      </c>
      <c r="M490" s="12">
        <v>46006</v>
      </c>
      <c r="N490" s="202">
        <f t="shared" si="52"/>
        <v>44</v>
      </c>
      <c r="O490" s="203" t="s">
        <v>665</v>
      </c>
      <c r="P490" s="11" t="s">
        <v>1079</v>
      </c>
      <c r="Q490" s="11"/>
      <c r="R490" s="11"/>
      <c r="S490" s="11" t="s">
        <v>4491</v>
      </c>
      <c r="T490" s="11" t="s">
        <v>3512</v>
      </c>
      <c r="U490" s="11" t="s">
        <v>25</v>
      </c>
      <c r="V490" s="11"/>
      <c r="W490" s="11" t="s">
        <v>52</v>
      </c>
      <c r="X490" s="11"/>
      <c r="Y490" s="204" t="str">
        <f t="shared" si="46"/>
        <v xml:space="preserve">Talento Humano 
Tecnológicos </v>
      </c>
      <c r="Z490" s="11"/>
      <c r="AA490" s="11"/>
      <c r="AB490" s="11"/>
      <c r="AC490" s="13"/>
      <c r="AD490" s="14"/>
      <c r="AE490" s="11"/>
      <c r="AF490" s="11"/>
      <c r="AG490" s="13"/>
      <c r="AH490" s="14" t="s">
        <v>2754</v>
      </c>
      <c r="AI490" s="11" t="s">
        <v>3612</v>
      </c>
      <c r="AJ490" s="11" t="s">
        <v>4508</v>
      </c>
      <c r="AK490" s="13">
        <v>1</v>
      </c>
      <c r="AL490" s="14"/>
      <c r="AM490" s="11"/>
      <c r="AN490" s="11"/>
      <c r="AO490" s="13"/>
      <c r="AP490" s="14"/>
      <c r="AQ490" s="11"/>
      <c r="AR490" s="11"/>
      <c r="AS490" s="13"/>
      <c r="AT490" s="14"/>
      <c r="AU490" s="11"/>
      <c r="AV490" s="11"/>
      <c r="AW490" s="13"/>
      <c r="AX490" s="11"/>
      <c r="AY490" s="11"/>
      <c r="AZ490" s="11"/>
      <c r="BA490" s="11"/>
      <c r="BB490" s="11"/>
      <c r="BC490" s="11"/>
      <c r="BD490" s="11"/>
      <c r="BE490" s="11"/>
      <c r="BF490" s="11"/>
      <c r="BG490" s="11"/>
      <c r="BH490" s="11"/>
      <c r="BI490" s="11"/>
      <c r="BJ490" s="11"/>
      <c r="BK490" s="11"/>
      <c r="BL490" s="11"/>
      <c r="BM490" s="11"/>
      <c r="BN490" s="11"/>
      <c r="BO490" s="11"/>
      <c r="BP490" s="11"/>
      <c r="BQ490" s="11"/>
      <c r="BR490" s="11"/>
      <c r="BS490" s="11"/>
      <c r="BT490" s="11"/>
      <c r="BU490" s="11"/>
      <c r="BV490" s="11" t="s">
        <v>2783</v>
      </c>
      <c r="BW490" s="204" t="str">
        <f t="shared" si="47"/>
        <v>Plan de Seguridad y Privacidad de la Información - PPSI
Operación del Sistema de Gestión Institucional_SGI</v>
      </c>
      <c r="BX490" s="11"/>
      <c r="BY490" s="11"/>
      <c r="BZ490" s="11" t="s">
        <v>27</v>
      </c>
      <c r="CA490" s="11"/>
      <c r="CB490" s="11"/>
      <c r="CC490" s="11"/>
      <c r="CD490" s="11"/>
      <c r="CE490" s="204" t="str">
        <f t="shared" si="48"/>
        <v xml:space="preserve">Gestión con valores para resultados </v>
      </c>
      <c r="CF490" s="11"/>
      <c r="CG490" s="11"/>
      <c r="CH490" s="11"/>
      <c r="CI490" s="11"/>
      <c r="CJ490" s="11"/>
      <c r="CK490" s="11"/>
      <c r="CL490" s="11"/>
      <c r="CM490" s="11" t="s">
        <v>89</v>
      </c>
      <c r="CN490" s="11"/>
      <c r="CO490" s="11"/>
      <c r="CP490" s="11"/>
      <c r="CQ490" s="11"/>
      <c r="CR490" s="11"/>
      <c r="CS490" s="11"/>
      <c r="CT490" s="11"/>
      <c r="CU490" s="11"/>
      <c r="CV490" s="11"/>
      <c r="CW490" s="11"/>
      <c r="CX490" s="11"/>
      <c r="CY490" s="204" t="str">
        <f t="shared" si="49"/>
        <v>Seguridad Digital</v>
      </c>
      <c r="CZ490" s="11" t="s">
        <v>2826</v>
      </c>
      <c r="DA490" s="11" t="s">
        <v>2826</v>
      </c>
      <c r="DB490" s="205">
        <v>45722</v>
      </c>
      <c r="DC490" s="205">
        <v>45747</v>
      </c>
      <c r="DD490" s="11" t="s">
        <v>3527</v>
      </c>
      <c r="DE490" s="11" t="s">
        <v>3528</v>
      </c>
      <c r="DF490" s="11"/>
      <c r="DG490" s="11"/>
      <c r="DH490" s="11"/>
      <c r="DI490" s="11"/>
      <c r="DJ490" s="11"/>
      <c r="DK490" s="11"/>
      <c r="DL490" s="11"/>
      <c r="DM490" s="11"/>
      <c r="DN490" s="11"/>
      <c r="DO490" s="11"/>
      <c r="DP490" s="11"/>
      <c r="DQ490" s="11"/>
      <c r="DR490" s="11"/>
      <c r="DS490" s="11"/>
      <c r="DT490" s="11"/>
      <c r="DU490" s="1"/>
    </row>
    <row r="491" spans="2:125" s="2" customFormat="1" ht="84" hidden="1" customHeight="1" x14ac:dyDescent="0.35">
      <c r="B491" s="1"/>
      <c r="C491" s="200" t="s">
        <v>4509</v>
      </c>
      <c r="D491" s="11" t="s">
        <v>4510</v>
      </c>
      <c r="E491" s="201" t="str">
        <f t="shared" si="50"/>
        <v>URF2025_469__Enviar piezas gráficas para sensibilizar a los servidores y pasantes en torno a la privacidad y la seguridad de la información</v>
      </c>
      <c r="F491" s="11" t="s">
        <v>4511</v>
      </c>
      <c r="G491" s="11" t="s">
        <v>4512</v>
      </c>
      <c r="H491" s="11" t="s">
        <v>4513</v>
      </c>
      <c r="I491" s="11" t="s">
        <v>1291</v>
      </c>
      <c r="J491" s="11" t="s">
        <v>1452</v>
      </c>
      <c r="K491" s="11"/>
      <c r="L491" s="12">
        <v>45899</v>
      </c>
      <c r="M491" s="12">
        <v>45930</v>
      </c>
      <c r="N491" s="202">
        <f t="shared" si="52"/>
        <v>31</v>
      </c>
      <c r="O491" s="203" t="s">
        <v>665</v>
      </c>
      <c r="P491" s="11" t="s">
        <v>1079</v>
      </c>
      <c r="Q491" s="11"/>
      <c r="R491" s="11"/>
      <c r="S491" s="11" t="s">
        <v>4491</v>
      </c>
      <c r="T491" s="11" t="s">
        <v>583</v>
      </c>
      <c r="U491" s="11" t="s">
        <v>25</v>
      </c>
      <c r="V491" s="11"/>
      <c r="W491" s="11" t="s">
        <v>52</v>
      </c>
      <c r="X491" s="11"/>
      <c r="Y491" s="204" t="str">
        <f t="shared" si="46"/>
        <v xml:space="preserve">Talento Humano 
Tecnológicos </v>
      </c>
      <c r="Z491" s="11"/>
      <c r="AA491" s="11"/>
      <c r="AB491" s="11"/>
      <c r="AC491" s="13"/>
      <c r="AD491" s="14"/>
      <c r="AE491" s="11"/>
      <c r="AF491" s="11"/>
      <c r="AG491" s="13"/>
      <c r="AH491" s="14" t="s">
        <v>2754</v>
      </c>
      <c r="AI491" s="11" t="s">
        <v>3612</v>
      </c>
      <c r="AJ491" s="11" t="s">
        <v>4514</v>
      </c>
      <c r="AK491" s="13">
        <v>1</v>
      </c>
      <c r="AL491" s="14"/>
      <c r="AM491" s="11"/>
      <c r="AN491" s="11"/>
      <c r="AO491" s="13"/>
      <c r="AP491" s="14"/>
      <c r="AQ491" s="11"/>
      <c r="AR491" s="11"/>
      <c r="AS491" s="13"/>
      <c r="AT491" s="14"/>
      <c r="AU491" s="11"/>
      <c r="AV491" s="11"/>
      <c r="AW491" s="13"/>
      <c r="AX491" s="11"/>
      <c r="AY491" s="11"/>
      <c r="AZ491" s="11"/>
      <c r="BA491" s="11"/>
      <c r="BB491" s="11"/>
      <c r="BC491" s="11"/>
      <c r="BD491" s="11"/>
      <c r="BE491" s="11"/>
      <c r="BF491" s="11"/>
      <c r="BG491" s="11"/>
      <c r="BH491" s="11"/>
      <c r="BI491" s="11"/>
      <c r="BJ491" s="11"/>
      <c r="BK491" s="11"/>
      <c r="BL491" s="11"/>
      <c r="BM491" s="11"/>
      <c r="BN491" s="11"/>
      <c r="BO491" s="11"/>
      <c r="BP491" s="11"/>
      <c r="BQ491" s="11"/>
      <c r="BR491" s="11"/>
      <c r="BS491" s="11"/>
      <c r="BT491" s="11"/>
      <c r="BU491" s="11"/>
      <c r="BV491" s="11" t="s">
        <v>2783</v>
      </c>
      <c r="BW491" s="204" t="str">
        <f t="shared" si="47"/>
        <v>Plan de Seguridad y Privacidad de la Información - PPSI
Operación del Sistema de Gestión Institucional_SGI</v>
      </c>
      <c r="BX491" s="11"/>
      <c r="BY491" s="11"/>
      <c r="BZ491" s="11" t="s">
        <v>27</v>
      </c>
      <c r="CA491" s="11"/>
      <c r="CB491" s="11"/>
      <c r="CC491" s="11"/>
      <c r="CD491" s="11"/>
      <c r="CE491" s="204" t="str">
        <f t="shared" si="48"/>
        <v xml:space="preserve">Gestión con valores para resultados </v>
      </c>
      <c r="CF491" s="11"/>
      <c r="CG491" s="11"/>
      <c r="CH491" s="11"/>
      <c r="CI491" s="11"/>
      <c r="CJ491" s="11"/>
      <c r="CK491" s="11"/>
      <c r="CL491" s="11"/>
      <c r="CM491" s="11" t="s">
        <v>89</v>
      </c>
      <c r="CN491" s="11"/>
      <c r="CO491" s="11"/>
      <c r="CP491" s="11"/>
      <c r="CQ491" s="11"/>
      <c r="CR491" s="11"/>
      <c r="CS491" s="11"/>
      <c r="CT491" s="11"/>
      <c r="CU491" s="11"/>
      <c r="CV491" s="11"/>
      <c r="CW491" s="11"/>
      <c r="CX491" s="11"/>
      <c r="CY491" s="204" t="str">
        <f t="shared" si="49"/>
        <v>Seguridad Digital</v>
      </c>
      <c r="CZ491" s="11" t="s">
        <v>2826</v>
      </c>
      <c r="DA491" s="11" t="s">
        <v>2826</v>
      </c>
      <c r="DB491" s="205">
        <v>45722</v>
      </c>
      <c r="DC491" s="205">
        <v>45747</v>
      </c>
      <c r="DD491" s="11" t="s">
        <v>3527</v>
      </c>
      <c r="DE491" s="11" t="s">
        <v>3528</v>
      </c>
      <c r="DF491" s="11"/>
      <c r="DG491" s="11"/>
      <c r="DH491" s="11"/>
      <c r="DI491" s="11"/>
      <c r="DJ491" s="11"/>
      <c r="DK491" s="11"/>
      <c r="DL491" s="11"/>
      <c r="DM491" s="11"/>
      <c r="DN491" s="11"/>
      <c r="DO491" s="11"/>
      <c r="DP491" s="11"/>
      <c r="DQ491" s="11"/>
      <c r="DR491" s="11"/>
      <c r="DS491" s="11"/>
      <c r="DT491" s="11"/>
      <c r="DU491" s="1"/>
    </row>
    <row r="492" spans="2:125" s="2" customFormat="1" ht="84" hidden="1" customHeight="1" x14ac:dyDescent="0.35">
      <c r="B492" s="1"/>
      <c r="C492" s="200" t="s">
        <v>4515</v>
      </c>
      <c r="D492" s="11" t="s">
        <v>1530</v>
      </c>
      <c r="E492" s="201" t="str">
        <f t="shared" si="50"/>
        <v>URF2025_470__Sensibilizar sobre el valor de la gestión del cambio en materia de gestión de la información</v>
      </c>
      <c r="F492" s="11" t="s">
        <v>4516</v>
      </c>
      <c r="G492" s="11" t="s">
        <v>4517</v>
      </c>
      <c r="H492" s="11" t="s">
        <v>4518</v>
      </c>
      <c r="I492" s="11" t="s">
        <v>1291</v>
      </c>
      <c r="J492" s="11" t="s">
        <v>1292</v>
      </c>
      <c r="K492" s="11" t="s">
        <v>1079</v>
      </c>
      <c r="L492" s="12">
        <v>45899</v>
      </c>
      <c r="M492" s="12">
        <v>45930</v>
      </c>
      <c r="N492" s="202">
        <f t="shared" si="52"/>
        <v>31</v>
      </c>
      <c r="O492" s="203" t="s">
        <v>665</v>
      </c>
      <c r="P492" s="11" t="s">
        <v>1079</v>
      </c>
      <c r="Q492" s="11"/>
      <c r="R492" s="11"/>
      <c r="S492" s="11" t="s">
        <v>4491</v>
      </c>
      <c r="T492" s="11" t="s">
        <v>3512</v>
      </c>
      <c r="U492" s="11" t="s">
        <v>25</v>
      </c>
      <c r="V492" s="11"/>
      <c r="W492" s="11" t="s">
        <v>52</v>
      </c>
      <c r="X492" s="11"/>
      <c r="Y492" s="204" t="str">
        <f t="shared" si="46"/>
        <v xml:space="preserve">Talento Humano 
Tecnológicos </v>
      </c>
      <c r="Z492" s="11"/>
      <c r="AA492" s="11"/>
      <c r="AB492" s="11"/>
      <c r="AC492" s="13"/>
      <c r="AD492" s="14"/>
      <c r="AE492" s="11"/>
      <c r="AF492" s="11"/>
      <c r="AG492" s="13"/>
      <c r="AH492" s="14"/>
      <c r="AI492" s="11"/>
      <c r="AJ492" s="11"/>
      <c r="AK492" s="13"/>
      <c r="AL492" s="14" t="s">
        <v>2755</v>
      </c>
      <c r="AM492" s="11" t="s">
        <v>3626</v>
      </c>
      <c r="AN492" s="11" t="s">
        <v>4519</v>
      </c>
      <c r="AO492" s="13">
        <v>2.5</v>
      </c>
      <c r="AP492" s="14"/>
      <c r="AQ492" s="11"/>
      <c r="AR492" s="11"/>
      <c r="AS492" s="13"/>
      <c r="AT492" s="14"/>
      <c r="AU492" s="11"/>
      <c r="AV492" s="11"/>
      <c r="AW492" s="13"/>
      <c r="AX492" s="11"/>
      <c r="AY492" s="11"/>
      <c r="AZ492" s="11"/>
      <c r="BA492" s="11"/>
      <c r="BB492" s="11"/>
      <c r="BC492" s="11"/>
      <c r="BD492" s="11"/>
      <c r="BE492" s="11"/>
      <c r="BF492" s="11"/>
      <c r="BG492" s="11"/>
      <c r="BH492" s="11"/>
      <c r="BI492" s="11"/>
      <c r="BJ492" s="11"/>
      <c r="BK492" s="11"/>
      <c r="BL492" s="11"/>
      <c r="BM492" s="11"/>
      <c r="BN492" s="11"/>
      <c r="BO492" s="11"/>
      <c r="BP492" s="11"/>
      <c r="BQ492" s="11"/>
      <c r="BR492" s="11"/>
      <c r="BS492" s="11"/>
      <c r="BT492" s="11"/>
      <c r="BU492" s="11"/>
      <c r="BV492" s="11" t="s">
        <v>2783</v>
      </c>
      <c r="BW492" s="204" t="str">
        <f t="shared" si="47"/>
        <v>Programa de Gestión del Cambio - PGC
Operación del Sistema de Gestión Institucional_SGI</v>
      </c>
      <c r="BX492" s="11"/>
      <c r="BY492" s="11"/>
      <c r="BZ492" s="11"/>
      <c r="CA492" s="11"/>
      <c r="CB492" s="11" t="s">
        <v>29</v>
      </c>
      <c r="CC492" s="11"/>
      <c r="CD492" s="11"/>
      <c r="CE492" s="204" t="str">
        <f t="shared" si="48"/>
        <v xml:space="preserve">Información y comunicación </v>
      </c>
      <c r="CF492" s="11"/>
      <c r="CG492" s="11"/>
      <c r="CH492" s="11"/>
      <c r="CI492" s="11"/>
      <c r="CJ492" s="11"/>
      <c r="CK492" s="11"/>
      <c r="CL492" s="11"/>
      <c r="CM492" s="11"/>
      <c r="CN492" s="11"/>
      <c r="CO492" s="11"/>
      <c r="CP492" s="11"/>
      <c r="CQ492" s="11"/>
      <c r="CR492" s="11"/>
      <c r="CS492" s="11"/>
      <c r="CT492" s="11"/>
      <c r="CU492" s="11" t="s">
        <v>97</v>
      </c>
      <c r="CV492" s="11"/>
      <c r="CW492" s="11"/>
      <c r="CX492" s="11"/>
      <c r="CY492" s="204" t="str">
        <f t="shared" si="49"/>
        <v>Gestión documental</v>
      </c>
      <c r="CZ492" s="11" t="s">
        <v>2826</v>
      </c>
      <c r="DA492" s="11" t="s">
        <v>2826</v>
      </c>
      <c r="DB492" s="205">
        <v>45722</v>
      </c>
      <c r="DC492" s="205">
        <v>45747</v>
      </c>
      <c r="DD492" s="11" t="s">
        <v>3527</v>
      </c>
      <c r="DE492" s="11" t="s">
        <v>3528</v>
      </c>
      <c r="DF492" s="11"/>
      <c r="DG492" s="11"/>
      <c r="DH492" s="11"/>
      <c r="DI492" s="11"/>
      <c r="DJ492" s="11"/>
      <c r="DK492" s="11"/>
      <c r="DL492" s="11"/>
      <c r="DM492" s="11"/>
      <c r="DN492" s="11"/>
      <c r="DO492" s="11"/>
      <c r="DP492" s="11"/>
      <c r="DQ492" s="11"/>
      <c r="DR492" s="11"/>
      <c r="DS492" s="11"/>
      <c r="DT492" s="11"/>
      <c r="DU492" s="1"/>
    </row>
    <row r="493" spans="2:125" s="2" customFormat="1" ht="84" hidden="1" customHeight="1" x14ac:dyDescent="0.35">
      <c r="B493" s="1"/>
      <c r="C493" s="200" t="s">
        <v>4520</v>
      </c>
      <c r="D493" s="11" t="s">
        <v>4521</v>
      </c>
      <c r="E493" s="201" t="str">
        <f t="shared" si="50"/>
        <v>URF2025_471__ Identificar cuáles tecnologías de la cuarta revolución industrial pueden robustecer la gestión.</v>
      </c>
      <c r="F493" s="11" t="s">
        <v>4522</v>
      </c>
      <c r="G493" s="11" t="s">
        <v>4523</v>
      </c>
      <c r="H493" s="11" t="s">
        <v>4524</v>
      </c>
      <c r="I493" s="11" t="s">
        <v>1291</v>
      </c>
      <c r="J493" s="11" t="s">
        <v>1452</v>
      </c>
      <c r="K493" s="11"/>
      <c r="L493" s="12">
        <v>45962</v>
      </c>
      <c r="M493" s="12">
        <v>45992</v>
      </c>
      <c r="N493" s="202">
        <f t="shared" si="52"/>
        <v>30</v>
      </c>
      <c r="O493" s="203" t="s">
        <v>665</v>
      </c>
      <c r="P493" s="11" t="s">
        <v>1079</v>
      </c>
      <c r="Q493" s="11"/>
      <c r="R493" s="11"/>
      <c r="S493" s="11" t="s">
        <v>4491</v>
      </c>
      <c r="T493" s="11" t="s">
        <v>583</v>
      </c>
      <c r="U493" s="11" t="s">
        <v>25</v>
      </c>
      <c r="V493" s="11"/>
      <c r="W493" s="11" t="s">
        <v>52</v>
      </c>
      <c r="X493" s="11" t="s">
        <v>53</v>
      </c>
      <c r="Y493" s="204" t="str">
        <f t="shared" si="46"/>
        <v xml:space="preserve">Talento Humano 
Tecnológicos 
Físicos </v>
      </c>
      <c r="Z493" s="11"/>
      <c r="AA493" s="11"/>
      <c r="AB493" s="11"/>
      <c r="AC493" s="13"/>
      <c r="AD493" s="14"/>
      <c r="AE493" s="11"/>
      <c r="AF493" s="11"/>
      <c r="AG493" s="13"/>
      <c r="AH493" s="14"/>
      <c r="AI493" s="11"/>
      <c r="AJ493" s="11"/>
      <c r="AK493" s="13"/>
      <c r="AL493" s="14"/>
      <c r="AM493" s="11"/>
      <c r="AN493" s="11"/>
      <c r="AO493" s="13"/>
      <c r="AP493" s="14"/>
      <c r="AQ493" s="11"/>
      <c r="AR493" s="11"/>
      <c r="AS493" s="13"/>
      <c r="AT493" s="14" t="s">
        <v>2757</v>
      </c>
      <c r="AU493" s="11" t="s">
        <v>4525</v>
      </c>
      <c r="AV493" s="11" t="s">
        <v>4526</v>
      </c>
      <c r="AW493" s="13">
        <v>10</v>
      </c>
      <c r="AX493" s="11"/>
      <c r="AY493" s="11"/>
      <c r="AZ493" s="11"/>
      <c r="BA493" s="11"/>
      <c r="BB493" s="11"/>
      <c r="BC493" s="11"/>
      <c r="BD493" s="11"/>
      <c r="BE493" s="11"/>
      <c r="BF493" s="11"/>
      <c r="BG493" s="11"/>
      <c r="BH493" s="11"/>
      <c r="BI493" s="11"/>
      <c r="BJ493" s="11"/>
      <c r="BK493" s="11"/>
      <c r="BL493" s="11"/>
      <c r="BM493" s="11"/>
      <c r="BN493" s="11"/>
      <c r="BO493" s="11"/>
      <c r="BP493" s="11"/>
      <c r="BQ493" s="11"/>
      <c r="BR493" s="11"/>
      <c r="BS493" s="11"/>
      <c r="BT493" s="11"/>
      <c r="BU493" s="11"/>
      <c r="BV493" s="11" t="s">
        <v>2783</v>
      </c>
      <c r="BW493" s="204" t="str">
        <f t="shared" si="47"/>
        <v>Plan de Transformación Digital  - PTD
Operación del Sistema de Gestión Institucional_SGI</v>
      </c>
      <c r="BX493" s="11"/>
      <c r="BY493" s="11"/>
      <c r="BZ493" s="11"/>
      <c r="CA493" s="11"/>
      <c r="CB493" s="11" t="s">
        <v>29</v>
      </c>
      <c r="CC493" s="11"/>
      <c r="CD493" s="11"/>
      <c r="CE493" s="204" t="str">
        <f t="shared" si="48"/>
        <v xml:space="preserve">Información y comunicación </v>
      </c>
      <c r="CF493" s="11"/>
      <c r="CG493" s="11"/>
      <c r="CH493" s="11"/>
      <c r="CI493" s="11"/>
      <c r="CJ493" s="11"/>
      <c r="CK493" s="11"/>
      <c r="CL493" s="11"/>
      <c r="CM493" s="11"/>
      <c r="CN493" s="11"/>
      <c r="CO493" s="11"/>
      <c r="CP493" s="11"/>
      <c r="CQ493" s="11"/>
      <c r="CR493" s="11"/>
      <c r="CS493" s="11"/>
      <c r="CT493" s="11"/>
      <c r="CU493" s="11" t="s">
        <v>97</v>
      </c>
      <c r="CV493" s="11"/>
      <c r="CW493" s="11"/>
      <c r="CX493" s="11"/>
      <c r="CY493" s="204" t="str">
        <f t="shared" si="49"/>
        <v>Gestión documental</v>
      </c>
      <c r="CZ493" s="11" t="s">
        <v>2826</v>
      </c>
      <c r="DA493" s="11" t="s">
        <v>2826</v>
      </c>
      <c r="DB493" s="205">
        <v>45722</v>
      </c>
      <c r="DC493" s="205">
        <v>45747</v>
      </c>
      <c r="DD493" s="11" t="s">
        <v>3527</v>
      </c>
      <c r="DE493" s="11" t="s">
        <v>3528</v>
      </c>
      <c r="DF493" s="11"/>
      <c r="DG493" s="11"/>
      <c r="DH493" s="11"/>
      <c r="DI493" s="11"/>
      <c r="DJ493" s="11"/>
      <c r="DK493" s="11"/>
      <c r="DL493" s="11"/>
      <c r="DM493" s="11"/>
      <c r="DN493" s="11"/>
      <c r="DO493" s="11"/>
      <c r="DP493" s="11"/>
      <c r="DQ493" s="11"/>
      <c r="DR493" s="11"/>
      <c r="DS493" s="11"/>
      <c r="DT493" s="11"/>
      <c r="DU493" s="1"/>
    </row>
    <row r="494" spans="2:125" s="2" customFormat="1" ht="84" hidden="1" customHeight="1" x14ac:dyDescent="0.35">
      <c r="B494" s="1"/>
      <c r="C494" s="200" t="s">
        <v>4527</v>
      </c>
      <c r="D494" s="11" t="s">
        <v>4528</v>
      </c>
      <c r="E494" s="201" t="str">
        <f t="shared" si="50"/>
        <v>URF2025_472__Fortalecer las habilidades técnicas de los servidores, requeridas para el manejo de las tecnologías emergentes de la cuarta revolución industrial.</v>
      </c>
      <c r="F494" s="11" t="s">
        <v>4529</v>
      </c>
      <c r="G494" s="11" t="s">
        <v>4530</v>
      </c>
      <c r="H494" s="11" t="s">
        <v>4531</v>
      </c>
      <c r="I494" s="11" t="s">
        <v>1291</v>
      </c>
      <c r="J494" s="11" t="s">
        <v>1452</v>
      </c>
      <c r="K494" s="11"/>
      <c r="L494" s="12">
        <v>45703</v>
      </c>
      <c r="M494" s="12">
        <v>45746</v>
      </c>
      <c r="N494" s="202">
        <f t="shared" si="52"/>
        <v>43</v>
      </c>
      <c r="O494" s="203" t="s">
        <v>665</v>
      </c>
      <c r="P494" s="11" t="s">
        <v>1079</v>
      </c>
      <c r="Q494" s="11"/>
      <c r="R494" s="11"/>
      <c r="S494" s="11" t="s">
        <v>4491</v>
      </c>
      <c r="T494" s="11" t="s">
        <v>583</v>
      </c>
      <c r="U494" s="11" t="s">
        <v>25</v>
      </c>
      <c r="V494" s="11"/>
      <c r="W494" s="11" t="s">
        <v>52</v>
      </c>
      <c r="X494" s="11"/>
      <c r="Y494" s="204" t="str">
        <f t="shared" si="46"/>
        <v xml:space="preserve">Talento Humano 
Tecnológicos </v>
      </c>
      <c r="Z494" s="11"/>
      <c r="AA494" s="11"/>
      <c r="AB494" s="11"/>
      <c r="AC494" s="13"/>
      <c r="AD494" s="14"/>
      <c r="AE494" s="11"/>
      <c r="AF494" s="11"/>
      <c r="AG494" s="13"/>
      <c r="AH494" s="14"/>
      <c r="AI494" s="11"/>
      <c r="AJ494" s="11"/>
      <c r="AK494" s="13"/>
      <c r="AL494" s="14"/>
      <c r="AM494" s="11"/>
      <c r="AN494" s="11"/>
      <c r="AO494" s="13"/>
      <c r="AP494" s="14"/>
      <c r="AQ494" s="11"/>
      <c r="AR494" s="11"/>
      <c r="AS494" s="13"/>
      <c r="AT494" s="14" t="s">
        <v>2757</v>
      </c>
      <c r="AU494" s="11" t="s">
        <v>4532</v>
      </c>
      <c r="AV494" s="11" t="s">
        <v>4533</v>
      </c>
      <c r="AW494" s="13">
        <v>10</v>
      </c>
      <c r="AX494" s="11"/>
      <c r="AY494" s="11"/>
      <c r="AZ494" s="11"/>
      <c r="BA494" s="11"/>
      <c r="BB494" s="11"/>
      <c r="BC494" s="11"/>
      <c r="BD494" s="11"/>
      <c r="BE494" s="11"/>
      <c r="BF494" s="11"/>
      <c r="BG494" s="11"/>
      <c r="BH494" s="11"/>
      <c r="BI494" s="11"/>
      <c r="BJ494" s="11"/>
      <c r="BK494" s="11"/>
      <c r="BL494" s="11"/>
      <c r="BM494" s="11"/>
      <c r="BN494" s="11"/>
      <c r="BO494" s="11"/>
      <c r="BP494" s="11"/>
      <c r="BQ494" s="11"/>
      <c r="BR494" s="11"/>
      <c r="BS494" s="11"/>
      <c r="BT494" s="11"/>
      <c r="BU494" s="11"/>
      <c r="BV494" s="11" t="s">
        <v>2783</v>
      </c>
      <c r="BW494" s="204" t="str">
        <f t="shared" si="47"/>
        <v>Plan de Transformación Digital  - PTD
Operación del Sistema de Gestión Institucional_SGI</v>
      </c>
      <c r="BX494" s="11"/>
      <c r="BY494" s="11"/>
      <c r="BZ494" s="11" t="s">
        <v>27</v>
      </c>
      <c r="CA494" s="11"/>
      <c r="CB494" s="11"/>
      <c r="CC494" s="11"/>
      <c r="CD494" s="11"/>
      <c r="CE494" s="204" t="str">
        <f t="shared" si="48"/>
        <v xml:space="preserve">Gestión con valores para resultados </v>
      </c>
      <c r="CF494" s="11"/>
      <c r="CG494" s="11"/>
      <c r="CH494" s="11"/>
      <c r="CI494" s="11"/>
      <c r="CJ494" s="11"/>
      <c r="CK494" s="11"/>
      <c r="CL494" s="11" t="s">
        <v>88</v>
      </c>
      <c r="CM494" s="11"/>
      <c r="CN494" s="11"/>
      <c r="CO494" s="11"/>
      <c r="CP494" s="11"/>
      <c r="CQ494" s="11"/>
      <c r="CR494" s="11"/>
      <c r="CS494" s="11"/>
      <c r="CT494" s="11"/>
      <c r="CU494" s="11" t="s">
        <v>97</v>
      </c>
      <c r="CV494" s="11"/>
      <c r="CW494" s="11"/>
      <c r="CX494" s="11"/>
      <c r="CY494" s="204" t="str">
        <f t="shared" si="49"/>
        <v>Gobierno Digital
Gestión documental</v>
      </c>
      <c r="CZ494" s="11" t="s">
        <v>2826</v>
      </c>
      <c r="DA494" s="11" t="s">
        <v>2826</v>
      </c>
      <c r="DB494" s="205">
        <v>45722</v>
      </c>
      <c r="DC494" s="205">
        <v>45747</v>
      </c>
      <c r="DD494" s="11" t="s">
        <v>3527</v>
      </c>
      <c r="DE494" s="11" t="s">
        <v>3528</v>
      </c>
      <c r="DF494" s="11"/>
      <c r="DG494" s="11"/>
      <c r="DH494" s="11"/>
      <c r="DI494" s="11"/>
      <c r="DJ494" s="11"/>
      <c r="DK494" s="11"/>
      <c r="DL494" s="11"/>
      <c r="DM494" s="11"/>
      <c r="DN494" s="11"/>
      <c r="DO494" s="11"/>
      <c r="DP494" s="11"/>
      <c r="DQ494" s="11"/>
      <c r="DR494" s="11"/>
      <c r="DS494" s="11"/>
      <c r="DT494" s="11"/>
      <c r="DU494" s="1"/>
    </row>
    <row r="495" spans="2:125" s="2" customFormat="1" ht="84" customHeight="1" x14ac:dyDescent="0.35">
      <c r="B495" s="1"/>
      <c r="C495" s="200" t="s">
        <v>4534</v>
      </c>
      <c r="D495" s="201" t="s">
        <v>620</v>
      </c>
      <c r="E495" s="201" t="str">
        <f t="shared" si="50"/>
        <v>URF2025_473__Fortalecer el centro de innovación de la URF_Segundo cuatrimestre</v>
      </c>
      <c r="F495" s="11" t="s">
        <v>616</v>
      </c>
      <c r="G495" s="11" t="s">
        <v>617</v>
      </c>
      <c r="H495" s="11" t="s">
        <v>618</v>
      </c>
      <c r="I495" s="11" t="s">
        <v>232</v>
      </c>
      <c r="J495" s="11" t="s">
        <v>233</v>
      </c>
      <c r="K495" s="11" t="s">
        <v>110</v>
      </c>
      <c r="L495" s="12">
        <v>45870</v>
      </c>
      <c r="M495" s="12">
        <v>45900.999305555553</v>
      </c>
      <c r="N495" s="202">
        <f>M495-L495</f>
        <v>30.999305555553292</v>
      </c>
      <c r="O495" s="203" t="s">
        <v>110</v>
      </c>
      <c r="P495" s="11"/>
      <c r="Q495" s="11" t="s">
        <v>111</v>
      </c>
      <c r="R495" s="11" t="s">
        <v>2976</v>
      </c>
      <c r="S495" s="11" t="s">
        <v>610</v>
      </c>
      <c r="T495" s="11" t="s">
        <v>611</v>
      </c>
      <c r="U495" s="11" t="s">
        <v>25</v>
      </c>
      <c r="V495" s="11"/>
      <c r="W495" s="11" t="s">
        <v>52</v>
      </c>
      <c r="X495" s="11"/>
      <c r="Y495" s="204" t="str">
        <f t="shared" si="46"/>
        <v xml:space="preserve">Talento Humano 
Tecnológicos </v>
      </c>
      <c r="Z495" s="11"/>
      <c r="AA495" s="11"/>
      <c r="AB495" s="11"/>
      <c r="AC495" s="13"/>
      <c r="AD495" s="14"/>
      <c r="AE495" s="11"/>
      <c r="AF495" s="11"/>
      <c r="AG495" s="13"/>
      <c r="AH495" s="14"/>
      <c r="AI495" s="11"/>
      <c r="AJ495" s="11"/>
      <c r="AK495" s="13"/>
      <c r="AL495" s="14"/>
      <c r="AM495" s="11"/>
      <c r="AN495" s="11"/>
      <c r="AO495" s="13"/>
      <c r="AP495" s="14"/>
      <c r="AQ495" s="11"/>
      <c r="AR495" s="11"/>
      <c r="AS495" s="13"/>
      <c r="AT495" s="14"/>
      <c r="AU495" s="11"/>
      <c r="AV495" s="11"/>
      <c r="AW495" s="13"/>
      <c r="AX495" s="11"/>
      <c r="AY495" s="11"/>
      <c r="AZ495" s="11"/>
      <c r="BA495" s="11"/>
      <c r="BB495" s="11"/>
      <c r="BC495" s="11" t="s">
        <v>2774</v>
      </c>
      <c r="BD495" s="11"/>
      <c r="BE495" s="11"/>
      <c r="BF495" s="11"/>
      <c r="BG495" s="11"/>
      <c r="BH495" s="11"/>
      <c r="BI495" s="11"/>
      <c r="BJ495" s="11"/>
      <c r="BK495" s="11"/>
      <c r="BL495" s="11"/>
      <c r="BM495" s="11"/>
      <c r="BN495" s="11"/>
      <c r="BO495" s="11"/>
      <c r="BP495" s="11"/>
      <c r="BQ495" s="11"/>
      <c r="BR495" s="11"/>
      <c r="BS495" s="11"/>
      <c r="BT495" s="11"/>
      <c r="BU495" s="11"/>
      <c r="BV495" s="11" t="s">
        <v>2783</v>
      </c>
      <c r="BW495" s="204" t="str">
        <f t="shared" si="47"/>
        <v>Plan Estratégico de Talento Humano
Operación del Sistema de Gestión Institucional_SGI</v>
      </c>
      <c r="BX495" s="11" t="s">
        <v>25</v>
      </c>
      <c r="BY495" s="11"/>
      <c r="BZ495" s="11"/>
      <c r="CA495" s="11"/>
      <c r="CB495" s="11"/>
      <c r="CC495" s="11" t="s">
        <v>80</v>
      </c>
      <c r="CD495" s="11"/>
      <c r="CE495" s="204" t="str">
        <f t="shared" si="48"/>
        <v xml:space="preserve">Talento Humano 
Gestión del conocimiento y la innovación </v>
      </c>
      <c r="CF495" s="11" t="s">
        <v>82</v>
      </c>
      <c r="CG495" s="11"/>
      <c r="CH495" s="11"/>
      <c r="CI495" s="11"/>
      <c r="CJ495" s="11"/>
      <c r="CK495" s="11"/>
      <c r="CL495" s="11"/>
      <c r="CM495" s="11"/>
      <c r="CN495" s="11"/>
      <c r="CO495" s="11"/>
      <c r="CP495" s="11"/>
      <c r="CQ495" s="11"/>
      <c r="CR495" s="11"/>
      <c r="CS495" s="11"/>
      <c r="CT495" s="11"/>
      <c r="CU495" s="11"/>
      <c r="CV495" s="11"/>
      <c r="CW495" s="11" t="s">
        <v>99</v>
      </c>
      <c r="CX495" s="11"/>
      <c r="CY495" s="204" t="str">
        <f t="shared" si="49"/>
        <v>Gestión Estratégica del Talento Humano 
Gestión del conocimiento y la innovación</v>
      </c>
      <c r="CZ495" s="11" t="s">
        <v>2784</v>
      </c>
      <c r="DA495" s="11"/>
      <c r="DB495" s="11"/>
      <c r="DC495" s="11"/>
      <c r="DD495" s="11"/>
      <c r="DE495" s="11"/>
      <c r="DF495" s="11"/>
      <c r="DG495" s="11"/>
      <c r="DH495" s="11"/>
      <c r="DI495" s="11"/>
      <c r="DJ495" s="11"/>
      <c r="DK495" s="11"/>
      <c r="DL495" s="11"/>
      <c r="DM495" s="11"/>
      <c r="DN495" s="11"/>
      <c r="DO495" s="11"/>
      <c r="DP495" s="11"/>
      <c r="DQ495" s="11"/>
      <c r="DR495" s="11"/>
      <c r="DS495" s="11"/>
      <c r="DT495" s="11"/>
      <c r="DU495" s="1"/>
    </row>
    <row r="496" spans="2:125" s="2" customFormat="1" ht="84" customHeight="1" x14ac:dyDescent="0.35">
      <c r="B496" s="1"/>
      <c r="C496" s="200" t="s">
        <v>4535</v>
      </c>
      <c r="D496" s="201" t="s">
        <v>622</v>
      </c>
      <c r="E496" s="201" t="str">
        <f t="shared" si="50"/>
        <v>URF2025_474__Fortalecer el centro de innovación de la URF_Tercer cuatrimestre</v>
      </c>
      <c r="F496" s="11" t="s">
        <v>616</v>
      </c>
      <c r="G496" s="11" t="s">
        <v>617</v>
      </c>
      <c r="H496" s="11" t="s">
        <v>618</v>
      </c>
      <c r="I496" s="11" t="s">
        <v>232</v>
      </c>
      <c r="J496" s="11" t="s">
        <v>233</v>
      </c>
      <c r="K496" s="11" t="s">
        <v>110</v>
      </c>
      <c r="L496" s="12">
        <v>45992</v>
      </c>
      <c r="M496" s="12">
        <v>46006.999305555553</v>
      </c>
      <c r="N496" s="202">
        <f>M496-L496</f>
        <v>14.999305555553292</v>
      </c>
      <c r="O496" s="203" t="s">
        <v>110</v>
      </c>
      <c r="P496" s="11"/>
      <c r="Q496" s="11" t="s">
        <v>111</v>
      </c>
      <c r="R496" s="11" t="s">
        <v>2976</v>
      </c>
      <c r="S496" s="11" t="s">
        <v>610</v>
      </c>
      <c r="T496" s="11" t="s">
        <v>611</v>
      </c>
      <c r="U496" s="11" t="s">
        <v>25</v>
      </c>
      <c r="V496" s="11"/>
      <c r="W496" s="11" t="s">
        <v>52</v>
      </c>
      <c r="X496" s="11"/>
      <c r="Y496" s="204" t="str">
        <f t="shared" si="46"/>
        <v xml:space="preserve">Talento Humano 
Tecnológicos </v>
      </c>
      <c r="Z496" s="11"/>
      <c r="AA496" s="11"/>
      <c r="AB496" s="11"/>
      <c r="AC496" s="13"/>
      <c r="AD496" s="14"/>
      <c r="AE496" s="11"/>
      <c r="AF496" s="11"/>
      <c r="AG496" s="13"/>
      <c r="AH496" s="14"/>
      <c r="AI496" s="11"/>
      <c r="AJ496" s="11"/>
      <c r="AK496" s="13"/>
      <c r="AL496" s="14"/>
      <c r="AM496" s="11"/>
      <c r="AN496" s="11"/>
      <c r="AO496" s="13"/>
      <c r="AP496" s="14"/>
      <c r="AQ496" s="11"/>
      <c r="AR496" s="11"/>
      <c r="AS496" s="13"/>
      <c r="AT496" s="14"/>
      <c r="AU496" s="11"/>
      <c r="AV496" s="11"/>
      <c r="AW496" s="13"/>
      <c r="AX496" s="11"/>
      <c r="AY496" s="11"/>
      <c r="AZ496" s="11"/>
      <c r="BA496" s="11"/>
      <c r="BB496" s="11"/>
      <c r="BC496" s="11" t="s">
        <v>2774</v>
      </c>
      <c r="BD496" s="11"/>
      <c r="BE496" s="11"/>
      <c r="BF496" s="11"/>
      <c r="BG496" s="11"/>
      <c r="BH496" s="11"/>
      <c r="BI496" s="11"/>
      <c r="BJ496" s="11"/>
      <c r="BK496" s="11"/>
      <c r="BL496" s="11"/>
      <c r="BM496" s="11"/>
      <c r="BN496" s="11"/>
      <c r="BO496" s="11"/>
      <c r="BP496" s="11"/>
      <c r="BQ496" s="11"/>
      <c r="BR496" s="11"/>
      <c r="BS496" s="11"/>
      <c r="BT496" s="11"/>
      <c r="BU496" s="11"/>
      <c r="BV496" s="11" t="s">
        <v>2783</v>
      </c>
      <c r="BW496" s="204" t="str">
        <f t="shared" si="47"/>
        <v>Plan Estratégico de Talento Humano
Operación del Sistema de Gestión Institucional_SGI</v>
      </c>
      <c r="BX496" s="11" t="s">
        <v>25</v>
      </c>
      <c r="BY496" s="11"/>
      <c r="BZ496" s="11"/>
      <c r="CA496" s="11"/>
      <c r="CB496" s="11"/>
      <c r="CC496" s="11" t="s">
        <v>80</v>
      </c>
      <c r="CD496" s="11"/>
      <c r="CE496" s="204" t="str">
        <f t="shared" si="48"/>
        <v xml:space="preserve">Talento Humano 
Gestión del conocimiento y la innovación </v>
      </c>
      <c r="CF496" s="11" t="s">
        <v>82</v>
      </c>
      <c r="CG496" s="11"/>
      <c r="CH496" s="11"/>
      <c r="CI496" s="11"/>
      <c r="CJ496" s="11"/>
      <c r="CK496" s="11"/>
      <c r="CL496" s="11"/>
      <c r="CM496" s="11"/>
      <c r="CN496" s="11"/>
      <c r="CO496" s="11"/>
      <c r="CP496" s="11"/>
      <c r="CQ496" s="11"/>
      <c r="CR496" s="11"/>
      <c r="CS496" s="11"/>
      <c r="CT496" s="11"/>
      <c r="CU496" s="11"/>
      <c r="CV496" s="11"/>
      <c r="CW496" s="11" t="s">
        <v>99</v>
      </c>
      <c r="CX496" s="11"/>
      <c r="CY496" s="204" t="str">
        <f t="shared" si="49"/>
        <v>Gestión Estratégica del Talento Humano 
Gestión del conocimiento y la innovación</v>
      </c>
      <c r="CZ496" s="11" t="s">
        <v>2784</v>
      </c>
      <c r="DA496" s="11"/>
      <c r="DB496" s="11"/>
      <c r="DC496" s="11"/>
      <c r="DD496" s="11"/>
      <c r="DE496" s="11"/>
      <c r="DF496" s="11"/>
      <c r="DG496" s="11"/>
      <c r="DH496" s="11"/>
      <c r="DI496" s="11"/>
      <c r="DJ496" s="11"/>
      <c r="DK496" s="11"/>
      <c r="DL496" s="11"/>
      <c r="DM496" s="11"/>
      <c r="DN496" s="11"/>
      <c r="DO496" s="11"/>
      <c r="DP496" s="11"/>
      <c r="DQ496" s="11"/>
      <c r="DR496" s="11"/>
      <c r="DS496" s="11"/>
      <c r="DT496" s="11"/>
      <c r="DU496" s="1"/>
    </row>
    <row r="497" spans="2:125" s="2" customFormat="1" ht="84" hidden="1" customHeight="1" x14ac:dyDescent="0.35">
      <c r="B497" s="1"/>
      <c r="C497" s="200" t="s">
        <v>4536</v>
      </c>
      <c r="D497" s="201" t="s">
        <v>4537</v>
      </c>
      <c r="E497" s="201" t="str">
        <f t="shared" si="50"/>
        <v>URF2025_475__Revisar atributos del monitoreo en el SMGI y actualizalos</v>
      </c>
      <c r="F497" s="11" t="s">
        <v>4538</v>
      </c>
      <c r="G497" s="11" t="s">
        <v>3705</v>
      </c>
      <c r="H497" s="11" t="s">
        <v>4539</v>
      </c>
      <c r="I497" s="205" t="s">
        <v>232</v>
      </c>
      <c r="J497" s="11" t="s">
        <v>315</v>
      </c>
      <c r="K497" s="11" t="s">
        <v>233</v>
      </c>
      <c r="L497" s="12">
        <v>45698</v>
      </c>
      <c r="M497" s="12">
        <v>45719</v>
      </c>
      <c r="N497" s="202">
        <f>M497-L497</f>
        <v>21</v>
      </c>
      <c r="O497" s="203" t="s">
        <v>110</v>
      </c>
      <c r="P497" s="11"/>
      <c r="Q497" s="11" t="s">
        <v>111</v>
      </c>
      <c r="R497" s="11" t="s">
        <v>338</v>
      </c>
      <c r="S497" s="11" t="s">
        <v>4491</v>
      </c>
      <c r="T497" s="11" t="s">
        <v>583</v>
      </c>
      <c r="U497" s="11" t="s">
        <v>25</v>
      </c>
      <c r="V497" s="11"/>
      <c r="W497" s="11" t="s">
        <v>52</v>
      </c>
      <c r="X497" s="11"/>
      <c r="Y497" s="204" t="str">
        <f t="shared" si="46"/>
        <v xml:space="preserve">Talento Humano 
Tecnológicos </v>
      </c>
      <c r="Z497" s="11"/>
      <c r="AA497" s="11"/>
      <c r="AB497" s="11"/>
      <c r="AC497" s="13"/>
      <c r="AD497" s="14"/>
      <c r="AE497" s="11"/>
      <c r="AF497" s="11"/>
      <c r="AG497" s="13"/>
      <c r="AH497" s="14"/>
      <c r="AI497" s="11"/>
      <c r="AJ497" s="11"/>
      <c r="AK497" s="13"/>
      <c r="AL497" s="14"/>
      <c r="AM497" s="11"/>
      <c r="AN497" s="11"/>
      <c r="AO497" s="13"/>
      <c r="AP497" s="14"/>
      <c r="AQ497" s="11"/>
      <c r="AR497" s="11"/>
      <c r="AS497" s="13"/>
      <c r="AT497" s="14"/>
      <c r="AU497" s="11"/>
      <c r="AV497" s="11"/>
      <c r="AW497" s="13"/>
      <c r="AX497" s="11"/>
      <c r="AY497" s="11"/>
      <c r="AZ497" s="11"/>
      <c r="BA497" s="11"/>
      <c r="BB497" s="11"/>
      <c r="BC497" s="11"/>
      <c r="BD497" s="11"/>
      <c r="BE497" s="11"/>
      <c r="BF497" s="11"/>
      <c r="BG497" s="11"/>
      <c r="BH497" s="11"/>
      <c r="BI497" s="11"/>
      <c r="BJ497" s="11"/>
      <c r="BK497" s="11"/>
      <c r="BL497" s="11"/>
      <c r="BM497" s="11"/>
      <c r="BN497" s="11"/>
      <c r="BO497" s="11"/>
      <c r="BP497" s="11"/>
      <c r="BQ497" s="11"/>
      <c r="BR497" s="11"/>
      <c r="BS497" s="11"/>
      <c r="BT497" s="11"/>
      <c r="BU497" s="11"/>
      <c r="BV497" s="11" t="s">
        <v>2783</v>
      </c>
      <c r="BW497" s="204" t="str">
        <f t="shared" si="47"/>
        <v>Operación del Sistema de Gestión Institucional_SGI</v>
      </c>
      <c r="BX497" s="11"/>
      <c r="BY497" s="11" t="s">
        <v>26</v>
      </c>
      <c r="BZ497" s="11"/>
      <c r="CA497" s="11" t="s">
        <v>79</v>
      </c>
      <c r="CB497" s="11"/>
      <c r="CC497" s="11"/>
      <c r="CD497" s="11"/>
      <c r="CE497" s="204" t="str">
        <f t="shared" si="48"/>
        <v xml:space="preserve">Direccionamiento Estratégico y Planeación 
Evaluación de resultados </v>
      </c>
      <c r="CF497" s="11"/>
      <c r="CG497" s="11"/>
      <c r="CH497" s="11" t="s">
        <v>84</v>
      </c>
      <c r="CI497" s="11"/>
      <c r="CJ497" s="11"/>
      <c r="CK497" s="11"/>
      <c r="CL497" s="11"/>
      <c r="CM497" s="11"/>
      <c r="CN497" s="11"/>
      <c r="CO497" s="11"/>
      <c r="CP497" s="11"/>
      <c r="CQ497" s="11"/>
      <c r="CR497" s="11"/>
      <c r="CS497" s="11" t="s">
        <v>95</v>
      </c>
      <c r="CT497" s="11"/>
      <c r="CU497" s="11"/>
      <c r="CV497" s="11"/>
      <c r="CW497" s="11"/>
      <c r="CX497" s="11"/>
      <c r="CY497" s="204" t="str">
        <f t="shared" si="49"/>
        <v>Planeación Institucional
Seguimiento y evaluación del desempeño institucional</v>
      </c>
      <c r="CZ497" s="11" t="s">
        <v>2784</v>
      </c>
      <c r="DA497" s="11"/>
      <c r="DB497" s="11"/>
      <c r="DC497" s="11"/>
      <c r="DD497" s="11"/>
      <c r="DE497" s="11"/>
      <c r="DF497" s="11"/>
      <c r="DG497" s="11"/>
      <c r="DH497" s="11"/>
      <c r="DI497" s="11"/>
      <c r="DJ497" s="11"/>
      <c r="DK497" s="11"/>
      <c r="DL497" s="11"/>
      <c r="DM497" s="11"/>
      <c r="DN497" s="11"/>
      <c r="DO497" s="11"/>
      <c r="DP497" s="11"/>
      <c r="DQ497" s="11"/>
      <c r="DR497" s="11"/>
      <c r="DS497" s="11"/>
      <c r="DT497" s="11"/>
      <c r="DU497" s="1"/>
    </row>
    <row r="498" spans="2:125" s="2" customFormat="1" ht="84" hidden="1" customHeight="1" x14ac:dyDescent="0.35">
      <c r="B498" s="1"/>
      <c r="C498" s="200" t="s">
        <v>4540</v>
      </c>
      <c r="D498" s="11" t="s">
        <v>4541</v>
      </c>
      <c r="E498" s="201" t="str">
        <f t="shared" si="50"/>
        <v xml:space="preserve">URF2025_476__Actualizar el video tutorial del monitoreo de riesgos en el SMGI </v>
      </c>
      <c r="F498" s="11" t="s">
        <v>4542</v>
      </c>
      <c r="G498" s="11" t="s">
        <v>4543</v>
      </c>
      <c r="H498" s="11" t="s">
        <v>4544</v>
      </c>
      <c r="I498" s="205" t="s">
        <v>232</v>
      </c>
      <c r="J498" s="11" t="s">
        <v>233</v>
      </c>
      <c r="K498" s="11" t="s">
        <v>315</v>
      </c>
      <c r="L498" s="12">
        <v>45719</v>
      </c>
      <c r="M498" s="12">
        <v>45733</v>
      </c>
      <c r="N498" s="202">
        <f>M498-L498</f>
        <v>14</v>
      </c>
      <c r="O498" s="203" t="s">
        <v>110</v>
      </c>
      <c r="P498" s="11"/>
      <c r="Q498" s="11" t="s">
        <v>111</v>
      </c>
      <c r="R498" s="11" t="s">
        <v>338</v>
      </c>
      <c r="S498" s="11" t="s">
        <v>236</v>
      </c>
      <c r="T498" s="11" t="s">
        <v>237</v>
      </c>
      <c r="U498" s="11" t="s">
        <v>25</v>
      </c>
      <c r="V498" s="11"/>
      <c r="W498" s="11" t="s">
        <v>52</v>
      </c>
      <c r="X498" s="11"/>
      <c r="Y498" s="204" t="s">
        <v>4545</v>
      </c>
      <c r="Z498" s="11"/>
      <c r="AA498" s="11"/>
      <c r="AB498" s="11"/>
      <c r="AC498" s="13"/>
      <c r="AD498" s="14"/>
      <c r="AE498" s="11"/>
      <c r="AF498" s="11"/>
      <c r="AG498" s="13"/>
      <c r="AH498" s="14"/>
      <c r="AI498" s="11"/>
      <c r="AJ498" s="11"/>
      <c r="AK498" s="13"/>
      <c r="AL498" s="14"/>
      <c r="AM498" s="11"/>
      <c r="AN498" s="11"/>
      <c r="AO498" s="13"/>
      <c r="AP498" s="14"/>
      <c r="AQ498" s="11"/>
      <c r="AR498" s="11"/>
      <c r="AS498" s="13"/>
      <c r="AT498" s="14"/>
      <c r="AU498" s="11"/>
      <c r="AV498" s="11"/>
      <c r="AW498" s="13"/>
      <c r="AX498" s="11"/>
      <c r="AY498" s="11"/>
      <c r="AZ498" s="11"/>
      <c r="BA498" s="11"/>
      <c r="BB498" s="11"/>
      <c r="BC498" s="11"/>
      <c r="BD498" s="11"/>
      <c r="BE498" s="11"/>
      <c r="BF498" s="11"/>
      <c r="BG498" s="11"/>
      <c r="BH498" s="11"/>
      <c r="BI498" s="11"/>
      <c r="BJ498" s="11"/>
      <c r="BK498" s="11"/>
      <c r="BL498" s="11"/>
      <c r="BM498" s="11"/>
      <c r="BN498" s="11"/>
      <c r="BO498" s="11"/>
      <c r="BP498" s="11"/>
      <c r="BQ498" s="11"/>
      <c r="BR498" s="11"/>
      <c r="BS498" s="11"/>
      <c r="BT498" s="11"/>
      <c r="BU498" s="11"/>
      <c r="BV498" s="11" t="s">
        <v>2783</v>
      </c>
      <c r="BW498" s="11"/>
      <c r="BX498" s="11"/>
      <c r="BY498" s="11"/>
      <c r="BZ498" s="11" t="s">
        <v>27</v>
      </c>
      <c r="CA498" s="11"/>
      <c r="CB498" s="11"/>
      <c r="CC498" s="11" t="s">
        <v>80</v>
      </c>
      <c r="CD498" s="11"/>
      <c r="CE498" s="11"/>
      <c r="CF498" s="11"/>
      <c r="CG498" s="11"/>
      <c r="CH498" s="11"/>
      <c r="CI498" s="11"/>
      <c r="CJ498" s="11"/>
      <c r="CK498" s="11" t="s">
        <v>87</v>
      </c>
      <c r="CL498" s="11"/>
      <c r="CM498" s="11"/>
      <c r="CN498" s="11"/>
      <c r="CO498" s="11"/>
      <c r="CP498" s="11"/>
      <c r="CQ498" s="11"/>
      <c r="CR498" s="11"/>
      <c r="CS498" s="11"/>
      <c r="CT498" s="11"/>
      <c r="CU498" s="11"/>
      <c r="CV498" s="11"/>
      <c r="CW498" s="11" t="s">
        <v>99</v>
      </c>
      <c r="CX498" s="11"/>
      <c r="CY498" s="204"/>
      <c r="CZ498" s="11" t="s">
        <v>2784</v>
      </c>
      <c r="DA498" s="11"/>
      <c r="DB498" s="11"/>
      <c r="DC498" s="11"/>
      <c r="DD498" s="11"/>
      <c r="DE498" s="11"/>
      <c r="DF498" s="11"/>
      <c r="DG498" s="11"/>
      <c r="DH498" s="11"/>
      <c r="DI498" s="11"/>
      <c r="DJ498" s="11"/>
      <c r="DK498" s="11"/>
      <c r="DL498" s="11"/>
      <c r="DM498" s="11"/>
      <c r="DN498" s="11"/>
      <c r="DO498" s="11"/>
      <c r="DP498" s="11"/>
      <c r="DQ498" s="11"/>
      <c r="DR498" s="11"/>
      <c r="DS498" s="11"/>
      <c r="DT498" s="11"/>
      <c r="DU498" s="1"/>
    </row>
    <row r="499" spans="2:125" s="2" customFormat="1" ht="84" hidden="1" customHeight="1" x14ac:dyDescent="0.35">
      <c r="B499" s="1"/>
      <c r="C499" s="200" t="s">
        <v>4546</v>
      </c>
      <c r="D499" s="11" t="s">
        <v>4547</v>
      </c>
      <c r="E499" s="201" t="str">
        <f t="shared" si="50"/>
        <v xml:space="preserve">URF2025_477__Organizar el archivo digital de Direccionamiento y Planeación </v>
      </c>
      <c r="F499" s="11" t="s">
        <v>4548</v>
      </c>
      <c r="G499" s="11" t="s">
        <v>4549</v>
      </c>
      <c r="H499" s="11" t="s">
        <v>4550</v>
      </c>
      <c r="I499" s="205" t="s">
        <v>232</v>
      </c>
      <c r="J499" s="11" t="s">
        <v>110</v>
      </c>
      <c r="K499" s="11"/>
      <c r="L499" s="12">
        <v>45698</v>
      </c>
      <c r="M499" s="12">
        <v>45705</v>
      </c>
      <c r="N499" s="202">
        <f t="shared" ref="N499:N528" si="53">M499-L499</f>
        <v>7</v>
      </c>
      <c r="O499" s="203" t="s">
        <v>110</v>
      </c>
      <c r="P499" s="11"/>
      <c r="Q499" s="11" t="s">
        <v>111</v>
      </c>
      <c r="R499" s="11" t="s">
        <v>338</v>
      </c>
      <c r="S499" s="11" t="s">
        <v>236</v>
      </c>
      <c r="T499" s="11" t="s">
        <v>237</v>
      </c>
      <c r="U499" s="11" t="s">
        <v>25</v>
      </c>
      <c r="V499" s="11"/>
      <c r="W499" s="11" t="s">
        <v>52</v>
      </c>
      <c r="X499" s="11"/>
      <c r="Y499" s="204"/>
      <c r="Z499" s="11"/>
      <c r="AA499" s="11"/>
      <c r="AB499" s="11"/>
      <c r="AC499" s="13"/>
      <c r="AD499" s="14"/>
      <c r="AE499" s="11"/>
      <c r="AF499" s="11"/>
      <c r="AG499" s="13"/>
      <c r="AH499" s="14"/>
      <c r="AI499" s="11"/>
      <c r="AJ499" s="11"/>
      <c r="AK499" s="13"/>
      <c r="AL499" s="14"/>
      <c r="AM499" s="11"/>
      <c r="AN499" s="11"/>
      <c r="AO499" s="13"/>
      <c r="AP499" s="14"/>
      <c r="AQ499" s="11"/>
      <c r="AR499" s="11"/>
      <c r="AS499" s="13"/>
      <c r="AT499" s="14"/>
      <c r="AU499" s="11"/>
      <c r="AV499" s="11"/>
      <c r="AW499" s="13"/>
      <c r="AX499" s="11"/>
      <c r="AY499" s="11"/>
      <c r="AZ499" s="11"/>
      <c r="BA499" s="11"/>
      <c r="BB499" s="11"/>
      <c r="BC499" s="11"/>
      <c r="BD499" s="11"/>
      <c r="BE499" s="11"/>
      <c r="BF499" s="11"/>
      <c r="BG499" s="11"/>
      <c r="BH499" s="11"/>
      <c r="BI499" s="11"/>
      <c r="BJ499" s="11"/>
      <c r="BK499" s="11"/>
      <c r="BL499" s="11"/>
      <c r="BM499" s="11"/>
      <c r="BN499" s="11"/>
      <c r="BO499" s="11"/>
      <c r="BP499" s="11"/>
      <c r="BQ499" s="11"/>
      <c r="BR499" s="11"/>
      <c r="BS499" s="11"/>
      <c r="BT499" s="11"/>
      <c r="BU499" s="11"/>
      <c r="BV499" s="11" t="s">
        <v>2783</v>
      </c>
      <c r="BW499" s="204"/>
      <c r="BX499" s="11"/>
      <c r="BY499" s="11"/>
      <c r="BZ499" s="11" t="s">
        <v>27</v>
      </c>
      <c r="CA499" s="11"/>
      <c r="CB499" s="11"/>
      <c r="CC499" s="11"/>
      <c r="CD499" s="11"/>
      <c r="CE499" s="204"/>
      <c r="CF499" s="11"/>
      <c r="CG499" s="11"/>
      <c r="CH499" s="11"/>
      <c r="CI499" s="11"/>
      <c r="CJ499" s="11"/>
      <c r="CK499" s="11" t="s">
        <v>87</v>
      </c>
      <c r="CL499" s="11"/>
      <c r="CM499" s="11"/>
      <c r="CN499" s="11"/>
      <c r="CO499" s="11"/>
      <c r="CP499" s="11"/>
      <c r="CQ499" s="11"/>
      <c r="CR499" s="11"/>
      <c r="CS499" s="11"/>
      <c r="CT499" s="11"/>
      <c r="CU499" s="11"/>
      <c r="CV499" s="11"/>
      <c r="CW499" s="11"/>
      <c r="CX499" s="11"/>
      <c r="CY499" s="204"/>
      <c r="CZ499" s="11" t="s">
        <v>2784</v>
      </c>
      <c r="DA499" s="11"/>
      <c r="DB499" s="11"/>
      <c r="DC499" s="11"/>
      <c r="DD499" s="11"/>
      <c r="DE499" s="11"/>
      <c r="DF499" s="11"/>
      <c r="DG499" s="11"/>
      <c r="DH499" s="11"/>
      <c r="DI499" s="11"/>
      <c r="DJ499" s="11"/>
      <c r="DK499" s="11"/>
      <c r="DL499" s="11"/>
      <c r="DM499" s="11"/>
      <c r="DN499" s="11"/>
      <c r="DO499" s="11"/>
      <c r="DP499" s="11"/>
      <c r="DQ499" s="11"/>
      <c r="DR499" s="11"/>
      <c r="DS499" s="11"/>
      <c r="DT499" s="11"/>
      <c r="DU499" s="1"/>
    </row>
    <row r="500" spans="2:125" s="2" customFormat="1" ht="84" hidden="1" customHeight="1" x14ac:dyDescent="0.35">
      <c r="B500" s="1"/>
      <c r="C500" s="200" t="s">
        <v>4551</v>
      </c>
      <c r="D500" s="11" t="s">
        <v>4552</v>
      </c>
      <c r="E500" s="201" t="str">
        <f t="shared" si="50"/>
        <v xml:space="preserve">URF2025_478__Actualizar el reporte de mapa de riesgos con la información de los atributos personalizados del monitoreo </v>
      </c>
      <c r="F500" s="11" t="s">
        <v>4553</v>
      </c>
      <c r="G500" s="11" t="s">
        <v>4554</v>
      </c>
      <c r="H500" s="11" t="s">
        <v>4555</v>
      </c>
      <c r="I500" s="205" t="s">
        <v>232</v>
      </c>
      <c r="J500" s="11" t="s">
        <v>233</v>
      </c>
      <c r="K500" s="11" t="s">
        <v>315</v>
      </c>
      <c r="L500" s="12">
        <v>45733</v>
      </c>
      <c r="M500" s="12">
        <v>45747</v>
      </c>
      <c r="N500" s="202">
        <f t="shared" si="53"/>
        <v>14</v>
      </c>
      <c r="O500" s="203" t="s">
        <v>110</v>
      </c>
      <c r="P500" s="11"/>
      <c r="Q500" s="11" t="s">
        <v>4556</v>
      </c>
      <c r="R500" s="11" t="s">
        <v>4557</v>
      </c>
      <c r="S500" s="11" t="s">
        <v>236</v>
      </c>
      <c r="T500" s="11" t="s">
        <v>237</v>
      </c>
      <c r="U500" s="11" t="s">
        <v>25</v>
      </c>
      <c r="V500" s="11"/>
      <c r="W500" s="11" t="s">
        <v>52</v>
      </c>
      <c r="X500" s="11"/>
      <c r="Y500" s="204"/>
      <c r="Z500" s="11"/>
      <c r="AA500" s="11"/>
      <c r="AB500" s="11"/>
      <c r="AC500" s="13"/>
      <c r="AD500" s="14"/>
      <c r="AE500" s="11"/>
      <c r="AF500" s="11"/>
      <c r="AG500" s="13"/>
      <c r="AH500" s="14"/>
      <c r="AI500" s="11"/>
      <c r="AJ500" s="11"/>
      <c r="AK500" s="13"/>
      <c r="AL500" s="14"/>
      <c r="AM500" s="11"/>
      <c r="AN500" s="11"/>
      <c r="AO500" s="13"/>
      <c r="AP500" s="14"/>
      <c r="AQ500" s="11"/>
      <c r="AR500" s="11"/>
      <c r="AS500" s="13"/>
      <c r="AT500" s="14"/>
      <c r="AU500" s="11"/>
      <c r="AV500" s="11"/>
      <c r="AW500" s="13"/>
      <c r="AX500" s="11"/>
      <c r="AY500" s="11"/>
      <c r="AZ500" s="11"/>
      <c r="BA500" s="11"/>
      <c r="BB500" s="11"/>
      <c r="BC500" s="11"/>
      <c r="BD500" s="11"/>
      <c r="BE500" s="11"/>
      <c r="BF500" s="11"/>
      <c r="BG500" s="11"/>
      <c r="BH500" s="11" t="s">
        <v>2758</v>
      </c>
      <c r="BI500" s="11" t="s">
        <v>2503</v>
      </c>
      <c r="BJ500" s="11" t="s">
        <v>2794</v>
      </c>
      <c r="BK500" s="11"/>
      <c r="BL500" s="11"/>
      <c r="BM500" s="11"/>
      <c r="BN500" s="11"/>
      <c r="BO500" s="11"/>
      <c r="BP500" s="11" t="s">
        <v>2761</v>
      </c>
      <c r="BQ500" s="11" t="s">
        <v>2816</v>
      </c>
      <c r="BR500" s="11"/>
      <c r="BS500" s="11"/>
      <c r="BT500" s="11"/>
      <c r="BU500" s="11"/>
      <c r="BV500" s="11" t="s">
        <v>2783</v>
      </c>
      <c r="BW500" s="204"/>
      <c r="BX500" s="11"/>
      <c r="BY500" s="11"/>
      <c r="BZ500" s="11"/>
      <c r="CA500" s="11"/>
      <c r="CB500" s="11"/>
      <c r="CC500" s="11"/>
      <c r="CD500" s="11"/>
      <c r="CE500" s="204"/>
      <c r="CF500" s="11"/>
      <c r="CG500" s="11"/>
      <c r="CH500" s="11"/>
      <c r="CI500" s="11"/>
      <c r="CJ500" s="11"/>
      <c r="CK500" s="11"/>
      <c r="CL500" s="11"/>
      <c r="CM500" s="11"/>
      <c r="CN500" s="11"/>
      <c r="CO500" s="11"/>
      <c r="CP500" s="11"/>
      <c r="CQ500" s="11"/>
      <c r="CR500" s="11"/>
      <c r="CS500" s="11"/>
      <c r="CT500" s="11"/>
      <c r="CU500" s="11"/>
      <c r="CV500" s="11"/>
      <c r="CW500" s="11"/>
      <c r="CX500" s="11"/>
      <c r="CY500" s="204"/>
      <c r="CZ500" s="11" t="s">
        <v>2784</v>
      </c>
      <c r="DA500" s="11"/>
      <c r="DB500" s="11"/>
      <c r="DC500" s="11"/>
      <c r="DD500" s="11"/>
      <c r="DE500" s="11"/>
      <c r="DF500" s="11"/>
      <c r="DG500" s="11"/>
      <c r="DH500" s="11"/>
      <c r="DI500" s="11"/>
      <c r="DJ500" s="11"/>
      <c r="DK500" s="11"/>
      <c r="DL500" s="11"/>
      <c r="DM500" s="11"/>
      <c r="DN500" s="11"/>
      <c r="DO500" s="11"/>
      <c r="DP500" s="11"/>
      <c r="DQ500" s="11"/>
      <c r="DR500" s="11"/>
      <c r="DS500" s="11"/>
      <c r="DT500" s="11"/>
      <c r="DU500" s="1"/>
    </row>
    <row r="501" spans="2:125" s="2" customFormat="1" ht="84" hidden="1" customHeight="1" x14ac:dyDescent="0.35">
      <c r="B501" s="1"/>
      <c r="C501" s="200" t="s">
        <v>4558</v>
      </c>
      <c r="D501" s="11" t="s">
        <v>4559</v>
      </c>
      <c r="E501" s="201" t="str">
        <f t="shared" si="50"/>
        <v xml:space="preserve">URF2025_479__Apoyar a GI en la estandarización de los riesgos de seguridad de la información </v>
      </c>
      <c r="F501" s="11" t="s">
        <v>4560</v>
      </c>
      <c r="G501" s="11" t="s">
        <v>4561</v>
      </c>
      <c r="H501" s="11" t="s">
        <v>4562</v>
      </c>
      <c r="I501" s="205" t="s">
        <v>232</v>
      </c>
      <c r="J501" s="11" t="s">
        <v>315</v>
      </c>
      <c r="K501" s="11" t="s">
        <v>110</v>
      </c>
      <c r="L501" s="12">
        <v>45703</v>
      </c>
      <c r="M501" s="12">
        <v>45762</v>
      </c>
      <c r="N501" s="202">
        <f t="shared" si="53"/>
        <v>59</v>
      </c>
      <c r="O501" s="203" t="s">
        <v>110</v>
      </c>
      <c r="P501" s="11"/>
      <c r="Q501" s="11" t="s">
        <v>111</v>
      </c>
      <c r="R501" s="11" t="s">
        <v>4563</v>
      </c>
      <c r="S501" s="11" t="s">
        <v>3330</v>
      </c>
      <c r="T501" s="11" t="s">
        <v>583</v>
      </c>
      <c r="U501" s="11" t="s">
        <v>25</v>
      </c>
      <c r="V501" s="11"/>
      <c r="W501" s="11" t="s">
        <v>52</v>
      </c>
      <c r="X501" s="11"/>
      <c r="Y501" s="204" t="str">
        <f>_xlfn.TEXTJOIN(CHAR(10),TRUE,U501:X501)</f>
        <v xml:space="preserve">Talento Humano 
Tecnológicos </v>
      </c>
      <c r="Z501" s="11"/>
      <c r="AA501" s="11"/>
      <c r="AB501" s="11"/>
      <c r="AC501" s="13"/>
      <c r="AD501" s="14"/>
      <c r="AE501" s="11"/>
      <c r="AF501" s="11"/>
      <c r="AG501" s="13"/>
      <c r="AH501" s="14"/>
      <c r="AI501" s="11"/>
      <c r="AJ501" s="11"/>
      <c r="AK501" s="13"/>
      <c r="AL501" s="14"/>
      <c r="AM501" s="11"/>
      <c r="AN501" s="11"/>
      <c r="AO501" s="13"/>
      <c r="AP501" s="14"/>
      <c r="AQ501" s="11"/>
      <c r="AR501" s="11"/>
      <c r="AS501" s="13"/>
      <c r="AT501" s="14"/>
      <c r="AU501" s="11"/>
      <c r="AV501" s="11"/>
      <c r="AW501" s="13"/>
      <c r="AX501" s="11"/>
      <c r="AY501" s="11" t="s">
        <v>2770</v>
      </c>
      <c r="AZ501" s="11"/>
      <c r="BA501" s="11"/>
      <c r="BB501" s="11"/>
      <c r="BC501" s="11"/>
      <c r="BD501" s="11"/>
      <c r="BE501" s="11"/>
      <c r="BF501" s="11"/>
      <c r="BG501" s="11"/>
      <c r="BH501" s="11"/>
      <c r="BI501" s="11"/>
      <c r="BJ501" s="11"/>
      <c r="BK501" s="11"/>
      <c r="BL501" s="11"/>
      <c r="BM501" s="11"/>
      <c r="BN501" s="11"/>
      <c r="BO501" s="11"/>
      <c r="BP501" s="11"/>
      <c r="BQ501" s="11"/>
      <c r="BR501" s="11"/>
      <c r="BS501" s="11"/>
      <c r="BT501" s="11"/>
      <c r="BU501" s="11"/>
      <c r="BV501" s="11" t="s">
        <v>2783</v>
      </c>
      <c r="BW501" s="11"/>
      <c r="BX501" s="11"/>
      <c r="BY501" s="11" t="s">
        <v>26</v>
      </c>
      <c r="BZ501" s="11" t="s">
        <v>27</v>
      </c>
      <c r="CA501" s="11"/>
      <c r="CB501" s="11"/>
      <c r="CC501" s="11"/>
      <c r="CD501" s="11"/>
      <c r="CE501" s="204" t="s">
        <v>4564</v>
      </c>
      <c r="CF501" s="11"/>
      <c r="CG501" s="11"/>
      <c r="CH501" s="11" t="s">
        <v>84</v>
      </c>
      <c r="CI501" s="11"/>
      <c r="CJ501" s="11"/>
      <c r="CK501" s="11"/>
      <c r="CL501" s="11"/>
      <c r="CM501" s="11" t="s">
        <v>89</v>
      </c>
      <c r="CN501" s="11"/>
      <c r="CO501" s="11"/>
      <c r="CP501" s="11"/>
      <c r="CQ501" s="11"/>
      <c r="CR501" s="11"/>
      <c r="CS501" s="11"/>
      <c r="CT501" s="11"/>
      <c r="CU501" s="11"/>
      <c r="CV501" s="11"/>
      <c r="CW501" s="11"/>
      <c r="CX501" s="11"/>
      <c r="CY501" s="204"/>
      <c r="CZ501" s="11" t="s">
        <v>2826</v>
      </c>
      <c r="DA501" s="11" t="s">
        <v>2826</v>
      </c>
      <c r="DB501" s="205">
        <v>45775</v>
      </c>
      <c r="DC501" s="205">
        <v>45777</v>
      </c>
      <c r="DD501" s="11" t="s">
        <v>4565</v>
      </c>
      <c r="DE501" s="11" t="s">
        <v>4566</v>
      </c>
      <c r="DF501" s="11"/>
      <c r="DG501" s="11"/>
      <c r="DH501" s="11"/>
      <c r="DI501" s="11"/>
      <c r="DJ501" s="11"/>
      <c r="DK501" s="11"/>
      <c r="DL501" s="11"/>
      <c r="DM501" s="11"/>
      <c r="DN501" s="11"/>
      <c r="DO501" s="11"/>
      <c r="DP501" s="11"/>
      <c r="DQ501" s="11"/>
      <c r="DR501" s="11"/>
      <c r="DS501" s="11"/>
      <c r="DT501" s="11"/>
      <c r="DU501" s="1"/>
    </row>
    <row r="502" spans="2:125" s="2" customFormat="1" ht="84" customHeight="1" x14ac:dyDescent="0.35">
      <c r="B502" s="1"/>
      <c r="C502" s="200" t="s">
        <v>4567</v>
      </c>
      <c r="D502" s="11" t="s">
        <v>4568</v>
      </c>
      <c r="E502" s="201" t="str">
        <f t="shared" si="50"/>
        <v xml:space="preserve">URF2025_480__Actualización del manual de documentos para incluir el tipo documental estrategia </v>
      </c>
      <c r="F502" s="11" t="s">
        <v>4569</v>
      </c>
      <c r="G502" s="11" t="s">
        <v>4570</v>
      </c>
      <c r="H502" s="11" t="s">
        <v>4571</v>
      </c>
      <c r="I502" s="205" t="s">
        <v>232</v>
      </c>
      <c r="J502" s="11" t="s">
        <v>110</v>
      </c>
      <c r="K502" s="11"/>
      <c r="L502" s="12">
        <v>45705</v>
      </c>
      <c r="M502" s="12">
        <v>45747</v>
      </c>
      <c r="N502" s="202">
        <f t="shared" si="53"/>
        <v>42</v>
      </c>
      <c r="O502" s="203" t="s">
        <v>110</v>
      </c>
      <c r="P502" s="11"/>
      <c r="Q502" s="11" t="s">
        <v>111</v>
      </c>
      <c r="R502" s="11" t="s">
        <v>473</v>
      </c>
      <c r="S502" s="11" t="s">
        <v>610</v>
      </c>
      <c r="T502" s="11" t="s">
        <v>611</v>
      </c>
      <c r="U502" s="11" t="s">
        <v>25</v>
      </c>
      <c r="V502" s="11"/>
      <c r="W502" s="11"/>
      <c r="X502" s="11"/>
      <c r="Y502" s="204"/>
      <c r="Z502" s="11"/>
      <c r="AA502" s="11"/>
      <c r="AB502" s="11"/>
      <c r="AC502" s="13"/>
      <c r="AD502" s="14"/>
      <c r="AE502" s="11"/>
      <c r="AF502" s="11"/>
      <c r="AG502" s="13"/>
      <c r="AH502" s="14"/>
      <c r="AI502" s="11"/>
      <c r="AJ502" s="11"/>
      <c r="AK502" s="13"/>
      <c r="AL502" s="14"/>
      <c r="AM502" s="11"/>
      <c r="AN502" s="11"/>
      <c r="AO502" s="13"/>
      <c r="AP502" s="14"/>
      <c r="AQ502" s="11"/>
      <c r="AR502" s="11"/>
      <c r="AS502" s="13"/>
      <c r="AT502" s="14"/>
      <c r="AU502" s="11"/>
      <c r="AV502" s="11"/>
      <c r="AW502" s="13"/>
      <c r="AX502" s="11"/>
      <c r="AY502" s="11"/>
      <c r="AZ502" s="11"/>
      <c r="BA502" s="11"/>
      <c r="BB502" s="11"/>
      <c r="BC502" s="11"/>
      <c r="BD502" s="11"/>
      <c r="BE502" s="11"/>
      <c r="BF502" s="11"/>
      <c r="BG502" s="11"/>
      <c r="BH502" s="11"/>
      <c r="BI502" s="11"/>
      <c r="BJ502" s="11"/>
      <c r="BK502" s="11"/>
      <c r="BL502" s="11"/>
      <c r="BM502" s="11"/>
      <c r="BN502" s="11"/>
      <c r="BO502" s="11"/>
      <c r="BP502" s="11"/>
      <c r="BQ502" s="11"/>
      <c r="BR502" s="11"/>
      <c r="BS502" s="11"/>
      <c r="BT502" s="11"/>
      <c r="BU502" s="11"/>
      <c r="BV502" s="11" t="s">
        <v>2783</v>
      </c>
      <c r="BW502" s="204"/>
      <c r="BX502" s="11"/>
      <c r="BY502" s="11"/>
      <c r="BZ502" s="11" t="s">
        <v>27</v>
      </c>
      <c r="CA502" s="11"/>
      <c r="CB502" s="11"/>
      <c r="CC502" s="11"/>
      <c r="CD502" s="11"/>
      <c r="CE502" s="204"/>
      <c r="CF502" s="11"/>
      <c r="CG502" s="11"/>
      <c r="CH502" s="11"/>
      <c r="CI502" s="11"/>
      <c r="CJ502" s="11"/>
      <c r="CK502" s="11" t="s">
        <v>87</v>
      </c>
      <c r="CL502" s="11"/>
      <c r="CM502" s="11"/>
      <c r="CN502" s="11"/>
      <c r="CO502" s="11"/>
      <c r="CP502" s="11"/>
      <c r="CQ502" s="11"/>
      <c r="CR502" s="11"/>
      <c r="CS502" s="11"/>
      <c r="CT502" s="11"/>
      <c r="CU502" s="11"/>
      <c r="CV502" s="11"/>
      <c r="CW502" s="11"/>
      <c r="CX502" s="11"/>
      <c r="CY502" s="204"/>
      <c r="CZ502" s="11" t="s">
        <v>2826</v>
      </c>
      <c r="DA502" s="11" t="s">
        <v>2826</v>
      </c>
      <c r="DB502" s="205">
        <v>45747</v>
      </c>
      <c r="DC502" s="205">
        <v>45747</v>
      </c>
      <c r="DD502" s="11" t="s">
        <v>2901</v>
      </c>
      <c r="DE502" s="11" t="s">
        <v>2902</v>
      </c>
      <c r="DF502" s="11"/>
      <c r="DG502" s="11"/>
      <c r="DH502" s="11"/>
      <c r="DI502" s="11"/>
      <c r="DJ502" s="11"/>
      <c r="DK502" s="11"/>
      <c r="DL502" s="11"/>
      <c r="DM502" s="11"/>
      <c r="DN502" s="11"/>
      <c r="DO502" s="11"/>
      <c r="DP502" s="11"/>
      <c r="DQ502" s="11"/>
      <c r="DR502" s="11"/>
      <c r="DS502" s="11"/>
      <c r="DT502" s="11"/>
      <c r="DU502" s="1"/>
    </row>
    <row r="503" spans="2:125" s="2" customFormat="1" ht="84" hidden="1" customHeight="1" x14ac:dyDescent="0.35">
      <c r="B503" s="1"/>
      <c r="C503" s="200" t="s">
        <v>4572</v>
      </c>
      <c r="D503" s="11" t="s">
        <v>4573</v>
      </c>
      <c r="E503" s="201" t="str">
        <f t="shared" si="50"/>
        <v xml:space="preserve">URF2025_481__Realizar la actualización del flujo de solicitudes en el SMGI </v>
      </c>
      <c r="F503" s="11" t="s">
        <v>4574</v>
      </c>
      <c r="G503" s="11" t="s">
        <v>4575</v>
      </c>
      <c r="H503" s="11" t="s">
        <v>4575</v>
      </c>
      <c r="I503" s="205" t="s">
        <v>232</v>
      </c>
      <c r="J503" s="11" t="s">
        <v>233</v>
      </c>
      <c r="K503" s="11" t="s">
        <v>110</v>
      </c>
      <c r="L503" s="12">
        <v>45698</v>
      </c>
      <c r="M503" s="12">
        <v>45705</v>
      </c>
      <c r="N503" s="202">
        <f t="shared" si="53"/>
        <v>7</v>
      </c>
      <c r="O503" s="203" t="s">
        <v>110</v>
      </c>
      <c r="P503" s="11"/>
      <c r="Q503" s="11" t="s">
        <v>1995</v>
      </c>
      <c r="R503" s="11" t="s">
        <v>4557</v>
      </c>
      <c r="S503" s="11" t="s">
        <v>3330</v>
      </c>
      <c r="T503" s="11" t="s">
        <v>583</v>
      </c>
      <c r="U503" s="11" t="s">
        <v>25</v>
      </c>
      <c r="V503" s="11"/>
      <c r="W503" s="11" t="s">
        <v>52</v>
      </c>
      <c r="X503" s="11"/>
      <c r="Y503" s="204"/>
      <c r="Z503" s="11"/>
      <c r="AA503" s="11"/>
      <c r="AB503" s="11"/>
      <c r="AC503" s="13"/>
      <c r="AD503" s="14"/>
      <c r="AE503" s="11"/>
      <c r="AF503" s="11"/>
      <c r="AG503" s="13"/>
      <c r="AH503" s="14"/>
      <c r="AI503" s="11"/>
      <c r="AJ503" s="11"/>
      <c r="AK503" s="13"/>
      <c r="AL503" s="14"/>
      <c r="AM503" s="11"/>
      <c r="AN503" s="11"/>
      <c r="AO503" s="13"/>
      <c r="AP503" s="14"/>
      <c r="AQ503" s="11"/>
      <c r="AR503" s="11"/>
      <c r="AS503" s="13"/>
      <c r="AT503" s="14"/>
      <c r="AU503" s="11"/>
      <c r="AV503" s="11"/>
      <c r="AW503" s="13"/>
      <c r="AX503" s="11"/>
      <c r="AY503" s="11"/>
      <c r="AZ503" s="11"/>
      <c r="BA503" s="11"/>
      <c r="BB503" s="11"/>
      <c r="BC503" s="11"/>
      <c r="BD503" s="11"/>
      <c r="BE503" s="11"/>
      <c r="BF503" s="11"/>
      <c r="BG503" s="11"/>
      <c r="BH503" s="11"/>
      <c r="BI503" s="11"/>
      <c r="BJ503" s="11"/>
      <c r="BK503" s="11"/>
      <c r="BL503" s="11"/>
      <c r="BM503" s="11"/>
      <c r="BN503" s="11"/>
      <c r="BO503" s="11"/>
      <c r="BP503" s="11"/>
      <c r="BQ503" s="11"/>
      <c r="BR503" s="11"/>
      <c r="BS503" s="11"/>
      <c r="BT503" s="11"/>
      <c r="BU503" s="11"/>
      <c r="BV503" s="11" t="s">
        <v>2783</v>
      </c>
      <c r="BW503" s="204"/>
      <c r="BX503" s="11"/>
      <c r="BY503" s="11" t="s">
        <v>26</v>
      </c>
      <c r="BZ503" s="11" t="s">
        <v>27</v>
      </c>
      <c r="CA503" s="11"/>
      <c r="CB503" s="11"/>
      <c r="CC503" s="11"/>
      <c r="CD503" s="11"/>
      <c r="CE503" s="204"/>
      <c r="CF503" s="11"/>
      <c r="CG503" s="11"/>
      <c r="CH503" s="11" t="s">
        <v>84</v>
      </c>
      <c r="CI503" s="11"/>
      <c r="CJ503" s="11"/>
      <c r="CK503" s="11" t="s">
        <v>87</v>
      </c>
      <c r="CL503" s="11"/>
      <c r="CM503" s="11"/>
      <c r="CN503" s="11"/>
      <c r="CO503" s="11"/>
      <c r="CP503" s="11"/>
      <c r="CQ503" s="11"/>
      <c r="CR503" s="11"/>
      <c r="CS503" s="11"/>
      <c r="CT503" s="11"/>
      <c r="CU503" s="11"/>
      <c r="CV503" s="11"/>
      <c r="CW503" s="11"/>
      <c r="CX503" s="11"/>
      <c r="CY503" s="204"/>
      <c r="CZ503" s="11" t="s">
        <v>2784</v>
      </c>
      <c r="DA503" s="11"/>
      <c r="DB503" s="11"/>
      <c r="DC503" s="11"/>
      <c r="DD503" s="11"/>
      <c r="DE503" s="11"/>
      <c r="DF503" s="11"/>
      <c r="DG503" s="11"/>
      <c r="DH503" s="11"/>
      <c r="DI503" s="11"/>
      <c r="DJ503" s="11"/>
      <c r="DK503" s="11"/>
      <c r="DL503" s="11"/>
      <c r="DM503" s="11"/>
      <c r="DN503" s="11"/>
      <c r="DO503" s="11"/>
      <c r="DP503" s="11"/>
      <c r="DQ503" s="11"/>
      <c r="DR503" s="11"/>
      <c r="DS503" s="11"/>
      <c r="DT503" s="11"/>
      <c r="DU503" s="1"/>
    </row>
    <row r="504" spans="2:125" s="2" customFormat="1" ht="84" hidden="1" customHeight="1" x14ac:dyDescent="0.35">
      <c r="B504" s="1"/>
      <c r="C504" s="200" t="s">
        <v>4576</v>
      </c>
      <c r="D504" s="11" t="s">
        <v>4577</v>
      </c>
      <c r="E504" s="201" t="str">
        <f t="shared" si="50"/>
        <v xml:space="preserve">URF2025_482__Apoyar la iniciativa de documento electrónico </v>
      </c>
      <c r="F504" s="11" t="s">
        <v>4578</v>
      </c>
      <c r="G504" s="11" t="s">
        <v>4579</v>
      </c>
      <c r="H504" s="11" t="s">
        <v>4580</v>
      </c>
      <c r="I504" s="205" t="s">
        <v>232</v>
      </c>
      <c r="J504" s="11" t="s">
        <v>233</v>
      </c>
      <c r="K504" s="11" t="s">
        <v>110</v>
      </c>
      <c r="L504" s="12">
        <v>45778</v>
      </c>
      <c r="M504" s="12">
        <v>45838.999305555553</v>
      </c>
      <c r="N504" s="202">
        <f t="shared" si="53"/>
        <v>60.999305555553292</v>
      </c>
      <c r="O504" s="203" t="s">
        <v>110</v>
      </c>
      <c r="P504" s="11"/>
      <c r="Q504" s="11" t="s">
        <v>1995</v>
      </c>
      <c r="R504" s="11" t="s">
        <v>4557</v>
      </c>
      <c r="S504" s="11" t="s">
        <v>3330</v>
      </c>
      <c r="T504" s="11" t="s">
        <v>583</v>
      </c>
      <c r="U504" s="11" t="s">
        <v>25</v>
      </c>
      <c r="V504" s="11"/>
      <c r="W504" s="11" t="s">
        <v>52</v>
      </c>
      <c r="X504" s="11"/>
      <c r="Y504" s="204" t="s">
        <v>4545</v>
      </c>
      <c r="Z504" s="11"/>
      <c r="AA504" s="201"/>
      <c r="AB504" s="201"/>
      <c r="AC504" s="217"/>
      <c r="AD504" s="218"/>
      <c r="AE504" s="201"/>
      <c r="AF504" s="201"/>
      <c r="AG504" s="217"/>
      <c r="AH504" s="218"/>
      <c r="AI504" s="201"/>
      <c r="AJ504" s="201"/>
      <c r="AK504" s="217"/>
      <c r="AL504" s="218"/>
      <c r="AM504" s="201"/>
      <c r="AN504" s="201"/>
      <c r="AO504" s="217"/>
      <c r="AP504" s="218"/>
      <c r="AQ504" s="201"/>
      <c r="AR504" s="201"/>
      <c r="AS504" s="217"/>
      <c r="AT504" s="218"/>
      <c r="AU504" s="201"/>
      <c r="AV504" s="201"/>
      <c r="AW504" s="217"/>
      <c r="AX504" s="11"/>
      <c r="AY504" s="11"/>
      <c r="AZ504" s="11"/>
      <c r="BA504" s="11"/>
      <c r="BB504" s="11"/>
      <c r="BC504" s="11"/>
      <c r="BD504" s="11"/>
      <c r="BE504" s="11"/>
      <c r="BF504" s="11"/>
      <c r="BG504" s="11"/>
      <c r="BH504" s="11"/>
      <c r="BI504" s="11"/>
      <c r="BJ504" s="11"/>
      <c r="BK504" s="11"/>
      <c r="BL504" s="11"/>
      <c r="BM504" s="11"/>
      <c r="BN504" s="11"/>
      <c r="BO504" s="11"/>
      <c r="BP504" s="11"/>
      <c r="BQ504" s="11"/>
      <c r="BR504" s="11"/>
      <c r="BS504" s="11"/>
      <c r="BT504" s="11"/>
      <c r="BU504" s="11"/>
      <c r="BV504" s="11" t="s">
        <v>2783</v>
      </c>
      <c r="BW504" s="11"/>
      <c r="BX504" s="11"/>
      <c r="BY504" s="11"/>
      <c r="BZ504" s="11" t="s">
        <v>27</v>
      </c>
      <c r="CA504" s="11"/>
      <c r="CB504" s="11" t="s">
        <v>29</v>
      </c>
      <c r="CC504" s="11"/>
      <c r="CD504" s="11"/>
      <c r="CE504" s="204" t="s">
        <v>29</v>
      </c>
      <c r="CF504" s="11"/>
      <c r="CG504" s="11"/>
      <c r="CH504" s="11" t="s">
        <v>84</v>
      </c>
      <c r="CI504" s="11"/>
      <c r="CJ504" s="11"/>
      <c r="CK504" s="11" t="s">
        <v>87</v>
      </c>
      <c r="CL504" s="11"/>
      <c r="CM504" s="11"/>
      <c r="CN504" s="11"/>
      <c r="CO504" s="11"/>
      <c r="CP504" s="11"/>
      <c r="CQ504" s="11"/>
      <c r="CR504" s="11"/>
      <c r="CS504" s="11"/>
      <c r="CT504" s="11"/>
      <c r="CU504" s="11" t="s">
        <v>97</v>
      </c>
      <c r="CV504" s="11"/>
      <c r="CW504" s="11"/>
      <c r="CX504" s="11"/>
      <c r="CY504" s="204"/>
      <c r="CZ504" s="11" t="s">
        <v>2784</v>
      </c>
      <c r="DA504" s="11"/>
      <c r="DB504" s="11"/>
      <c r="DC504" s="11"/>
      <c r="DD504" s="11"/>
      <c r="DE504" s="11"/>
      <c r="DF504" s="11"/>
      <c r="DG504" s="11"/>
      <c r="DH504" s="11"/>
      <c r="DI504" s="11"/>
      <c r="DJ504" s="11"/>
      <c r="DK504" s="11"/>
      <c r="DL504" s="11"/>
      <c r="DM504" s="11"/>
      <c r="DN504" s="11"/>
      <c r="DO504" s="11"/>
      <c r="DP504" s="11"/>
      <c r="DQ504" s="11"/>
      <c r="DR504" s="11"/>
      <c r="DS504" s="11"/>
      <c r="DT504" s="11"/>
      <c r="DU504" s="1"/>
    </row>
    <row r="505" spans="2:125" s="2" customFormat="1" ht="84" hidden="1" customHeight="1" x14ac:dyDescent="0.35">
      <c r="B505" s="1"/>
      <c r="C505" s="200" t="s">
        <v>4581</v>
      </c>
      <c r="D505" s="11" t="s">
        <v>4582</v>
      </c>
      <c r="E505" s="201" t="str">
        <f t="shared" si="50"/>
        <v>URF2025_483__Adelantar la gestión de Proyectos de inversión_ Primer cuatrimestre</v>
      </c>
      <c r="F505" s="11" t="s">
        <v>4583</v>
      </c>
      <c r="G505" s="11" t="s">
        <v>4584</v>
      </c>
      <c r="H505" s="11" t="s">
        <v>4585</v>
      </c>
      <c r="I505" s="205" t="s">
        <v>232</v>
      </c>
      <c r="J505" s="11" t="s">
        <v>315</v>
      </c>
      <c r="K505" s="11"/>
      <c r="L505" s="12">
        <v>45698</v>
      </c>
      <c r="M505" s="12">
        <v>45777.999305555553</v>
      </c>
      <c r="N505" s="202">
        <f t="shared" si="53"/>
        <v>79.999305555553292</v>
      </c>
      <c r="O505" s="203" t="s">
        <v>110</v>
      </c>
      <c r="P505" s="11"/>
      <c r="Q505" s="11" t="s">
        <v>1995</v>
      </c>
      <c r="R505" s="11" t="s">
        <v>4586</v>
      </c>
      <c r="S505" s="11" t="s">
        <v>236</v>
      </c>
      <c r="T505" s="11" t="s">
        <v>237</v>
      </c>
      <c r="U505" s="11" t="s">
        <v>25</v>
      </c>
      <c r="V505" s="11"/>
      <c r="W505" s="11" t="s">
        <v>52</v>
      </c>
      <c r="X505" s="11"/>
      <c r="Y505" s="204"/>
      <c r="Z505" s="11"/>
      <c r="AA505" s="11"/>
      <c r="AB505" s="11"/>
      <c r="AC505" s="13"/>
      <c r="AD505" s="14"/>
      <c r="AE505" s="11"/>
      <c r="AF505" s="11"/>
      <c r="AG505" s="13"/>
      <c r="AH505" s="14"/>
      <c r="AI505" s="11"/>
      <c r="AJ505" s="11"/>
      <c r="AK505" s="13"/>
      <c r="AL505" s="14"/>
      <c r="AM505" s="11"/>
      <c r="AN505" s="11"/>
      <c r="AO505" s="13"/>
      <c r="AP505" s="14"/>
      <c r="AQ505" s="11"/>
      <c r="AR505" s="11"/>
      <c r="AS505" s="13"/>
      <c r="AT505" s="14"/>
      <c r="AU505" s="11"/>
      <c r="AV505" s="11"/>
      <c r="AW505" s="13"/>
      <c r="AX505" s="11"/>
      <c r="AY505" s="11"/>
      <c r="AZ505" s="11"/>
      <c r="BA505" s="11"/>
      <c r="BB505" s="11"/>
      <c r="BC505" s="11"/>
      <c r="BD505" s="11"/>
      <c r="BE505" s="11"/>
      <c r="BF505" s="11"/>
      <c r="BG505" s="11"/>
      <c r="BH505" s="11"/>
      <c r="BI505" s="11"/>
      <c r="BJ505" s="11"/>
      <c r="BK505" s="11"/>
      <c r="BL505" s="11"/>
      <c r="BM505" s="11"/>
      <c r="BN505" s="11"/>
      <c r="BO505" s="11"/>
      <c r="BP505" s="11"/>
      <c r="BQ505" s="11"/>
      <c r="BR505" s="11"/>
      <c r="BS505" s="11"/>
      <c r="BT505" s="11"/>
      <c r="BU505" s="11"/>
      <c r="BV505" s="11" t="s">
        <v>2783</v>
      </c>
      <c r="BW505" s="204"/>
      <c r="BX505" s="11"/>
      <c r="BY505" s="11" t="s">
        <v>26</v>
      </c>
      <c r="BZ505" s="11"/>
      <c r="CA505" s="11"/>
      <c r="CB505" s="11"/>
      <c r="CC505" s="11"/>
      <c r="CD505" s="11"/>
      <c r="CE505" s="204"/>
      <c r="CF505" s="11"/>
      <c r="CG505" s="11"/>
      <c r="CH505" s="11" t="s">
        <v>84</v>
      </c>
      <c r="CI505" s="11"/>
      <c r="CJ505" s="11"/>
      <c r="CK505" s="11"/>
      <c r="CL505" s="11"/>
      <c r="CM505" s="11"/>
      <c r="CN505" s="11"/>
      <c r="CO505" s="11"/>
      <c r="CP505" s="11"/>
      <c r="CQ505" s="11"/>
      <c r="CR505" s="11"/>
      <c r="CS505" s="11"/>
      <c r="CT505" s="11"/>
      <c r="CU505" s="11"/>
      <c r="CV505" s="11"/>
      <c r="CW505" s="11"/>
      <c r="CX505" s="11"/>
      <c r="CY505" s="204"/>
      <c r="CZ505" s="11" t="s">
        <v>2784</v>
      </c>
      <c r="DA505" s="11"/>
      <c r="DB505" s="11"/>
      <c r="DC505" s="11"/>
      <c r="DD505" s="11"/>
      <c r="DE505" s="11"/>
      <c r="DF505" s="11"/>
      <c r="DG505" s="11"/>
      <c r="DH505" s="11"/>
      <c r="DI505" s="11"/>
      <c r="DJ505" s="11"/>
      <c r="DK505" s="11"/>
      <c r="DL505" s="11"/>
      <c r="DM505" s="11"/>
      <c r="DN505" s="11"/>
      <c r="DO505" s="11"/>
      <c r="DP505" s="11"/>
      <c r="DQ505" s="11"/>
      <c r="DR505" s="11"/>
      <c r="DS505" s="11"/>
      <c r="DT505" s="11"/>
      <c r="DU505" s="1"/>
    </row>
    <row r="506" spans="2:125" s="2" customFormat="1" ht="84" hidden="1" customHeight="1" x14ac:dyDescent="0.35">
      <c r="B506" s="1"/>
      <c r="C506" s="200" t="s">
        <v>4587</v>
      </c>
      <c r="D506" s="11" t="s">
        <v>4588</v>
      </c>
      <c r="E506" s="201" t="str">
        <f t="shared" si="50"/>
        <v>URF2025_484__Adelantar la gestión de Proyectos de inversión_ Segundo cuatrimestre</v>
      </c>
      <c r="F506" s="11" t="s">
        <v>4583</v>
      </c>
      <c r="G506" s="11" t="s">
        <v>4584</v>
      </c>
      <c r="H506" s="11" t="s">
        <v>4585</v>
      </c>
      <c r="I506" s="205" t="s">
        <v>232</v>
      </c>
      <c r="J506" s="11" t="s">
        <v>315</v>
      </c>
      <c r="K506" s="11"/>
      <c r="L506" s="12">
        <v>45823</v>
      </c>
      <c r="M506" s="12">
        <v>45900.999305555553</v>
      </c>
      <c r="N506" s="202">
        <f t="shared" si="53"/>
        <v>77.999305555553292</v>
      </c>
      <c r="O506" s="203" t="s">
        <v>110</v>
      </c>
      <c r="P506" s="11"/>
      <c r="Q506" s="11" t="s">
        <v>1995</v>
      </c>
      <c r="R506" s="11" t="s">
        <v>4586</v>
      </c>
      <c r="S506" s="11" t="s">
        <v>236</v>
      </c>
      <c r="T506" s="11" t="s">
        <v>237</v>
      </c>
      <c r="U506" s="11" t="s">
        <v>25</v>
      </c>
      <c r="V506" s="11"/>
      <c r="W506" s="11" t="s">
        <v>52</v>
      </c>
      <c r="X506" s="11"/>
      <c r="Y506" s="204"/>
      <c r="Z506" s="11"/>
      <c r="AA506" s="11"/>
      <c r="AB506" s="11"/>
      <c r="AC506" s="13"/>
      <c r="AD506" s="14"/>
      <c r="AE506" s="11"/>
      <c r="AF506" s="11"/>
      <c r="AG506" s="13"/>
      <c r="AH506" s="14"/>
      <c r="AI506" s="11"/>
      <c r="AJ506" s="11"/>
      <c r="AK506" s="13"/>
      <c r="AL506" s="14"/>
      <c r="AM506" s="11"/>
      <c r="AN506" s="11"/>
      <c r="AO506" s="13"/>
      <c r="AP506" s="14"/>
      <c r="AQ506" s="11"/>
      <c r="AR506" s="11"/>
      <c r="AS506" s="13"/>
      <c r="AT506" s="14"/>
      <c r="AU506" s="11"/>
      <c r="AV506" s="11"/>
      <c r="AW506" s="13"/>
      <c r="AX506" s="11"/>
      <c r="AY506" s="11"/>
      <c r="AZ506" s="11"/>
      <c r="BA506" s="11"/>
      <c r="BB506" s="11"/>
      <c r="BC506" s="11"/>
      <c r="BD506" s="11"/>
      <c r="BE506" s="11"/>
      <c r="BF506" s="11"/>
      <c r="BG506" s="11"/>
      <c r="BH506" s="11"/>
      <c r="BI506" s="11"/>
      <c r="BJ506" s="11"/>
      <c r="BK506" s="11"/>
      <c r="BL506" s="11"/>
      <c r="BM506" s="11"/>
      <c r="BN506" s="11"/>
      <c r="BO506" s="11"/>
      <c r="BP506" s="11"/>
      <c r="BQ506" s="11"/>
      <c r="BR506" s="11"/>
      <c r="BS506" s="11"/>
      <c r="BT506" s="11"/>
      <c r="BU506" s="11"/>
      <c r="BV506" s="11" t="s">
        <v>2783</v>
      </c>
      <c r="BW506" s="204"/>
      <c r="BX506" s="11"/>
      <c r="BY506" s="11" t="s">
        <v>26</v>
      </c>
      <c r="BZ506" s="11"/>
      <c r="CA506" s="11"/>
      <c r="CB506" s="11"/>
      <c r="CC506" s="11"/>
      <c r="CD506" s="11"/>
      <c r="CE506" s="204"/>
      <c r="CF506" s="11"/>
      <c r="CG506" s="11"/>
      <c r="CH506" s="11" t="s">
        <v>84</v>
      </c>
      <c r="CI506" s="11"/>
      <c r="CJ506" s="11"/>
      <c r="CK506" s="11"/>
      <c r="CL506" s="11"/>
      <c r="CM506" s="11"/>
      <c r="CN506" s="11"/>
      <c r="CO506" s="11"/>
      <c r="CP506" s="11"/>
      <c r="CQ506" s="11"/>
      <c r="CR506" s="11"/>
      <c r="CS506" s="11"/>
      <c r="CT506" s="11"/>
      <c r="CU506" s="11"/>
      <c r="CV506" s="11"/>
      <c r="CW506" s="11"/>
      <c r="CX506" s="11"/>
      <c r="CY506" s="204"/>
      <c r="CZ506" s="11" t="s">
        <v>2784</v>
      </c>
      <c r="DA506" s="11"/>
      <c r="DB506" s="11"/>
      <c r="DC506" s="11"/>
      <c r="DD506" s="11"/>
      <c r="DE506" s="11"/>
      <c r="DF506" s="11"/>
      <c r="DG506" s="11"/>
      <c r="DH506" s="11"/>
      <c r="DI506" s="11"/>
      <c r="DJ506" s="11"/>
      <c r="DK506" s="11"/>
      <c r="DL506" s="11"/>
      <c r="DM506" s="11"/>
      <c r="DN506" s="11"/>
      <c r="DO506" s="11"/>
      <c r="DP506" s="11"/>
      <c r="DQ506" s="11"/>
      <c r="DR506" s="11"/>
      <c r="DS506" s="11"/>
      <c r="DT506" s="11"/>
      <c r="DU506" s="1"/>
    </row>
    <row r="507" spans="2:125" s="2" customFormat="1" ht="84" hidden="1" customHeight="1" x14ac:dyDescent="0.35">
      <c r="B507" s="1"/>
      <c r="C507" s="200" t="s">
        <v>4589</v>
      </c>
      <c r="D507" s="11" t="s">
        <v>4590</v>
      </c>
      <c r="E507" s="201" t="str">
        <f t="shared" si="50"/>
        <v>URF2025_485__Adelantar la gestión de Proyectos de inversión_ Tercer cuatrimestre</v>
      </c>
      <c r="F507" s="11" t="s">
        <v>4583</v>
      </c>
      <c r="G507" s="11" t="s">
        <v>4591</v>
      </c>
      <c r="H507" s="11" t="s">
        <v>4592</v>
      </c>
      <c r="I507" s="205" t="s">
        <v>232</v>
      </c>
      <c r="J507" s="11" t="s">
        <v>315</v>
      </c>
      <c r="K507" s="11"/>
      <c r="L507" s="12">
        <v>45945</v>
      </c>
      <c r="M507" s="12">
        <v>46006.999305555553</v>
      </c>
      <c r="N507" s="202">
        <f t="shared" si="53"/>
        <v>61.999305555553292</v>
      </c>
      <c r="O507" s="203" t="s">
        <v>110</v>
      </c>
      <c r="P507" s="11"/>
      <c r="Q507" s="11" t="s">
        <v>1995</v>
      </c>
      <c r="R507" s="11" t="s">
        <v>4586</v>
      </c>
      <c r="S507" s="11" t="s">
        <v>236</v>
      </c>
      <c r="T507" s="11" t="s">
        <v>237</v>
      </c>
      <c r="U507" s="11" t="s">
        <v>25</v>
      </c>
      <c r="V507" s="11"/>
      <c r="W507" s="11" t="s">
        <v>52</v>
      </c>
      <c r="X507" s="11"/>
      <c r="Y507" s="204"/>
      <c r="Z507" s="11"/>
      <c r="AA507" s="11"/>
      <c r="AB507" s="11"/>
      <c r="AC507" s="13"/>
      <c r="AD507" s="14"/>
      <c r="AE507" s="11"/>
      <c r="AF507" s="11"/>
      <c r="AG507" s="13"/>
      <c r="AH507" s="14"/>
      <c r="AI507" s="11"/>
      <c r="AJ507" s="11"/>
      <c r="AK507" s="13"/>
      <c r="AL507" s="14"/>
      <c r="AM507" s="11"/>
      <c r="AN507" s="11"/>
      <c r="AO507" s="13"/>
      <c r="AP507" s="14"/>
      <c r="AQ507" s="11"/>
      <c r="AR507" s="11"/>
      <c r="AS507" s="13"/>
      <c r="AT507" s="14"/>
      <c r="AU507" s="11"/>
      <c r="AV507" s="11"/>
      <c r="AW507" s="13"/>
      <c r="AX507" s="11"/>
      <c r="AY507" s="11"/>
      <c r="AZ507" s="11"/>
      <c r="BA507" s="11"/>
      <c r="BB507" s="11"/>
      <c r="BC507" s="11"/>
      <c r="BD507" s="11"/>
      <c r="BE507" s="11"/>
      <c r="BF507" s="11"/>
      <c r="BG507" s="11"/>
      <c r="BH507" s="11"/>
      <c r="BI507" s="11"/>
      <c r="BJ507" s="11"/>
      <c r="BK507" s="11"/>
      <c r="BL507" s="11"/>
      <c r="BM507" s="11"/>
      <c r="BN507" s="11"/>
      <c r="BO507" s="11"/>
      <c r="BP507" s="11"/>
      <c r="BQ507" s="11"/>
      <c r="BR507" s="11"/>
      <c r="BS507" s="11"/>
      <c r="BT507" s="11"/>
      <c r="BU507" s="11"/>
      <c r="BV507" s="11" t="s">
        <v>2783</v>
      </c>
      <c r="BW507" s="204"/>
      <c r="BX507" s="11"/>
      <c r="BY507" s="11" t="s">
        <v>26</v>
      </c>
      <c r="BZ507" s="11"/>
      <c r="CA507" s="11"/>
      <c r="CB507" s="11"/>
      <c r="CC507" s="11"/>
      <c r="CD507" s="11"/>
      <c r="CE507" s="204"/>
      <c r="CF507" s="11"/>
      <c r="CG507" s="11"/>
      <c r="CH507" s="11" t="s">
        <v>84</v>
      </c>
      <c r="CI507" s="11"/>
      <c r="CJ507" s="11"/>
      <c r="CK507" s="11"/>
      <c r="CL507" s="11"/>
      <c r="CM507" s="11"/>
      <c r="CN507" s="11"/>
      <c r="CO507" s="11"/>
      <c r="CP507" s="11"/>
      <c r="CQ507" s="11"/>
      <c r="CR507" s="11"/>
      <c r="CS507" s="11"/>
      <c r="CT507" s="11"/>
      <c r="CU507" s="11"/>
      <c r="CV507" s="11"/>
      <c r="CW507" s="11"/>
      <c r="CX507" s="11"/>
      <c r="CY507" s="204"/>
      <c r="CZ507" s="11" t="s">
        <v>2784</v>
      </c>
      <c r="DA507" s="11"/>
      <c r="DB507" s="11"/>
      <c r="DC507" s="11"/>
      <c r="DD507" s="11"/>
      <c r="DE507" s="11"/>
      <c r="DF507" s="11"/>
      <c r="DG507" s="11"/>
      <c r="DH507" s="11"/>
      <c r="DI507" s="11"/>
      <c r="DJ507" s="11"/>
      <c r="DK507" s="11"/>
      <c r="DL507" s="11"/>
      <c r="DM507" s="11"/>
      <c r="DN507" s="11"/>
      <c r="DO507" s="11"/>
      <c r="DP507" s="11"/>
      <c r="DQ507" s="11"/>
      <c r="DR507" s="11"/>
      <c r="DS507" s="11"/>
      <c r="DT507" s="11"/>
      <c r="DU507" s="1"/>
    </row>
    <row r="508" spans="2:125" s="2" customFormat="1" ht="84" hidden="1" customHeight="1" x14ac:dyDescent="0.35">
      <c r="B508" s="1"/>
      <c r="C508" s="200" t="s">
        <v>4593</v>
      </c>
      <c r="D508" s="11" t="s">
        <v>4594</v>
      </c>
      <c r="E508" s="201" t="str">
        <f t="shared" si="50"/>
        <v>URF2025_486__Realizar los estudios previos para la adquisición licencias usuarios SMGI</v>
      </c>
      <c r="F508" s="11" t="s">
        <v>4595</v>
      </c>
      <c r="G508" s="11" t="s">
        <v>4596</v>
      </c>
      <c r="H508" s="11" t="s">
        <v>4597</v>
      </c>
      <c r="I508" s="205" t="s">
        <v>232</v>
      </c>
      <c r="J508" s="11" t="s">
        <v>233</v>
      </c>
      <c r="K508" s="11"/>
      <c r="L508" s="12">
        <v>45698</v>
      </c>
      <c r="M508" s="12">
        <v>45705</v>
      </c>
      <c r="N508" s="202">
        <f t="shared" si="53"/>
        <v>7</v>
      </c>
      <c r="O508" s="203" t="s">
        <v>110</v>
      </c>
      <c r="P508" s="11"/>
      <c r="Q508" s="11" t="s">
        <v>1995</v>
      </c>
      <c r="R508" s="11" t="s">
        <v>4598</v>
      </c>
      <c r="S508" s="11" t="s">
        <v>3304</v>
      </c>
      <c r="T508" s="11" t="s">
        <v>476</v>
      </c>
      <c r="U508" s="11" t="s">
        <v>25</v>
      </c>
      <c r="V508" s="11" t="s">
        <v>51</v>
      </c>
      <c r="W508" s="11" t="s">
        <v>52</v>
      </c>
      <c r="X508" s="11"/>
      <c r="Y508" s="204" t="s">
        <v>4599</v>
      </c>
      <c r="Z508" s="11"/>
      <c r="AA508" s="11"/>
      <c r="AB508" s="11"/>
      <c r="AC508" s="13"/>
      <c r="AD508" s="14"/>
      <c r="AE508" s="11"/>
      <c r="AF508" s="11"/>
      <c r="AG508" s="13"/>
      <c r="AH508" s="14"/>
      <c r="AI508" s="11"/>
      <c r="AJ508" s="11"/>
      <c r="AK508" s="13"/>
      <c r="AL508" s="14"/>
      <c r="AM508" s="11"/>
      <c r="AN508" s="11"/>
      <c r="AO508" s="13"/>
      <c r="AP508" s="14"/>
      <c r="AQ508" s="11"/>
      <c r="AR508" s="11"/>
      <c r="AS508" s="13"/>
      <c r="AT508" s="14"/>
      <c r="AU508" s="11"/>
      <c r="AV508" s="11"/>
      <c r="AW508" s="13"/>
      <c r="AX508" s="11"/>
      <c r="AY508" s="11"/>
      <c r="AZ508" s="11" t="s">
        <v>2771</v>
      </c>
      <c r="BA508" s="11"/>
      <c r="BB508" s="11"/>
      <c r="BC508" s="11"/>
      <c r="BD508" s="11"/>
      <c r="BE508" s="11"/>
      <c r="BF508" s="11"/>
      <c r="BG508" s="11"/>
      <c r="BH508" s="11"/>
      <c r="BI508" s="11"/>
      <c r="BJ508" s="11"/>
      <c r="BK508" s="11"/>
      <c r="BL508" s="11"/>
      <c r="BM508" s="11"/>
      <c r="BN508" s="11"/>
      <c r="BO508" s="11"/>
      <c r="BP508" s="11"/>
      <c r="BQ508" s="11"/>
      <c r="BR508" s="11"/>
      <c r="BS508" s="11"/>
      <c r="BT508" s="11"/>
      <c r="BU508" s="11"/>
      <c r="BV508" s="11" t="s">
        <v>2783</v>
      </c>
      <c r="BW508" s="11"/>
      <c r="BX508" s="11" t="s">
        <v>26</v>
      </c>
      <c r="BY508" s="11"/>
      <c r="BZ508" s="11"/>
      <c r="CA508" s="11"/>
      <c r="CB508" s="11"/>
      <c r="CC508" s="11"/>
      <c r="CD508" s="11"/>
      <c r="CE508" s="11"/>
      <c r="CF508" s="11"/>
      <c r="CG508" s="11"/>
      <c r="CH508" s="11" t="s">
        <v>84</v>
      </c>
      <c r="CI508" s="11" t="s">
        <v>85</v>
      </c>
      <c r="CJ508" s="11" t="s">
        <v>86</v>
      </c>
      <c r="CK508" s="11"/>
      <c r="CL508" s="11"/>
      <c r="CM508" s="11"/>
      <c r="CN508" s="11"/>
      <c r="CO508" s="11"/>
      <c r="CP508" s="11"/>
      <c r="CQ508" s="11"/>
      <c r="CR508" s="11"/>
      <c r="CS508" s="11"/>
      <c r="CT508" s="11"/>
      <c r="CU508" s="11"/>
      <c r="CV508" s="11"/>
      <c r="CW508" s="11"/>
      <c r="CX508" s="11"/>
      <c r="CY508" s="204"/>
      <c r="CZ508" s="11" t="s">
        <v>2784</v>
      </c>
      <c r="DA508" s="11"/>
      <c r="DB508" s="11"/>
      <c r="DC508" s="11"/>
      <c r="DD508" s="11"/>
      <c r="DE508" s="11"/>
      <c r="DF508" s="11"/>
      <c r="DG508" s="11"/>
      <c r="DH508" s="11"/>
      <c r="DI508" s="11"/>
      <c r="DJ508" s="11"/>
      <c r="DK508" s="11"/>
      <c r="DL508" s="11"/>
      <c r="DM508" s="11"/>
      <c r="DN508" s="11"/>
      <c r="DO508" s="11"/>
      <c r="DP508" s="11"/>
      <c r="DQ508" s="11"/>
      <c r="DR508" s="11"/>
      <c r="DS508" s="11"/>
      <c r="DT508" s="11"/>
      <c r="DU508" s="1"/>
    </row>
    <row r="509" spans="2:125" s="2" customFormat="1" ht="84" hidden="1" customHeight="1" x14ac:dyDescent="0.35">
      <c r="B509" s="1"/>
      <c r="C509" s="200" t="s">
        <v>4600</v>
      </c>
      <c r="D509" s="11" t="s">
        <v>4601</v>
      </c>
      <c r="E509" s="201" t="str">
        <f t="shared" si="50"/>
        <v>URF2025_487__Realizar reporte de la cuenta a la Contraloria General de la República</v>
      </c>
      <c r="F509" s="11" t="s">
        <v>4602</v>
      </c>
      <c r="G509" s="11" t="s">
        <v>4603</v>
      </c>
      <c r="H509" s="11" t="s">
        <v>4604</v>
      </c>
      <c r="I509" s="205" t="s">
        <v>232</v>
      </c>
      <c r="J509" s="11" t="s">
        <v>110</v>
      </c>
      <c r="K509" s="11" t="s">
        <v>233</v>
      </c>
      <c r="L509" s="12">
        <v>45698</v>
      </c>
      <c r="M509" s="12">
        <v>45705</v>
      </c>
      <c r="N509" s="202">
        <f t="shared" si="53"/>
        <v>7</v>
      </c>
      <c r="O509" s="203" t="s">
        <v>110</v>
      </c>
      <c r="P509" s="11"/>
      <c r="Q509" s="11" t="s">
        <v>1995</v>
      </c>
      <c r="R509" s="11" t="s">
        <v>392</v>
      </c>
      <c r="S509" s="11" t="s">
        <v>236</v>
      </c>
      <c r="T509" s="11" t="s">
        <v>632</v>
      </c>
      <c r="U509" s="11" t="s">
        <v>25</v>
      </c>
      <c r="V509" s="11"/>
      <c r="W509" s="11" t="s">
        <v>52</v>
      </c>
      <c r="X509" s="11"/>
      <c r="Y509" s="204"/>
      <c r="Z509" s="11"/>
      <c r="AA509" s="11"/>
      <c r="AB509" s="11"/>
      <c r="AC509" s="13"/>
      <c r="AD509" s="14"/>
      <c r="AE509" s="11"/>
      <c r="AF509" s="11"/>
      <c r="AG509" s="13"/>
      <c r="AH509" s="14"/>
      <c r="AI509" s="11"/>
      <c r="AJ509" s="11"/>
      <c r="AK509" s="13"/>
      <c r="AL509" s="14"/>
      <c r="AM509" s="11"/>
      <c r="AN509" s="11"/>
      <c r="AO509" s="13"/>
      <c r="AP509" s="14"/>
      <c r="AQ509" s="11"/>
      <c r="AR509" s="11"/>
      <c r="AS509" s="13"/>
      <c r="AT509" s="14"/>
      <c r="AU509" s="11"/>
      <c r="AV509" s="11"/>
      <c r="AW509" s="13"/>
      <c r="AX509" s="11"/>
      <c r="AY509" s="11"/>
      <c r="AZ509" s="11"/>
      <c r="BA509" s="11"/>
      <c r="BB509" s="11"/>
      <c r="BC509" s="11"/>
      <c r="BD509" s="11"/>
      <c r="BE509" s="11"/>
      <c r="BF509" s="11"/>
      <c r="BG509" s="11"/>
      <c r="BH509" s="11" t="s">
        <v>2758</v>
      </c>
      <c r="BI509" s="11" t="s">
        <v>2793</v>
      </c>
      <c r="BJ509" s="11" t="s">
        <v>3163</v>
      </c>
      <c r="BK509" s="11"/>
      <c r="BL509" s="11"/>
      <c r="BM509" s="11"/>
      <c r="BN509" s="11"/>
      <c r="BO509" s="11"/>
      <c r="BP509" s="11"/>
      <c r="BQ509" s="11"/>
      <c r="BR509" s="11"/>
      <c r="BS509" s="11"/>
      <c r="BT509" s="11"/>
      <c r="BU509" s="11"/>
      <c r="BV509" s="11" t="s">
        <v>2783</v>
      </c>
      <c r="BW509" s="204"/>
      <c r="BX509" s="11"/>
      <c r="BY509" s="11"/>
      <c r="BZ509" s="11"/>
      <c r="CA509" s="11" t="s">
        <v>79</v>
      </c>
      <c r="CB509" s="11"/>
      <c r="CC509" s="11"/>
      <c r="CD509" s="11" t="s">
        <v>31</v>
      </c>
      <c r="CE509" s="204" t="str">
        <f>_xlfn.TEXTJOIN(CHAR(10),TRUE,BX509:CD509)</f>
        <v xml:space="preserve">Evaluación de resultados 
Control Interno </v>
      </c>
      <c r="CF509" s="11"/>
      <c r="CG509" s="11"/>
      <c r="CH509" s="11"/>
      <c r="CI509" s="11"/>
      <c r="CJ509" s="11"/>
      <c r="CK509" s="11"/>
      <c r="CL509" s="11"/>
      <c r="CM509" s="11"/>
      <c r="CN509" s="11"/>
      <c r="CO509" s="11"/>
      <c r="CP509" s="11"/>
      <c r="CQ509" s="11"/>
      <c r="CR509" s="11"/>
      <c r="CS509" s="11" t="s">
        <v>95</v>
      </c>
      <c r="CT509" s="11"/>
      <c r="CU509" s="11"/>
      <c r="CV509" s="11"/>
      <c r="CW509" s="11"/>
      <c r="CX509" s="11" t="s">
        <v>31</v>
      </c>
      <c r="CY509" s="204"/>
      <c r="CZ509" s="11" t="s">
        <v>2784</v>
      </c>
      <c r="DA509" s="11"/>
      <c r="DB509" s="11"/>
      <c r="DC509" s="11"/>
      <c r="DD509" s="11"/>
      <c r="DE509" s="11"/>
      <c r="DF509" s="11"/>
      <c r="DG509" s="11"/>
      <c r="DH509" s="11"/>
      <c r="DI509" s="11"/>
      <c r="DJ509" s="11"/>
      <c r="DK509" s="11"/>
      <c r="DL509" s="11"/>
      <c r="DM509" s="11"/>
      <c r="DN509" s="11"/>
      <c r="DO509" s="11"/>
      <c r="DP509" s="11"/>
      <c r="DQ509" s="11"/>
      <c r="DR509" s="11"/>
      <c r="DS509" s="11"/>
      <c r="DT509" s="11"/>
      <c r="DU509" s="1"/>
    </row>
    <row r="510" spans="2:125" s="2" customFormat="1" ht="84" hidden="1" customHeight="1" x14ac:dyDescent="0.35">
      <c r="B510" s="1"/>
      <c r="C510" s="200" t="s">
        <v>4605</v>
      </c>
      <c r="D510" s="5" t="s">
        <v>4606</v>
      </c>
      <c r="E510" s="201" t="str">
        <f t="shared" si="50"/>
        <v>URF2025_488__Adaptar el repositorio de información digital a la versión 2 de las tablas de retención documental</v>
      </c>
      <c r="F510" s="5" t="s">
        <v>4607</v>
      </c>
      <c r="G510" s="5" t="s">
        <v>4608</v>
      </c>
      <c r="H510" s="5" t="s">
        <v>4609</v>
      </c>
      <c r="I510" s="5" t="s">
        <v>1291</v>
      </c>
      <c r="J510" s="11" t="s">
        <v>1164</v>
      </c>
      <c r="K510" s="11" t="s">
        <v>1292</v>
      </c>
      <c r="L510" s="233">
        <v>45748</v>
      </c>
      <c r="M510" s="233">
        <v>45838</v>
      </c>
      <c r="N510" s="202">
        <f t="shared" si="53"/>
        <v>90</v>
      </c>
      <c r="O510" s="203" t="s">
        <v>665</v>
      </c>
      <c r="P510" s="11" t="s">
        <v>1079</v>
      </c>
      <c r="Q510" s="5" t="s">
        <v>111</v>
      </c>
      <c r="R510" s="5" t="s">
        <v>4610</v>
      </c>
      <c r="S510" s="5" t="s">
        <v>4491</v>
      </c>
      <c r="T510" s="5" t="s">
        <v>3512</v>
      </c>
      <c r="U510" s="5" t="s">
        <v>25</v>
      </c>
      <c r="V510" s="5"/>
      <c r="W510" s="5" t="s">
        <v>52</v>
      </c>
      <c r="X510" s="11"/>
      <c r="Y510" s="204"/>
      <c r="Z510" s="11" t="s">
        <v>2752</v>
      </c>
      <c r="AA510" s="201" t="s">
        <v>3543</v>
      </c>
      <c r="AB510" s="201" t="s">
        <v>3707</v>
      </c>
      <c r="AC510" s="219">
        <v>1</v>
      </c>
      <c r="AD510" s="218" t="s">
        <v>2753</v>
      </c>
      <c r="AE510" s="201" t="s">
        <v>3545</v>
      </c>
      <c r="AF510" s="201" t="s">
        <v>3708</v>
      </c>
      <c r="AG510" s="219">
        <v>4</v>
      </c>
      <c r="AH510" s="14"/>
      <c r="AI510" s="11"/>
      <c r="AJ510" s="11"/>
      <c r="AK510" s="13"/>
      <c r="AL510" s="14" t="s">
        <v>2755</v>
      </c>
      <c r="AM510" s="11" t="s">
        <v>4611</v>
      </c>
      <c r="AN510" s="11" t="s">
        <v>4612</v>
      </c>
      <c r="AO510" s="13">
        <v>5</v>
      </c>
      <c r="AP510" s="14"/>
      <c r="AQ510" s="11"/>
      <c r="AR510" s="11"/>
      <c r="AS510" s="13"/>
      <c r="AT510" s="14"/>
      <c r="AU510" s="11"/>
      <c r="AV510" s="11"/>
      <c r="AW510" s="13"/>
      <c r="AX510" s="11"/>
      <c r="AY510" s="11"/>
      <c r="AZ510" s="11"/>
      <c r="BA510" s="11"/>
      <c r="BB510" s="11"/>
      <c r="BC510" s="11"/>
      <c r="BD510" s="11"/>
      <c r="BE510" s="11"/>
      <c r="BF510" s="11"/>
      <c r="BG510" s="11"/>
      <c r="BH510" s="11"/>
      <c r="BI510" s="11"/>
      <c r="BJ510" s="11"/>
      <c r="BK510" s="11"/>
      <c r="BL510" s="11"/>
      <c r="BM510" s="11"/>
      <c r="BN510" s="11"/>
      <c r="BO510" s="11"/>
      <c r="BP510" s="11"/>
      <c r="BQ510" s="11"/>
      <c r="BR510" s="11"/>
      <c r="BS510" s="11"/>
      <c r="BT510" s="11"/>
      <c r="BU510" s="11"/>
      <c r="BV510" s="11" t="s">
        <v>2783</v>
      </c>
      <c r="BW510" s="204"/>
      <c r="BX510" s="11"/>
      <c r="BY510" s="11"/>
      <c r="BZ510" s="11"/>
      <c r="CA510" s="11"/>
      <c r="CB510" s="11" t="s">
        <v>29</v>
      </c>
      <c r="CC510" s="11"/>
      <c r="CD510" s="11"/>
      <c r="CE510" s="204"/>
      <c r="CF510" s="11"/>
      <c r="CG510" s="11"/>
      <c r="CH510" s="11"/>
      <c r="CI510" s="11"/>
      <c r="CJ510" s="11"/>
      <c r="CK510" s="11"/>
      <c r="CL510" s="11"/>
      <c r="CM510" s="11"/>
      <c r="CN510" s="11"/>
      <c r="CO510" s="11"/>
      <c r="CP510" s="11"/>
      <c r="CQ510" s="11"/>
      <c r="CR510" s="11"/>
      <c r="CS510" s="11"/>
      <c r="CT510" s="11"/>
      <c r="CU510" s="11" t="s">
        <v>4613</v>
      </c>
      <c r="CV510" s="11"/>
      <c r="CW510" s="11"/>
      <c r="CX510" s="11"/>
      <c r="CY510" s="204"/>
      <c r="CZ510" s="11" t="s">
        <v>2826</v>
      </c>
      <c r="DA510" s="11" t="s">
        <v>2826</v>
      </c>
      <c r="DB510" s="205">
        <v>45722</v>
      </c>
      <c r="DC510" s="205">
        <v>45747</v>
      </c>
      <c r="DD510" s="11" t="s">
        <v>4614</v>
      </c>
      <c r="DE510" s="11" t="s">
        <v>4615</v>
      </c>
      <c r="DF510" s="11" t="s">
        <v>2826</v>
      </c>
      <c r="DG510" s="205">
        <v>45819</v>
      </c>
      <c r="DH510" s="205">
        <v>45832</v>
      </c>
      <c r="DI510" s="11" t="s">
        <v>3548</v>
      </c>
      <c r="DJ510" s="11" t="s">
        <v>4616</v>
      </c>
      <c r="DK510" s="11"/>
      <c r="DL510" s="11"/>
      <c r="DM510" s="11"/>
      <c r="DN510" s="11"/>
      <c r="DO510" s="11"/>
      <c r="DP510" s="11"/>
      <c r="DQ510" s="11"/>
      <c r="DR510" s="11"/>
      <c r="DS510" s="11"/>
      <c r="DT510" s="11"/>
      <c r="DU510" s="1"/>
    </row>
    <row r="511" spans="2:125" s="2" customFormat="1" ht="84" hidden="1" customHeight="1" x14ac:dyDescent="0.35">
      <c r="B511" s="1"/>
      <c r="C511" s="200" t="s">
        <v>4617</v>
      </c>
      <c r="D511" s="5" t="s">
        <v>4618</v>
      </c>
      <c r="E511" s="201" t="str">
        <f t="shared" si="50"/>
        <v>URF2025_489__Sensibilizar a los servidores de la Unidad en torno a los ajustes realizados en el RID, de acuerdo con la versión 2 de las TRD</v>
      </c>
      <c r="F511" s="5" t="s">
        <v>4619</v>
      </c>
      <c r="G511" s="5" t="s">
        <v>4620</v>
      </c>
      <c r="H511" s="5" t="s">
        <v>4621</v>
      </c>
      <c r="I511" s="5" t="s">
        <v>1291</v>
      </c>
      <c r="J511" s="11" t="s">
        <v>1164</v>
      </c>
      <c r="K511" s="11" t="s">
        <v>1292</v>
      </c>
      <c r="L511" s="233">
        <v>45839</v>
      </c>
      <c r="M511" s="233">
        <v>45930</v>
      </c>
      <c r="N511" s="202">
        <f t="shared" si="53"/>
        <v>91</v>
      </c>
      <c r="O511" s="203" t="s">
        <v>665</v>
      </c>
      <c r="P511" s="11" t="s">
        <v>1079</v>
      </c>
      <c r="Q511" s="5" t="s">
        <v>111</v>
      </c>
      <c r="R511" s="5" t="s">
        <v>4610</v>
      </c>
      <c r="S511" s="5" t="s">
        <v>4491</v>
      </c>
      <c r="T511" s="5" t="s">
        <v>3512</v>
      </c>
      <c r="U511" s="5" t="s">
        <v>25</v>
      </c>
      <c r="V511" s="5"/>
      <c r="W511" s="5" t="s">
        <v>52</v>
      </c>
      <c r="X511" s="11"/>
      <c r="Y511" s="204"/>
      <c r="Z511" s="11"/>
      <c r="AA511" s="11"/>
      <c r="AB511" s="11"/>
      <c r="AC511" s="13"/>
      <c r="AD511" s="14"/>
      <c r="AE511" s="11"/>
      <c r="AF511" s="11"/>
      <c r="AG511" s="13"/>
      <c r="AH511" s="14"/>
      <c r="AI511" s="11"/>
      <c r="AJ511" s="11"/>
      <c r="AK511" s="13"/>
      <c r="AL511" s="14" t="s">
        <v>2755</v>
      </c>
      <c r="AM511" s="11" t="s">
        <v>4611</v>
      </c>
      <c r="AN511" s="11" t="s">
        <v>4622</v>
      </c>
      <c r="AO511" s="13">
        <v>5</v>
      </c>
      <c r="AP511" s="14"/>
      <c r="AQ511" s="11"/>
      <c r="AR511" s="11"/>
      <c r="AS511" s="13"/>
      <c r="AT511" s="14"/>
      <c r="AU511" s="11"/>
      <c r="AV511" s="11"/>
      <c r="AW511" s="13"/>
      <c r="AX511" s="11"/>
      <c r="AY511" s="11"/>
      <c r="AZ511" s="11"/>
      <c r="BA511" s="11"/>
      <c r="BB511" s="11"/>
      <c r="BC511" s="11"/>
      <c r="BD511" s="11"/>
      <c r="BE511" s="11"/>
      <c r="BF511" s="11"/>
      <c r="BG511" s="11"/>
      <c r="BH511" s="11"/>
      <c r="BI511" s="11"/>
      <c r="BJ511" s="11"/>
      <c r="BK511" s="11"/>
      <c r="BL511" s="11"/>
      <c r="BM511" s="11"/>
      <c r="BN511" s="11"/>
      <c r="BO511" s="11"/>
      <c r="BP511" s="11"/>
      <c r="BQ511" s="11"/>
      <c r="BR511" s="11"/>
      <c r="BS511" s="11"/>
      <c r="BT511" s="11"/>
      <c r="BU511" s="11"/>
      <c r="BV511" s="11" t="s">
        <v>2783</v>
      </c>
      <c r="BW511" s="204"/>
      <c r="BX511" s="11"/>
      <c r="BY511" s="11"/>
      <c r="BZ511" s="11"/>
      <c r="CA511" s="11"/>
      <c r="CB511" s="11" t="s">
        <v>29</v>
      </c>
      <c r="CC511" s="11"/>
      <c r="CD511" s="11"/>
      <c r="CE511" s="204"/>
      <c r="CF511" s="11"/>
      <c r="CG511" s="11"/>
      <c r="CH511" s="11"/>
      <c r="CI511" s="11"/>
      <c r="CJ511" s="11"/>
      <c r="CK511" s="11"/>
      <c r="CL511" s="11"/>
      <c r="CM511" s="11"/>
      <c r="CN511" s="11"/>
      <c r="CO511" s="11"/>
      <c r="CP511" s="11"/>
      <c r="CQ511" s="11"/>
      <c r="CR511" s="11"/>
      <c r="CS511" s="11"/>
      <c r="CT511" s="11"/>
      <c r="CU511" s="11" t="s">
        <v>97</v>
      </c>
      <c r="CV511" s="11"/>
      <c r="CW511" s="11"/>
      <c r="CX511" s="11"/>
      <c r="CY511" s="204"/>
      <c r="CZ511" s="11" t="s">
        <v>2826</v>
      </c>
      <c r="DA511" s="11" t="s">
        <v>2826</v>
      </c>
      <c r="DB511" s="205">
        <v>45722</v>
      </c>
      <c r="DC511" s="205">
        <v>45747</v>
      </c>
      <c r="DD511" s="11" t="s">
        <v>4614</v>
      </c>
      <c r="DE511" s="11" t="s">
        <v>4615</v>
      </c>
      <c r="DF511" s="11"/>
      <c r="DG511" s="11"/>
      <c r="DH511" s="11"/>
      <c r="DI511" s="11"/>
      <c r="DJ511" s="11"/>
      <c r="DK511" s="11"/>
      <c r="DL511" s="11"/>
      <c r="DM511" s="11"/>
      <c r="DN511" s="11"/>
      <c r="DO511" s="11"/>
      <c r="DP511" s="11"/>
      <c r="DQ511" s="11"/>
      <c r="DR511" s="11"/>
      <c r="DS511" s="11"/>
      <c r="DT511" s="11"/>
      <c r="DU511" s="1"/>
    </row>
    <row r="512" spans="2:125" s="2" customFormat="1" ht="84" hidden="1" customHeight="1" x14ac:dyDescent="0.35">
      <c r="B512" s="1"/>
      <c r="C512" s="200" t="s">
        <v>4623</v>
      </c>
      <c r="D512" s="5" t="s">
        <v>4624</v>
      </c>
      <c r="E512" s="201" t="str">
        <f t="shared" si="50"/>
        <v>URF2025_490__Realizar levantamiento inventarios por proceso sobre la información en el servidor</v>
      </c>
      <c r="F512" s="5" t="s">
        <v>4625</v>
      </c>
      <c r="G512" s="5" t="s">
        <v>4626</v>
      </c>
      <c r="H512" s="5" t="s">
        <v>4627</v>
      </c>
      <c r="I512" s="5" t="s">
        <v>1291</v>
      </c>
      <c r="J512" s="11" t="s">
        <v>1164</v>
      </c>
      <c r="K512" s="11" t="s">
        <v>1292</v>
      </c>
      <c r="L512" s="233">
        <v>45931</v>
      </c>
      <c r="M512" s="233">
        <v>46022</v>
      </c>
      <c r="N512" s="202">
        <f t="shared" si="53"/>
        <v>91</v>
      </c>
      <c r="O512" s="203" t="s">
        <v>665</v>
      </c>
      <c r="P512" s="11" t="s">
        <v>1079</v>
      </c>
      <c r="Q512" s="5" t="s">
        <v>111</v>
      </c>
      <c r="R512" s="5" t="s">
        <v>4610</v>
      </c>
      <c r="S512" s="5" t="s">
        <v>4491</v>
      </c>
      <c r="T512" s="5" t="s">
        <v>3512</v>
      </c>
      <c r="U512" s="5" t="s">
        <v>25</v>
      </c>
      <c r="V512" s="5"/>
      <c r="W512" s="5" t="s">
        <v>52</v>
      </c>
      <c r="X512" s="11"/>
      <c r="Y512" s="204"/>
      <c r="Z512" s="11"/>
      <c r="AA512" s="11"/>
      <c r="AB512" s="11"/>
      <c r="AC512" s="13"/>
      <c r="AD512" s="14"/>
      <c r="AE512" s="11"/>
      <c r="AF512" s="11"/>
      <c r="AG512" s="13"/>
      <c r="AH512" s="14"/>
      <c r="AI512" s="11"/>
      <c r="AJ512" s="11"/>
      <c r="AK512" s="13"/>
      <c r="AL512" s="14" t="s">
        <v>2755</v>
      </c>
      <c r="AM512" s="11" t="s">
        <v>4628</v>
      </c>
      <c r="AN512" s="11" t="s">
        <v>4629</v>
      </c>
      <c r="AO512" s="13">
        <v>2.5</v>
      </c>
      <c r="AP512" s="14"/>
      <c r="AQ512" s="11"/>
      <c r="AR512" s="11"/>
      <c r="AS512" s="13"/>
      <c r="AT512" s="14"/>
      <c r="AU512" s="11"/>
      <c r="AV512" s="11"/>
      <c r="AW512" s="13"/>
      <c r="AX512" s="11"/>
      <c r="AY512" s="11"/>
      <c r="AZ512" s="11"/>
      <c r="BA512" s="11"/>
      <c r="BB512" s="11"/>
      <c r="BC512" s="11"/>
      <c r="BD512" s="11"/>
      <c r="BE512" s="11"/>
      <c r="BF512" s="11"/>
      <c r="BG512" s="11"/>
      <c r="BH512" s="11"/>
      <c r="BI512" s="11"/>
      <c r="BJ512" s="11"/>
      <c r="BK512" s="11"/>
      <c r="BL512" s="11"/>
      <c r="BM512" s="11"/>
      <c r="BN512" s="11"/>
      <c r="BO512" s="11"/>
      <c r="BP512" s="11"/>
      <c r="BQ512" s="11"/>
      <c r="BR512" s="11"/>
      <c r="BS512" s="11"/>
      <c r="BT512" s="11"/>
      <c r="BU512" s="11"/>
      <c r="BV512" s="11" t="s">
        <v>2783</v>
      </c>
      <c r="BW512" s="204"/>
      <c r="BX512" s="11"/>
      <c r="BY512" s="11"/>
      <c r="BZ512" s="11"/>
      <c r="CA512" s="11"/>
      <c r="CB512" s="11" t="s">
        <v>29</v>
      </c>
      <c r="CC512" s="11"/>
      <c r="CD512" s="11"/>
      <c r="CE512" s="204"/>
      <c r="CF512" s="11"/>
      <c r="CG512" s="11"/>
      <c r="CH512" s="11"/>
      <c r="CI512" s="11"/>
      <c r="CJ512" s="11"/>
      <c r="CK512" s="11"/>
      <c r="CL512" s="11"/>
      <c r="CM512" s="11"/>
      <c r="CN512" s="11"/>
      <c r="CO512" s="11"/>
      <c r="CP512" s="11"/>
      <c r="CQ512" s="11"/>
      <c r="CR512" s="11"/>
      <c r="CS512" s="11"/>
      <c r="CT512" s="11"/>
      <c r="CU512" s="11" t="s">
        <v>97</v>
      </c>
      <c r="CV512" s="11"/>
      <c r="CW512" s="11"/>
      <c r="CX512" s="11"/>
      <c r="CY512" s="204"/>
      <c r="CZ512" s="11" t="s">
        <v>2826</v>
      </c>
      <c r="DA512" s="11" t="s">
        <v>2826</v>
      </c>
      <c r="DB512" s="205">
        <v>45722</v>
      </c>
      <c r="DC512" s="205">
        <v>45747</v>
      </c>
      <c r="DD512" s="11" t="s">
        <v>4614</v>
      </c>
      <c r="DE512" s="11" t="s">
        <v>4615</v>
      </c>
      <c r="DF512" s="11"/>
      <c r="DG512" s="11"/>
      <c r="DH512" s="11"/>
      <c r="DI512" s="11"/>
      <c r="DJ512" s="11"/>
      <c r="DK512" s="11"/>
      <c r="DL512" s="11"/>
      <c r="DM512" s="11"/>
      <c r="DN512" s="11"/>
      <c r="DO512" s="11"/>
      <c r="DP512" s="11"/>
      <c r="DQ512" s="11"/>
      <c r="DR512" s="11"/>
      <c r="DS512" s="11"/>
      <c r="DT512" s="11"/>
      <c r="DU512" s="1"/>
    </row>
    <row r="513" spans="2:125" s="2" customFormat="1" ht="86.25" hidden="1" customHeight="1" x14ac:dyDescent="0.35">
      <c r="B513" s="1"/>
      <c r="C513" s="200" t="s">
        <v>4630</v>
      </c>
      <c r="D513" s="5" t="s">
        <v>1544</v>
      </c>
      <c r="E513" s="201" t="str">
        <f t="shared" si="50"/>
        <v>URF2025_491__Actualizar el programa de gestión del cambio</v>
      </c>
      <c r="F513" s="5" t="s">
        <v>4631</v>
      </c>
      <c r="G513" s="5" t="s">
        <v>4632</v>
      </c>
      <c r="H513" s="5" t="s">
        <v>4633</v>
      </c>
      <c r="I513" s="5" t="s">
        <v>1291</v>
      </c>
      <c r="J513" s="11" t="s">
        <v>1164</v>
      </c>
      <c r="K513" s="11" t="s">
        <v>1292</v>
      </c>
      <c r="L513" s="12" t="s">
        <v>3802</v>
      </c>
      <c r="M513" s="12" t="s">
        <v>3803</v>
      </c>
      <c r="N513" s="202">
        <f t="shared" si="53"/>
        <v>112.99930555555329</v>
      </c>
      <c r="O513" s="203" t="s">
        <v>665</v>
      </c>
      <c r="P513" s="11" t="s">
        <v>1079</v>
      </c>
      <c r="Q513" s="5" t="s">
        <v>111</v>
      </c>
      <c r="R513" s="5" t="s">
        <v>4610</v>
      </c>
      <c r="S513" s="5" t="s">
        <v>4491</v>
      </c>
      <c r="T513" s="5" t="s">
        <v>3512</v>
      </c>
      <c r="U513" s="5" t="s">
        <v>25</v>
      </c>
      <c r="V513" s="5"/>
      <c r="W513" s="5" t="s">
        <v>52</v>
      </c>
      <c r="X513" s="11"/>
      <c r="Y513" s="204"/>
      <c r="Z513" s="11"/>
      <c r="AA513" s="11"/>
      <c r="AB513" s="11"/>
      <c r="AC513" s="13"/>
      <c r="AD513" s="14"/>
      <c r="AE513" s="11"/>
      <c r="AF513" s="11"/>
      <c r="AG513" s="13"/>
      <c r="AH513" s="14"/>
      <c r="AI513" s="11"/>
      <c r="AJ513" s="11"/>
      <c r="AK513" s="13"/>
      <c r="AL513" s="14" t="s">
        <v>2755</v>
      </c>
      <c r="AM513" s="201" t="s">
        <v>4634</v>
      </c>
      <c r="AN513" s="201" t="s">
        <v>4635</v>
      </c>
      <c r="AO513" s="219">
        <v>2.5</v>
      </c>
      <c r="AP513" s="14"/>
      <c r="AQ513" s="11"/>
      <c r="AR513" s="11"/>
      <c r="AS513" s="13"/>
      <c r="AT513" s="14"/>
      <c r="AU513" s="11"/>
      <c r="AV513" s="11"/>
      <c r="AW513" s="13"/>
      <c r="AX513" s="11"/>
      <c r="AY513" s="11"/>
      <c r="AZ513" s="11"/>
      <c r="BA513" s="11"/>
      <c r="BB513" s="11"/>
      <c r="BC513" s="11"/>
      <c r="BD513" s="11"/>
      <c r="BE513" s="11"/>
      <c r="BF513" s="11"/>
      <c r="BG513" s="11"/>
      <c r="BH513" s="11"/>
      <c r="BI513" s="11"/>
      <c r="BJ513" s="11"/>
      <c r="BK513" s="11"/>
      <c r="BL513" s="11"/>
      <c r="BM513" s="11"/>
      <c r="BN513" s="11"/>
      <c r="BO513" s="11"/>
      <c r="BP513" s="11"/>
      <c r="BQ513" s="11"/>
      <c r="BR513" s="11"/>
      <c r="BS513" s="11"/>
      <c r="BT513" s="11"/>
      <c r="BU513" s="11"/>
      <c r="BV513" s="11" t="s">
        <v>2783</v>
      </c>
      <c r="BW513" s="204"/>
      <c r="BX513" s="11"/>
      <c r="BY513" s="11"/>
      <c r="BZ513" s="11"/>
      <c r="CA513" s="11"/>
      <c r="CB513" s="11" t="s">
        <v>29</v>
      </c>
      <c r="CC513" s="11"/>
      <c r="CD513" s="11"/>
      <c r="CE513" s="204"/>
      <c r="CF513" s="11"/>
      <c r="CG513" s="11"/>
      <c r="CH513" s="11"/>
      <c r="CI513" s="11"/>
      <c r="CJ513" s="11"/>
      <c r="CK513" s="11"/>
      <c r="CL513" s="11"/>
      <c r="CM513" s="11"/>
      <c r="CN513" s="11"/>
      <c r="CO513" s="11"/>
      <c r="CP513" s="11"/>
      <c r="CQ513" s="11"/>
      <c r="CR513" s="11"/>
      <c r="CS513" s="11"/>
      <c r="CT513" s="11"/>
      <c r="CU513" s="11" t="s">
        <v>97</v>
      </c>
      <c r="CV513" s="11"/>
      <c r="CW513" s="11"/>
      <c r="CX513" s="11"/>
      <c r="CY513" s="204"/>
      <c r="CZ513" s="11" t="s">
        <v>2826</v>
      </c>
      <c r="DA513" s="11" t="s">
        <v>2826</v>
      </c>
      <c r="DB513" s="205">
        <v>45722</v>
      </c>
      <c r="DC513" s="205">
        <v>45747</v>
      </c>
      <c r="DD513" s="11" t="s">
        <v>4614</v>
      </c>
      <c r="DE513" s="11" t="s">
        <v>4615</v>
      </c>
      <c r="DF513" s="11"/>
      <c r="DG513" s="11"/>
      <c r="DH513" s="11"/>
      <c r="DI513" s="11"/>
      <c r="DJ513" s="11"/>
      <c r="DK513" s="11"/>
      <c r="DL513" s="11"/>
      <c r="DM513" s="11"/>
      <c r="DN513" s="11"/>
      <c r="DO513" s="11"/>
      <c r="DP513" s="11"/>
      <c r="DQ513" s="11"/>
      <c r="DR513" s="11"/>
      <c r="DS513" s="11"/>
      <c r="DT513" s="11"/>
      <c r="DU513" s="1"/>
    </row>
    <row r="514" spans="2:125" s="2" customFormat="1" ht="86.25" hidden="1" customHeight="1" x14ac:dyDescent="0.35">
      <c r="B514" s="1"/>
      <c r="C514" s="200" t="s">
        <v>4636</v>
      </c>
      <c r="D514" s="11" t="s">
        <v>4637</v>
      </c>
      <c r="E514" s="201" t="str">
        <f>+C514&amp;"_"&amp;"_"&amp;D514</f>
        <v>URF2025_492__Elaborar normograma con la normatividad aplicable a la URF en materia ambiental</v>
      </c>
      <c r="F514" s="11" t="s">
        <v>4638</v>
      </c>
      <c r="G514" s="11" t="s">
        <v>4639</v>
      </c>
      <c r="H514" s="11" t="s">
        <v>4640</v>
      </c>
      <c r="I514" s="11" t="s">
        <v>232</v>
      </c>
      <c r="J514" s="11" t="s">
        <v>315</v>
      </c>
      <c r="K514" s="11"/>
      <c r="L514" s="12">
        <v>45809</v>
      </c>
      <c r="M514" s="12">
        <v>45838</v>
      </c>
      <c r="N514" s="202">
        <f t="shared" si="53"/>
        <v>29</v>
      </c>
      <c r="O514" s="203" t="s">
        <v>110</v>
      </c>
      <c r="P514" s="11"/>
      <c r="Q514" s="11"/>
      <c r="R514" s="11"/>
      <c r="S514" s="11" t="s">
        <v>3304</v>
      </c>
      <c r="T514" s="11" t="s">
        <v>476</v>
      </c>
      <c r="U514" s="11" t="s">
        <v>25</v>
      </c>
      <c r="V514" s="11"/>
      <c r="W514" s="11" t="s">
        <v>52</v>
      </c>
      <c r="X514" s="11"/>
      <c r="Y514" s="204"/>
      <c r="Z514" s="11"/>
      <c r="AA514" s="11"/>
      <c r="AB514" s="11"/>
      <c r="AC514" s="13"/>
      <c r="AD514" s="14"/>
      <c r="AE514" s="11"/>
      <c r="AF514" s="11"/>
      <c r="AG514" s="13"/>
      <c r="AH514" s="14"/>
      <c r="AI514" s="11"/>
      <c r="AJ514" s="11"/>
      <c r="AK514" s="13"/>
      <c r="AL514" s="14"/>
      <c r="AM514" s="201"/>
      <c r="AN514" s="201"/>
      <c r="AO514" s="219"/>
      <c r="AP514" s="14"/>
      <c r="AQ514" s="11"/>
      <c r="AR514" s="11"/>
      <c r="AS514" s="13"/>
      <c r="AT514" s="14"/>
      <c r="AU514" s="11"/>
      <c r="AV514" s="11"/>
      <c r="AW514" s="13"/>
      <c r="AX514" s="11"/>
      <c r="AY514" s="11"/>
      <c r="AZ514" s="11"/>
      <c r="BA514" s="11"/>
      <c r="BB514" s="11"/>
      <c r="BC514" s="11"/>
      <c r="BD514" s="11"/>
      <c r="BE514" s="11"/>
      <c r="BF514" s="11"/>
      <c r="BG514" s="11"/>
      <c r="BH514" s="11"/>
      <c r="BI514" s="11"/>
      <c r="BJ514" s="11"/>
      <c r="BK514" s="11"/>
      <c r="BL514" s="11"/>
      <c r="BM514" s="11"/>
      <c r="BN514" s="11"/>
      <c r="BO514" s="11"/>
      <c r="BP514" s="11"/>
      <c r="BQ514" s="11"/>
      <c r="BR514" s="216" t="s">
        <v>4450</v>
      </c>
      <c r="BS514" s="11"/>
      <c r="BT514" s="11"/>
      <c r="BU514" s="11"/>
      <c r="BV514" s="11"/>
      <c r="BW514" s="11" t="s">
        <v>27</v>
      </c>
      <c r="BX514" s="11"/>
      <c r="BY514" s="11"/>
      <c r="BZ514" s="11"/>
      <c r="CA514" s="11"/>
      <c r="CB514" s="11"/>
      <c r="CC514" s="11"/>
      <c r="CD514" s="11"/>
      <c r="CE514" s="11"/>
      <c r="CF514" s="11" t="s">
        <v>87</v>
      </c>
      <c r="CG514" s="11"/>
      <c r="CH514" s="11"/>
      <c r="CI514" s="11"/>
      <c r="CJ514" s="11"/>
      <c r="CK514" s="11"/>
      <c r="CL514" s="11"/>
      <c r="CM514" s="11"/>
      <c r="CN514" s="11"/>
      <c r="CO514" s="11"/>
      <c r="CP514" s="11"/>
      <c r="CQ514" s="11"/>
      <c r="CR514" s="11"/>
      <c r="CS514" s="11"/>
      <c r="CT514" s="11"/>
      <c r="CU514" s="11"/>
      <c r="CV514" s="11"/>
      <c r="CW514" s="11"/>
      <c r="CX514" s="11"/>
      <c r="CY514" s="204"/>
      <c r="CZ514" s="11" t="s">
        <v>2784</v>
      </c>
      <c r="DA514" s="11"/>
      <c r="DB514" s="205"/>
      <c r="DC514" s="205"/>
      <c r="DD514" s="11"/>
      <c r="DE514" s="11"/>
      <c r="DF514" s="11"/>
      <c r="DG514" s="11"/>
      <c r="DH514" s="11"/>
      <c r="DI514" s="11"/>
      <c r="DJ514" s="11"/>
      <c r="DK514" s="11"/>
      <c r="DL514" s="11"/>
      <c r="DM514" s="11"/>
      <c r="DN514" s="11"/>
      <c r="DO514" s="11"/>
      <c r="DP514" s="11"/>
      <c r="DQ514" s="11"/>
      <c r="DR514" s="11"/>
      <c r="DS514" s="11"/>
      <c r="DT514" s="11"/>
      <c r="DU514" s="1"/>
    </row>
    <row r="515" spans="2:125" s="2" customFormat="1" ht="86.25" hidden="1" customHeight="1" x14ac:dyDescent="0.35">
      <c r="B515" s="1"/>
      <c r="C515" s="200" t="s">
        <v>4641</v>
      </c>
      <c r="D515" s="11" t="s">
        <v>4642</v>
      </c>
      <c r="E515" s="201" t="str">
        <f t="shared" ref="E515:E538" si="54">+C515&amp;"_"&amp;"_"&amp;D515</f>
        <v>URF2025_493__Solicitar al MHCP información del resultado del mantenimiento realizado a la infraestructura en el 5 piso (impacto recuso agua y energía) _Primer semestre</v>
      </c>
      <c r="F515" s="11" t="s">
        <v>4643</v>
      </c>
      <c r="G515" s="11" t="s">
        <v>4644</v>
      </c>
      <c r="H515" s="11" t="s">
        <v>4645</v>
      </c>
      <c r="I515" s="11" t="s">
        <v>232</v>
      </c>
      <c r="J515" s="11" t="s">
        <v>315</v>
      </c>
      <c r="K515" s="11"/>
      <c r="L515" s="12">
        <v>45748</v>
      </c>
      <c r="M515" s="12">
        <v>45853</v>
      </c>
      <c r="N515" s="202">
        <f t="shared" si="53"/>
        <v>105</v>
      </c>
      <c r="O515" s="203" t="s">
        <v>110</v>
      </c>
      <c r="P515" s="11"/>
      <c r="Q515" s="11"/>
      <c r="R515" s="11"/>
      <c r="S515" s="11" t="s">
        <v>3304</v>
      </c>
      <c r="T515" s="11" t="s">
        <v>476</v>
      </c>
      <c r="U515" s="11" t="s">
        <v>25</v>
      </c>
      <c r="V515" s="11"/>
      <c r="W515" s="11" t="s">
        <v>52</v>
      </c>
      <c r="X515" s="11"/>
      <c r="Y515" s="204"/>
      <c r="Z515" s="11"/>
      <c r="AA515" s="11"/>
      <c r="AB515" s="11"/>
      <c r="AC515" s="13"/>
      <c r="AD515" s="14"/>
      <c r="AE515" s="11"/>
      <c r="AF515" s="11"/>
      <c r="AG515" s="13"/>
      <c r="AH515" s="14"/>
      <c r="AI515" s="11"/>
      <c r="AJ515" s="11"/>
      <c r="AK515" s="13"/>
      <c r="AL515" s="14"/>
      <c r="AM515" s="201"/>
      <c r="AN515" s="201"/>
      <c r="AO515" s="219"/>
      <c r="AP515" s="14"/>
      <c r="AQ515" s="11"/>
      <c r="AR515" s="11"/>
      <c r="AS515" s="13"/>
      <c r="AT515" s="14"/>
      <c r="AU515" s="11"/>
      <c r="AV515" s="11"/>
      <c r="AW515" s="13"/>
      <c r="AX515" s="11"/>
      <c r="AY515" s="11"/>
      <c r="AZ515" s="11"/>
      <c r="BA515" s="11"/>
      <c r="BB515" s="11"/>
      <c r="BC515" s="11"/>
      <c r="BD515" s="11"/>
      <c r="BE515" s="11"/>
      <c r="BF515" s="11"/>
      <c r="BG515" s="11"/>
      <c r="BH515" s="11"/>
      <c r="BI515" s="11"/>
      <c r="BJ515" s="11"/>
      <c r="BK515" s="11"/>
      <c r="BL515" s="11"/>
      <c r="BM515" s="11"/>
      <c r="BN515" s="11"/>
      <c r="BO515" s="11"/>
      <c r="BP515" s="11"/>
      <c r="BQ515" s="11"/>
      <c r="BR515" s="216" t="s">
        <v>3497</v>
      </c>
      <c r="BS515" s="11"/>
      <c r="BT515" s="11"/>
      <c r="BU515" s="11"/>
      <c r="BV515" s="11"/>
      <c r="BW515" s="11" t="s">
        <v>27</v>
      </c>
      <c r="BX515" s="11"/>
      <c r="BY515" s="11"/>
      <c r="BZ515" s="11"/>
      <c r="CA515" s="11"/>
      <c r="CB515" s="11"/>
      <c r="CC515" s="11"/>
      <c r="CD515" s="11"/>
      <c r="CE515" s="234"/>
      <c r="CF515" s="11" t="s">
        <v>87</v>
      </c>
      <c r="CG515" s="11"/>
      <c r="CH515" s="11"/>
      <c r="CI515" s="11"/>
      <c r="CJ515" s="11"/>
      <c r="CK515" s="11"/>
      <c r="CL515" s="11"/>
      <c r="CM515" s="11"/>
      <c r="CN515" s="11"/>
      <c r="CO515" s="11"/>
      <c r="CP515" s="11"/>
      <c r="CQ515" s="11"/>
      <c r="CR515" s="11"/>
      <c r="CS515" s="11"/>
      <c r="CT515" s="11"/>
      <c r="CU515" s="11"/>
      <c r="CV515" s="11"/>
      <c r="CW515" s="11"/>
      <c r="CX515" s="11"/>
      <c r="CY515" s="204"/>
      <c r="CZ515" s="11" t="s">
        <v>2784</v>
      </c>
      <c r="DA515" s="11"/>
      <c r="DB515" s="205"/>
      <c r="DC515" s="205"/>
      <c r="DD515" s="11"/>
      <c r="DE515" s="11"/>
      <c r="DF515" s="11"/>
      <c r="DG515" s="11"/>
      <c r="DH515" s="11"/>
      <c r="DI515" s="11"/>
      <c r="DJ515" s="11"/>
      <c r="DK515" s="11"/>
      <c r="DL515" s="11"/>
      <c r="DM515" s="11"/>
      <c r="DN515" s="11"/>
      <c r="DO515" s="11"/>
      <c r="DP515" s="11"/>
      <c r="DQ515" s="11"/>
      <c r="DR515" s="11"/>
      <c r="DS515" s="11"/>
      <c r="DT515" s="11"/>
      <c r="DU515" s="1"/>
    </row>
    <row r="516" spans="2:125" s="2" customFormat="1" ht="86.25" hidden="1" customHeight="1" x14ac:dyDescent="0.35">
      <c r="B516" s="1"/>
      <c r="C516" s="200" t="s">
        <v>4646</v>
      </c>
      <c r="D516" s="11" t="s">
        <v>4647</v>
      </c>
      <c r="E516" s="201" t="str">
        <f t="shared" si="54"/>
        <v>URF2025_494__Solicitar al MHCP información del resultado del mantenimiento realizado a la infraestructura en el 5 piso (impacto recuso agua y energía) _Segundo semestre</v>
      </c>
      <c r="F516" s="11" t="s">
        <v>4643</v>
      </c>
      <c r="G516" s="11" t="s">
        <v>4644</v>
      </c>
      <c r="H516" s="11" t="s">
        <v>4645</v>
      </c>
      <c r="I516" s="11" t="s">
        <v>232</v>
      </c>
      <c r="J516" s="11" t="s">
        <v>315</v>
      </c>
      <c r="K516" s="11"/>
      <c r="L516" s="12">
        <v>45931</v>
      </c>
      <c r="M516" s="12">
        <v>46011</v>
      </c>
      <c r="N516" s="202">
        <f t="shared" si="53"/>
        <v>80</v>
      </c>
      <c r="O516" s="203" t="s">
        <v>110</v>
      </c>
      <c r="P516" s="11"/>
      <c r="Q516" s="11"/>
      <c r="R516" s="11"/>
      <c r="S516" s="11" t="s">
        <v>3304</v>
      </c>
      <c r="T516" s="11" t="s">
        <v>476</v>
      </c>
      <c r="U516" s="11" t="s">
        <v>25</v>
      </c>
      <c r="V516" s="11"/>
      <c r="W516" s="11" t="s">
        <v>52</v>
      </c>
      <c r="X516" s="11"/>
      <c r="Y516" s="204"/>
      <c r="Z516" s="11"/>
      <c r="AA516" s="11"/>
      <c r="AB516" s="11"/>
      <c r="AC516" s="13"/>
      <c r="AD516" s="14"/>
      <c r="AE516" s="11"/>
      <c r="AF516" s="11"/>
      <c r="AG516" s="13"/>
      <c r="AH516" s="14"/>
      <c r="AI516" s="11"/>
      <c r="AJ516" s="11"/>
      <c r="AK516" s="13"/>
      <c r="AL516" s="14"/>
      <c r="AM516" s="201"/>
      <c r="AN516" s="201"/>
      <c r="AO516" s="219"/>
      <c r="AP516" s="14"/>
      <c r="AQ516" s="11"/>
      <c r="AR516" s="11"/>
      <c r="AS516" s="13"/>
      <c r="AT516" s="14"/>
      <c r="AU516" s="11"/>
      <c r="AV516" s="11"/>
      <c r="AW516" s="13"/>
      <c r="AX516" s="11"/>
      <c r="AY516" s="11"/>
      <c r="AZ516" s="11"/>
      <c r="BA516" s="11"/>
      <c r="BB516" s="11"/>
      <c r="BC516" s="11"/>
      <c r="BD516" s="11"/>
      <c r="BE516" s="11"/>
      <c r="BF516" s="11"/>
      <c r="BG516" s="11"/>
      <c r="BH516" s="11"/>
      <c r="BI516" s="11"/>
      <c r="BJ516" s="11"/>
      <c r="BK516" s="11"/>
      <c r="BL516" s="11"/>
      <c r="BM516" s="11"/>
      <c r="BN516" s="11"/>
      <c r="BO516" s="11"/>
      <c r="BP516" s="11"/>
      <c r="BQ516" s="11"/>
      <c r="BR516" s="216" t="s">
        <v>3497</v>
      </c>
      <c r="BS516" s="11"/>
      <c r="BT516" s="11"/>
      <c r="BU516" s="11"/>
      <c r="BV516" s="11"/>
      <c r="BW516" s="11" t="s">
        <v>27</v>
      </c>
      <c r="BX516" s="11"/>
      <c r="BY516" s="11"/>
      <c r="BZ516" s="11"/>
      <c r="CA516" s="11"/>
      <c r="CB516" s="11"/>
      <c r="CC516" s="11"/>
      <c r="CD516" s="11"/>
      <c r="CE516" s="234"/>
      <c r="CF516" s="11" t="s">
        <v>87</v>
      </c>
      <c r="CG516" s="11"/>
      <c r="CH516" s="11"/>
      <c r="CI516" s="11"/>
      <c r="CJ516" s="11"/>
      <c r="CK516" s="11"/>
      <c r="CL516" s="11"/>
      <c r="CM516" s="11"/>
      <c r="CN516" s="11"/>
      <c r="CO516" s="11"/>
      <c r="CP516" s="11"/>
      <c r="CQ516" s="11"/>
      <c r="CR516" s="11"/>
      <c r="CS516" s="11"/>
      <c r="CT516" s="11"/>
      <c r="CU516" s="11"/>
      <c r="CV516" s="11"/>
      <c r="CW516" s="11"/>
      <c r="CX516" s="11"/>
      <c r="CY516" s="204"/>
      <c r="CZ516" s="11" t="s">
        <v>2784</v>
      </c>
      <c r="DA516" s="11"/>
      <c r="DB516" s="205"/>
      <c r="DC516" s="205"/>
      <c r="DD516" s="11"/>
      <c r="DE516" s="11"/>
      <c r="DF516" s="11"/>
      <c r="DG516" s="11"/>
      <c r="DH516" s="11"/>
      <c r="DI516" s="11"/>
      <c r="DJ516" s="11"/>
      <c r="DK516" s="11"/>
      <c r="DL516" s="11"/>
      <c r="DM516" s="11"/>
      <c r="DN516" s="11"/>
      <c r="DO516" s="11"/>
      <c r="DP516" s="11"/>
      <c r="DQ516" s="11"/>
      <c r="DR516" s="11"/>
      <c r="DS516" s="11"/>
      <c r="DT516" s="11"/>
      <c r="DU516" s="1"/>
    </row>
    <row r="517" spans="2:125" s="2" customFormat="1" ht="86.25" hidden="1" customHeight="1" x14ac:dyDescent="0.35">
      <c r="B517" s="1"/>
      <c r="C517" s="200" t="s">
        <v>4648</v>
      </c>
      <c r="D517" s="11" t="s">
        <v>4649</v>
      </c>
      <c r="E517" s="201" t="str">
        <f t="shared" si="54"/>
        <v>URF2025_495__Solicitar al MHCP a la dirección de Tecnología del MHCP información de las políticas de ahorro de energía implementadas en el uso de los equipos de cómputo y a la subdirección de infraestructura relación del inventario hidíco y luminarias para el 5 piso</v>
      </c>
      <c r="F517" s="11" t="s">
        <v>4650</v>
      </c>
      <c r="G517" s="11" t="s">
        <v>4651</v>
      </c>
      <c r="H517" s="11" t="s">
        <v>4651</v>
      </c>
      <c r="I517" s="11" t="s">
        <v>232</v>
      </c>
      <c r="J517" s="11" t="s">
        <v>315</v>
      </c>
      <c r="K517" s="11"/>
      <c r="L517" s="12">
        <v>45767</v>
      </c>
      <c r="M517" s="12">
        <v>45853</v>
      </c>
      <c r="N517" s="202">
        <f t="shared" si="53"/>
        <v>86</v>
      </c>
      <c r="O517" s="203" t="s">
        <v>110</v>
      </c>
      <c r="P517" s="11"/>
      <c r="Q517" s="11"/>
      <c r="R517" s="11"/>
      <c r="S517" s="11" t="s">
        <v>3304</v>
      </c>
      <c r="T517" s="11" t="s">
        <v>476</v>
      </c>
      <c r="U517" s="11" t="s">
        <v>25</v>
      </c>
      <c r="V517" s="11"/>
      <c r="W517" s="11" t="s">
        <v>52</v>
      </c>
      <c r="X517" s="11"/>
      <c r="Y517" s="204"/>
      <c r="Z517" s="11"/>
      <c r="AA517" s="11"/>
      <c r="AB517" s="11"/>
      <c r="AC517" s="13"/>
      <c r="AD517" s="14"/>
      <c r="AE517" s="11"/>
      <c r="AF517" s="11"/>
      <c r="AG517" s="13"/>
      <c r="AH517" s="14"/>
      <c r="AI517" s="11"/>
      <c r="AJ517" s="11"/>
      <c r="AK517" s="13"/>
      <c r="AL517" s="14"/>
      <c r="AM517" s="201"/>
      <c r="AN517" s="201"/>
      <c r="AO517" s="219"/>
      <c r="AP517" s="14"/>
      <c r="AQ517" s="11"/>
      <c r="AR517" s="11"/>
      <c r="AS517" s="13"/>
      <c r="AT517" s="14"/>
      <c r="AU517" s="11"/>
      <c r="AV517" s="11"/>
      <c r="AW517" s="13"/>
      <c r="AX517" s="11"/>
      <c r="AY517" s="11"/>
      <c r="AZ517" s="11"/>
      <c r="BA517" s="11"/>
      <c r="BB517" s="11"/>
      <c r="BC517" s="11"/>
      <c r="BD517" s="11"/>
      <c r="BE517" s="11"/>
      <c r="BF517" s="11"/>
      <c r="BG517" s="11"/>
      <c r="BH517" s="11"/>
      <c r="BI517" s="11"/>
      <c r="BJ517" s="11"/>
      <c r="BK517" s="11"/>
      <c r="BL517" s="11"/>
      <c r="BM517" s="11"/>
      <c r="BN517" s="11"/>
      <c r="BO517" s="11"/>
      <c r="BP517" s="11"/>
      <c r="BQ517" s="11"/>
      <c r="BR517" s="216" t="s">
        <v>3497</v>
      </c>
      <c r="BS517" s="11"/>
      <c r="BT517" s="11"/>
      <c r="BU517" s="11"/>
      <c r="BV517" s="11"/>
      <c r="BW517" s="11" t="s">
        <v>27</v>
      </c>
      <c r="BX517" s="11"/>
      <c r="BY517" s="11"/>
      <c r="BZ517" s="11"/>
      <c r="CA517" s="11"/>
      <c r="CB517" s="11"/>
      <c r="CC517" s="11"/>
      <c r="CD517" s="11"/>
      <c r="CE517" s="234"/>
      <c r="CF517" s="11" t="s">
        <v>87</v>
      </c>
      <c r="CG517" s="11"/>
      <c r="CH517" s="11"/>
      <c r="CI517" s="11"/>
      <c r="CJ517" s="11"/>
      <c r="CK517" s="11"/>
      <c r="CL517" s="11"/>
      <c r="CM517" s="11"/>
      <c r="CN517" s="11"/>
      <c r="CO517" s="11"/>
      <c r="CP517" s="11"/>
      <c r="CQ517" s="11"/>
      <c r="CR517" s="11"/>
      <c r="CS517" s="11"/>
      <c r="CT517" s="11"/>
      <c r="CU517" s="11"/>
      <c r="CV517" s="11"/>
      <c r="CW517" s="11"/>
      <c r="CX517" s="11"/>
      <c r="CY517" s="204"/>
      <c r="CZ517" s="11" t="s">
        <v>2826</v>
      </c>
      <c r="DA517" s="11" t="s">
        <v>4652</v>
      </c>
      <c r="DB517" s="205">
        <v>45763</v>
      </c>
      <c r="DC517" s="205">
        <v>45763</v>
      </c>
      <c r="DD517" s="11" t="s">
        <v>3399</v>
      </c>
      <c r="DE517" s="11" t="s">
        <v>4653</v>
      </c>
      <c r="DF517" s="11" t="s">
        <v>2826</v>
      </c>
      <c r="DG517" s="205">
        <v>45835</v>
      </c>
      <c r="DH517" s="205">
        <v>45853</v>
      </c>
      <c r="DI517" s="11" t="s">
        <v>4654</v>
      </c>
      <c r="DJ517" s="11"/>
      <c r="DK517" s="11"/>
      <c r="DL517" s="11"/>
      <c r="DM517" s="11"/>
      <c r="DN517" s="11"/>
      <c r="DO517" s="11"/>
      <c r="DP517" s="11"/>
      <c r="DQ517" s="11"/>
      <c r="DR517" s="11"/>
      <c r="DS517" s="11"/>
      <c r="DT517" s="11"/>
      <c r="DU517" s="1"/>
    </row>
    <row r="518" spans="2:125" s="2" customFormat="1" ht="86.25" hidden="1" customHeight="1" x14ac:dyDescent="0.35">
      <c r="B518" s="1"/>
      <c r="C518" s="200" t="s">
        <v>4655</v>
      </c>
      <c r="D518" s="11" t="s">
        <v>4656</v>
      </c>
      <c r="E518" s="201" t="str">
        <f t="shared" si="54"/>
        <v>URF2025_496__Solicitar al MHCP retroalimentación del resultado del manejo de los diferentes residuos generados_Primer semestre</v>
      </c>
      <c r="F518" s="11" t="s">
        <v>4657</v>
      </c>
      <c r="G518" s="11" t="s">
        <v>4658</v>
      </c>
      <c r="H518" s="11" t="s">
        <v>4658</v>
      </c>
      <c r="I518" s="11" t="s">
        <v>232</v>
      </c>
      <c r="J518" s="11" t="s">
        <v>315</v>
      </c>
      <c r="K518" s="11"/>
      <c r="L518" s="12">
        <v>45762</v>
      </c>
      <c r="M518" s="12">
        <v>45868</v>
      </c>
      <c r="N518" s="202">
        <f t="shared" si="53"/>
        <v>106</v>
      </c>
      <c r="O518" s="203" t="s">
        <v>110</v>
      </c>
      <c r="P518" s="11"/>
      <c r="Q518" s="11"/>
      <c r="R518" s="11"/>
      <c r="S518" s="11" t="s">
        <v>3304</v>
      </c>
      <c r="T518" s="11" t="s">
        <v>476</v>
      </c>
      <c r="U518" s="11" t="s">
        <v>25</v>
      </c>
      <c r="V518" s="11"/>
      <c r="W518" s="11" t="s">
        <v>52</v>
      </c>
      <c r="X518" s="11"/>
      <c r="Y518" s="204"/>
      <c r="Z518" s="11"/>
      <c r="AA518" s="11"/>
      <c r="AB518" s="11"/>
      <c r="AC518" s="13"/>
      <c r="AD518" s="14"/>
      <c r="AE518" s="11"/>
      <c r="AF518" s="11"/>
      <c r="AG518" s="13"/>
      <c r="AH518" s="14"/>
      <c r="AI518" s="11"/>
      <c r="AJ518" s="11"/>
      <c r="AK518" s="13"/>
      <c r="AL518" s="14"/>
      <c r="AM518" s="201"/>
      <c r="AN518" s="201"/>
      <c r="AO518" s="219"/>
      <c r="AP518" s="14"/>
      <c r="AQ518" s="11"/>
      <c r="AR518" s="11"/>
      <c r="AS518" s="13"/>
      <c r="AT518" s="14"/>
      <c r="AU518" s="11"/>
      <c r="AV518" s="11"/>
      <c r="AW518" s="13"/>
      <c r="AX518" s="11"/>
      <c r="AY518" s="11"/>
      <c r="AZ518" s="11"/>
      <c r="BA518" s="11"/>
      <c r="BB518" s="11"/>
      <c r="BC518" s="11"/>
      <c r="BD518" s="11"/>
      <c r="BE518" s="11"/>
      <c r="BF518" s="11"/>
      <c r="BG518" s="11"/>
      <c r="BH518" s="11"/>
      <c r="BI518" s="11"/>
      <c r="BJ518" s="11"/>
      <c r="BK518" s="11"/>
      <c r="BL518" s="11"/>
      <c r="BM518" s="11"/>
      <c r="BN518" s="11"/>
      <c r="BO518" s="11"/>
      <c r="BP518" s="11"/>
      <c r="BQ518" s="11"/>
      <c r="BR518" s="216" t="s">
        <v>4659</v>
      </c>
      <c r="BS518" s="11"/>
      <c r="BT518" s="11"/>
      <c r="BU518" s="11"/>
      <c r="BV518" s="11"/>
      <c r="BW518" s="11" t="s">
        <v>27</v>
      </c>
      <c r="BX518" s="11"/>
      <c r="BY518" s="11"/>
      <c r="BZ518" s="11"/>
      <c r="CA518" s="11"/>
      <c r="CB518" s="11"/>
      <c r="CC518" s="11"/>
      <c r="CD518" s="11"/>
      <c r="CE518" s="234"/>
      <c r="CF518" s="11" t="s">
        <v>87</v>
      </c>
      <c r="CG518" s="11"/>
      <c r="CH518" s="11"/>
      <c r="CI518" s="11"/>
      <c r="CJ518" s="11"/>
      <c r="CK518" s="11"/>
      <c r="CL518" s="11"/>
      <c r="CM518" s="11"/>
      <c r="CN518" s="11"/>
      <c r="CO518" s="11"/>
      <c r="CP518" s="11"/>
      <c r="CQ518" s="11"/>
      <c r="CR518" s="11"/>
      <c r="CS518" s="11"/>
      <c r="CT518" s="11"/>
      <c r="CU518" s="11"/>
      <c r="CV518" s="11"/>
      <c r="CW518" s="11"/>
      <c r="CX518" s="11"/>
      <c r="CY518" s="204"/>
      <c r="CZ518" s="11" t="s">
        <v>2826</v>
      </c>
      <c r="DA518" s="11" t="s">
        <v>4652</v>
      </c>
      <c r="DB518" s="205">
        <v>45763</v>
      </c>
      <c r="DC518" s="205">
        <v>45763</v>
      </c>
      <c r="DD518" s="11" t="s">
        <v>3399</v>
      </c>
      <c r="DE518" s="11" t="s">
        <v>4653</v>
      </c>
      <c r="DF518" s="11"/>
      <c r="DG518" s="11"/>
      <c r="DH518" s="11"/>
      <c r="DI518" s="11"/>
      <c r="DJ518" s="11"/>
      <c r="DK518" s="11"/>
      <c r="DL518" s="11"/>
      <c r="DM518" s="11"/>
      <c r="DN518" s="11"/>
      <c r="DO518" s="11"/>
      <c r="DP518" s="11"/>
      <c r="DQ518" s="11"/>
      <c r="DR518" s="11"/>
      <c r="DS518" s="11"/>
      <c r="DT518" s="11"/>
      <c r="DU518" s="1"/>
    </row>
    <row r="519" spans="2:125" s="2" customFormat="1" ht="86.25" hidden="1" customHeight="1" x14ac:dyDescent="0.35">
      <c r="B519" s="1"/>
      <c r="C519" s="200" t="s">
        <v>4660</v>
      </c>
      <c r="D519" s="206" t="s">
        <v>4661</v>
      </c>
      <c r="E519" s="94" t="str">
        <f t="shared" si="54"/>
        <v>URF2025_497__Solicitar al MHCP retroalimentación del resultado del manejo de los diferentes residuos generados_Segundo semestre</v>
      </c>
      <c r="F519" s="206" t="s">
        <v>4657</v>
      </c>
      <c r="G519" s="206" t="s">
        <v>4658</v>
      </c>
      <c r="H519" s="206" t="s">
        <v>4658</v>
      </c>
      <c r="I519" s="206" t="s">
        <v>232</v>
      </c>
      <c r="J519" s="206" t="s">
        <v>315</v>
      </c>
      <c r="K519" s="206"/>
      <c r="L519" s="207">
        <v>45901</v>
      </c>
      <c r="M519" s="207">
        <v>46006</v>
      </c>
      <c r="N519" s="208">
        <f t="shared" si="53"/>
        <v>105</v>
      </c>
      <c r="O519" s="206" t="s">
        <v>110</v>
      </c>
      <c r="P519" s="206"/>
      <c r="Q519" s="206"/>
      <c r="R519" s="206"/>
      <c r="S519" s="206" t="s">
        <v>3304</v>
      </c>
      <c r="T519" s="206" t="s">
        <v>476</v>
      </c>
      <c r="U519" s="206" t="s">
        <v>25</v>
      </c>
      <c r="V519" s="206"/>
      <c r="W519" s="206" t="s">
        <v>52</v>
      </c>
      <c r="X519" s="206"/>
      <c r="Y519" s="204"/>
      <c r="Z519" s="206"/>
      <c r="AA519" s="206"/>
      <c r="AB519" s="206"/>
      <c r="AC519" s="209"/>
      <c r="AD519" s="209"/>
      <c r="AE519" s="206"/>
      <c r="AF519" s="206"/>
      <c r="AG519" s="209"/>
      <c r="AH519" s="209"/>
      <c r="AI519" s="206"/>
      <c r="AJ519" s="206"/>
      <c r="AK519" s="209"/>
      <c r="AL519" s="209"/>
      <c r="AM519" s="94"/>
      <c r="AN519" s="94"/>
      <c r="AO519" s="223"/>
      <c r="AP519" s="209"/>
      <c r="AQ519" s="206"/>
      <c r="AR519" s="206"/>
      <c r="AS519" s="209"/>
      <c r="AT519" s="209"/>
      <c r="AU519" s="206"/>
      <c r="AV519" s="206"/>
      <c r="AW519" s="209"/>
      <c r="AX519" s="206"/>
      <c r="AY519" s="206"/>
      <c r="AZ519" s="206"/>
      <c r="BA519" s="206"/>
      <c r="BB519" s="206"/>
      <c r="BC519" s="206"/>
      <c r="BD519" s="206"/>
      <c r="BE519" s="206"/>
      <c r="BF519" s="206"/>
      <c r="BG519" s="206"/>
      <c r="BH519" s="206"/>
      <c r="BI519" s="206"/>
      <c r="BJ519" s="206"/>
      <c r="BK519" s="206"/>
      <c r="BL519" s="206"/>
      <c r="BM519" s="206"/>
      <c r="BN519" s="206"/>
      <c r="BO519" s="206"/>
      <c r="BP519" s="206"/>
      <c r="BQ519" s="206"/>
      <c r="BR519" s="206" t="s">
        <v>4659</v>
      </c>
      <c r="BS519" s="206"/>
      <c r="BT519" s="206"/>
      <c r="BU519" s="206"/>
      <c r="BV519" s="206"/>
      <c r="BW519" s="11" t="s">
        <v>27</v>
      </c>
      <c r="BX519" s="206"/>
      <c r="BY519" s="206"/>
      <c r="BZ519" s="206"/>
      <c r="CA519" s="206"/>
      <c r="CB519" s="206"/>
      <c r="CC519" s="206"/>
      <c r="CD519" s="206"/>
      <c r="CE519" s="234"/>
      <c r="CF519" s="206" t="s">
        <v>87</v>
      </c>
      <c r="CG519" s="206"/>
      <c r="CH519" s="206"/>
      <c r="CI519" s="206"/>
      <c r="CJ519" s="206"/>
      <c r="CK519" s="206"/>
      <c r="CL519" s="206"/>
      <c r="CM519" s="206"/>
      <c r="CN519" s="206"/>
      <c r="CO519" s="206"/>
      <c r="CP519" s="206"/>
      <c r="CQ519" s="206"/>
      <c r="CR519" s="206"/>
      <c r="CS519" s="206"/>
      <c r="CT519" s="206"/>
      <c r="CU519" s="206"/>
      <c r="CV519" s="206"/>
      <c r="CW519" s="206"/>
      <c r="CX519" s="206"/>
      <c r="CY519" s="204"/>
      <c r="CZ519" s="206" t="s">
        <v>2873</v>
      </c>
      <c r="DA519" s="206" t="s">
        <v>4652</v>
      </c>
      <c r="DB519" s="210">
        <v>45763</v>
      </c>
      <c r="DC519" s="210">
        <v>45763</v>
      </c>
      <c r="DD519" s="206" t="s">
        <v>3399</v>
      </c>
      <c r="DE519" s="206" t="s">
        <v>4653</v>
      </c>
      <c r="DF519" s="206" t="s">
        <v>2873</v>
      </c>
      <c r="DG519" s="210">
        <v>45972</v>
      </c>
      <c r="DH519" s="210">
        <v>45973</v>
      </c>
      <c r="DI519" s="206" t="s">
        <v>2984</v>
      </c>
      <c r="DJ519" s="206" t="s">
        <v>4662</v>
      </c>
      <c r="DK519" s="206"/>
      <c r="DL519" s="206"/>
      <c r="DM519" s="206"/>
      <c r="DN519" s="206"/>
      <c r="DO519" s="206"/>
      <c r="DP519" s="206"/>
      <c r="DQ519" s="206"/>
      <c r="DR519" s="206"/>
      <c r="DS519" s="206"/>
      <c r="DT519" s="206"/>
      <c r="DU519" s="1"/>
    </row>
    <row r="520" spans="2:125" s="2" customFormat="1" ht="86.25" hidden="1" customHeight="1" x14ac:dyDescent="0.35">
      <c r="B520" s="1"/>
      <c r="C520" s="200" t="s">
        <v>4663</v>
      </c>
      <c r="D520" s="11" t="s">
        <v>4664</v>
      </c>
      <c r="E520" s="201" t="str">
        <f>+C520&amp;"_"&amp;"_"&amp;D520</f>
        <v>URF2025_498__Solicitar al MHCP retroalimentación de consumo de papel por dependencia_Primer semestre</v>
      </c>
      <c r="F520" s="11" t="s">
        <v>4665</v>
      </c>
      <c r="G520" s="11" t="s">
        <v>4666</v>
      </c>
      <c r="H520" s="11" t="s">
        <v>4667</v>
      </c>
      <c r="I520" s="11" t="s">
        <v>232</v>
      </c>
      <c r="J520" s="11" t="s">
        <v>315</v>
      </c>
      <c r="K520" s="11"/>
      <c r="L520" s="12">
        <v>45762</v>
      </c>
      <c r="M520" s="12">
        <v>45868</v>
      </c>
      <c r="N520" s="202">
        <f t="shared" si="53"/>
        <v>106</v>
      </c>
      <c r="O520" s="203" t="s">
        <v>110</v>
      </c>
      <c r="P520" s="11"/>
      <c r="Q520" s="11"/>
      <c r="R520" s="11"/>
      <c r="S520" s="11" t="s">
        <v>3304</v>
      </c>
      <c r="T520" s="11" t="s">
        <v>476</v>
      </c>
      <c r="U520" s="11" t="s">
        <v>25</v>
      </c>
      <c r="V520" s="11"/>
      <c r="W520" s="11" t="s">
        <v>52</v>
      </c>
      <c r="X520" s="11"/>
      <c r="Y520" s="204"/>
      <c r="Z520" s="11"/>
      <c r="AA520" s="11"/>
      <c r="AB520" s="11"/>
      <c r="AC520" s="13"/>
      <c r="AD520" s="14"/>
      <c r="AE520" s="11"/>
      <c r="AF520" s="11"/>
      <c r="AG520" s="13"/>
      <c r="AH520" s="14"/>
      <c r="AI520" s="11"/>
      <c r="AJ520" s="11"/>
      <c r="AK520" s="13"/>
      <c r="AL520" s="14"/>
      <c r="AM520" s="201"/>
      <c r="AN520" s="201"/>
      <c r="AO520" s="219"/>
      <c r="AP520" s="14"/>
      <c r="AQ520" s="11"/>
      <c r="AR520" s="11"/>
      <c r="AS520" s="13"/>
      <c r="AT520" s="14"/>
      <c r="AU520" s="11"/>
      <c r="AV520" s="11"/>
      <c r="AW520" s="13"/>
      <c r="AX520" s="11"/>
      <c r="AY520" s="11"/>
      <c r="AZ520" s="11"/>
      <c r="BA520" s="11"/>
      <c r="BB520" s="11"/>
      <c r="BC520" s="11"/>
      <c r="BD520" s="11"/>
      <c r="BE520" s="11"/>
      <c r="BF520" s="11"/>
      <c r="BG520" s="11"/>
      <c r="BH520" s="11"/>
      <c r="BI520" s="11"/>
      <c r="BJ520" s="11"/>
      <c r="BK520" s="11"/>
      <c r="BL520" s="11"/>
      <c r="BM520" s="11"/>
      <c r="BN520" s="11"/>
      <c r="BO520" s="11"/>
      <c r="BP520" s="11"/>
      <c r="BQ520" s="11"/>
      <c r="BR520" s="216" t="s">
        <v>3478</v>
      </c>
      <c r="BS520" s="11"/>
      <c r="BT520" s="11"/>
      <c r="BU520" s="11"/>
      <c r="BV520" s="11"/>
      <c r="BW520" s="11" t="s">
        <v>27</v>
      </c>
      <c r="BX520" s="11"/>
      <c r="BY520" s="11"/>
      <c r="BZ520" s="11"/>
      <c r="CA520" s="11"/>
      <c r="CB520" s="11"/>
      <c r="CC520" s="11"/>
      <c r="CD520" s="11"/>
      <c r="CE520" s="234"/>
      <c r="CF520" s="11" t="s">
        <v>87</v>
      </c>
      <c r="CG520" s="11"/>
      <c r="CH520" s="11"/>
      <c r="CI520" s="11"/>
      <c r="CJ520" s="11"/>
      <c r="CK520" s="11"/>
      <c r="CL520" s="11"/>
      <c r="CM520" s="11"/>
      <c r="CN520" s="11"/>
      <c r="CO520" s="11"/>
      <c r="CP520" s="11"/>
      <c r="CQ520" s="11"/>
      <c r="CR520" s="11"/>
      <c r="CS520" s="11"/>
      <c r="CT520" s="11"/>
      <c r="CU520" s="11"/>
      <c r="CV520" s="11"/>
      <c r="CW520" s="11"/>
      <c r="CX520" s="11"/>
      <c r="CY520" s="204"/>
      <c r="CZ520" s="11" t="s">
        <v>2826</v>
      </c>
      <c r="DA520" s="11" t="s">
        <v>4652</v>
      </c>
      <c r="DB520" s="205">
        <v>45763</v>
      </c>
      <c r="DC520" s="205">
        <v>45763</v>
      </c>
      <c r="DD520" s="11" t="s">
        <v>3399</v>
      </c>
      <c r="DE520" s="11" t="s">
        <v>4653</v>
      </c>
      <c r="DF520" s="11"/>
      <c r="DG520" s="11"/>
      <c r="DH520" s="11"/>
      <c r="DI520" s="11"/>
      <c r="DJ520" s="11"/>
      <c r="DK520" s="11"/>
      <c r="DL520" s="11"/>
      <c r="DM520" s="11"/>
      <c r="DN520" s="11"/>
      <c r="DO520" s="11"/>
      <c r="DP520" s="11"/>
      <c r="DQ520" s="11"/>
      <c r="DR520" s="11"/>
      <c r="DS520" s="11"/>
      <c r="DT520" s="11"/>
      <c r="DU520" s="1"/>
    </row>
    <row r="521" spans="2:125" s="2" customFormat="1" ht="86.25" hidden="1" customHeight="1" x14ac:dyDescent="0.35">
      <c r="B521" s="1"/>
      <c r="C521" s="200" t="s">
        <v>4668</v>
      </c>
      <c r="D521" s="11" t="s">
        <v>4669</v>
      </c>
      <c r="E521" s="201" t="str">
        <f t="shared" si="54"/>
        <v>URF2025_499__Solicitar al MHCP retroalimentación de consumo de papel por dependencia_Segundo semestre</v>
      </c>
      <c r="F521" s="11" t="s">
        <v>4665</v>
      </c>
      <c r="G521" s="11" t="s">
        <v>4666</v>
      </c>
      <c r="H521" s="11" t="s">
        <v>4667</v>
      </c>
      <c r="I521" s="11" t="s">
        <v>232</v>
      </c>
      <c r="J521" s="11" t="s">
        <v>315</v>
      </c>
      <c r="K521" s="11"/>
      <c r="L521" s="12">
        <v>45901</v>
      </c>
      <c r="M521" s="12">
        <v>46006</v>
      </c>
      <c r="N521" s="202">
        <f t="shared" si="53"/>
        <v>105</v>
      </c>
      <c r="O521" s="203" t="s">
        <v>110</v>
      </c>
      <c r="P521" s="11"/>
      <c r="Q521" s="11"/>
      <c r="R521" s="11"/>
      <c r="S521" s="11" t="s">
        <v>3304</v>
      </c>
      <c r="T521" s="11" t="s">
        <v>476</v>
      </c>
      <c r="U521" s="11" t="s">
        <v>25</v>
      </c>
      <c r="V521" s="11"/>
      <c r="W521" s="11" t="s">
        <v>52</v>
      </c>
      <c r="X521" s="11"/>
      <c r="Y521" s="204"/>
      <c r="Z521" s="11"/>
      <c r="AA521" s="11"/>
      <c r="AB521" s="11"/>
      <c r="AC521" s="13"/>
      <c r="AD521" s="14"/>
      <c r="AE521" s="11"/>
      <c r="AF521" s="11"/>
      <c r="AG521" s="13"/>
      <c r="AH521" s="14"/>
      <c r="AI521" s="11"/>
      <c r="AJ521" s="11"/>
      <c r="AK521" s="13"/>
      <c r="AL521" s="14"/>
      <c r="AM521" s="201"/>
      <c r="AN521" s="201"/>
      <c r="AO521" s="219"/>
      <c r="AP521" s="14"/>
      <c r="AQ521" s="11"/>
      <c r="AR521" s="11"/>
      <c r="AS521" s="13"/>
      <c r="AT521" s="14"/>
      <c r="AU521" s="11"/>
      <c r="AV521" s="11"/>
      <c r="AW521" s="13"/>
      <c r="AX521" s="11"/>
      <c r="AY521" s="11"/>
      <c r="AZ521" s="11"/>
      <c r="BA521" s="11"/>
      <c r="BB521" s="11"/>
      <c r="BC521" s="11"/>
      <c r="BD521" s="11"/>
      <c r="BE521" s="11"/>
      <c r="BF521" s="11"/>
      <c r="BG521" s="11"/>
      <c r="BH521" s="11"/>
      <c r="BI521" s="11"/>
      <c r="BJ521" s="11"/>
      <c r="BK521" s="11"/>
      <c r="BL521" s="11"/>
      <c r="BM521" s="11"/>
      <c r="BN521" s="11"/>
      <c r="BO521" s="11"/>
      <c r="BP521" s="11"/>
      <c r="BQ521" s="11"/>
      <c r="BR521" s="216" t="s">
        <v>3478</v>
      </c>
      <c r="BS521" s="11"/>
      <c r="BT521" s="11"/>
      <c r="BU521" s="11"/>
      <c r="BV521" s="11"/>
      <c r="BW521" s="11" t="s">
        <v>27</v>
      </c>
      <c r="BX521" s="11"/>
      <c r="BY521" s="11"/>
      <c r="BZ521" s="11"/>
      <c r="CA521" s="11"/>
      <c r="CB521" s="11"/>
      <c r="CC521" s="11"/>
      <c r="CD521" s="11"/>
      <c r="CE521" s="234"/>
      <c r="CF521" s="11" t="s">
        <v>87</v>
      </c>
      <c r="CG521" s="11"/>
      <c r="CH521" s="11"/>
      <c r="CI521" s="11"/>
      <c r="CJ521" s="11"/>
      <c r="CK521" s="11"/>
      <c r="CL521" s="11"/>
      <c r="CM521" s="11"/>
      <c r="CN521" s="11"/>
      <c r="CO521" s="11"/>
      <c r="CP521" s="11"/>
      <c r="CQ521" s="11"/>
      <c r="CR521" s="11"/>
      <c r="CS521" s="11"/>
      <c r="CT521" s="11"/>
      <c r="CU521" s="11"/>
      <c r="CV521" s="11"/>
      <c r="CW521" s="11"/>
      <c r="CX521" s="11"/>
      <c r="CY521" s="204"/>
      <c r="CZ521" s="11" t="s">
        <v>2826</v>
      </c>
      <c r="DA521" s="11" t="s">
        <v>4652</v>
      </c>
      <c r="DB521" s="205">
        <v>45763</v>
      </c>
      <c r="DC521" s="205">
        <v>45763</v>
      </c>
      <c r="DD521" s="11" t="s">
        <v>3399</v>
      </c>
      <c r="DE521" s="11" t="s">
        <v>4653</v>
      </c>
      <c r="DF521" s="11"/>
      <c r="DG521" s="11"/>
      <c r="DH521" s="11"/>
      <c r="DI521" s="11"/>
      <c r="DJ521" s="11"/>
      <c r="DK521" s="11"/>
      <c r="DL521" s="11"/>
      <c r="DM521" s="11"/>
      <c r="DN521" s="11"/>
      <c r="DO521" s="11"/>
      <c r="DP521" s="11"/>
      <c r="DQ521" s="11"/>
      <c r="DR521" s="11"/>
      <c r="DS521" s="11"/>
      <c r="DT521" s="11"/>
      <c r="DU521" s="1"/>
    </row>
    <row r="522" spans="2:125" s="2" customFormat="1" ht="86.25" hidden="1" customHeight="1" x14ac:dyDescent="0.35">
      <c r="B522" s="1"/>
      <c r="C522" s="200" t="s">
        <v>4670</v>
      </c>
      <c r="D522" s="206" t="s">
        <v>4671</v>
      </c>
      <c r="E522" s="94" t="str">
        <f t="shared" si="54"/>
        <v>URF2025_500__Articular con entidades para jornada de sensibilización_Segundo semestre</v>
      </c>
      <c r="F522" s="206" t="s">
        <v>4672</v>
      </c>
      <c r="G522" s="206" t="s">
        <v>4673</v>
      </c>
      <c r="H522" s="206" t="s">
        <v>4674</v>
      </c>
      <c r="I522" s="206" t="s">
        <v>232</v>
      </c>
      <c r="J522" s="206" t="s">
        <v>315</v>
      </c>
      <c r="K522" s="206"/>
      <c r="L522" s="207">
        <v>45901</v>
      </c>
      <c r="M522" s="207">
        <v>46006</v>
      </c>
      <c r="N522" s="208">
        <f t="shared" si="53"/>
        <v>105</v>
      </c>
      <c r="O522" s="206" t="s">
        <v>110</v>
      </c>
      <c r="P522" s="206"/>
      <c r="Q522" s="206"/>
      <c r="R522" s="206"/>
      <c r="S522" s="206" t="s">
        <v>3304</v>
      </c>
      <c r="T522" s="206" t="s">
        <v>476</v>
      </c>
      <c r="U522" s="206" t="s">
        <v>25</v>
      </c>
      <c r="V522" s="206"/>
      <c r="W522" s="206" t="s">
        <v>52</v>
      </c>
      <c r="X522" s="206"/>
      <c r="Y522" s="204"/>
      <c r="Z522" s="206"/>
      <c r="AA522" s="206"/>
      <c r="AB522" s="206"/>
      <c r="AC522" s="209"/>
      <c r="AD522" s="209"/>
      <c r="AE522" s="206"/>
      <c r="AF522" s="206"/>
      <c r="AG522" s="209"/>
      <c r="AH522" s="209"/>
      <c r="AI522" s="206"/>
      <c r="AJ522" s="206"/>
      <c r="AK522" s="209"/>
      <c r="AL522" s="209"/>
      <c r="AM522" s="94"/>
      <c r="AN522" s="94"/>
      <c r="AO522" s="223"/>
      <c r="AP522" s="209"/>
      <c r="AQ522" s="206"/>
      <c r="AR522" s="206"/>
      <c r="AS522" s="209"/>
      <c r="AT522" s="209"/>
      <c r="AU522" s="206"/>
      <c r="AV522" s="206"/>
      <c r="AW522" s="209"/>
      <c r="AX522" s="206"/>
      <c r="AY522" s="206"/>
      <c r="AZ522" s="206"/>
      <c r="BA522" s="206"/>
      <c r="BB522" s="206"/>
      <c r="BC522" s="206"/>
      <c r="BD522" s="206"/>
      <c r="BE522" s="206"/>
      <c r="BF522" s="206"/>
      <c r="BG522" s="206"/>
      <c r="BH522" s="206"/>
      <c r="BI522" s="206"/>
      <c r="BJ522" s="206"/>
      <c r="BK522" s="206"/>
      <c r="BL522" s="206"/>
      <c r="BM522" s="206"/>
      <c r="BN522" s="206"/>
      <c r="BO522" s="206"/>
      <c r="BP522" s="206"/>
      <c r="BQ522" s="206"/>
      <c r="BR522" s="206" t="s">
        <v>4460</v>
      </c>
      <c r="BS522" s="206"/>
      <c r="BT522" s="206"/>
      <c r="BU522" s="206"/>
      <c r="BV522" s="206"/>
      <c r="BW522" s="11" t="s">
        <v>27</v>
      </c>
      <c r="BX522" s="206"/>
      <c r="BY522" s="206"/>
      <c r="BZ522" s="206"/>
      <c r="CA522" s="206"/>
      <c r="CB522" s="206"/>
      <c r="CC522" s="206"/>
      <c r="CD522" s="206"/>
      <c r="CE522" s="234"/>
      <c r="CF522" s="206" t="s">
        <v>87</v>
      </c>
      <c r="CG522" s="206"/>
      <c r="CH522" s="206"/>
      <c r="CI522" s="206"/>
      <c r="CJ522" s="206"/>
      <c r="CK522" s="206"/>
      <c r="CL522" s="206"/>
      <c r="CM522" s="206"/>
      <c r="CN522" s="206"/>
      <c r="CO522" s="206"/>
      <c r="CP522" s="206"/>
      <c r="CQ522" s="206"/>
      <c r="CR522" s="206"/>
      <c r="CS522" s="206"/>
      <c r="CT522" s="206"/>
      <c r="CU522" s="206"/>
      <c r="CV522" s="206"/>
      <c r="CW522" s="206"/>
      <c r="CX522" s="206"/>
      <c r="CY522" s="204"/>
      <c r="CZ522" s="206" t="s">
        <v>2873</v>
      </c>
      <c r="DA522" s="206" t="s">
        <v>4652</v>
      </c>
      <c r="DB522" s="210">
        <v>45763</v>
      </c>
      <c r="DC522" s="210">
        <v>45763</v>
      </c>
      <c r="DD522" s="206" t="s">
        <v>3399</v>
      </c>
      <c r="DE522" s="206" t="s">
        <v>4653</v>
      </c>
      <c r="DF522" s="206" t="s">
        <v>2873</v>
      </c>
      <c r="DG522" s="210">
        <v>45972</v>
      </c>
      <c r="DH522" s="210">
        <v>45973</v>
      </c>
      <c r="DI522" s="206" t="s">
        <v>2984</v>
      </c>
      <c r="DJ522" s="206" t="s">
        <v>4675</v>
      </c>
      <c r="DK522" s="206"/>
      <c r="DL522" s="206"/>
      <c r="DM522" s="206"/>
      <c r="DN522" s="206"/>
      <c r="DO522" s="206"/>
      <c r="DP522" s="206"/>
      <c r="DQ522" s="206"/>
      <c r="DR522" s="206"/>
      <c r="DS522" s="206"/>
      <c r="DT522" s="206"/>
      <c r="DU522" s="1"/>
    </row>
    <row r="523" spans="2:125" s="2" customFormat="1" ht="86.25" hidden="1" customHeight="1" x14ac:dyDescent="0.35">
      <c r="B523" s="1"/>
      <c r="C523" s="200" t="s">
        <v>4676</v>
      </c>
      <c r="D523" s="11" t="s">
        <v>4677</v>
      </c>
      <c r="E523" s="201" t="str">
        <f t="shared" si="54"/>
        <v>URF2025_501__Revisar contratos suscritos verificando clausulas ambientales_Primer semestre</v>
      </c>
      <c r="F523" s="11" t="s">
        <v>4678</v>
      </c>
      <c r="G523" s="11" t="s">
        <v>4679</v>
      </c>
      <c r="H523" s="11" t="s">
        <v>4680</v>
      </c>
      <c r="I523" s="11" t="s">
        <v>1043</v>
      </c>
      <c r="J523" s="11" t="s">
        <v>4681</v>
      </c>
      <c r="K523" s="11" t="s">
        <v>315</v>
      </c>
      <c r="L523" s="12">
        <v>45839</v>
      </c>
      <c r="M523" s="12">
        <v>45868</v>
      </c>
      <c r="N523" s="202">
        <f t="shared" si="53"/>
        <v>29</v>
      </c>
      <c r="O523" s="203" t="s">
        <v>110</v>
      </c>
      <c r="P523" s="11"/>
      <c r="Q523" s="11"/>
      <c r="R523" s="11"/>
      <c r="S523" s="11" t="s">
        <v>3304</v>
      </c>
      <c r="T523" s="11" t="s">
        <v>476</v>
      </c>
      <c r="U523" s="11" t="s">
        <v>25</v>
      </c>
      <c r="V523" s="11"/>
      <c r="W523" s="11" t="s">
        <v>52</v>
      </c>
      <c r="X523" s="11"/>
      <c r="Y523" s="204"/>
      <c r="Z523" s="11"/>
      <c r="AA523" s="11"/>
      <c r="AB523" s="11"/>
      <c r="AC523" s="13"/>
      <c r="AD523" s="14"/>
      <c r="AE523" s="11"/>
      <c r="AF523" s="11"/>
      <c r="AG523" s="13"/>
      <c r="AH523" s="14"/>
      <c r="AI523" s="11"/>
      <c r="AJ523" s="11"/>
      <c r="AK523" s="13"/>
      <c r="AL523" s="14"/>
      <c r="AM523" s="201"/>
      <c r="AN523" s="201"/>
      <c r="AO523" s="219"/>
      <c r="AP523" s="14"/>
      <c r="AQ523" s="11"/>
      <c r="AR523" s="11"/>
      <c r="AS523" s="13"/>
      <c r="AT523" s="14"/>
      <c r="AU523" s="11"/>
      <c r="AV523" s="11"/>
      <c r="AW523" s="13"/>
      <c r="AX523" s="11"/>
      <c r="AY523" s="11"/>
      <c r="AZ523" s="11"/>
      <c r="BA523" s="11"/>
      <c r="BB523" s="11"/>
      <c r="BC523" s="11"/>
      <c r="BD523" s="11"/>
      <c r="BE523" s="11"/>
      <c r="BF523" s="11"/>
      <c r="BG523" s="11"/>
      <c r="BH523" s="11"/>
      <c r="BI523" s="11"/>
      <c r="BJ523" s="11"/>
      <c r="BK523" s="11"/>
      <c r="BL523" s="11"/>
      <c r="BM523" s="11"/>
      <c r="BN523" s="11"/>
      <c r="BO523" s="11"/>
      <c r="BP523" s="11"/>
      <c r="BQ523" s="11"/>
      <c r="BR523" s="216" t="s">
        <v>3397</v>
      </c>
      <c r="BS523" s="11"/>
      <c r="BT523" s="11"/>
      <c r="BU523" s="11"/>
      <c r="BV523" s="11"/>
      <c r="BW523" s="11" t="s">
        <v>27</v>
      </c>
      <c r="BX523" s="11"/>
      <c r="BY523" s="11"/>
      <c r="BZ523" s="11"/>
      <c r="CA523" s="11"/>
      <c r="CB523" s="11"/>
      <c r="CC523" s="11"/>
      <c r="CD523" s="11"/>
      <c r="CE523" s="234"/>
      <c r="CF523" s="11" t="s">
        <v>87</v>
      </c>
      <c r="CG523" s="11"/>
      <c r="CH523" s="11"/>
      <c r="CI523" s="11"/>
      <c r="CJ523" s="11"/>
      <c r="CK523" s="11"/>
      <c r="CL523" s="11"/>
      <c r="CM523" s="11"/>
      <c r="CN523" s="11"/>
      <c r="CO523" s="11"/>
      <c r="CP523" s="11"/>
      <c r="CQ523" s="11"/>
      <c r="CR523" s="11"/>
      <c r="CS523" s="11"/>
      <c r="CT523" s="11"/>
      <c r="CU523" s="11"/>
      <c r="CV523" s="11"/>
      <c r="CW523" s="11"/>
      <c r="CX523" s="11"/>
      <c r="CY523" s="204"/>
      <c r="CZ523" s="11" t="s">
        <v>2826</v>
      </c>
      <c r="DA523" s="11" t="s">
        <v>4652</v>
      </c>
      <c r="DB523" s="205">
        <v>45763</v>
      </c>
      <c r="DC523" s="205">
        <v>45763</v>
      </c>
      <c r="DD523" s="11" t="s">
        <v>3399</v>
      </c>
      <c r="DE523" s="11" t="s">
        <v>4653</v>
      </c>
      <c r="DF523" s="11"/>
      <c r="DG523" s="11"/>
      <c r="DH523" s="11"/>
      <c r="DI523" s="11"/>
      <c r="DJ523" s="11"/>
      <c r="DK523" s="11"/>
      <c r="DL523" s="11"/>
      <c r="DM523" s="11"/>
      <c r="DN523" s="11"/>
      <c r="DO523" s="11"/>
      <c r="DP523" s="11"/>
      <c r="DQ523" s="11"/>
      <c r="DR523" s="11"/>
      <c r="DS523" s="11"/>
      <c r="DT523" s="11"/>
      <c r="DU523" s="1"/>
    </row>
    <row r="524" spans="2:125" s="2" customFormat="1" ht="86.25" hidden="1" customHeight="1" x14ac:dyDescent="0.35">
      <c r="B524" s="1"/>
      <c r="C524" s="200" t="s">
        <v>4682</v>
      </c>
      <c r="D524" s="11" t="s">
        <v>4683</v>
      </c>
      <c r="E524" s="201" t="str">
        <f t="shared" si="54"/>
        <v>URF2025_502__Revisar contratos suscritos verificando clausulas ambientales_Segundo semestre</v>
      </c>
      <c r="F524" s="11" t="s">
        <v>4678</v>
      </c>
      <c r="G524" s="11" t="s">
        <v>4679</v>
      </c>
      <c r="H524" s="11" t="s">
        <v>4680</v>
      </c>
      <c r="I524" s="11" t="s">
        <v>1043</v>
      </c>
      <c r="J524" s="11" t="s">
        <v>4681</v>
      </c>
      <c r="K524" s="11" t="s">
        <v>315</v>
      </c>
      <c r="L524" s="12">
        <v>45992</v>
      </c>
      <c r="M524" s="12">
        <v>46022</v>
      </c>
      <c r="N524" s="202">
        <f t="shared" si="53"/>
        <v>30</v>
      </c>
      <c r="O524" s="203" t="s">
        <v>110</v>
      </c>
      <c r="P524" s="11"/>
      <c r="Q524" s="11"/>
      <c r="R524" s="11"/>
      <c r="S524" s="11" t="s">
        <v>3304</v>
      </c>
      <c r="T524" s="11" t="s">
        <v>476</v>
      </c>
      <c r="U524" s="11" t="s">
        <v>25</v>
      </c>
      <c r="V524" s="11"/>
      <c r="W524" s="11" t="s">
        <v>52</v>
      </c>
      <c r="X524" s="11"/>
      <c r="Y524" s="204"/>
      <c r="Z524" s="11"/>
      <c r="AA524" s="11"/>
      <c r="AB524" s="11"/>
      <c r="AC524" s="13"/>
      <c r="AD524" s="14"/>
      <c r="AE524" s="11"/>
      <c r="AF524" s="11"/>
      <c r="AG524" s="13"/>
      <c r="AH524" s="14"/>
      <c r="AI524" s="11"/>
      <c r="AJ524" s="11"/>
      <c r="AK524" s="13"/>
      <c r="AL524" s="14"/>
      <c r="AM524" s="201"/>
      <c r="AN524" s="201"/>
      <c r="AO524" s="219"/>
      <c r="AP524" s="14"/>
      <c r="AQ524" s="11"/>
      <c r="AR524" s="11"/>
      <c r="AS524" s="13"/>
      <c r="AT524" s="14"/>
      <c r="AU524" s="11"/>
      <c r="AV524" s="11"/>
      <c r="AW524" s="13"/>
      <c r="AX524" s="11"/>
      <c r="AY524" s="11"/>
      <c r="AZ524" s="11"/>
      <c r="BA524" s="11"/>
      <c r="BB524" s="11"/>
      <c r="BC524" s="11"/>
      <c r="BD524" s="11"/>
      <c r="BE524" s="11"/>
      <c r="BF524" s="11"/>
      <c r="BG524" s="11"/>
      <c r="BH524" s="11"/>
      <c r="BI524" s="11"/>
      <c r="BJ524" s="11"/>
      <c r="BK524" s="11"/>
      <c r="BL524" s="11"/>
      <c r="BM524" s="11"/>
      <c r="BN524" s="11"/>
      <c r="BO524" s="11"/>
      <c r="BP524" s="11"/>
      <c r="BQ524" s="11"/>
      <c r="BR524" s="216" t="s">
        <v>3397</v>
      </c>
      <c r="BS524" s="11"/>
      <c r="BT524" s="11"/>
      <c r="BU524" s="11"/>
      <c r="BV524" s="11"/>
      <c r="BW524" s="11" t="s">
        <v>27</v>
      </c>
      <c r="BX524" s="11"/>
      <c r="BY524" s="11"/>
      <c r="BZ524" s="11"/>
      <c r="CA524" s="11"/>
      <c r="CB524" s="11"/>
      <c r="CC524" s="11"/>
      <c r="CD524" s="11"/>
      <c r="CE524" s="234"/>
      <c r="CF524" s="11" t="s">
        <v>87</v>
      </c>
      <c r="CG524" s="11"/>
      <c r="CH524" s="11"/>
      <c r="CI524" s="11"/>
      <c r="CJ524" s="11"/>
      <c r="CK524" s="11"/>
      <c r="CL524" s="11"/>
      <c r="CM524" s="11"/>
      <c r="CN524" s="11"/>
      <c r="CO524" s="11"/>
      <c r="CP524" s="11"/>
      <c r="CQ524" s="11"/>
      <c r="CR524" s="11"/>
      <c r="CS524" s="11"/>
      <c r="CT524" s="11"/>
      <c r="CU524" s="11"/>
      <c r="CV524" s="11"/>
      <c r="CW524" s="11"/>
      <c r="CX524" s="11"/>
      <c r="CY524" s="204"/>
      <c r="CZ524" s="11" t="s">
        <v>2826</v>
      </c>
      <c r="DA524" s="11" t="s">
        <v>4652</v>
      </c>
      <c r="DB524" s="205">
        <v>45763</v>
      </c>
      <c r="DC524" s="205">
        <v>45763</v>
      </c>
      <c r="DD524" s="11" t="s">
        <v>3399</v>
      </c>
      <c r="DE524" s="11" t="s">
        <v>4653</v>
      </c>
      <c r="DF524" s="11"/>
      <c r="DG524" s="11"/>
      <c r="DH524" s="11"/>
      <c r="DI524" s="11"/>
      <c r="DJ524" s="11"/>
      <c r="DK524" s="11"/>
      <c r="DL524" s="11"/>
      <c r="DM524" s="11"/>
      <c r="DN524" s="11"/>
      <c r="DO524" s="11"/>
      <c r="DP524" s="11"/>
      <c r="DQ524" s="11"/>
      <c r="DR524" s="11"/>
      <c r="DS524" s="11"/>
      <c r="DT524" s="11"/>
      <c r="DU524" s="1"/>
    </row>
    <row r="525" spans="2:125" s="2" customFormat="1" ht="86.25" hidden="1" customHeight="1" x14ac:dyDescent="0.35">
      <c r="B525" s="1"/>
      <c r="C525" s="200" t="s">
        <v>4684</v>
      </c>
      <c r="D525" s="11" t="s">
        <v>4685</v>
      </c>
      <c r="E525" s="201" t="str">
        <f t="shared" si="54"/>
        <v>URF2025_503__Establecer linea base de indicadores ambientales</v>
      </c>
      <c r="F525" s="11" t="s">
        <v>4686</v>
      </c>
      <c r="G525" s="11" t="s">
        <v>4687</v>
      </c>
      <c r="H525" s="11" t="s">
        <v>4688</v>
      </c>
      <c r="I525" s="11" t="s">
        <v>232</v>
      </c>
      <c r="J525" s="11" t="s">
        <v>315</v>
      </c>
      <c r="K525" s="11" t="s">
        <v>233</v>
      </c>
      <c r="L525" s="12">
        <v>45778</v>
      </c>
      <c r="M525" s="12">
        <v>45853</v>
      </c>
      <c r="N525" s="202">
        <f t="shared" si="53"/>
        <v>75</v>
      </c>
      <c r="O525" s="203" t="s">
        <v>110</v>
      </c>
      <c r="P525" s="11"/>
      <c r="Q525" s="11"/>
      <c r="R525" s="11"/>
      <c r="S525" s="11" t="s">
        <v>3304</v>
      </c>
      <c r="T525" s="11" t="s">
        <v>476</v>
      </c>
      <c r="U525" s="11" t="s">
        <v>25</v>
      </c>
      <c r="V525" s="11"/>
      <c r="W525" s="11" t="s">
        <v>52</v>
      </c>
      <c r="X525" s="11"/>
      <c r="Y525" s="204"/>
      <c r="Z525" s="11"/>
      <c r="AA525" s="11"/>
      <c r="AB525" s="11"/>
      <c r="AC525" s="13"/>
      <c r="AD525" s="14"/>
      <c r="AE525" s="11"/>
      <c r="AF525" s="11"/>
      <c r="AG525" s="13"/>
      <c r="AH525" s="14"/>
      <c r="AI525" s="11"/>
      <c r="AJ525" s="11"/>
      <c r="AK525" s="13"/>
      <c r="AL525" s="14"/>
      <c r="AM525" s="201"/>
      <c r="AN525" s="201"/>
      <c r="AO525" s="219"/>
      <c r="AP525" s="14"/>
      <c r="AQ525" s="11"/>
      <c r="AR525" s="11"/>
      <c r="AS525" s="13"/>
      <c r="AT525" s="14"/>
      <c r="AU525" s="11"/>
      <c r="AV525" s="11"/>
      <c r="AW525" s="13"/>
      <c r="AX525" s="11"/>
      <c r="AY525" s="11"/>
      <c r="AZ525" s="11"/>
      <c r="BA525" s="11"/>
      <c r="BB525" s="11"/>
      <c r="BC525" s="11"/>
      <c r="BD525" s="11"/>
      <c r="BE525" s="11"/>
      <c r="BF525" s="11"/>
      <c r="BG525" s="11"/>
      <c r="BH525" s="11"/>
      <c r="BI525" s="11"/>
      <c r="BJ525" s="11"/>
      <c r="BK525" s="11"/>
      <c r="BL525" s="11"/>
      <c r="BM525" s="11"/>
      <c r="BN525" s="11"/>
      <c r="BO525" s="11"/>
      <c r="BP525" s="11"/>
      <c r="BQ525" s="11"/>
      <c r="BR525" s="216" t="s">
        <v>4450</v>
      </c>
      <c r="BS525" s="11"/>
      <c r="BT525" s="11"/>
      <c r="BU525" s="11"/>
      <c r="BV525" s="11"/>
      <c r="BW525" s="11" t="s">
        <v>27</v>
      </c>
      <c r="BX525" s="11"/>
      <c r="BY525" s="11"/>
      <c r="BZ525" s="11"/>
      <c r="CA525" s="11"/>
      <c r="CB525" s="11"/>
      <c r="CC525" s="11"/>
      <c r="CD525" s="11"/>
      <c r="CE525" s="234"/>
      <c r="CF525" s="11" t="s">
        <v>87</v>
      </c>
      <c r="CG525" s="11"/>
      <c r="CH525" s="11"/>
      <c r="CI525" s="11"/>
      <c r="CJ525" s="11"/>
      <c r="CK525" s="11"/>
      <c r="CL525" s="11"/>
      <c r="CM525" s="11"/>
      <c r="CN525" s="11"/>
      <c r="CO525" s="11"/>
      <c r="CP525" s="11"/>
      <c r="CQ525" s="11"/>
      <c r="CR525" s="11"/>
      <c r="CS525" s="11"/>
      <c r="CT525" s="11"/>
      <c r="CU525" s="11"/>
      <c r="CV525" s="11"/>
      <c r="CW525" s="11"/>
      <c r="CX525" s="11"/>
      <c r="CY525" s="204"/>
      <c r="CZ525" s="11" t="s">
        <v>2826</v>
      </c>
      <c r="DA525" s="11" t="s">
        <v>4652</v>
      </c>
      <c r="DB525" s="205">
        <v>45763</v>
      </c>
      <c r="DC525" s="205">
        <v>45763</v>
      </c>
      <c r="DD525" s="11" t="s">
        <v>3399</v>
      </c>
      <c r="DE525" s="11" t="s">
        <v>4653</v>
      </c>
      <c r="DF525" s="11" t="s">
        <v>2826</v>
      </c>
      <c r="DG525" s="205">
        <v>45835</v>
      </c>
      <c r="DH525" s="205">
        <v>45853</v>
      </c>
      <c r="DI525" s="11" t="s">
        <v>4689</v>
      </c>
      <c r="DJ525" s="11" t="s">
        <v>4690</v>
      </c>
      <c r="DK525" s="11"/>
      <c r="DL525" s="11"/>
      <c r="DM525" s="11"/>
      <c r="DN525" s="11"/>
      <c r="DO525" s="11"/>
      <c r="DP525" s="11"/>
      <c r="DQ525" s="11"/>
      <c r="DR525" s="11"/>
      <c r="DS525" s="11"/>
      <c r="DT525" s="11"/>
      <c r="DU525" s="1"/>
    </row>
    <row r="526" spans="2:125" s="2" customFormat="1" ht="86.25" hidden="1" customHeight="1" x14ac:dyDescent="0.35">
      <c r="B526" s="1"/>
      <c r="C526" s="200" t="s">
        <v>4691</v>
      </c>
      <c r="D526" s="11" t="s">
        <v>4692</v>
      </c>
      <c r="E526" s="201" t="str">
        <f t="shared" si="54"/>
        <v>URF2025_504__Identificar aspectos y valoración de impactos ambientales</v>
      </c>
      <c r="F526" s="11" t="s">
        <v>4693</v>
      </c>
      <c r="G526" s="11" t="s">
        <v>4694</v>
      </c>
      <c r="H526" s="11" t="s">
        <v>4695</v>
      </c>
      <c r="I526" s="11" t="s">
        <v>232</v>
      </c>
      <c r="J526" s="11" t="s">
        <v>315</v>
      </c>
      <c r="K526" s="11"/>
      <c r="L526" s="12">
        <v>45778</v>
      </c>
      <c r="M526" s="12">
        <v>45838</v>
      </c>
      <c r="N526" s="202">
        <f t="shared" si="53"/>
        <v>60</v>
      </c>
      <c r="O526" s="203" t="s">
        <v>110</v>
      </c>
      <c r="P526" s="11"/>
      <c r="Q526" s="11"/>
      <c r="R526" s="11"/>
      <c r="S526" s="11" t="s">
        <v>3304</v>
      </c>
      <c r="T526" s="11" t="s">
        <v>476</v>
      </c>
      <c r="U526" s="11" t="s">
        <v>25</v>
      </c>
      <c r="V526" s="11"/>
      <c r="W526" s="11" t="s">
        <v>52</v>
      </c>
      <c r="X526" s="11"/>
      <c r="Y526" s="204"/>
      <c r="Z526" s="11"/>
      <c r="AA526" s="11"/>
      <c r="AB526" s="11"/>
      <c r="AC526" s="13"/>
      <c r="AD526" s="14"/>
      <c r="AE526" s="11"/>
      <c r="AF526" s="11"/>
      <c r="AG526" s="13"/>
      <c r="AH526" s="14"/>
      <c r="AI526" s="11"/>
      <c r="AJ526" s="11"/>
      <c r="AK526" s="13"/>
      <c r="AL526" s="14"/>
      <c r="AM526" s="201"/>
      <c r="AN526" s="201"/>
      <c r="AO526" s="219"/>
      <c r="AP526" s="14"/>
      <c r="AQ526" s="11"/>
      <c r="AR526" s="11"/>
      <c r="AS526" s="13"/>
      <c r="AT526" s="14"/>
      <c r="AU526" s="11"/>
      <c r="AV526" s="11"/>
      <c r="AW526" s="13"/>
      <c r="AX526" s="11"/>
      <c r="AY526" s="11"/>
      <c r="AZ526" s="11"/>
      <c r="BA526" s="11"/>
      <c r="BB526" s="11"/>
      <c r="BC526" s="11"/>
      <c r="BD526" s="11"/>
      <c r="BE526" s="11"/>
      <c r="BF526" s="11"/>
      <c r="BG526" s="11"/>
      <c r="BH526" s="11"/>
      <c r="BI526" s="11"/>
      <c r="BJ526" s="11"/>
      <c r="BK526" s="11"/>
      <c r="BL526" s="11"/>
      <c r="BM526" s="11"/>
      <c r="BN526" s="11"/>
      <c r="BO526" s="11"/>
      <c r="BP526" s="11"/>
      <c r="BQ526" s="11"/>
      <c r="BR526" s="216" t="s">
        <v>4450</v>
      </c>
      <c r="BS526" s="11"/>
      <c r="BT526" s="11"/>
      <c r="BU526" s="11"/>
      <c r="BV526" s="11"/>
      <c r="BW526" s="11" t="s">
        <v>27</v>
      </c>
      <c r="BX526" s="11"/>
      <c r="BY526" s="11"/>
      <c r="BZ526" s="11"/>
      <c r="CA526" s="11"/>
      <c r="CB526" s="11"/>
      <c r="CC526" s="11"/>
      <c r="CD526" s="11"/>
      <c r="CE526" s="234"/>
      <c r="CF526" s="11" t="s">
        <v>87</v>
      </c>
      <c r="CG526" s="11"/>
      <c r="CH526" s="11"/>
      <c r="CI526" s="11"/>
      <c r="CJ526" s="11"/>
      <c r="CK526" s="11"/>
      <c r="CL526" s="11"/>
      <c r="CM526" s="11"/>
      <c r="CN526" s="11"/>
      <c r="CO526" s="11"/>
      <c r="CP526" s="11"/>
      <c r="CQ526" s="11"/>
      <c r="CR526" s="11"/>
      <c r="CS526" s="11"/>
      <c r="CT526" s="11"/>
      <c r="CU526" s="11"/>
      <c r="CV526" s="11"/>
      <c r="CW526" s="11"/>
      <c r="CX526" s="11"/>
      <c r="CY526" s="204"/>
      <c r="CZ526" s="11" t="s">
        <v>2826</v>
      </c>
      <c r="DA526" s="11" t="s">
        <v>4652</v>
      </c>
      <c r="DB526" s="205">
        <v>45763</v>
      </c>
      <c r="DC526" s="205">
        <v>45763</v>
      </c>
      <c r="DD526" s="11" t="s">
        <v>3399</v>
      </c>
      <c r="DE526" s="11" t="s">
        <v>4653</v>
      </c>
      <c r="DF526" s="11"/>
      <c r="DG526" s="11"/>
      <c r="DH526" s="11"/>
      <c r="DI526" s="11"/>
      <c r="DJ526" s="11"/>
      <c r="DK526" s="11"/>
      <c r="DL526" s="11"/>
      <c r="DM526" s="11"/>
      <c r="DN526" s="11"/>
      <c r="DO526" s="11"/>
      <c r="DP526" s="11"/>
      <c r="DQ526" s="11"/>
      <c r="DR526" s="11"/>
      <c r="DS526" s="11"/>
      <c r="DT526" s="11"/>
      <c r="DU526" s="1"/>
    </row>
    <row r="527" spans="2:125" s="2" customFormat="1" ht="86.25" hidden="1" customHeight="1" x14ac:dyDescent="0.35">
      <c r="B527" s="1"/>
      <c r="C527" s="200" t="s">
        <v>4696</v>
      </c>
      <c r="D527" s="5" t="s">
        <v>4697</v>
      </c>
      <c r="E527" s="201" t="str">
        <f t="shared" si="54"/>
        <v xml:space="preserve">URF2025_505__PD_Transaccionalidad del Sector Solidario </v>
      </c>
      <c r="F527" s="11" t="s">
        <v>4698</v>
      </c>
      <c r="G527" s="11" t="s">
        <v>4161</v>
      </c>
      <c r="H527" s="5" t="s">
        <v>4699</v>
      </c>
      <c r="I527" s="5" t="s">
        <v>1647</v>
      </c>
      <c r="J527" s="11" t="s">
        <v>4101</v>
      </c>
      <c r="K527" s="11"/>
      <c r="L527" s="12">
        <v>45748</v>
      </c>
      <c r="M527" s="12">
        <v>45838</v>
      </c>
      <c r="N527" s="202">
        <f t="shared" si="53"/>
        <v>90</v>
      </c>
      <c r="O527" s="203" t="s">
        <v>1797</v>
      </c>
      <c r="P527" s="11"/>
      <c r="Q527" s="11" t="s">
        <v>111</v>
      </c>
      <c r="R527" s="11" t="s">
        <v>4163</v>
      </c>
      <c r="S527" s="11" t="s">
        <v>1649</v>
      </c>
      <c r="T527" s="5" t="s">
        <v>1650</v>
      </c>
      <c r="U527" s="11" t="s">
        <v>25</v>
      </c>
      <c r="V527" s="11"/>
      <c r="W527" s="11" t="s">
        <v>52</v>
      </c>
      <c r="X527" s="11"/>
      <c r="Y527" s="204"/>
      <c r="Z527" s="11"/>
      <c r="AA527" s="11"/>
      <c r="AB527" s="11"/>
      <c r="AC527" s="13"/>
      <c r="AD527" s="14"/>
      <c r="AE527" s="11"/>
      <c r="AF527" s="11"/>
      <c r="AG527" s="13"/>
      <c r="AH527" s="14"/>
      <c r="AI527" s="11"/>
      <c r="AJ527" s="11"/>
      <c r="AK527" s="13"/>
      <c r="AL527" s="14"/>
      <c r="AM527" s="201"/>
      <c r="AN527" s="201"/>
      <c r="AO527" s="219"/>
      <c r="AP527" s="14"/>
      <c r="AQ527" s="11"/>
      <c r="AR527" s="11"/>
      <c r="AS527" s="13"/>
      <c r="AT527" s="14"/>
      <c r="AU527" s="11"/>
      <c r="AV527" s="11"/>
      <c r="AW527" s="13"/>
      <c r="AX527" s="11"/>
      <c r="AY527" s="11"/>
      <c r="AZ527" s="11"/>
      <c r="BA527" s="11"/>
      <c r="BB527" s="11"/>
      <c r="BC527" s="11"/>
      <c r="BD527" s="11"/>
      <c r="BE527" s="11"/>
      <c r="BF527" s="11"/>
      <c r="BG527" s="11"/>
      <c r="BH527" s="11" t="s">
        <v>2758</v>
      </c>
      <c r="BI527" s="11" t="s">
        <v>2793</v>
      </c>
      <c r="BJ527" s="11" t="s">
        <v>3163</v>
      </c>
      <c r="BK527" s="11"/>
      <c r="BL527" s="11"/>
      <c r="BM527" s="11" t="s">
        <v>4088</v>
      </c>
      <c r="BN527" s="11" t="s">
        <v>2760</v>
      </c>
      <c r="BO527" s="11" t="s">
        <v>2987</v>
      </c>
      <c r="BP527" s="11" t="s">
        <v>2761</v>
      </c>
      <c r="BQ527" s="11" t="s">
        <v>3164</v>
      </c>
      <c r="BR527" s="11"/>
      <c r="BS527" s="11"/>
      <c r="BT527" s="11"/>
      <c r="BU527" s="11"/>
      <c r="BV527" s="11" t="s">
        <v>2783</v>
      </c>
      <c r="BW527" s="11"/>
      <c r="BX527" s="11"/>
      <c r="BY527" s="11" t="s">
        <v>27</v>
      </c>
      <c r="BZ527" s="11"/>
      <c r="CA527" s="11"/>
      <c r="CB527" s="11"/>
      <c r="CC527" s="11"/>
      <c r="CD527" s="11"/>
      <c r="CE527" s="11"/>
      <c r="CF527" s="11"/>
      <c r="CG527" s="11"/>
      <c r="CH527" s="11"/>
      <c r="CI527" s="11"/>
      <c r="CJ527" s="11"/>
      <c r="CK527" s="11"/>
      <c r="CL527" s="11"/>
      <c r="CM527" s="11" t="s">
        <v>91</v>
      </c>
      <c r="CN527" s="11"/>
      <c r="CO527" s="11"/>
      <c r="CP527" s="11" t="s">
        <v>94</v>
      </c>
      <c r="CQ527" s="11"/>
      <c r="CR527" s="11"/>
      <c r="CS527" s="11"/>
      <c r="CT527" s="11"/>
      <c r="CU527" s="11"/>
      <c r="CV527" s="11"/>
      <c r="CW527" s="11" t="s">
        <v>2784</v>
      </c>
      <c r="CX527" s="11"/>
      <c r="CY527" s="204"/>
      <c r="CZ527" s="11" t="s">
        <v>2784</v>
      </c>
      <c r="DA527" s="11"/>
      <c r="DB527" s="205"/>
      <c r="DC527" s="205"/>
      <c r="DD527" s="11"/>
      <c r="DE527" s="11"/>
      <c r="DF527" s="11"/>
      <c r="DG527" s="11"/>
      <c r="DH527" s="11"/>
      <c r="DI527" s="11"/>
      <c r="DJ527" s="11"/>
      <c r="DK527" s="11"/>
      <c r="DL527" s="11"/>
      <c r="DM527" s="11"/>
      <c r="DN527" s="11"/>
      <c r="DO527" s="11"/>
      <c r="DP527" s="11"/>
      <c r="DQ527" s="11"/>
      <c r="DR527" s="11"/>
      <c r="DS527" s="11"/>
      <c r="DT527" s="11"/>
      <c r="DU527" s="1"/>
    </row>
    <row r="528" spans="2:125" s="2" customFormat="1" ht="86.25" hidden="1" customHeight="1" x14ac:dyDescent="0.35">
      <c r="B528" s="1"/>
      <c r="C528" s="200" t="s">
        <v>4700</v>
      </c>
      <c r="D528" s="5" t="s">
        <v>4701</v>
      </c>
      <c r="E528" s="201" t="str">
        <f t="shared" si="54"/>
        <v>URF2025_506__PD_Financiacion alternativa para PYMES</v>
      </c>
      <c r="F528" s="11" t="s">
        <v>4702</v>
      </c>
      <c r="G528" s="11" t="s">
        <v>4161</v>
      </c>
      <c r="H528" s="5" t="s">
        <v>4703</v>
      </c>
      <c r="I528" s="5" t="s">
        <v>1647</v>
      </c>
      <c r="J528" s="11" t="s">
        <v>2061</v>
      </c>
      <c r="K528" s="11"/>
      <c r="L528" s="12">
        <v>45931</v>
      </c>
      <c r="M528" s="12">
        <v>46022</v>
      </c>
      <c r="N528" s="202">
        <f t="shared" si="53"/>
        <v>91</v>
      </c>
      <c r="O528" s="203" t="s">
        <v>1797</v>
      </c>
      <c r="P528" s="11"/>
      <c r="Q528" s="11" t="s">
        <v>111</v>
      </c>
      <c r="R528" s="11" t="s">
        <v>4163</v>
      </c>
      <c r="S528" s="11" t="s">
        <v>1649</v>
      </c>
      <c r="T528" s="5" t="s">
        <v>1677</v>
      </c>
      <c r="U528" s="11" t="s">
        <v>25</v>
      </c>
      <c r="V528" s="11"/>
      <c r="W528" s="11" t="s">
        <v>52</v>
      </c>
      <c r="X528" s="11"/>
      <c r="Y528" s="204"/>
      <c r="Z528" s="11"/>
      <c r="AA528" s="11"/>
      <c r="AB528" s="11"/>
      <c r="AC528" s="13"/>
      <c r="AD528" s="14"/>
      <c r="AE528" s="11"/>
      <c r="AF528" s="11"/>
      <c r="AG528" s="13"/>
      <c r="AH528" s="14"/>
      <c r="AI528" s="11"/>
      <c r="AJ528" s="11"/>
      <c r="AK528" s="13"/>
      <c r="AL528" s="14"/>
      <c r="AM528" s="201"/>
      <c r="AN528" s="201"/>
      <c r="AO528" s="219"/>
      <c r="AP528" s="14"/>
      <c r="AQ528" s="11"/>
      <c r="AR528" s="11"/>
      <c r="AS528" s="13"/>
      <c r="AT528" s="14"/>
      <c r="AU528" s="11"/>
      <c r="AV528" s="11"/>
      <c r="AW528" s="13"/>
      <c r="AX528" s="11"/>
      <c r="AY528" s="11"/>
      <c r="AZ528" s="11"/>
      <c r="BA528" s="11"/>
      <c r="BB528" s="11"/>
      <c r="BC528" s="11"/>
      <c r="BD528" s="11"/>
      <c r="BE528" s="11"/>
      <c r="BF528" s="11"/>
      <c r="BG528" s="11"/>
      <c r="BH528" s="11" t="s">
        <v>2758</v>
      </c>
      <c r="BI528" s="11" t="s">
        <v>2793</v>
      </c>
      <c r="BJ528" s="11" t="s">
        <v>3163</v>
      </c>
      <c r="BK528" s="11"/>
      <c r="BL528" s="11"/>
      <c r="BM528" s="11" t="s">
        <v>4088</v>
      </c>
      <c r="BN528" s="11" t="s">
        <v>2760</v>
      </c>
      <c r="BO528" s="11" t="s">
        <v>2987</v>
      </c>
      <c r="BP528" s="11" t="s">
        <v>2761</v>
      </c>
      <c r="BQ528" s="11" t="s">
        <v>3164</v>
      </c>
      <c r="BR528" s="11"/>
      <c r="BS528" s="11"/>
      <c r="BT528" s="11"/>
      <c r="BU528" s="11"/>
      <c r="BV528" s="11" t="s">
        <v>2783</v>
      </c>
      <c r="BW528" s="11"/>
      <c r="BX528" s="11"/>
      <c r="BY528" s="11"/>
      <c r="BZ528" s="11" t="s">
        <v>27</v>
      </c>
      <c r="CA528" s="11"/>
      <c r="CB528" s="11"/>
      <c r="CC528" s="11"/>
      <c r="CD528" s="11"/>
      <c r="CE528" s="11"/>
      <c r="CF528" s="11"/>
      <c r="CG528" s="11"/>
      <c r="CH528" s="11"/>
      <c r="CI528" s="11"/>
      <c r="CJ528" s="11"/>
      <c r="CK528" s="11"/>
      <c r="CL528" s="11"/>
      <c r="CM528" s="11"/>
      <c r="CN528" s="11"/>
      <c r="CO528" s="11" t="s">
        <v>91</v>
      </c>
      <c r="CP528" s="11"/>
      <c r="CQ528" s="11"/>
      <c r="CR528" s="11" t="s">
        <v>94</v>
      </c>
      <c r="CS528" s="11"/>
      <c r="CT528" s="11"/>
      <c r="CU528" s="11"/>
      <c r="CV528" s="11"/>
      <c r="CW528" s="11"/>
      <c r="CX528" s="11"/>
      <c r="CY528" s="204"/>
      <c r="CZ528" s="11" t="s">
        <v>2826</v>
      </c>
      <c r="DA528" s="11" t="s">
        <v>2826</v>
      </c>
      <c r="DB528" s="205">
        <v>45938</v>
      </c>
      <c r="DC528" s="205">
        <v>45938</v>
      </c>
      <c r="DD528" s="11" t="s">
        <v>4095</v>
      </c>
      <c r="DE528" s="11" t="s">
        <v>4096</v>
      </c>
      <c r="DF528" s="11"/>
      <c r="DG528" s="11"/>
      <c r="DH528" s="11"/>
      <c r="DI528" s="11"/>
      <c r="DJ528" s="11"/>
      <c r="DK528" s="11"/>
      <c r="DL528" s="11"/>
      <c r="DM528" s="11"/>
      <c r="DN528" s="11"/>
      <c r="DO528" s="11"/>
      <c r="DP528" s="11"/>
      <c r="DQ528" s="11"/>
      <c r="DR528" s="11"/>
      <c r="DS528" s="11"/>
      <c r="DT528" s="11"/>
      <c r="DU528" s="1"/>
    </row>
    <row r="529" spans="2:125" s="2" customFormat="1" ht="86.25" hidden="1" customHeight="1" x14ac:dyDescent="0.35">
      <c r="B529" s="1"/>
      <c r="C529" s="200" t="s">
        <v>4704</v>
      </c>
      <c r="D529" s="5" t="s">
        <v>4705</v>
      </c>
      <c r="E529" s="201" t="str">
        <f t="shared" si="54"/>
        <v>URF2025_507__Auditar la Gestión Contractual 2024 de la URF</v>
      </c>
      <c r="F529" s="5" t="s">
        <v>4706</v>
      </c>
      <c r="G529" s="5" t="s">
        <v>4707</v>
      </c>
      <c r="H529" s="5" t="s">
        <v>4707</v>
      </c>
      <c r="I529" s="5" t="s">
        <v>628</v>
      </c>
      <c r="J529" s="5" t="s">
        <v>630</v>
      </c>
      <c r="K529" s="5" t="s">
        <v>4708</v>
      </c>
      <c r="L529" s="233">
        <v>45796</v>
      </c>
      <c r="M529" s="233">
        <v>45828</v>
      </c>
      <c r="N529" s="202">
        <f t="shared" ref="N529:N538" si="55">IF(M529-L529&gt;124,"El tiempo de ejecución de la actividad no puede superar 124 días",M529-L529)</f>
        <v>32</v>
      </c>
      <c r="O529" s="203" t="s">
        <v>665</v>
      </c>
      <c r="P529" s="11"/>
      <c r="Q529" s="5" t="s">
        <v>111</v>
      </c>
      <c r="R529" s="5" t="s">
        <v>631</v>
      </c>
      <c r="S529" s="11" t="s">
        <v>236</v>
      </c>
      <c r="T529" s="11" t="s">
        <v>632</v>
      </c>
      <c r="U529" s="11" t="s">
        <v>25</v>
      </c>
      <c r="V529" s="11"/>
      <c r="W529" s="11" t="s">
        <v>52</v>
      </c>
      <c r="X529" s="11"/>
      <c r="Y529" s="204"/>
      <c r="Z529" s="11"/>
      <c r="AA529" s="11"/>
      <c r="AB529" s="11"/>
      <c r="AC529" s="13"/>
      <c r="AD529" s="14"/>
      <c r="AE529" s="11"/>
      <c r="AF529" s="11"/>
      <c r="AG529" s="13"/>
      <c r="AH529" s="14"/>
      <c r="AI529" s="11"/>
      <c r="AJ529" s="11"/>
      <c r="AK529" s="13"/>
      <c r="AL529" s="14"/>
      <c r="AM529" s="201"/>
      <c r="AN529" s="201"/>
      <c r="AO529" s="219"/>
      <c r="AP529" s="14"/>
      <c r="AQ529" s="11"/>
      <c r="AR529" s="11"/>
      <c r="AS529" s="13"/>
      <c r="AT529" s="14"/>
      <c r="AU529" s="11"/>
      <c r="AV529" s="11"/>
      <c r="AW529" s="13"/>
      <c r="AX529" s="11"/>
      <c r="AY529" s="11"/>
      <c r="AZ529" s="11"/>
      <c r="BA529" s="11"/>
      <c r="BB529" s="11"/>
      <c r="BC529" s="11"/>
      <c r="BD529" s="11"/>
      <c r="BE529" s="11"/>
      <c r="BF529" s="11"/>
      <c r="BG529" s="11"/>
      <c r="BH529" s="11"/>
      <c r="BI529" s="11"/>
      <c r="BJ529" s="11"/>
      <c r="BK529" s="11" t="s">
        <v>2759</v>
      </c>
      <c r="BL529" s="11" t="s">
        <v>3945</v>
      </c>
      <c r="BM529" s="11"/>
      <c r="BN529" s="11"/>
      <c r="BO529" s="11"/>
      <c r="BP529" s="11"/>
      <c r="BQ529" s="11"/>
      <c r="BR529" s="11"/>
      <c r="BS529" s="11"/>
      <c r="BT529" s="11"/>
      <c r="BU529" s="11"/>
      <c r="BV529" s="11" t="s">
        <v>2783</v>
      </c>
      <c r="BW529" s="11"/>
      <c r="BX529" s="11"/>
      <c r="BY529" s="11"/>
      <c r="BZ529" s="11"/>
      <c r="CA529" s="11"/>
      <c r="CB529" s="11"/>
      <c r="CC529" s="11"/>
      <c r="CD529" s="11" t="s">
        <v>31</v>
      </c>
      <c r="CE529" s="11"/>
      <c r="CF529" s="11"/>
      <c r="CG529" s="11"/>
      <c r="CH529" s="11"/>
      <c r="CI529" s="11"/>
      <c r="CJ529" s="11"/>
      <c r="CK529" s="11"/>
      <c r="CL529" s="11"/>
      <c r="CM529" s="11"/>
      <c r="CN529" s="11"/>
      <c r="CO529" s="11"/>
      <c r="CP529" s="11"/>
      <c r="CQ529" s="11"/>
      <c r="CR529" s="11"/>
      <c r="CS529" s="11"/>
      <c r="CT529" s="11"/>
      <c r="CU529" s="11"/>
      <c r="CV529" s="11"/>
      <c r="CW529" s="11"/>
      <c r="CX529" s="11" t="s">
        <v>100</v>
      </c>
      <c r="CY529" s="204"/>
      <c r="CZ529" s="11" t="s">
        <v>2826</v>
      </c>
      <c r="DA529" s="11" t="s">
        <v>4652</v>
      </c>
      <c r="DB529" s="205">
        <v>45779</v>
      </c>
      <c r="DC529" s="205">
        <v>45784</v>
      </c>
      <c r="DD529" s="11" t="s">
        <v>3980</v>
      </c>
      <c r="DE529" s="11" t="s">
        <v>4709</v>
      </c>
      <c r="DF529" s="11"/>
      <c r="DG529" s="11"/>
      <c r="DH529" s="11"/>
      <c r="DI529" s="11"/>
      <c r="DJ529" s="11"/>
      <c r="DK529" s="11"/>
      <c r="DL529" s="11"/>
      <c r="DM529" s="11"/>
      <c r="DN529" s="11"/>
      <c r="DO529" s="11"/>
      <c r="DP529" s="11"/>
      <c r="DQ529" s="11"/>
      <c r="DR529" s="11"/>
      <c r="DS529" s="11"/>
      <c r="DT529" s="11"/>
      <c r="DU529" s="1"/>
    </row>
    <row r="530" spans="2:125" s="2" customFormat="1" ht="86.25" hidden="1" customHeight="1" x14ac:dyDescent="0.35">
      <c r="B530" s="1"/>
      <c r="C530" s="200" t="s">
        <v>4710</v>
      </c>
      <c r="D530" s="5" t="s">
        <v>4711</v>
      </c>
      <c r="E530" s="201" t="str">
        <f t="shared" si="54"/>
        <v>URF2025_508__Auditar el cumplimiento a la Ley de Transparencia NTC 5458</v>
      </c>
      <c r="F530" s="5" t="s">
        <v>4712</v>
      </c>
      <c r="G530" s="5" t="s">
        <v>4707</v>
      </c>
      <c r="H530" s="5" t="s">
        <v>4707</v>
      </c>
      <c r="I530" s="5" t="s">
        <v>628</v>
      </c>
      <c r="J530" s="5" t="s">
        <v>630</v>
      </c>
      <c r="K530" s="5" t="s">
        <v>4713</v>
      </c>
      <c r="L530" s="233">
        <v>45817</v>
      </c>
      <c r="M530" s="233">
        <v>45849</v>
      </c>
      <c r="N530" s="202">
        <f t="shared" si="55"/>
        <v>32</v>
      </c>
      <c r="O530" s="203" t="s">
        <v>665</v>
      </c>
      <c r="P530" s="11"/>
      <c r="Q530" s="5" t="s">
        <v>111</v>
      </c>
      <c r="R530" s="5" t="s">
        <v>631</v>
      </c>
      <c r="S530" s="11" t="s">
        <v>236</v>
      </c>
      <c r="T530" s="11" t="s">
        <v>632</v>
      </c>
      <c r="U530" s="11" t="s">
        <v>25</v>
      </c>
      <c r="V530" s="11"/>
      <c r="W530" s="11" t="s">
        <v>52</v>
      </c>
      <c r="X530" s="11"/>
      <c r="Y530" s="204"/>
      <c r="Z530" s="11"/>
      <c r="AA530" s="11"/>
      <c r="AB530" s="11"/>
      <c r="AC530" s="13"/>
      <c r="AD530" s="14"/>
      <c r="AE530" s="11"/>
      <c r="AF530" s="11"/>
      <c r="AG530" s="13"/>
      <c r="AH530" s="14"/>
      <c r="AI530" s="11"/>
      <c r="AJ530" s="11"/>
      <c r="AK530" s="13"/>
      <c r="AL530" s="14"/>
      <c r="AM530" s="201"/>
      <c r="AN530" s="201"/>
      <c r="AO530" s="219"/>
      <c r="AP530" s="14"/>
      <c r="AQ530" s="11"/>
      <c r="AR530" s="11"/>
      <c r="AS530" s="13"/>
      <c r="AT530" s="14"/>
      <c r="AU530" s="11"/>
      <c r="AV530" s="11"/>
      <c r="AW530" s="13"/>
      <c r="AX530" s="11"/>
      <c r="AY530" s="11"/>
      <c r="AZ530" s="11"/>
      <c r="BA530" s="11"/>
      <c r="BB530" s="11"/>
      <c r="BC530" s="11"/>
      <c r="BD530" s="11"/>
      <c r="BE530" s="11"/>
      <c r="BF530" s="11"/>
      <c r="BG530" s="11"/>
      <c r="BH530" s="11"/>
      <c r="BI530" s="11"/>
      <c r="BJ530" s="11"/>
      <c r="BK530" s="11" t="s">
        <v>2759</v>
      </c>
      <c r="BL530" s="11" t="s">
        <v>3945</v>
      </c>
      <c r="BM530" s="11"/>
      <c r="BN530" s="11"/>
      <c r="BO530" s="11"/>
      <c r="BP530" s="11"/>
      <c r="BQ530" s="11"/>
      <c r="BR530" s="11"/>
      <c r="BS530" s="11"/>
      <c r="BT530" s="11"/>
      <c r="BU530" s="11"/>
      <c r="BV530" s="11" t="s">
        <v>2783</v>
      </c>
      <c r="BW530" s="11"/>
      <c r="BX530" s="11"/>
      <c r="BY530" s="11"/>
      <c r="BZ530" s="11"/>
      <c r="CA530" s="11"/>
      <c r="CB530" s="11"/>
      <c r="CC530" s="11"/>
      <c r="CD530" s="11" t="s">
        <v>31</v>
      </c>
      <c r="CE530" s="11"/>
      <c r="CF530" s="11"/>
      <c r="CG530" s="11"/>
      <c r="CH530" s="11"/>
      <c r="CI530" s="11"/>
      <c r="CJ530" s="11"/>
      <c r="CK530" s="11"/>
      <c r="CL530" s="11"/>
      <c r="CM530" s="11"/>
      <c r="CN530" s="11"/>
      <c r="CO530" s="11"/>
      <c r="CP530" s="11"/>
      <c r="CQ530" s="11"/>
      <c r="CR530" s="11"/>
      <c r="CS530" s="11"/>
      <c r="CT530" s="11"/>
      <c r="CU530" s="11"/>
      <c r="CV530" s="11"/>
      <c r="CW530" s="11"/>
      <c r="CX530" s="11" t="s">
        <v>100</v>
      </c>
      <c r="CY530" s="204"/>
      <c r="CZ530" s="11" t="s">
        <v>2826</v>
      </c>
      <c r="DA530" s="11" t="s">
        <v>4652</v>
      </c>
      <c r="DB530" s="205">
        <v>45779</v>
      </c>
      <c r="DC530" s="205">
        <v>45784</v>
      </c>
      <c r="DD530" s="11" t="s">
        <v>3980</v>
      </c>
      <c r="DE530" s="11" t="s">
        <v>4709</v>
      </c>
      <c r="DF530" s="11"/>
      <c r="DG530" s="11"/>
      <c r="DH530" s="11"/>
      <c r="DI530" s="11"/>
      <c r="DJ530" s="11"/>
      <c r="DK530" s="11"/>
      <c r="DL530" s="11"/>
      <c r="DM530" s="11"/>
      <c r="DN530" s="11"/>
      <c r="DO530" s="11"/>
      <c r="DP530" s="11"/>
      <c r="DQ530" s="11"/>
      <c r="DR530" s="11"/>
      <c r="DS530" s="11"/>
      <c r="DT530" s="11"/>
      <c r="DU530" s="1"/>
    </row>
    <row r="531" spans="2:125" s="2" customFormat="1" ht="86.25" hidden="1" customHeight="1" x14ac:dyDescent="0.35">
      <c r="B531" s="1"/>
      <c r="C531" s="200" t="s">
        <v>4714</v>
      </c>
      <c r="D531" s="5" t="s">
        <v>4715</v>
      </c>
      <c r="E531" s="201" t="str">
        <f t="shared" si="54"/>
        <v>URF2025_509__Auditar la Gestión del Riesgo de la URF</v>
      </c>
      <c r="F531" s="5" t="s">
        <v>4716</v>
      </c>
      <c r="G531" s="5" t="s">
        <v>4707</v>
      </c>
      <c r="H531" s="5" t="s">
        <v>4707</v>
      </c>
      <c r="I531" s="5" t="s">
        <v>628</v>
      </c>
      <c r="J531" s="5" t="s">
        <v>630</v>
      </c>
      <c r="K531" s="5" t="s">
        <v>110</v>
      </c>
      <c r="L531" s="233">
        <v>45931</v>
      </c>
      <c r="M531" s="233">
        <v>45982</v>
      </c>
      <c r="N531" s="202">
        <f t="shared" si="55"/>
        <v>51</v>
      </c>
      <c r="O531" s="203" t="s">
        <v>665</v>
      </c>
      <c r="P531" s="11"/>
      <c r="Q531" s="5" t="s">
        <v>111</v>
      </c>
      <c r="R531" s="5" t="s">
        <v>631</v>
      </c>
      <c r="S531" s="11" t="s">
        <v>236</v>
      </c>
      <c r="T531" s="11" t="s">
        <v>632</v>
      </c>
      <c r="U531" s="11" t="s">
        <v>25</v>
      </c>
      <c r="V531" s="11"/>
      <c r="W531" s="11" t="s">
        <v>52</v>
      </c>
      <c r="X531" s="11"/>
      <c r="Y531" s="204"/>
      <c r="Z531" s="11"/>
      <c r="AA531" s="11"/>
      <c r="AB531" s="11"/>
      <c r="AC531" s="13"/>
      <c r="AD531" s="14"/>
      <c r="AE531" s="11"/>
      <c r="AF531" s="11"/>
      <c r="AG531" s="13"/>
      <c r="AH531" s="14"/>
      <c r="AI531" s="11"/>
      <c r="AJ531" s="11"/>
      <c r="AK531" s="13"/>
      <c r="AL531" s="14"/>
      <c r="AM531" s="201"/>
      <c r="AN531" s="201"/>
      <c r="AO531" s="219"/>
      <c r="AP531" s="14"/>
      <c r="AQ531" s="11"/>
      <c r="AR531" s="11"/>
      <c r="AS531" s="13"/>
      <c r="AT531" s="14"/>
      <c r="AU531" s="11"/>
      <c r="AV531" s="11"/>
      <c r="AW531" s="13"/>
      <c r="AX531" s="11"/>
      <c r="AY531" s="11"/>
      <c r="AZ531" s="11"/>
      <c r="BA531" s="11"/>
      <c r="BB531" s="11"/>
      <c r="BC531" s="11"/>
      <c r="BD531" s="11"/>
      <c r="BE531" s="11"/>
      <c r="BF531" s="11"/>
      <c r="BG531" s="11"/>
      <c r="BH531" s="11"/>
      <c r="BI531" s="11"/>
      <c r="BJ531" s="11"/>
      <c r="BK531" s="11" t="s">
        <v>2759</v>
      </c>
      <c r="BL531" s="11" t="s">
        <v>3945</v>
      </c>
      <c r="BM531" s="11"/>
      <c r="BN531" s="11"/>
      <c r="BO531" s="11"/>
      <c r="BP531" s="11"/>
      <c r="BQ531" s="11"/>
      <c r="BR531" s="11"/>
      <c r="BS531" s="11"/>
      <c r="BT531" s="11"/>
      <c r="BU531" s="11"/>
      <c r="BV531" s="11" t="s">
        <v>2783</v>
      </c>
      <c r="BW531" s="11"/>
      <c r="BX531" s="11"/>
      <c r="BY531" s="11"/>
      <c r="BZ531" s="11"/>
      <c r="CA531" s="11"/>
      <c r="CB531" s="11"/>
      <c r="CC531" s="11"/>
      <c r="CD531" s="11" t="s">
        <v>31</v>
      </c>
      <c r="CE531" s="11"/>
      <c r="CF531" s="11"/>
      <c r="CG531" s="11"/>
      <c r="CH531" s="11"/>
      <c r="CI531" s="11"/>
      <c r="CJ531" s="11"/>
      <c r="CK531" s="11"/>
      <c r="CL531" s="11"/>
      <c r="CM531" s="11"/>
      <c r="CN531" s="11"/>
      <c r="CO531" s="11"/>
      <c r="CP531" s="11"/>
      <c r="CQ531" s="11"/>
      <c r="CR531" s="11"/>
      <c r="CS531" s="11"/>
      <c r="CT531" s="11"/>
      <c r="CU531" s="11"/>
      <c r="CV531" s="11"/>
      <c r="CW531" s="11"/>
      <c r="CX531" s="11" t="s">
        <v>100</v>
      </c>
      <c r="CY531" s="204"/>
      <c r="CZ531" s="11" t="s">
        <v>2826</v>
      </c>
      <c r="DA531" s="11" t="s">
        <v>4652</v>
      </c>
      <c r="DB531" s="205">
        <v>45779</v>
      </c>
      <c r="DC531" s="205">
        <v>45784</v>
      </c>
      <c r="DD531" s="11" t="s">
        <v>3980</v>
      </c>
      <c r="DE531" s="11" t="s">
        <v>4709</v>
      </c>
      <c r="DF531" s="11"/>
      <c r="DG531" s="11"/>
      <c r="DH531" s="11"/>
      <c r="DI531" s="11"/>
      <c r="DJ531" s="11"/>
      <c r="DK531" s="11"/>
      <c r="DL531" s="11"/>
      <c r="DM531" s="11"/>
      <c r="DN531" s="11"/>
      <c r="DO531" s="11"/>
      <c r="DP531" s="11"/>
      <c r="DQ531" s="11"/>
      <c r="DR531" s="11"/>
      <c r="DS531" s="11"/>
      <c r="DT531" s="11"/>
      <c r="DU531" s="1"/>
    </row>
    <row r="532" spans="2:125" s="2" customFormat="1" ht="84" hidden="1" customHeight="1" x14ac:dyDescent="0.35">
      <c r="B532" s="1"/>
      <c r="C532" s="200" t="s">
        <v>4717</v>
      </c>
      <c r="D532" s="206" t="s">
        <v>4718</v>
      </c>
      <c r="E532" s="94" t="str">
        <f t="shared" si="54"/>
        <v xml:space="preserve">URF2025_510__PD_Open Data - Sector solidario </v>
      </c>
      <c r="F532" s="206" t="s">
        <v>4719</v>
      </c>
      <c r="G532" s="206" t="s">
        <v>4085</v>
      </c>
      <c r="H532" s="206" t="s">
        <v>4720</v>
      </c>
      <c r="I532" s="206" t="s">
        <v>1647</v>
      </c>
      <c r="J532" s="206" t="s">
        <v>2138</v>
      </c>
      <c r="K532" s="206"/>
      <c r="L532" s="207">
        <v>45931</v>
      </c>
      <c r="M532" s="207">
        <v>46022</v>
      </c>
      <c r="N532" s="208">
        <f t="shared" si="55"/>
        <v>91</v>
      </c>
      <c r="O532" s="206" t="s">
        <v>1797</v>
      </c>
      <c r="P532" s="206"/>
      <c r="Q532" s="206" t="s">
        <v>234</v>
      </c>
      <c r="R532" s="206" t="s">
        <v>4087</v>
      </c>
      <c r="S532" s="206" t="s">
        <v>1649</v>
      </c>
      <c r="T532" s="206" t="s">
        <v>1650</v>
      </c>
      <c r="U532" s="206" t="s">
        <v>25</v>
      </c>
      <c r="V532" s="206"/>
      <c r="W532" s="206" t="s">
        <v>52</v>
      </c>
      <c r="X532" s="206"/>
      <c r="Y532" s="204" t="str">
        <f t="shared" ref="Y532" si="56">_xlfn.TEXTJOIN(CHAR(10),TRUE,U532:X532)</f>
        <v xml:space="preserve">Talento Humano 
Tecnológicos </v>
      </c>
      <c r="Z532" s="206"/>
      <c r="AA532" s="206"/>
      <c r="AB532" s="206"/>
      <c r="AC532" s="209"/>
      <c r="AD532" s="209"/>
      <c r="AE532" s="206"/>
      <c r="AF532" s="206"/>
      <c r="AG532" s="209"/>
      <c r="AH532" s="209"/>
      <c r="AI532" s="206"/>
      <c r="AJ532" s="206"/>
      <c r="AK532" s="209"/>
      <c r="AL532" s="209"/>
      <c r="AM532" s="206"/>
      <c r="AN532" s="206"/>
      <c r="AO532" s="209"/>
      <c r="AP532" s="209"/>
      <c r="AQ532" s="206"/>
      <c r="AR532" s="206"/>
      <c r="AS532" s="209"/>
      <c r="AT532" s="209"/>
      <c r="AU532" s="206"/>
      <c r="AV532" s="206"/>
      <c r="AW532" s="209"/>
      <c r="AX532" s="206"/>
      <c r="AY532" s="206"/>
      <c r="AZ532" s="206"/>
      <c r="BA532" s="206"/>
      <c r="BB532" s="206"/>
      <c r="BC532" s="206"/>
      <c r="BD532" s="206"/>
      <c r="BE532" s="206"/>
      <c r="BF532" s="206"/>
      <c r="BG532" s="206"/>
      <c r="BH532" s="206" t="s">
        <v>2758</v>
      </c>
      <c r="BI532" s="206" t="s">
        <v>2793</v>
      </c>
      <c r="BJ532" s="206" t="s">
        <v>3163</v>
      </c>
      <c r="BK532" s="206"/>
      <c r="BL532" s="206"/>
      <c r="BM532" s="206" t="s">
        <v>4088</v>
      </c>
      <c r="BN532" s="206" t="s">
        <v>2760</v>
      </c>
      <c r="BO532" s="206" t="s">
        <v>2987</v>
      </c>
      <c r="BP532" s="206" t="s">
        <v>2761</v>
      </c>
      <c r="BQ532" s="206" t="s">
        <v>3164</v>
      </c>
      <c r="BR532" s="206"/>
      <c r="BS532" s="206"/>
      <c r="BT532" s="206"/>
      <c r="BU532" s="206"/>
      <c r="BV532" s="206" t="s">
        <v>2783</v>
      </c>
      <c r="BW532" s="204" t="str">
        <f t="shared" ref="BW532" si="57">_xlfn.TEXTJOIN(CHAR(10),TRUE,Z532,AD532,AH532,AL532,AP532,AT532,AX532,AY532,AZ532,BA532,BB532,BC532,BE532,BD532,BF532,BG532,BH532,BK532,BM532,BN532,BP532,BR532,BS532,BU532,BV532)</f>
        <v>Programas de transparencia y ética pública 
Agenda regulatoria
Estrategia de participación ciudadana 
Estrategia de rendición de cuentas 
Operación del Sistema de Gestión Institucional_SGI</v>
      </c>
      <c r="BX532" s="206"/>
      <c r="BY532" s="206"/>
      <c r="BZ532" s="206" t="s">
        <v>27</v>
      </c>
      <c r="CA532" s="206"/>
      <c r="CB532" s="206"/>
      <c r="CC532" s="206"/>
      <c r="CD532" s="206"/>
      <c r="CE532" s="204" t="str">
        <f t="shared" ref="CE532" si="58">_xlfn.TEXTJOIN(CHAR(10),TRUE,BX532:CD532)</f>
        <v xml:space="preserve">Gestión con valores para resultados </v>
      </c>
      <c r="CF532" s="206"/>
      <c r="CG532" s="206"/>
      <c r="CH532" s="206"/>
      <c r="CI532" s="206"/>
      <c r="CJ532" s="206"/>
      <c r="CK532" s="206"/>
      <c r="CL532" s="206"/>
      <c r="CM532" s="206"/>
      <c r="CN532" s="206"/>
      <c r="CO532" s="206" t="s">
        <v>91</v>
      </c>
      <c r="CP532" s="206"/>
      <c r="CQ532" s="206"/>
      <c r="CR532" s="206" t="s">
        <v>94</v>
      </c>
      <c r="CS532" s="206"/>
      <c r="CT532" s="206"/>
      <c r="CU532" s="206"/>
      <c r="CV532" s="206"/>
      <c r="CW532" s="206"/>
      <c r="CX532" s="206"/>
      <c r="CY532" s="204" t="str">
        <f t="shared" ref="CY532" si="59">_xlfn.TEXTJOIN(CHAR(10),TRUE,CF532:CX532)</f>
        <v>Mejora Normativa
Participación ciudadana en la gestión pública</v>
      </c>
      <c r="CZ532" s="206" t="s">
        <v>2873</v>
      </c>
      <c r="DA532" s="206" t="s">
        <v>4652</v>
      </c>
      <c r="DB532" s="210">
        <v>45853</v>
      </c>
      <c r="DC532" s="210">
        <v>45853</v>
      </c>
      <c r="DD532" s="206" t="s">
        <v>4093</v>
      </c>
      <c r="DE532" s="206" t="s">
        <v>4107</v>
      </c>
      <c r="DF532" s="206" t="s">
        <v>2873</v>
      </c>
      <c r="DG532" s="210">
        <v>45938</v>
      </c>
      <c r="DH532" s="210">
        <v>45938</v>
      </c>
      <c r="DI532" s="206" t="s">
        <v>4095</v>
      </c>
      <c r="DJ532" s="206" t="s">
        <v>4121</v>
      </c>
      <c r="DK532" s="206"/>
      <c r="DL532" s="206"/>
      <c r="DM532" s="206"/>
      <c r="DN532" s="206"/>
      <c r="DO532" s="206"/>
      <c r="DP532" s="206"/>
      <c r="DQ532" s="206"/>
      <c r="DR532" s="206"/>
      <c r="DS532" s="206"/>
      <c r="DT532" s="206"/>
      <c r="DU532" s="1"/>
    </row>
    <row r="533" spans="2:125" s="2" customFormat="1" ht="84" hidden="1" customHeight="1" x14ac:dyDescent="0.35">
      <c r="B533" s="1"/>
      <c r="C533" s="200" t="s">
        <v>4721</v>
      </c>
      <c r="D533" s="11" t="s">
        <v>4722</v>
      </c>
      <c r="E533" s="201" t="str">
        <f t="shared" si="54"/>
        <v>URF2025_511__Elaborar protocolo para gestionar denuncias por actos de corrupción y medidas de protección al denunciante y socializarlo con los servidores de Relación con la Ciudadanía</v>
      </c>
      <c r="F533" s="11" t="s">
        <v>4723</v>
      </c>
      <c r="G533" s="11" t="s">
        <v>4724</v>
      </c>
      <c r="H533" s="11" t="s">
        <v>4725</v>
      </c>
      <c r="I533" s="11" t="s">
        <v>1078</v>
      </c>
      <c r="J533" s="11" t="s">
        <v>1079</v>
      </c>
      <c r="K533" s="11" t="s">
        <v>641</v>
      </c>
      <c r="L533" s="12">
        <v>45976</v>
      </c>
      <c r="M533" s="12">
        <v>46006</v>
      </c>
      <c r="N533" s="202">
        <f t="shared" si="55"/>
        <v>30</v>
      </c>
      <c r="O533" s="203" t="s">
        <v>665</v>
      </c>
      <c r="P533" s="11"/>
      <c r="Q533" s="11" t="s">
        <v>111</v>
      </c>
      <c r="R533" s="11" t="s">
        <v>4726</v>
      </c>
      <c r="S533" s="235" t="s">
        <v>114</v>
      </c>
      <c r="T533" s="235" t="s">
        <v>1082</v>
      </c>
      <c r="U533" s="11" t="s">
        <v>25</v>
      </c>
      <c r="V533" s="11"/>
      <c r="W533" s="11" t="s">
        <v>52</v>
      </c>
      <c r="X533" s="11"/>
      <c r="Y533" s="204"/>
      <c r="Z533" s="11"/>
      <c r="AA533" s="11"/>
      <c r="AB533" s="11"/>
      <c r="AC533" s="13"/>
      <c r="AD533" s="14"/>
      <c r="AE533" s="11"/>
      <c r="AF533" s="11"/>
      <c r="AG533" s="13"/>
      <c r="AH533" s="14"/>
      <c r="AI533" s="11"/>
      <c r="AJ533" s="11"/>
      <c r="AK533" s="13"/>
      <c r="AL533" s="14"/>
      <c r="AM533" s="11"/>
      <c r="AN533" s="11"/>
      <c r="AO533" s="13"/>
      <c r="AP533" s="14"/>
      <c r="AQ533" s="11"/>
      <c r="AR533" s="11"/>
      <c r="AS533" s="13"/>
      <c r="AT533" s="14"/>
      <c r="AU533" s="11"/>
      <c r="AV533" s="11"/>
      <c r="AW533" s="13"/>
      <c r="AX533" s="11"/>
      <c r="AY533" s="11"/>
      <c r="AZ533" s="11"/>
      <c r="BA533" s="11"/>
      <c r="BB533" s="11"/>
      <c r="BC533" s="11"/>
      <c r="BD533" s="11"/>
      <c r="BE533" s="11"/>
      <c r="BF533" s="11"/>
      <c r="BG533" s="11"/>
      <c r="BH533" s="11" t="s">
        <v>2758</v>
      </c>
      <c r="BI533" s="11" t="s">
        <v>2474</v>
      </c>
      <c r="BJ533" s="11" t="s">
        <v>3159</v>
      </c>
      <c r="BK533" s="11"/>
      <c r="BL533" s="11"/>
      <c r="BM533" s="11"/>
      <c r="BN533" s="11"/>
      <c r="BO533" s="11"/>
      <c r="BP533" s="11"/>
      <c r="BQ533" s="11"/>
      <c r="BR533" s="11"/>
      <c r="BS533" s="11"/>
      <c r="BT533" s="11"/>
      <c r="BU533" s="11"/>
      <c r="BV533" s="11" t="s">
        <v>2783</v>
      </c>
      <c r="BW533" s="204"/>
      <c r="BX533" s="11"/>
      <c r="BY533" s="11"/>
      <c r="BZ533" s="11" t="s">
        <v>27</v>
      </c>
      <c r="CA533" s="11"/>
      <c r="CB533" s="11" t="s">
        <v>29</v>
      </c>
      <c r="CC533" s="11"/>
      <c r="CD533" s="11"/>
      <c r="CE533" s="204"/>
      <c r="CF533" s="11"/>
      <c r="CG533" s="11"/>
      <c r="CH533" s="11"/>
      <c r="CI533" s="11"/>
      <c r="CJ533" s="11"/>
      <c r="CK533" s="11"/>
      <c r="CL533" s="11"/>
      <c r="CM533" s="11"/>
      <c r="CN533" s="11"/>
      <c r="CO533" s="11"/>
      <c r="CP533" s="11" t="s">
        <v>92</v>
      </c>
      <c r="CQ533" s="11"/>
      <c r="CR533" s="11" t="s">
        <v>94</v>
      </c>
      <c r="CS533" s="11"/>
      <c r="CT533" s="11" t="s">
        <v>96</v>
      </c>
      <c r="CU533" s="11"/>
      <c r="CV533" s="11"/>
      <c r="CW533" s="11"/>
      <c r="CX533" s="11"/>
      <c r="CY533" s="204"/>
      <c r="CZ533" s="11" t="s">
        <v>2784</v>
      </c>
      <c r="DA533" s="11"/>
      <c r="DB533" s="205"/>
      <c r="DC533" s="205"/>
      <c r="DD533" s="11"/>
      <c r="DE533" s="11"/>
      <c r="DF533" s="11"/>
      <c r="DG533" s="11"/>
      <c r="DH533" s="11"/>
      <c r="DI533" s="11"/>
      <c r="DJ533" s="11"/>
      <c r="DK533" s="11"/>
      <c r="DL533" s="11"/>
      <c r="DM533" s="11"/>
      <c r="DN533" s="11"/>
      <c r="DO533" s="11"/>
      <c r="DP533" s="11"/>
      <c r="DQ533" s="11"/>
      <c r="DR533" s="11"/>
      <c r="DS533" s="11"/>
      <c r="DT533" s="11"/>
      <c r="DU533" s="1"/>
    </row>
    <row r="534" spans="2:125" s="2" customFormat="1" ht="84" hidden="1" customHeight="1" x14ac:dyDescent="0.35">
      <c r="B534" s="1"/>
      <c r="C534" s="200" t="s">
        <v>4727</v>
      </c>
      <c r="D534" s="11" t="s">
        <v>4728</v>
      </c>
      <c r="E534" s="201" t="str">
        <f t="shared" si="54"/>
        <v xml:space="preserve">URF2025_512__Sensibilizar a los servidores de la URF sobre el uso de los canales de denuncia y el tipo de información mínima requerida </v>
      </c>
      <c r="F534" s="11" t="s">
        <v>4729</v>
      </c>
      <c r="G534" s="11" t="s">
        <v>4730</v>
      </c>
      <c r="H534" s="11" t="s">
        <v>4731</v>
      </c>
      <c r="I534" s="11" t="s">
        <v>1078</v>
      </c>
      <c r="J534" s="11" t="s">
        <v>1079</v>
      </c>
      <c r="K534" s="11" t="s">
        <v>641</v>
      </c>
      <c r="L534" s="12">
        <v>45976</v>
      </c>
      <c r="M534" s="12">
        <v>46006</v>
      </c>
      <c r="N534" s="202">
        <f t="shared" si="55"/>
        <v>30</v>
      </c>
      <c r="O534" s="203" t="s">
        <v>665</v>
      </c>
      <c r="P534" s="11"/>
      <c r="Q534" s="11" t="s">
        <v>111</v>
      </c>
      <c r="R534" s="11" t="s">
        <v>4726</v>
      </c>
      <c r="S534" s="235" t="s">
        <v>114</v>
      </c>
      <c r="T534" s="235" t="s">
        <v>1082</v>
      </c>
      <c r="U534" s="11" t="s">
        <v>25</v>
      </c>
      <c r="V534" s="11"/>
      <c r="W534" s="11" t="s">
        <v>52</v>
      </c>
      <c r="X534" s="11"/>
      <c r="Y534" s="204"/>
      <c r="Z534" s="11"/>
      <c r="AA534" s="11"/>
      <c r="AB534" s="11"/>
      <c r="AC534" s="13"/>
      <c r="AD534" s="14"/>
      <c r="AE534" s="11"/>
      <c r="AF534" s="11"/>
      <c r="AG534" s="13"/>
      <c r="AH534" s="14"/>
      <c r="AI534" s="11"/>
      <c r="AJ534" s="11"/>
      <c r="AK534" s="13"/>
      <c r="AL534" s="14"/>
      <c r="AM534" s="11"/>
      <c r="AN534" s="11"/>
      <c r="AO534" s="13"/>
      <c r="AP534" s="14"/>
      <c r="AQ534" s="11"/>
      <c r="AR534" s="11"/>
      <c r="AS534" s="13"/>
      <c r="AT534" s="14"/>
      <c r="AU534" s="11"/>
      <c r="AV534" s="11"/>
      <c r="AW534" s="13"/>
      <c r="AX534" s="11"/>
      <c r="AY534" s="11"/>
      <c r="AZ534" s="11"/>
      <c r="BA534" s="11"/>
      <c r="BB534" s="11"/>
      <c r="BC534" s="11"/>
      <c r="BD534" s="11"/>
      <c r="BE534" s="11"/>
      <c r="BF534" s="11"/>
      <c r="BG534" s="11"/>
      <c r="BH534" s="11" t="s">
        <v>2758</v>
      </c>
      <c r="BI534" s="11" t="s">
        <v>2474</v>
      </c>
      <c r="BJ534" s="11" t="s">
        <v>3159</v>
      </c>
      <c r="BK534" s="11"/>
      <c r="BL534" s="11"/>
      <c r="BM534" s="11"/>
      <c r="BN534" s="11"/>
      <c r="BO534" s="11"/>
      <c r="BP534" s="11"/>
      <c r="BQ534" s="11"/>
      <c r="BR534" s="11"/>
      <c r="BS534" s="11"/>
      <c r="BT534" s="11"/>
      <c r="BU534" s="11"/>
      <c r="BV534" s="11" t="s">
        <v>2783</v>
      </c>
      <c r="BW534" s="204"/>
      <c r="BX534" s="11"/>
      <c r="BY534" s="11"/>
      <c r="BZ534" s="11" t="s">
        <v>27</v>
      </c>
      <c r="CA534" s="11"/>
      <c r="CB534" s="11" t="s">
        <v>29</v>
      </c>
      <c r="CC534" s="11"/>
      <c r="CD534" s="11"/>
      <c r="CE534" s="204"/>
      <c r="CF534" s="11"/>
      <c r="CG534" s="11"/>
      <c r="CH534" s="11"/>
      <c r="CI534" s="11"/>
      <c r="CJ534" s="11"/>
      <c r="CK534" s="11"/>
      <c r="CL534" s="11"/>
      <c r="CM534" s="11"/>
      <c r="CN534" s="11"/>
      <c r="CO534" s="11"/>
      <c r="CP534" s="11" t="s">
        <v>92</v>
      </c>
      <c r="CQ534" s="11"/>
      <c r="CR534" s="11" t="s">
        <v>94</v>
      </c>
      <c r="CS534" s="11"/>
      <c r="CT534" s="11" t="s">
        <v>96</v>
      </c>
      <c r="CU534" s="11"/>
      <c r="CV534" s="11"/>
      <c r="CW534" s="11"/>
      <c r="CX534" s="11"/>
      <c r="CY534" s="204"/>
      <c r="CZ534" s="11" t="s">
        <v>2784</v>
      </c>
      <c r="DA534" s="11"/>
      <c r="DB534" s="205"/>
      <c r="DC534" s="205"/>
      <c r="DD534" s="11"/>
      <c r="DE534" s="11"/>
      <c r="DF534" s="11"/>
      <c r="DG534" s="11"/>
      <c r="DH534" s="11"/>
      <c r="DI534" s="11"/>
      <c r="DJ534" s="11"/>
      <c r="DK534" s="11"/>
      <c r="DL534" s="11"/>
      <c r="DM534" s="11"/>
      <c r="DN534" s="11"/>
      <c r="DO534" s="11"/>
      <c r="DP534" s="11"/>
      <c r="DQ534" s="11"/>
      <c r="DR534" s="11"/>
      <c r="DS534" s="11"/>
      <c r="DT534" s="11"/>
      <c r="DU534" s="1"/>
    </row>
    <row r="535" spans="2:125" s="2" customFormat="1" ht="84" hidden="1" customHeight="1" x14ac:dyDescent="0.35">
      <c r="B535" s="1"/>
      <c r="C535" s="200" t="s">
        <v>4732</v>
      </c>
      <c r="D535" s="11" t="s">
        <v>4733</v>
      </c>
      <c r="E535" s="201" t="str">
        <f t="shared" si="54"/>
        <v>URF2025_513__Compartir los canales de denuncia y el tipo de información mínima requerida por medio de los canales de comunicación externa de la URF</v>
      </c>
      <c r="F535" s="11" t="s">
        <v>4734</v>
      </c>
      <c r="G535" s="11" t="s">
        <v>4735</v>
      </c>
      <c r="H535" s="11" t="s">
        <v>4736</v>
      </c>
      <c r="I535" s="11" t="s">
        <v>1078</v>
      </c>
      <c r="J535" s="11" t="s">
        <v>1079</v>
      </c>
      <c r="K535" s="11" t="s">
        <v>641</v>
      </c>
      <c r="L535" s="12">
        <v>45976</v>
      </c>
      <c r="M535" s="12">
        <v>46006</v>
      </c>
      <c r="N535" s="202">
        <f t="shared" si="55"/>
        <v>30</v>
      </c>
      <c r="O535" s="203" t="s">
        <v>665</v>
      </c>
      <c r="P535" s="11"/>
      <c r="Q535" s="11" t="s">
        <v>111</v>
      </c>
      <c r="R535" s="11" t="s">
        <v>4726</v>
      </c>
      <c r="S535" s="235" t="s">
        <v>114</v>
      </c>
      <c r="T535" s="235" t="s">
        <v>1082</v>
      </c>
      <c r="U535" s="11" t="s">
        <v>25</v>
      </c>
      <c r="V535" s="11"/>
      <c r="W535" s="11" t="s">
        <v>52</v>
      </c>
      <c r="X535" s="11"/>
      <c r="Y535" s="204"/>
      <c r="Z535" s="11"/>
      <c r="AA535" s="11"/>
      <c r="AB535" s="11"/>
      <c r="AC535" s="13"/>
      <c r="AD535" s="14"/>
      <c r="AE535" s="11"/>
      <c r="AF535" s="11"/>
      <c r="AG535" s="13"/>
      <c r="AH535" s="14"/>
      <c r="AI535" s="11"/>
      <c r="AJ535" s="11"/>
      <c r="AK535" s="13"/>
      <c r="AL535" s="14"/>
      <c r="AM535" s="11"/>
      <c r="AN535" s="11"/>
      <c r="AO535" s="13"/>
      <c r="AP535" s="14"/>
      <c r="AQ535" s="11"/>
      <c r="AR535" s="11"/>
      <c r="AS535" s="13"/>
      <c r="AT535" s="14"/>
      <c r="AU535" s="11"/>
      <c r="AV535" s="11"/>
      <c r="AW535" s="13"/>
      <c r="AX535" s="11"/>
      <c r="AY535" s="11"/>
      <c r="AZ535" s="11"/>
      <c r="BA535" s="11"/>
      <c r="BB535" s="11"/>
      <c r="BC535" s="11"/>
      <c r="BD535" s="11"/>
      <c r="BE535" s="11"/>
      <c r="BF535" s="11"/>
      <c r="BG535" s="11"/>
      <c r="BH535" s="11" t="s">
        <v>2758</v>
      </c>
      <c r="BI535" s="11" t="s">
        <v>2474</v>
      </c>
      <c r="BJ535" s="11" t="s">
        <v>3159</v>
      </c>
      <c r="BK535" s="11"/>
      <c r="BL535" s="11"/>
      <c r="BM535" s="11"/>
      <c r="BN535" s="11"/>
      <c r="BO535" s="11"/>
      <c r="BP535" s="11"/>
      <c r="BQ535" s="11"/>
      <c r="BR535" s="11"/>
      <c r="BS535" s="11"/>
      <c r="BT535" s="11"/>
      <c r="BU535" s="11"/>
      <c r="BV535" s="11" t="s">
        <v>2783</v>
      </c>
      <c r="BW535" s="204"/>
      <c r="BX535" s="11"/>
      <c r="BY535" s="11"/>
      <c r="BZ535" s="11" t="s">
        <v>27</v>
      </c>
      <c r="CA535" s="11"/>
      <c r="CB535" s="11" t="s">
        <v>29</v>
      </c>
      <c r="CC535" s="11"/>
      <c r="CD535" s="11"/>
      <c r="CE535" s="204"/>
      <c r="CF535" s="11"/>
      <c r="CG535" s="11"/>
      <c r="CH535" s="11"/>
      <c r="CI535" s="11"/>
      <c r="CJ535" s="11"/>
      <c r="CK535" s="11"/>
      <c r="CL535" s="11"/>
      <c r="CM535" s="11"/>
      <c r="CN535" s="11"/>
      <c r="CO535" s="11"/>
      <c r="CP535" s="11" t="s">
        <v>92</v>
      </c>
      <c r="CQ535" s="11"/>
      <c r="CR535" s="11" t="s">
        <v>94</v>
      </c>
      <c r="CS535" s="11"/>
      <c r="CT535" s="11" t="s">
        <v>96</v>
      </c>
      <c r="CU535" s="11"/>
      <c r="CV535" s="11"/>
      <c r="CW535" s="11"/>
      <c r="CX535" s="11"/>
      <c r="CY535" s="204"/>
      <c r="CZ535" s="11" t="s">
        <v>2784</v>
      </c>
      <c r="DA535" s="11"/>
      <c r="DB535" s="205"/>
      <c r="DC535" s="205"/>
      <c r="DD535" s="11"/>
      <c r="DE535" s="11"/>
      <c r="DF535" s="11"/>
      <c r="DG535" s="11"/>
      <c r="DH535" s="11"/>
      <c r="DI535" s="11"/>
      <c r="DJ535" s="11"/>
      <c r="DK535" s="11"/>
      <c r="DL535" s="11"/>
      <c r="DM535" s="11"/>
      <c r="DN535" s="11"/>
      <c r="DO535" s="11"/>
      <c r="DP535" s="11"/>
      <c r="DQ535" s="11"/>
      <c r="DR535" s="11"/>
      <c r="DS535" s="11"/>
      <c r="DT535" s="11"/>
      <c r="DU535" s="1"/>
    </row>
    <row r="536" spans="2:125" s="2" customFormat="1" ht="84" hidden="1" customHeight="1" x14ac:dyDescent="0.35">
      <c r="B536" s="1"/>
      <c r="C536" s="200" t="s">
        <v>4737</v>
      </c>
      <c r="D536" s="11" t="s">
        <v>4738</v>
      </c>
      <c r="E536" s="201" t="str">
        <f t="shared" si="54"/>
        <v>URF2025_514__Participar en las mesas sectoriales de relacionamineto con el ciudadano</v>
      </c>
      <c r="F536" s="11" t="s">
        <v>4739</v>
      </c>
      <c r="G536" s="11" t="s">
        <v>4740</v>
      </c>
      <c r="H536" s="11" t="s">
        <v>4741</v>
      </c>
      <c r="I536" s="11" t="s">
        <v>1078</v>
      </c>
      <c r="J536" s="11" t="s">
        <v>1079</v>
      </c>
      <c r="K536" s="11" t="s">
        <v>641</v>
      </c>
      <c r="L536" s="12">
        <v>45976</v>
      </c>
      <c r="M536" s="12">
        <v>46006</v>
      </c>
      <c r="N536" s="202">
        <f t="shared" si="55"/>
        <v>30</v>
      </c>
      <c r="O536" s="203" t="s">
        <v>665</v>
      </c>
      <c r="P536" s="11"/>
      <c r="Q536" s="11" t="s">
        <v>111</v>
      </c>
      <c r="R536" s="11" t="s">
        <v>4726</v>
      </c>
      <c r="S536" s="235" t="s">
        <v>114</v>
      </c>
      <c r="T536" s="235" t="s">
        <v>1082</v>
      </c>
      <c r="U536" s="11" t="s">
        <v>25</v>
      </c>
      <c r="V536" s="11"/>
      <c r="W536" s="11" t="s">
        <v>52</v>
      </c>
      <c r="X536" s="11"/>
      <c r="Y536" s="204"/>
      <c r="Z536" s="11"/>
      <c r="AA536" s="11"/>
      <c r="AB536" s="11"/>
      <c r="AC536" s="13"/>
      <c r="AD536" s="14"/>
      <c r="AE536" s="11"/>
      <c r="AF536" s="11"/>
      <c r="AG536" s="13"/>
      <c r="AH536" s="14"/>
      <c r="AI536" s="11"/>
      <c r="AJ536" s="11"/>
      <c r="AK536" s="13"/>
      <c r="AL536" s="14"/>
      <c r="AM536" s="11"/>
      <c r="AN536" s="11"/>
      <c r="AO536" s="13"/>
      <c r="AP536" s="14"/>
      <c r="AQ536" s="11"/>
      <c r="AR536" s="11"/>
      <c r="AS536" s="13"/>
      <c r="AT536" s="14"/>
      <c r="AU536" s="11"/>
      <c r="AV536" s="11"/>
      <c r="AW536" s="13"/>
      <c r="AX536" s="11"/>
      <c r="AY536" s="11"/>
      <c r="AZ536" s="11"/>
      <c r="BA536" s="11"/>
      <c r="BB536" s="11"/>
      <c r="BC536" s="11"/>
      <c r="BD536" s="11"/>
      <c r="BE536" s="11"/>
      <c r="BF536" s="11"/>
      <c r="BG536" s="11"/>
      <c r="BH536" s="11" t="s">
        <v>2758</v>
      </c>
      <c r="BI536" s="11" t="s">
        <v>2488</v>
      </c>
      <c r="BJ536" s="11" t="s">
        <v>2815</v>
      </c>
      <c r="BK536" s="11"/>
      <c r="BL536" s="11"/>
      <c r="BM536" s="11"/>
      <c r="BN536" s="11"/>
      <c r="BO536" s="11"/>
      <c r="BP536" s="11"/>
      <c r="BQ536" s="11"/>
      <c r="BR536" s="11"/>
      <c r="BS536" s="11"/>
      <c r="BT536" s="11"/>
      <c r="BU536" s="11"/>
      <c r="BV536" s="11" t="s">
        <v>2783</v>
      </c>
      <c r="BW536" s="204"/>
      <c r="BX536" s="11"/>
      <c r="BY536" s="11"/>
      <c r="BZ536" s="11" t="s">
        <v>27</v>
      </c>
      <c r="CA536" s="11"/>
      <c r="CB536" s="11" t="s">
        <v>29</v>
      </c>
      <c r="CC536" s="11"/>
      <c r="CD536" s="11"/>
      <c r="CE536" s="204"/>
      <c r="CF536" s="11"/>
      <c r="CG536" s="11"/>
      <c r="CH536" s="11"/>
      <c r="CI536" s="11"/>
      <c r="CJ536" s="11"/>
      <c r="CK536" s="11"/>
      <c r="CL536" s="11"/>
      <c r="CM536" s="11"/>
      <c r="CN536" s="11"/>
      <c r="CO536" s="11"/>
      <c r="CP536" s="11" t="s">
        <v>92</v>
      </c>
      <c r="CQ536" s="11"/>
      <c r="CR536" s="11" t="s">
        <v>94</v>
      </c>
      <c r="CS536" s="11"/>
      <c r="CT536" s="11" t="s">
        <v>96</v>
      </c>
      <c r="CU536" s="11"/>
      <c r="CV536" s="11"/>
      <c r="CW536" s="11"/>
      <c r="CX536" s="11"/>
      <c r="CY536" s="204"/>
      <c r="CZ536" s="11" t="s">
        <v>2784</v>
      </c>
      <c r="DA536" s="11"/>
      <c r="DB536" s="205"/>
      <c r="DC536" s="205"/>
      <c r="DD536" s="11"/>
      <c r="DE536" s="11"/>
      <c r="DF536" s="11"/>
      <c r="DG536" s="11"/>
      <c r="DH536" s="11"/>
      <c r="DI536" s="11"/>
      <c r="DJ536" s="11"/>
      <c r="DK536" s="11"/>
      <c r="DL536" s="11"/>
      <c r="DM536" s="11"/>
      <c r="DN536" s="11"/>
      <c r="DO536" s="11"/>
      <c r="DP536" s="11"/>
      <c r="DQ536" s="11"/>
      <c r="DR536" s="11"/>
      <c r="DS536" s="11"/>
      <c r="DT536" s="11"/>
      <c r="DU536" s="1"/>
    </row>
    <row r="537" spans="2:125" s="2" customFormat="1" ht="84" hidden="1" customHeight="1" x14ac:dyDescent="0.35">
      <c r="B537" s="1"/>
      <c r="C537" s="200" t="s">
        <v>4742</v>
      </c>
      <c r="D537" s="11" t="s">
        <v>4743</v>
      </c>
      <c r="E537" s="201" t="str">
        <f t="shared" si="54"/>
        <v>URF2025_515__ET_Conglomerado Financiero Público - Grupo Bicentenario</v>
      </c>
      <c r="F537" s="11" t="s">
        <v>4744</v>
      </c>
      <c r="G537" s="11" t="s">
        <v>4118</v>
      </c>
      <c r="H537" s="11" t="s">
        <v>4743</v>
      </c>
      <c r="I537" s="11" t="s">
        <v>1647</v>
      </c>
      <c r="J537" s="11" t="s">
        <v>1794</v>
      </c>
      <c r="K537" s="11"/>
      <c r="L537" s="12">
        <v>45931</v>
      </c>
      <c r="M537" s="12">
        <v>46022</v>
      </c>
      <c r="N537" s="202">
        <f t="shared" si="55"/>
        <v>91</v>
      </c>
      <c r="O537" s="203" t="s">
        <v>1794</v>
      </c>
      <c r="P537" s="11"/>
      <c r="Q537" s="11"/>
      <c r="R537" s="11"/>
      <c r="S537" s="11" t="s">
        <v>1649</v>
      </c>
      <c r="T537" s="235" t="s">
        <v>1690</v>
      </c>
      <c r="U537" s="11" t="s">
        <v>25</v>
      </c>
      <c r="V537" s="11"/>
      <c r="W537" s="11" t="s">
        <v>52</v>
      </c>
      <c r="X537" s="11"/>
      <c r="Y537" s="11"/>
      <c r="Z537" s="11"/>
      <c r="AA537" s="11"/>
      <c r="AB537" s="11"/>
      <c r="AC537" s="13"/>
      <c r="AD537" s="14"/>
      <c r="AE537" s="11"/>
      <c r="AF537" s="11"/>
      <c r="AG537" s="13"/>
      <c r="AH537" s="14"/>
      <c r="AI537" s="11"/>
      <c r="AJ537" s="11"/>
      <c r="AK537" s="13"/>
      <c r="AL537" s="14"/>
      <c r="AM537" s="11"/>
      <c r="AN537" s="11"/>
      <c r="AO537" s="13"/>
      <c r="AP537" s="14"/>
      <c r="AQ537" s="11"/>
      <c r="AR537" s="11"/>
      <c r="AS537" s="13"/>
      <c r="AT537" s="14"/>
      <c r="AU537" s="11"/>
      <c r="AV537" s="11"/>
      <c r="AW537" s="13"/>
      <c r="AX537" s="11"/>
      <c r="AY537" s="11"/>
      <c r="AZ537" s="11"/>
      <c r="BA537" s="11"/>
      <c r="BB537" s="11"/>
      <c r="BC537" s="11"/>
      <c r="BD537" s="11"/>
      <c r="BE537" s="11"/>
      <c r="BF537" s="11"/>
      <c r="BG537" s="11"/>
      <c r="BH537" s="11" t="s">
        <v>2758</v>
      </c>
      <c r="BI537" s="11" t="s">
        <v>2793</v>
      </c>
      <c r="BJ537" s="11" t="s">
        <v>3163</v>
      </c>
      <c r="BK537" s="11"/>
      <c r="BL537" s="11"/>
      <c r="BM537" s="11" t="s">
        <v>4088</v>
      </c>
      <c r="BN537" s="11" t="s">
        <v>2760</v>
      </c>
      <c r="BO537" s="11" t="s">
        <v>2987</v>
      </c>
      <c r="BP537" s="11" t="s">
        <v>2761</v>
      </c>
      <c r="BQ537" s="11" t="s">
        <v>3164</v>
      </c>
      <c r="BR537" s="11"/>
      <c r="BS537" s="11"/>
      <c r="BT537" s="11"/>
      <c r="BU537" s="11"/>
      <c r="BV537" s="11" t="s">
        <v>2783</v>
      </c>
      <c r="BW537" s="11"/>
      <c r="BX537" s="11"/>
      <c r="BY537" s="11"/>
      <c r="BZ537" s="11" t="s">
        <v>27</v>
      </c>
      <c r="CA537" s="11"/>
      <c r="CB537" s="11"/>
      <c r="CC537" s="11"/>
      <c r="CD537" s="11"/>
      <c r="CE537" s="11"/>
      <c r="CF537" s="11"/>
      <c r="CG537" s="11"/>
      <c r="CH537" s="11"/>
      <c r="CI537" s="11"/>
      <c r="CJ537" s="11"/>
      <c r="CK537" s="11"/>
      <c r="CL537" s="11"/>
      <c r="CM537" s="11"/>
      <c r="CN537" s="11"/>
      <c r="CO537" s="11" t="s">
        <v>91</v>
      </c>
      <c r="CP537" s="11"/>
      <c r="CQ537" s="11"/>
      <c r="CR537" s="11" t="s">
        <v>94</v>
      </c>
      <c r="CS537" s="11"/>
      <c r="CT537" s="11"/>
      <c r="CU537" s="11"/>
      <c r="CV537" s="11"/>
      <c r="CW537" s="11"/>
      <c r="CX537" s="11"/>
      <c r="CY537" s="11"/>
      <c r="CZ537" s="11" t="s">
        <v>2784</v>
      </c>
      <c r="DA537" s="11" t="s">
        <v>4652</v>
      </c>
      <c r="DB537" s="205">
        <v>45938</v>
      </c>
      <c r="DC537" s="205">
        <v>45938</v>
      </c>
      <c r="DD537" s="205" t="s">
        <v>4095</v>
      </c>
      <c r="DE537" s="11" t="s">
        <v>4745</v>
      </c>
      <c r="DF537" s="11"/>
      <c r="DG537" s="11"/>
      <c r="DH537" s="11"/>
      <c r="DI537" s="11"/>
      <c r="DJ537" s="11"/>
      <c r="DK537" s="11"/>
      <c r="DL537" s="11"/>
      <c r="DM537" s="11"/>
      <c r="DN537" s="11"/>
      <c r="DO537" s="11"/>
      <c r="DP537" s="11"/>
      <c r="DQ537" s="11"/>
      <c r="DR537" s="11"/>
      <c r="DS537" s="11"/>
      <c r="DT537" s="11"/>
      <c r="DU537" s="1"/>
    </row>
    <row r="538" spans="2:125" s="2" customFormat="1" ht="84" hidden="1" customHeight="1" x14ac:dyDescent="0.35">
      <c r="B538" s="1"/>
      <c r="C538" s="200" t="s">
        <v>4746</v>
      </c>
      <c r="D538" s="11" t="s">
        <v>4747</v>
      </c>
      <c r="E538" s="201" t="str">
        <f t="shared" si="54"/>
        <v>URF2025_516__PD_Aplazamiento entrada en vigencia de los Decreto 1271 y 1271 de 2024 – NIIF 17 contratos de seguros</v>
      </c>
      <c r="F538" s="11" t="s">
        <v>4748</v>
      </c>
      <c r="G538" s="11" t="s">
        <v>4749</v>
      </c>
      <c r="H538" s="11" t="s">
        <v>4747</v>
      </c>
      <c r="I538" s="11" t="s">
        <v>1647</v>
      </c>
      <c r="J538" s="11" t="s">
        <v>1794</v>
      </c>
      <c r="K538" s="11"/>
      <c r="L538" s="12">
        <v>45931</v>
      </c>
      <c r="M538" s="12">
        <v>46022</v>
      </c>
      <c r="N538" s="202">
        <f t="shared" si="55"/>
        <v>91</v>
      </c>
      <c r="O538" s="203" t="s">
        <v>1794</v>
      </c>
      <c r="P538" s="11"/>
      <c r="Q538" s="11"/>
      <c r="R538" s="11"/>
      <c r="S538" s="11" t="s">
        <v>1649</v>
      </c>
      <c r="T538" s="235" t="s">
        <v>1690</v>
      </c>
      <c r="U538" s="11" t="s">
        <v>25</v>
      </c>
      <c r="V538" s="11"/>
      <c r="W538" s="11" t="s">
        <v>52</v>
      </c>
      <c r="X538" s="11"/>
      <c r="Y538" s="11"/>
      <c r="Z538" s="11"/>
      <c r="AA538" s="11"/>
      <c r="AB538" s="11"/>
      <c r="AC538" s="13"/>
      <c r="AD538" s="14"/>
      <c r="AE538" s="11"/>
      <c r="AF538" s="11"/>
      <c r="AG538" s="13"/>
      <c r="AH538" s="14"/>
      <c r="AI538" s="11"/>
      <c r="AJ538" s="11"/>
      <c r="AK538" s="13"/>
      <c r="AL538" s="14"/>
      <c r="AM538" s="11"/>
      <c r="AN538" s="11"/>
      <c r="AO538" s="13"/>
      <c r="AP538" s="14"/>
      <c r="AQ538" s="11"/>
      <c r="AR538" s="11"/>
      <c r="AS538" s="13"/>
      <c r="AT538" s="14"/>
      <c r="AU538" s="11"/>
      <c r="AV538" s="11"/>
      <c r="AW538" s="13"/>
      <c r="AX538" s="11"/>
      <c r="AY538" s="11"/>
      <c r="AZ538" s="11"/>
      <c r="BA538" s="11"/>
      <c r="BB538" s="11"/>
      <c r="BC538" s="11"/>
      <c r="BD538" s="11"/>
      <c r="BE538" s="11"/>
      <c r="BF538" s="11"/>
      <c r="BG538" s="11"/>
      <c r="BH538" s="11" t="s">
        <v>2758</v>
      </c>
      <c r="BI538" s="11" t="s">
        <v>2793</v>
      </c>
      <c r="BJ538" s="11" t="s">
        <v>3163</v>
      </c>
      <c r="BK538" s="11"/>
      <c r="BL538" s="11"/>
      <c r="BM538" s="11" t="s">
        <v>4088</v>
      </c>
      <c r="BN538" s="11" t="s">
        <v>2760</v>
      </c>
      <c r="BO538" s="11" t="s">
        <v>2987</v>
      </c>
      <c r="BP538" s="11" t="s">
        <v>2761</v>
      </c>
      <c r="BQ538" s="11" t="s">
        <v>3164</v>
      </c>
      <c r="BR538" s="11"/>
      <c r="BS538" s="11"/>
      <c r="BT538" s="11"/>
      <c r="BU538" s="11"/>
      <c r="BV538" s="11" t="s">
        <v>2783</v>
      </c>
      <c r="BW538" s="11"/>
      <c r="BX538" s="11"/>
      <c r="BY538" s="11"/>
      <c r="BZ538" s="11" t="s">
        <v>27</v>
      </c>
      <c r="CA538" s="11"/>
      <c r="CB538" s="11"/>
      <c r="CC538" s="11"/>
      <c r="CD538" s="11"/>
      <c r="CE538" s="11"/>
      <c r="CF538" s="11"/>
      <c r="CG538" s="11"/>
      <c r="CH538" s="11"/>
      <c r="CI538" s="11"/>
      <c r="CJ538" s="11"/>
      <c r="CK538" s="11"/>
      <c r="CL538" s="11"/>
      <c r="CM538" s="11"/>
      <c r="CN538" s="11"/>
      <c r="CO538" s="11" t="s">
        <v>91</v>
      </c>
      <c r="CP538" s="11"/>
      <c r="CQ538" s="11"/>
      <c r="CR538" s="11" t="s">
        <v>94</v>
      </c>
      <c r="CS538" s="11"/>
      <c r="CT538" s="11"/>
      <c r="CU538" s="11"/>
      <c r="CV538" s="11"/>
      <c r="CW538" s="11"/>
      <c r="CX538" s="11"/>
      <c r="CY538" s="11"/>
      <c r="CZ538" s="11" t="s">
        <v>2784</v>
      </c>
      <c r="DA538" s="11" t="s">
        <v>4652</v>
      </c>
      <c r="DB538" s="205">
        <v>45938</v>
      </c>
      <c r="DC538" s="205">
        <v>45938</v>
      </c>
      <c r="DD538" s="205" t="s">
        <v>4095</v>
      </c>
      <c r="DE538" s="11" t="s">
        <v>4750</v>
      </c>
      <c r="DF538" s="11"/>
      <c r="DG538" s="11"/>
      <c r="DH538" s="11"/>
      <c r="DI538" s="11"/>
      <c r="DJ538" s="11"/>
      <c r="DK538" s="11"/>
      <c r="DL538" s="11"/>
      <c r="DM538" s="11"/>
      <c r="DN538" s="11"/>
      <c r="DO538" s="11"/>
      <c r="DP538" s="11"/>
      <c r="DQ538" s="11"/>
      <c r="DR538" s="11"/>
      <c r="DS538" s="11"/>
      <c r="DT538" s="11"/>
      <c r="DU538" s="1"/>
    </row>
    <row r="539" spans="2:125" ht="47.25" hidden="1" customHeight="1" x14ac:dyDescent="0.35">
      <c r="B539" s="1"/>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3"/>
      <c r="Z539" s="153"/>
      <c r="AA539" s="153"/>
      <c r="AB539" s="153"/>
      <c r="AC539" s="236">
        <f>SUM(AC24:AC494)</f>
        <v>32</v>
      </c>
      <c r="AD539" s="153"/>
      <c r="AE539" s="153"/>
      <c r="AF539" s="153"/>
      <c r="AG539" s="236">
        <f>SUM(AG24:AG494)</f>
        <v>45.5</v>
      </c>
      <c r="AH539" s="153"/>
      <c r="AI539" s="153"/>
      <c r="AJ539" s="153"/>
      <c r="AK539" s="236">
        <f>SUM(AK24:AK494)</f>
        <v>48.5</v>
      </c>
      <c r="AL539" s="153"/>
      <c r="AM539" s="153"/>
      <c r="AN539" s="153"/>
      <c r="AO539" s="236">
        <f>SUM(AO24:AO494)</f>
        <v>20.5</v>
      </c>
      <c r="AP539" s="153"/>
      <c r="AQ539" s="153"/>
      <c r="AR539" s="153"/>
      <c r="AS539" s="236">
        <f>SUM(AS24:AS494)</f>
        <v>5</v>
      </c>
      <c r="AT539" s="153"/>
      <c r="AU539" s="153"/>
      <c r="AV539" s="153"/>
      <c r="AW539" s="236">
        <f>SUM(AW24:AW494)</f>
        <v>90</v>
      </c>
      <c r="AX539" s="153"/>
      <c r="AY539" s="153"/>
      <c r="AZ539" s="153"/>
      <c r="BA539" s="153"/>
      <c r="BB539" s="153"/>
      <c r="BC539" s="153"/>
      <c r="BD539" s="153"/>
      <c r="BE539" s="153"/>
      <c r="BF539" s="153"/>
      <c r="BG539" s="153"/>
      <c r="BH539" s="153"/>
      <c r="BI539" s="153"/>
      <c r="BJ539" s="153"/>
      <c r="BK539" s="153"/>
      <c r="BL539" s="153"/>
      <c r="BM539" s="153"/>
      <c r="BN539" s="153"/>
      <c r="BO539" s="153"/>
      <c r="BP539" s="153"/>
      <c r="BQ539" s="153"/>
      <c r="BR539" s="153"/>
      <c r="BS539" s="153"/>
      <c r="BT539" s="153"/>
      <c r="BU539" s="153"/>
      <c r="BV539" s="153"/>
      <c r="BW539" s="153"/>
      <c r="BX539" s="153"/>
      <c r="BY539" s="153"/>
      <c r="BZ539" s="153"/>
      <c r="CA539" s="153"/>
      <c r="CB539" s="153"/>
      <c r="CC539" s="153"/>
      <c r="CD539" s="153"/>
      <c r="CE539" s="153"/>
      <c r="CF539" s="153"/>
      <c r="CG539" s="153"/>
      <c r="CH539" s="153"/>
      <c r="CI539" s="153"/>
      <c r="CJ539" s="153"/>
      <c r="CK539" s="153"/>
      <c r="CL539" s="153"/>
      <c r="CM539" s="153"/>
      <c r="CN539" s="153"/>
      <c r="CO539" s="153"/>
      <c r="CP539" s="153"/>
      <c r="CQ539" s="153"/>
      <c r="CR539" s="153"/>
      <c r="CS539" s="153"/>
      <c r="CT539" s="153"/>
      <c r="CU539" s="153"/>
      <c r="CV539" s="153"/>
      <c r="CW539" s="153"/>
      <c r="CX539" s="153"/>
      <c r="CY539" s="153"/>
      <c r="CZ539" s="153"/>
      <c r="DA539" s="153"/>
      <c r="DB539" s="153"/>
      <c r="DC539" s="153"/>
      <c r="DD539" s="153"/>
      <c r="DE539" s="153"/>
      <c r="DF539" s="153"/>
      <c r="DG539" s="153"/>
      <c r="DH539" s="153"/>
      <c r="DI539" s="153"/>
      <c r="DJ539" s="153"/>
      <c r="DK539" s="153"/>
      <c r="DL539" s="153"/>
      <c r="DM539" s="153"/>
      <c r="DN539" s="153"/>
      <c r="DO539" s="153"/>
      <c r="DP539" s="153"/>
      <c r="DQ539" s="153"/>
      <c r="DR539" s="153"/>
      <c r="DS539" s="153"/>
      <c r="DT539" s="153"/>
      <c r="DU539" s="153"/>
    </row>
  </sheetData>
  <protectedRanges>
    <protectedRange sqref="D243" name="Simulado_1"/>
    <protectedRange sqref="D270" name="Simulado"/>
    <protectedRange sqref="D273:D274" name="Simulado_1_1"/>
  </protectedRanges>
  <autoFilter ref="C22:DT539" xr:uid="{5A3C2CAD-637C-41E5-9B5C-D1D7BCF9E2E5}">
    <filterColumn colId="17">
      <filters>
        <filter val="URF_EI1_2326_INI1_Fortalecer la gestión del conocimiento y promover la innovación institucional"/>
      </filters>
    </filterColumn>
  </autoFilter>
  <dataConsolidate/>
  <mergeCells count="45">
    <mergeCell ref="DP21:DT21"/>
    <mergeCell ref="BP21:BQ21"/>
    <mergeCell ref="BS21:BT21"/>
    <mergeCell ref="CF21:CG21"/>
    <mergeCell ref="CH21:CJ21"/>
    <mergeCell ref="CK21:CR21"/>
    <mergeCell ref="CT21:CV21"/>
    <mergeCell ref="CZ20:DO20"/>
    <mergeCell ref="Z21:AC21"/>
    <mergeCell ref="AD21:AG21"/>
    <mergeCell ref="AH21:AK21"/>
    <mergeCell ref="AL21:AO21"/>
    <mergeCell ref="AP21:AS21"/>
    <mergeCell ref="AT21:AW21"/>
    <mergeCell ref="BH21:BJ21"/>
    <mergeCell ref="BK21:BL21"/>
    <mergeCell ref="BN21:BO21"/>
    <mergeCell ref="DA21:DE21"/>
    <mergeCell ref="DF21:DJ21"/>
    <mergeCell ref="DK21:DO21"/>
    <mergeCell ref="CF18:CX18"/>
    <mergeCell ref="F13:G13"/>
    <mergeCell ref="H13:Q13"/>
    <mergeCell ref="F14:G14"/>
    <mergeCell ref="H14:Q14"/>
    <mergeCell ref="F15:G15"/>
    <mergeCell ref="H15:Q15"/>
    <mergeCell ref="C18:R18"/>
    <mergeCell ref="S18:T18"/>
    <mergeCell ref="U18:X18"/>
    <mergeCell ref="AA18:BV18"/>
    <mergeCell ref="BX18:CD18"/>
    <mergeCell ref="F10:G10"/>
    <mergeCell ref="H10:Q10"/>
    <mergeCell ref="F11:G11"/>
    <mergeCell ref="H11:Q11"/>
    <mergeCell ref="F12:G12"/>
    <mergeCell ref="H12:Q12"/>
    <mergeCell ref="F9:G9"/>
    <mergeCell ref="H9:Q9"/>
    <mergeCell ref="C4:CU6"/>
    <mergeCell ref="CW4:CX4"/>
    <mergeCell ref="CW5:CX5"/>
    <mergeCell ref="CW6:CX6"/>
    <mergeCell ref="D8:Q8"/>
  </mergeCells>
  <conditionalFormatting sqref="N23:N538">
    <cfRule type="cellIs" dxfId="2" priority="2" operator="greaterThan">
      <formula>125</formula>
    </cfRule>
  </conditionalFormatting>
  <conditionalFormatting sqref="DE478:DE479">
    <cfRule type="containsText" dxfId="1" priority="3" operator="containsText" text="Plan anticorrupción">
      <formula>NOT(ISERROR(SEARCH("Plan anticorrupción",DE478)))</formula>
    </cfRule>
  </conditionalFormatting>
  <conditionalFormatting sqref="DJ266">
    <cfRule type="containsText" dxfId="0" priority="1" operator="containsText" text="Plan anticorrupción">
      <formula>NOT(ISERROR(SEARCH("Plan anticorrupción",DJ266)))</formula>
    </cfRule>
  </conditionalFormatting>
  <dataValidations xWindow="2578" yWindow="627" count="45">
    <dataValidation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394" xr:uid="{3C42D291-F365-4EE2-AEE2-7E7C81150B45}"/>
    <dataValidation type="list" allowBlank="1" showInputMessage="1" showErrorMessage="1" promptTitle="PLAN DE ACCIÓN ASOCIADO" prompt="Seleccione de la lista desplegable el plan o planes que se encuentran asociados a las tareas." sqref="BN23:BN1048576" xr:uid="{BCEE8453-E481-49FA-8D54-BB08E25DAAB7}">
      <formula1>$BN$21</formula1>
    </dataValidation>
    <dataValidation type="list" allowBlank="1" showInputMessage="1" showErrorMessage="1" sqref="BK23:BK1048576" xr:uid="{AF33B44F-7EF7-4F51-B337-BD13A5DB932B}">
      <formula1>$BK$21</formula1>
    </dataValidation>
    <dataValidation type="list" allowBlank="1" showInputMessage="1" showErrorMessage="1" promptTitle="PLAN DE ACCIÓN ASOCIADO" prompt="Seleccione de la lista desplegable el plan con el que se encuentra asociada la tarea. " sqref="BH23:BH538" xr:uid="{ED5C3D45-FEDE-4268-BDFD-64534EF9FA29}">
      <formula1>$BH$21</formula1>
    </dataValidation>
    <dataValidation type="list" allowBlank="1" showInputMessage="1" showErrorMessage="1" sqref="AT22:AT538" xr:uid="{8B5FC1B6-FF91-47E2-8664-BB79E9F421A2}">
      <formula1>$AT$21</formula1>
    </dataValidation>
    <dataValidation type="list" allowBlank="1" showInputMessage="1" showErrorMessage="1" sqref="AP23:AP538" xr:uid="{A4BB40FA-3C79-41FA-A3AD-552FB74F65EF}">
      <formula1>$AP$21</formula1>
    </dataValidation>
    <dataValidation type="list" allowBlank="1" showInputMessage="1" showErrorMessage="1" sqref="AL23:AL538" xr:uid="{1141F82D-12A6-4A57-BB89-705EBB4B3817}">
      <formula1>$AL$21</formula1>
    </dataValidation>
    <dataValidation type="list" allowBlank="1" showInputMessage="1" showErrorMessage="1" sqref="AH23:AH538" xr:uid="{011DE47B-72DA-4FEE-BAD3-D2B24343D8BA}">
      <formula1>$AH$21</formula1>
    </dataValidation>
    <dataValidation type="list" allowBlank="1" showInputMessage="1" showErrorMessage="1" sqref="AD23:AD538" xr:uid="{FA121960-35C8-40D0-8271-2CEAE770606A}">
      <formula1>$AD$21</formula1>
    </dataValidation>
    <dataValidation type="list" allowBlank="1" showInputMessage="1" showErrorMessage="1" sqref="Z23:Z536 Y537:Y538" xr:uid="{7E54F070-A981-4687-A1B5-CE53D8D37013}">
      <formula1>$Z$21</formula1>
    </dataValidation>
    <dataValidation type="list" allowBlank="1" showInputMessage="1" showErrorMessage="1" sqref="DA211 DF282 DF286:DF287 CT514:CT526 DA53 CZ22:CZ231 CW527:CW531 CZ233:CZ1048576" xr:uid="{D322637E-DC68-4263-9EF4-57FC0E0CECA2}">
      <formula1>"Vigente,Vigente modificada,Eliminada"</formula1>
    </dataValidation>
    <dataValidation type="list" allowBlank="1" showInputMessage="1" showErrorMessage="1" promptTitle="PLAN DE ACCIÓN ASOCIADO" prompt="Seleccione de la lista desplegable el plan o planes que se encuentran asociados a las tareas." sqref="BS99:BS513 BS23:BS97 BS527:BS1048576" xr:uid="{40B8B5C5-C39E-48BD-8CAE-B6051A0BFF81}">
      <formula1>$BS$21</formula1>
    </dataValidation>
    <dataValidation type="list" allowBlank="1" showInputMessage="1" showErrorMessage="1" sqref="BP23:BP499 BP501:BP1048576" xr:uid="{83944EE6-DDAB-4073-9A64-395A4CFA3087}">
      <formula1>$BP$21</formula1>
    </dataValidation>
    <dataValidation allowBlank="1" showInputMessage="1" showErrorMessage="1" promptTitle="RECURSOS" prompt="Seleccione los recursos que requiere para el desarrollo de la tarea." sqref="U22:Z22 X514:X516" xr:uid="{8476A9D6-FEA8-425A-A05E-AD189A9CC2C3}"/>
    <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sqref="T22" xr:uid="{1E942882-BEDC-4480-92B9-9792A77FE440}">
      <formula1>#REF!</formula1>
    </dataValidation>
    <dataValidation type="list" allowBlank="1" showInputMessage="1" showErrorMessage="1" promptTitle="OBJETIVO ESTRATÉGICO" prompt="De la lista desplegable, seleccione el objetivo estratégico que tiene relación con  la tarea. " sqref="S22" xr:uid="{25D1A23F-8275-45C8-B95B-FDF64120C471}">
      <formula1>#REF!</formula1>
    </dataValidation>
    <dataValidation allowBlank="1" showInputMessage="1" showErrorMessage="1" promptTitle="COLABORADOR" prompt="De la lista desplegable, identifique el servidor que puede apoyar el cumplimiento de la tarea (Puede repprtar el SMGI, peno no enviar para aprobación)." sqref="K22 K514:K516 K518" xr:uid="{98BC34BE-75BC-4946-B407-9354A6E4C371}"/>
    <dataValidation type="list" allowBlank="1" showInputMessage="1" showErrorMessage="1" promptTitle="PROCESO RESPONSABLE" prompt="De la lista desplegable. indique el proceso responsable de ejecucción de la tarea." sqref="I22 I515:I516" xr:uid="{28E5CC8B-E0FB-49A4-86B0-3F09CA377DCF}">
      <formula1>#REF!</formula1>
    </dataValidation>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419:M427 M438:M447" xr:uid="{28E6A11A-2AE7-4F37-9834-FFDBC4173B16}">
      <formula1>45292</formula1>
      <formula2>45657</formula2>
    </dataValidation>
    <dataValidation type="date"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407:M409 M392:M393 M395:M405" xr:uid="{E303B0D0-C0D7-4B10-B9E1-5F3E39E6C5FB}">
      <formula1>44927</formula1>
      <formula2>45291</formula2>
    </dataValidation>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L392:L418 M406" xr:uid="{CE22851E-5D55-43AA-980F-938199F876BE}">
      <formula1>44927</formula1>
      <formula2>45291</formula2>
    </dataValidation>
    <dataValidation allowBlank="1" showInputMessage="1" showErrorMessage="1" sqref="D245 D248 D271 D280 D275:D277" xr:uid="{714D8EA7-C1C7-43C7-88B7-757618897DB4}"/>
    <dataValidation type="date"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N43:N97 N495:N513 N527:N528" xr:uid="{AA137159-6D5E-4572-B3C5-7ECF69B5EAEA}">
      <formula1>45658</formula1>
      <formula2>46022</formula2>
    </dataValidation>
    <dataValidation type="date" allowBlank="1" showInputMessage="1" showErrorMessage="1" sqref="L43:M97 L495:M500" xr:uid="{3D6680B4-EB61-4869-908C-367E9D48C8EB}">
      <formula1>45658</formula1>
      <formula2>46022</formula2>
    </dataValidation>
    <dataValidation allowBlank="1" showInputMessage="1" showErrorMessage="1" promptTitle="FECHA INICIAL" prompt="Registre la fecha con formato DD-MM-AAAA en la que inicia la ejecución de la tarea." sqref="L32:L42 L532:L538 L22:L28 L519 L98:L227 M488:M494 L501:M512 L514:L516 L419:L494 L345:L391 L288:L335 L337:L342" xr:uid="{DAC22088-4B0C-4C40-BFD5-B1A0319D5357}"/>
    <dataValidation allowBlank="1" showInputMessage="1" showErrorMessage="1" promptTitle="TAREA CON CÓDIGO" prompt="Este campo se diigencia de manera automática con la información registrada por el proceso._x000a_ _x000a__x000a_" sqref="D171 E22:E538" xr:uid="{FE67A485-B60B-4BF4-804F-C52F48FEE62F}"/>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H96 H125 H136:H137 G167:G171 G228:G239 H220:H222 H306 H37:H42 G23:G28 H425:H437 H419:H423 H497:H500 H202:H210 G174:G201 G211:G219 H520:H521 G225 H326:H346 H348:H357 H465 G255:G266 G495:G500 G32:G164 G514:G516 G288:G487 H483:H485 H532 G527:G538" xr:uid="{683FBAAE-2765-4E7E-9FFA-D4B1517D6F34}"/>
    <dataValidation allowBlank="1" showInputMessage="1" showErrorMessage="1" promptTitle="DESCRIPCIÓN DEL PRODUCTO" prompt="Describa el producto tangible, resultado de ejecución de la tarea; tenga en cuenta criterios de calidad, oportunidad, entre otros importantes para su generación." sqref="H97:H124 H126:H135 H348:H357 H307:H325 H43:H95 H281 H274 H288:H305 H32:H36 H23:H28 H424 H138:H164 G220:G222 H167:H201 G202:G210 H211:H219 G517:G521 H225 H333:H346 H360:H418 H228:H270 H504 H502 H509:H519 H438:H496 H525:H538" xr:uid="{592EFA20-661B-4180-949B-A58F1FB26805}"/>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32:M42 M23:M28 M532:M1048576 M428:M437 M337:M342 M98:M227 M345:M391 M288:M335 M448:M487" xr:uid="{E537BCDF-DB9D-487D-B503-5C1B2E000946}">
      <formula1>45658</formula1>
      <formula2>46022</formula2>
    </dataValidation>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N32:N42 N23:N28 N514:N526 N98:N494 N529:N538" xr:uid="{1129D77C-72A2-4973-85B4-E997C92C466C}"/>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G22:H22" xr:uid="{9F990506-1978-4F1F-AC38-0E9727121B0E}"/>
    <dataValidation allowBlank="1" showInputMessage="1" showErrorMessage="1" promptTitle="FECHA FINAL " prompt="Registre la fecha máxima del cumplimiento de la acción DD/MM/AAAA_x000a_" sqref="M22 M514:M516 M519" xr:uid="{C6CD58B0-723B-4318-B5E6-3FE2ADD6155B}"/>
    <dataValidation allowBlank="1" showInputMessage="1" showErrorMessage="1" promptTitle="RECURSOS" prompt="Marque con X los tipos de recursos necesarios para la ejecución de la tarea. " sqref="U18" xr:uid="{BD88A61D-83FF-44A7-9CFB-5D75E4B31F26}"/>
    <dataValidation allowBlank="1" showInputMessage="1" showErrorMessage="1" promptTitle="POS. SITUACIONES QUE AFECTAN CUM" prompt="Describa la situación que puede afectar el cumplimiento de la tarea._x000a_" sqref="R43:R164 R22:R28 R174:R516 R527:R538" xr:uid="{18EED3A7-A13B-4E90-80EA-2933C73156BE}"/>
    <dataValidation allowBlank="1" showInputMessage="1" showErrorMessage="1" promptTitle="DESCRIPCIÓN DE LA TAREA" prompt="Ampliar la información de la tarea identificada, incluir atributos de calidad y demás especificaciones necesarias." sqref="H358:H359 F331 F167:F172 G226:H227 F288:F329 F22:F28 F32:F164 F514:F521 H347 F255:F266 F502:F508 DA22 DC22:DF22 DH22:DK22 DM22:DP22 DR22:DT22 G223:H224 F174:F240 F333:F500 F532:F538" xr:uid="{60155B45-BA7A-4209-804C-EBEFC0868AC5}"/>
    <dataValidation allowBlank="1" showInputMessage="1" showErrorMessage="1" promptTitle="TOTAL DÍAS TAREA" prompt="Campo formulado, por favor no modificar." sqref="N22" xr:uid="{8F586937-2374-4A16-9A6A-668086F91DE9}"/>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D514:D516 D174:D239 F330 D22:D28 D32:D164 F332:F334 H347 C18 F336:F359 H358:H359 F465 C4 D255:D266 D495:D500 D288:D487 D532:D538" xr:uid="{1126095B-484E-4233-B9FB-359BFEBAE928}"/>
    <dataValidation allowBlank="1" showInputMessage="1" showErrorMessage="1" promptTitle="CÓDIGO ACCIÓN" prompt="Este código se asignará por el proceso de Direccionamiento y Planeación cuando se realice la consolidación " sqref="C16:C17 C19:C20 C22:C538 C7 D8:D15" xr:uid="{D89C3C1B-141A-450A-B4E0-11EE17BF12ED}"/>
    <dataValidation type="list" allowBlank="1" showInputMessage="1" showErrorMessage="1" promptTitle="APROBADOR TAREA" prompt="Seleccione de la lista desplegable, el responsable de verificar el cumplimiento de la tarea." sqref="O22" xr:uid="{5CA9E190-68BA-4052-B6D4-1C37E5144559}">
      <formula1>#REF!</formula1>
    </dataValidation>
    <dataValidation type="list" allowBlank="1" showInputMessage="1" showErrorMessage="1" promptTitle="INTERNO-EXTERNO" prompt="De la lista desplegable, seleccione si la situación que puede presentarse es externa o interna. " sqref="Q22 Q514:Q516" xr:uid="{4B7B7B4B-3A29-4E75-8FF2-365012DF1D7E}">
      <formula1>#REF!</formula1>
    </dataValidation>
    <dataValidation type="list" allowBlank="1" showInputMessage="1" showErrorMessage="1" promptTitle="PLAN DE ACCIÓN ASOCIADO" prompt="Seleccione de la lista desplegable el plan con el que se encuentra asociada la tarea. " sqref="AA18" xr:uid="{5CF0241F-5F59-404A-94C7-FD826A8F6B8F}">
      <formula1>#REF!</formula1>
    </dataValidation>
    <dataValidation type="list" allowBlank="1" showInputMessage="1" showErrorMessage="1" promptTitle="DIMENSIONES MIPG" prompt="Seleccione de la lista desplegable la dimensión MIPG con la que se encuentra asociada la tarea. " sqref="BX18" xr:uid="{BEF3A27D-5447-4DE6-8E7E-F02E8C2EEC9C}">
      <formula1>#REF!</formula1>
    </dataValidation>
    <dataValidation type="list" allowBlank="1" showInputMessage="1" showErrorMessage="1" promptTitle="POLÍTICAS MIPG" prompt="Seleccione de la lista desplegable la política MIPG con la que se encuentra asociada la tarea. " sqref="CF18" xr:uid="{1D82316F-BC2A-43D0-B420-C04D4C55E1ED}">
      <formula1>#REF!</formula1>
    </dataValidation>
    <dataValidation type="list" allowBlank="1" showInputMessage="1" showErrorMessage="1" sqref="S18" xr:uid="{E2C9B610-AF87-4A22-90AA-48000FEC30E6}">
      <formula1>#REF!</formula1>
    </dataValidation>
    <dataValidation type="list" allowBlank="1" showInputMessage="1" showErrorMessage="1" promptTitle=" RESPONSABLE TAREA" prompt="Seleccione de la lista desplegable, el servidor público encargado del cumplimiento de la tarea y de su registro en el SMGI. _x000a_" sqref="J22" xr:uid="{35302886-6326-4595-A1C2-92B8653C5DC2}">
      <formula1>#REF!</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Formato plan</vt:lpstr>
      <vt:lpstr>Listas (No modificar)</vt:lpstr>
      <vt:lpstr>Insumo_Recomendaciones control</vt:lpstr>
      <vt:lpstr>Insumos_Políticas GyD</vt:lpstr>
      <vt:lpstr>Recomendaciones_FURAG</vt:lpstr>
      <vt:lpstr>Insumo_PTEP</vt:lpstr>
      <vt:lpstr>Insumo_Ampliacion_Planta</vt:lpstr>
      <vt:lpstr>Informes por procesos</vt:lpstr>
      <vt:lpstr>Plan 2025_V5</vt:lpstr>
      <vt:lpstr>Insumo_PTEP!_Toc118964512</vt:lpstr>
    </vt:vector>
  </TitlesOfParts>
  <Manager/>
  <Company>Ministerio de Hacienda y Credito Publico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DANIEL TOVAR CARDOZO</cp:lastModifiedBy>
  <cp:revision/>
  <dcterms:created xsi:type="dcterms:W3CDTF">2023-11-21T11:35:55Z</dcterms:created>
  <dcterms:modified xsi:type="dcterms:W3CDTF">2025-12-23T14:46:26Z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2025-11-19T11:40:54Z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db7cb341-0fab-4ecd-aaca-ada540187e5c</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